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escarga\"/>
    </mc:Choice>
  </mc:AlternateContent>
  <xr:revisionPtr revIDLastSave="0" documentId="13_ncr:1_{0AB34594-094B-4F32-835D-3CD2FD1C7251}" xr6:coauthVersionLast="47" xr6:coauthVersionMax="47" xr10:uidLastSave="{00000000-0000-0000-0000-000000000000}"/>
  <bookViews>
    <workbookView xWindow="-108" yWindow="-108" windowWidth="23256" windowHeight="12576" tabRatio="765" xr2:uid="{C6C5454F-02ED-4195-96CE-D31E40400233}"/>
  </bookViews>
  <sheets>
    <sheet name="TODOS" sheetId="13" r:id="rId1"/>
    <sheet name="Ponderaciones" sheetId="14" r:id="rId2"/>
    <sheet name="SIRI" sheetId="2" r:id="rId3"/>
    <sheet name="GRAP" sheetId="1" r:id="rId4"/>
    <sheet name="Fiscalía" sheetId="4" r:id="rId5"/>
    <sheet name="RNI" sheetId="3" r:id="rId6"/>
    <sheet name="DNP (2021)" sheetId="5" r:id="rId7"/>
    <sheet name="Contribuciones de variables" sheetId="15" r:id="rId8"/>
    <sheet name="DAFP" sheetId="10" r:id="rId9"/>
    <sheet name="Consejería (2021)" sheetId="8" r:id="rId10"/>
  </sheets>
  <definedNames>
    <definedName name="_xlnm._FilterDatabase" localSheetId="8" hidden="1">DAFP!$B$19:$O$19</definedName>
    <definedName name="_xlnm._FilterDatabase" localSheetId="6" hidden="1">'DNP (2021)'!$A$20:$Q$1122</definedName>
    <definedName name="_xlnm._FilterDatabase" localSheetId="4" hidden="1">Fiscalía!$N$23:$R$832</definedName>
    <definedName name="_xlnm._FilterDatabase" localSheetId="3" hidden="1">GRAP!$B$6:$F$622</definedName>
    <definedName name="_xlnm._FilterDatabase" localSheetId="5" hidden="1">RNI!$C$14:$P$1132</definedName>
    <definedName name="_xlnm._FilterDatabase" localSheetId="2" hidden="1">SIRI!$B$10:$F$220</definedName>
    <definedName name="_xlnm._FilterDatabase" localSheetId="0" hidden="1">TODOS!$A$1:$AR$1103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H4" i="14" l="1"/>
  <c r="BH10" i="14"/>
  <c r="BH18" i="14"/>
  <c r="AP3" i="13"/>
  <c r="AQ3" i="13"/>
  <c r="AP4" i="13"/>
  <c r="AQ4" i="13"/>
  <c r="AP5" i="13"/>
  <c r="AQ5" i="13"/>
  <c r="AP6" i="13"/>
  <c r="AQ6" i="13"/>
  <c r="AP7" i="13"/>
  <c r="AQ7" i="13"/>
  <c r="AP8" i="13"/>
  <c r="AQ8" i="13"/>
  <c r="AP9" i="13"/>
  <c r="AQ9" i="13"/>
  <c r="AP10" i="13"/>
  <c r="AQ10" i="13"/>
  <c r="AP11" i="13"/>
  <c r="AQ11" i="13"/>
  <c r="AP12" i="13"/>
  <c r="AQ12" i="13"/>
  <c r="AP13" i="13"/>
  <c r="AQ13" i="13"/>
  <c r="AP14" i="13"/>
  <c r="AQ14" i="13"/>
  <c r="AP15" i="13"/>
  <c r="AQ15" i="13"/>
  <c r="AP16" i="13"/>
  <c r="AQ16" i="13"/>
  <c r="AP17" i="13"/>
  <c r="AQ17" i="13"/>
  <c r="AP18" i="13"/>
  <c r="AQ18" i="13"/>
  <c r="AP19" i="13"/>
  <c r="AQ19" i="13"/>
  <c r="AP20" i="13"/>
  <c r="AQ20" i="13"/>
  <c r="AP21" i="13"/>
  <c r="AQ21" i="13"/>
  <c r="AP22" i="13"/>
  <c r="AQ22" i="13"/>
  <c r="AP23" i="13"/>
  <c r="AQ23" i="13"/>
  <c r="AP24" i="13"/>
  <c r="AQ24" i="13"/>
  <c r="AP25" i="13"/>
  <c r="AQ25" i="13"/>
  <c r="AP26" i="13"/>
  <c r="AQ26" i="13"/>
  <c r="AP27" i="13"/>
  <c r="AQ27" i="13"/>
  <c r="AP28" i="13"/>
  <c r="AQ28" i="13"/>
  <c r="AP29" i="13"/>
  <c r="AQ29" i="13"/>
  <c r="AP30" i="13"/>
  <c r="AQ30" i="13"/>
  <c r="AP31" i="13"/>
  <c r="AQ31" i="13"/>
  <c r="AP32" i="13"/>
  <c r="AQ32" i="13"/>
  <c r="AP33" i="13"/>
  <c r="AQ33" i="13"/>
  <c r="AP34" i="13"/>
  <c r="AQ34" i="13"/>
  <c r="AP35" i="13"/>
  <c r="AQ35" i="13"/>
  <c r="AP36" i="13"/>
  <c r="AQ36" i="13"/>
  <c r="AP37" i="13"/>
  <c r="AQ37" i="13"/>
  <c r="AP38" i="13"/>
  <c r="AQ38" i="13"/>
  <c r="AP39" i="13"/>
  <c r="AQ39" i="13"/>
  <c r="AP40" i="13"/>
  <c r="AQ40" i="13"/>
  <c r="AP41" i="13"/>
  <c r="AQ41" i="13"/>
  <c r="AP42" i="13"/>
  <c r="AQ42" i="13"/>
  <c r="AP43" i="13"/>
  <c r="AQ43" i="13"/>
  <c r="AP44" i="13"/>
  <c r="AQ44" i="13"/>
  <c r="AP45" i="13"/>
  <c r="AQ45" i="13"/>
  <c r="AP46" i="13"/>
  <c r="AQ46" i="13"/>
  <c r="AP47" i="13"/>
  <c r="AQ47" i="13"/>
  <c r="AP48" i="13"/>
  <c r="AQ48" i="13"/>
  <c r="AP49" i="13"/>
  <c r="AQ49" i="13"/>
  <c r="AP50" i="13"/>
  <c r="AQ50" i="13"/>
  <c r="AP51" i="13"/>
  <c r="AQ51" i="13"/>
  <c r="AP52" i="13"/>
  <c r="AQ52" i="13"/>
  <c r="AP53" i="13"/>
  <c r="AQ53" i="13"/>
  <c r="AP54" i="13"/>
  <c r="AQ54" i="13"/>
  <c r="AP55" i="13"/>
  <c r="AQ55" i="13"/>
  <c r="AP56" i="13"/>
  <c r="AQ56" i="13"/>
  <c r="AP57" i="13"/>
  <c r="AQ57" i="13"/>
  <c r="AP58" i="13"/>
  <c r="AQ58" i="13"/>
  <c r="AP59" i="13"/>
  <c r="AQ59" i="13"/>
  <c r="AP60" i="13"/>
  <c r="AQ60" i="13"/>
  <c r="AP61" i="13"/>
  <c r="AQ61" i="13"/>
  <c r="AP62" i="13"/>
  <c r="AQ62" i="13"/>
  <c r="AP63" i="13"/>
  <c r="AQ63" i="13"/>
  <c r="AP64" i="13"/>
  <c r="AQ64" i="13"/>
  <c r="AP65" i="13"/>
  <c r="AQ65" i="13"/>
  <c r="AP66" i="13"/>
  <c r="AQ66" i="13"/>
  <c r="AP67" i="13"/>
  <c r="AQ67" i="13"/>
  <c r="AP68" i="13"/>
  <c r="AQ68" i="13"/>
  <c r="AP69" i="13"/>
  <c r="AQ69" i="13"/>
  <c r="AP70" i="13"/>
  <c r="AQ70" i="13"/>
  <c r="AP71" i="13"/>
  <c r="AQ71" i="13"/>
  <c r="AP72" i="13"/>
  <c r="AQ72" i="13"/>
  <c r="AP73" i="13"/>
  <c r="AQ73" i="13"/>
  <c r="AP74" i="13"/>
  <c r="AQ74" i="13"/>
  <c r="AP75" i="13"/>
  <c r="AQ75" i="13"/>
  <c r="AP76" i="13"/>
  <c r="AQ76" i="13"/>
  <c r="AP77" i="13"/>
  <c r="AQ77" i="13"/>
  <c r="AP78" i="13"/>
  <c r="AQ78" i="13"/>
  <c r="AP79" i="13"/>
  <c r="AQ79" i="13"/>
  <c r="AP80" i="13"/>
  <c r="AQ80" i="13"/>
  <c r="AP81" i="13"/>
  <c r="AQ81" i="13"/>
  <c r="AP82" i="13"/>
  <c r="AQ82" i="13"/>
  <c r="AP83" i="13"/>
  <c r="AQ83" i="13"/>
  <c r="AP84" i="13"/>
  <c r="AQ84" i="13"/>
  <c r="AP85" i="13"/>
  <c r="AQ85" i="13"/>
  <c r="AP86" i="13"/>
  <c r="AQ86" i="13"/>
  <c r="AP87" i="13"/>
  <c r="AQ87" i="13"/>
  <c r="AP88" i="13"/>
  <c r="AQ88" i="13"/>
  <c r="AP89" i="13"/>
  <c r="AQ89" i="13"/>
  <c r="AP90" i="13"/>
  <c r="AQ90" i="13"/>
  <c r="AP91" i="13"/>
  <c r="AQ91" i="13"/>
  <c r="AP92" i="13"/>
  <c r="AQ92" i="13"/>
  <c r="AP93" i="13"/>
  <c r="AQ93" i="13"/>
  <c r="AP94" i="13"/>
  <c r="AQ94" i="13"/>
  <c r="AP95" i="13"/>
  <c r="AQ95" i="13"/>
  <c r="AP96" i="13"/>
  <c r="AQ96" i="13"/>
  <c r="AP97" i="13"/>
  <c r="AQ97" i="13"/>
  <c r="AP98" i="13"/>
  <c r="AQ98" i="13"/>
  <c r="AP99" i="13"/>
  <c r="AQ99" i="13"/>
  <c r="AP100" i="13"/>
  <c r="AQ100" i="13"/>
  <c r="AP101" i="13"/>
  <c r="AQ101" i="13"/>
  <c r="AP102" i="13"/>
  <c r="AQ102" i="13"/>
  <c r="AP103" i="13"/>
  <c r="AQ103" i="13"/>
  <c r="AP104" i="13"/>
  <c r="AQ104" i="13"/>
  <c r="AP105" i="13"/>
  <c r="AQ105" i="13"/>
  <c r="AP106" i="13"/>
  <c r="AQ106" i="13"/>
  <c r="AP107" i="13"/>
  <c r="AQ107" i="13"/>
  <c r="AP108" i="13"/>
  <c r="AQ108" i="13"/>
  <c r="AP109" i="13"/>
  <c r="AQ109" i="13"/>
  <c r="AP110" i="13"/>
  <c r="AQ110" i="13"/>
  <c r="AP111" i="13"/>
  <c r="AQ111" i="13"/>
  <c r="AP112" i="13"/>
  <c r="AQ112" i="13"/>
  <c r="AP113" i="13"/>
  <c r="AQ113" i="13"/>
  <c r="AP114" i="13"/>
  <c r="AQ114" i="13"/>
  <c r="AP115" i="13"/>
  <c r="AQ115" i="13"/>
  <c r="AP116" i="13"/>
  <c r="AQ116" i="13"/>
  <c r="AP117" i="13"/>
  <c r="AQ117" i="13"/>
  <c r="AP118" i="13"/>
  <c r="AQ118" i="13"/>
  <c r="AP119" i="13"/>
  <c r="AQ119" i="13"/>
  <c r="AP120" i="13"/>
  <c r="AQ120" i="13"/>
  <c r="AP121" i="13"/>
  <c r="AQ121" i="13"/>
  <c r="AP122" i="13"/>
  <c r="AQ122" i="13"/>
  <c r="AP123" i="13"/>
  <c r="AQ123" i="13"/>
  <c r="AP124" i="13"/>
  <c r="AQ124" i="13"/>
  <c r="AP125" i="13"/>
  <c r="AQ125" i="13"/>
  <c r="AP126" i="13"/>
  <c r="AQ126" i="13"/>
  <c r="AP127" i="13"/>
  <c r="AQ127" i="13"/>
  <c r="AP128" i="13"/>
  <c r="AQ128" i="13"/>
  <c r="AP129" i="13"/>
  <c r="AQ129" i="13"/>
  <c r="AP130" i="13"/>
  <c r="AQ130" i="13"/>
  <c r="AP131" i="13"/>
  <c r="AQ131" i="13"/>
  <c r="AP132" i="13"/>
  <c r="AQ132" i="13"/>
  <c r="AP133" i="13"/>
  <c r="AQ133" i="13"/>
  <c r="AP134" i="13"/>
  <c r="AQ134" i="13"/>
  <c r="AP135" i="13"/>
  <c r="AQ135" i="13"/>
  <c r="AP136" i="13"/>
  <c r="AQ136" i="13"/>
  <c r="AP137" i="13"/>
  <c r="AQ137" i="13"/>
  <c r="AP138" i="13"/>
  <c r="AQ138" i="13"/>
  <c r="AP139" i="13"/>
  <c r="AQ139" i="13"/>
  <c r="AP140" i="13"/>
  <c r="AQ140" i="13"/>
  <c r="AP141" i="13"/>
  <c r="AQ141" i="13"/>
  <c r="AP142" i="13"/>
  <c r="AQ142" i="13"/>
  <c r="AP143" i="13"/>
  <c r="AQ143" i="13"/>
  <c r="AP144" i="13"/>
  <c r="AQ144" i="13"/>
  <c r="AP145" i="13"/>
  <c r="AQ145" i="13"/>
  <c r="AP146" i="13"/>
  <c r="AQ146" i="13"/>
  <c r="AP147" i="13"/>
  <c r="AQ147" i="13"/>
  <c r="AP148" i="13"/>
  <c r="AQ148" i="13"/>
  <c r="AP149" i="13"/>
  <c r="AQ149" i="13"/>
  <c r="AP150" i="13"/>
  <c r="AQ150" i="13"/>
  <c r="AP151" i="13"/>
  <c r="AQ151" i="13"/>
  <c r="AP152" i="13"/>
  <c r="AQ152" i="13"/>
  <c r="AP153" i="13"/>
  <c r="AQ153" i="13"/>
  <c r="AP154" i="13"/>
  <c r="AQ154" i="13"/>
  <c r="AP155" i="13"/>
  <c r="AQ155" i="13"/>
  <c r="AP156" i="13"/>
  <c r="AQ156" i="13"/>
  <c r="AP157" i="13"/>
  <c r="AQ157" i="13"/>
  <c r="AP158" i="13"/>
  <c r="AQ158" i="13"/>
  <c r="AP159" i="13"/>
  <c r="AQ159" i="13"/>
  <c r="AP160" i="13"/>
  <c r="AQ160" i="13"/>
  <c r="AP161" i="13"/>
  <c r="AQ161" i="13"/>
  <c r="AP162" i="13"/>
  <c r="AQ162" i="13"/>
  <c r="AP163" i="13"/>
  <c r="AQ163" i="13"/>
  <c r="AP164" i="13"/>
  <c r="AQ164" i="13"/>
  <c r="AP165" i="13"/>
  <c r="AQ165" i="13"/>
  <c r="AP166" i="13"/>
  <c r="AQ166" i="13"/>
  <c r="AP167" i="13"/>
  <c r="AQ167" i="13"/>
  <c r="AP168" i="13"/>
  <c r="AQ168" i="13"/>
  <c r="AP169" i="13"/>
  <c r="AQ169" i="13"/>
  <c r="AP170" i="13"/>
  <c r="AQ170" i="13"/>
  <c r="AP171" i="13"/>
  <c r="AQ171" i="13"/>
  <c r="AP172" i="13"/>
  <c r="AQ172" i="13"/>
  <c r="AP173" i="13"/>
  <c r="AQ173" i="13"/>
  <c r="AP174" i="13"/>
  <c r="AQ174" i="13"/>
  <c r="AP175" i="13"/>
  <c r="AQ175" i="13"/>
  <c r="AP176" i="13"/>
  <c r="AQ176" i="13"/>
  <c r="AP177" i="13"/>
  <c r="AQ177" i="13"/>
  <c r="AP178" i="13"/>
  <c r="AQ178" i="13"/>
  <c r="AP179" i="13"/>
  <c r="AQ179" i="13"/>
  <c r="AP180" i="13"/>
  <c r="AQ180" i="13"/>
  <c r="AP181" i="13"/>
  <c r="AQ181" i="13"/>
  <c r="AP182" i="13"/>
  <c r="AQ182" i="13"/>
  <c r="AP183" i="13"/>
  <c r="AQ183" i="13"/>
  <c r="AP184" i="13"/>
  <c r="AQ184" i="13"/>
  <c r="AP185" i="13"/>
  <c r="AQ185" i="13"/>
  <c r="AP186" i="13"/>
  <c r="AQ186" i="13"/>
  <c r="AP187" i="13"/>
  <c r="AQ187" i="13"/>
  <c r="AP188" i="13"/>
  <c r="AQ188" i="13"/>
  <c r="AP189" i="13"/>
  <c r="AQ189" i="13"/>
  <c r="AP190" i="13"/>
  <c r="AQ190" i="13"/>
  <c r="AP191" i="13"/>
  <c r="AQ191" i="13"/>
  <c r="AP192" i="13"/>
  <c r="AQ192" i="13"/>
  <c r="AP193" i="13"/>
  <c r="AQ193" i="13"/>
  <c r="AP194" i="13"/>
  <c r="AQ194" i="13"/>
  <c r="AP195" i="13"/>
  <c r="AQ195" i="13"/>
  <c r="AP196" i="13"/>
  <c r="AQ196" i="13"/>
  <c r="AP197" i="13"/>
  <c r="AQ197" i="13"/>
  <c r="AP198" i="13"/>
  <c r="AQ198" i="13"/>
  <c r="AP199" i="13"/>
  <c r="AQ199" i="13"/>
  <c r="AP200" i="13"/>
  <c r="AQ200" i="13"/>
  <c r="AP201" i="13"/>
  <c r="AQ201" i="13"/>
  <c r="AP202" i="13"/>
  <c r="AQ202" i="13"/>
  <c r="AP203" i="13"/>
  <c r="AQ203" i="13"/>
  <c r="AP204" i="13"/>
  <c r="AQ204" i="13"/>
  <c r="AP205" i="13"/>
  <c r="AQ205" i="13"/>
  <c r="AP206" i="13"/>
  <c r="AQ206" i="13"/>
  <c r="AP207" i="13"/>
  <c r="AQ207" i="13"/>
  <c r="AP208" i="13"/>
  <c r="AQ208" i="13"/>
  <c r="AP209" i="13"/>
  <c r="AQ209" i="13"/>
  <c r="AP210" i="13"/>
  <c r="AQ210" i="13"/>
  <c r="AP211" i="13"/>
  <c r="AQ211" i="13"/>
  <c r="AP212" i="13"/>
  <c r="AQ212" i="13"/>
  <c r="AP213" i="13"/>
  <c r="AQ213" i="13"/>
  <c r="AP214" i="13"/>
  <c r="AQ214" i="13"/>
  <c r="AP215" i="13"/>
  <c r="AQ215" i="13"/>
  <c r="AP216" i="13"/>
  <c r="AQ216" i="13"/>
  <c r="AP217" i="13"/>
  <c r="AQ217" i="13"/>
  <c r="AP218" i="13"/>
  <c r="AQ218" i="13"/>
  <c r="AP219" i="13"/>
  <c r="AQ219" i="13"/>
  <c r="AP220" i="13"/>
  <c r="AQ220" i="13"/>
  <c r="AP221" i="13"/>
  <c r="AQ221" i="13"/>
  <c r="AP222" i="13"/>
  <c r="AQ222" i="13"/>
  <c r="AP223" i="13"/>
  <c r="AQ223" i="13"/>
  <c r="AP224" i="13"/>
  <c r="AQ224" i="13"/>
  <c r="AP225" i="13"/>
  <c r="AQ225" i="13"/>
  <c r="AP226" i="13"/>
  <c r="AQ226" i="13"/>
  <c r="AP227" i="13"/>
  <c r="AQ227" i="13"/>
  <c r="AP228" i="13"/>
  <c r="AQ228" i="13"/>
  <c r="AP229" i="13"/>
  <c r="AQ229" i="13"/>
  <c r="AP230" i="13"/>
  <c r="AQ230" i="13"/>
  <c r="AP231" i="13"/>
  <c r="AQ231" i="13"/>
  <c r="AP232" i="13"/>
  <c r="AQ232" i="13"/>
  <c r="AP233" i="13"/>
  <c r="AQ233" i="13"/>
  <c r="AP234" i="13"/>
  <c r="AQ234" i="13"/>
  <c r="AP235" i="13"/>
  <c r="AQ235" i="13"/>
  <c r="AP236" i="13"/>
  <c r="AQ236" i="13"/>
  <c r="AP237" i="13"/>
  <c r="AQ237" i="13"/>
  <c r="AP238" i="13"/>
  <c r="AQ238" i="13"/>
  <c r="AP239" i="13"/>
  <c r="AQ239" i="13"/>
  <c r="AP240" i="13"/>
  <c r="AQ240" i="13"/>
  <c r="AP241" i="13"/>
  <c r="AQ241" i="13"/>
  <c r="AP242" i="13"/>
  <c r="AQ242" i="13"/>
  <c r="AP243" i="13"/>
  <c r="AQ243" i="13"/>
  <c r="AP244" i="13"/>
  <c r="AQ244" i="13"/>
  <c r="AP245" i="13"/>
  <c r="AQ245" i="13"/>
  <c r="AP246" i="13"/>
  <c r="AQ246" i="13"/>
  <c r="AP247" i="13"/>
  <c r="AQ247" i="13"/>
  <c r="AP248" i="13"/>
  <c r="AQ248" i="13"/>
  <c r="AP249" i="13"/>
  <c r="AQ249" i="13"/>
  <c r="AP250" i="13"/>
  <c r="AQ250" i="13"/>
  <c r="AP251" i="13"/>
  <c r="AQ251" i="13"/>
  <c r="AP252" i="13"/>
  <c r="AQ252" i="13"/>
  <c r="AP253" i="13"/>
  <c r="AQ253" i="13"/>
  <c r="AP254" i="13"/>
  <c r="AQ254" i="13"/>
  <c r="AP255" i="13"/>
  <c r="AQ255" i="13"/>
  <c r="AP256" i="13"/>
  <c r="AQ256" i="13"/>
  <c r="AP257" i="13"/>
  <c r="AQ257" i="13"/>
  <c r="AP258" i="13"/>
  <c r="AQ258" i="13"/>
  <c r="AP259" i="13"/>
  <c r="AQ259" i="13"/>
  <c r="AP260" i="13"/>
  <c r="AQ260" i="13"/>
  <c r="AP261" i="13"/>
  <c r="AQ261" i="13"/>
  <c r="AP262" i="13"/>
  <c r="AQ262" i="13"/>
  <c r="AP263" i="13"/>
  <c r="AQ263" i="13"/>
  <c r="AP264" i="13"/>
  <c r="AQ264" i="13"/>
  <c r="AP265" i="13"/>
  <c r="AQ265" i="13"/>
  <c r="AP266" i="13"/>
  <c r="AQ266" i="13"/>
  <c r="AP267" i="13"/>
  <c r="AQ267" i="13"/>
  <c r="AP268" i="13"/>
  <c r="AQ268" i="13"/>
  <c r="AP269" i="13"/>
  <c r="AQ269" i="13"/>
  <c r="AP270" i="13"/>
  <c r="AQ270" i="13"/>
  <c r="AP271" i="13"/>
  <c r="AQ271" i="13"/>
  <c r="AP272" i="13"/>
  <c r="AQ272" i="13"/>
  <c r="AP273" i="13"/>
  <c r="AQ273" i="13"/>
  <c r="AP274" i="13"/>
  <c r="AQ274" i="13"/>
  <c r="AP275" i="13"/>
  <c r="AQ275" i="13"/>
  <c r="AP276" i="13"/>
  <c r="AQ276" i="13"/>
  <c r="AP277" i="13"/>
  <c r="AQ277" i="13"/>
  <c r="AP278" i="13"/>
  <c r="AQ278" i="13"/>
  <c r="AP279" i="13"/>
  <c r="AQ279" i="13"/>
  <c r="AP280" i="13"/>
  <c r="AQ280" i="13"/>
  <c r="AP281" i="13"/>
  <c r="AQ281" i="13"/>
  <c r="AP282" i="13"/>
  <c r="AQ282" i="13"/>
  <c r="AP283" i="13"/>
  <c r="AQ283" i="13"/>
  <c r="AP284" i="13"/>
  <c r="AQ284" i="13"/>
  <c r="AP285" i="13"/>
  <c r="AQ285" i="13"/>
  <c r="AP286" i="13"/>
  <c r="AQ286" i="13"/>
  <c r="AP287" i="13"/>
  <c r="AQ287" i="13"/>
  <c r="AP288" i="13"/>
  <c r="AQ288" i="13"/>
  <c r="AP289" i="13"/>
  <c r="AQ289" i="13"/>
  <c r="AP290" i="13"/>
  <c r="AQ290" i="13"/>
  <c r="AP291" i="13"/>
  <c r="AQ291" i="13"/>
  <c r="AP292" i="13"/>
  <c r="AQ292" i="13"/>
  <c r="AP293" i="13"/>
  <c r="AQ293" i="13"/>
  <c r="AP294" i="13"/>
  <c r="AQ294" i="13"/>
  <c r="AP295" i="13"/>
  <c r="AQ295" i="13"/>
  <c r="AP296" i="13"/>
  <c r="AQ296" i="13"/>
  <c r="AP297" i="13"/>
  <c r="AQ297" i="13"/>
  <c r="AP298" i="13"/>
  <c r="AQ298" i="13"/>
  <c r="AP299" i="13"/>
  <c r="AQ299" i="13"/>
  <c r="AP300" i="13"/>
  <c r="AQ300" i="13"/>
  <c r="AP301" i="13"/>
  <c r="AQ301" i="13"/>
  <c r="AP302" i="13"/>
  <c r="AQ302" i="13"/>
  <c r="AP303" i="13"/>
  <c r="AQ303" i="13"/>
  <c r="AP304" i="13"/>
  <c r="AQ304" i="13"/>
  <c r="AP305" i="13"/>
  <c r="AQ305" i="13"/>
  <c r="AP306" i="13"/>
  <c r="AQ306" i="13"/>
  <c r="AP307" i="13"/>
  <c r="AQ307" i="13"/>
  <c r="AP308" i="13"/>
  <c r="AQ308" i="13"/>
  <c r="AP309" i="13"/>
  <c r="AQ309" i="13"/>
  <c r="AP310" i="13"/>
  <c r="AQ310" i="13"/>
  <c r="AP311" i="13"/>
  <c r="AQ311" i="13"/>
  <c r="AP312" i="13"/>
  <c r="AQ312" i="13"/>
  <c r="AP313" i="13"/>
  <c r="AQ313" i="13"/>
  <c r="AP314" i="13"/>
  <c r="AQ314" i="13"/>
  <c r="AP315" i="13"/>
  <c r="AQ315" i="13"/>
  <c r="AP316" i="13"/>
  <c r="AQ316" i="13"/>
  <c r="AP317" i="13"/>
  <c r="AQ317" i="13"/>
  <c r="AP318" i="13"/>
  <c r="AQ318" i="13"/>
  <c r="AP319" i="13"/>
  <c r="AQ319" i="13"/>
  <c r="AP320" i="13"/>
  <c r="AQ320" i="13"/>
  <c r="AP321" i="13"/>
  <c r="AQ321" i="13"/>
  <c r="AP322" i="13"/>
  <c r="AQ322" i="13"/>
  <c r="AP323" i="13"/>
  <c r="AQ323" i="13"/>
  <c r="AP324" i="13"/>
  <c r="AQ324" i="13"/>
  <c r="AP325" i="13"/>
  <c r="AQ325" i="13"/>
  <c r="AP326" i="13"/>
  <c r="AQ326" i="13"/>
  <c r="AP327" i="13"/>
  <c r="AQ327" i="13"/>
  <c r="AP328" i="13"/>
  <c r="AQ328" i="13"/>
  <c r="AP329" i="13"/>
  <c r="AQ329" i="13"/>
  <c r="AP330" i="13"/>
  <c r="AQ330" i="13"/>
  <c r="AP331" i="13"/>
  <c r="AQ331" i="13"/>
  <c r="AP332" i="13"/>
  <c r="AQ332" i="13"/>
  <c r="AP333" i="13"/>
  <c r="AQ333" i="13"/>
  <c r="AP334" i="13"/>
  <c r="AQ334" i="13"/>
  <c r="AP335" i="13"/>
  <c r="AQ335" i="13"/>
  <c r="AP336" i="13"/>
  <c r="AQ336" i="13"/>
  <c r="AP337" i="13"/>
  <c r="AQ337" i="13"/>
  <c r="AP338" i="13"/>
  <c r="AQ338" i="13"/>
  <c r="AP339" i="13"/>
  <c r="AQ339" i="13"/>
  <c r="AP340" i="13"/>
  <c r="AQ340" i="13"/>
  <c r="AP341" i="13"/>
  <c r="AQ341" i="13"/>
  <c r="AP342" i="13"/>
  <c r="AQ342" i="13"/>
  <c r="AP343" i="13"/>
  <c r="AQ343" i="13"/>
  <c r="AP344" i="13"/>
  <c r="AQ344" i="13"/>
  <c r="AP345" i="13"/>
  <c r="AQ345" i="13"/>
  <c r="AP346" i="13"/>
  <c r="AQ346" i="13"/>
  <c r="AP347" i="13"/>
  <c r="AQ347" i="13"/>
  <c r="AP348" i="13"/>
  <c r="AQ348" i="13"/>
  <c r="AP349" i="13"/>
  <c r="AQ349" i="13"/>
  <c r="AP350" i="13"/>
  <c r="AQ350" i="13"/>
  <c r="AP351" i="13"/>
  <c r="AQ351" i="13"/>
  <c r="AP352" i="13"/>
  <c r="AQ352" i="13"/>
  <c r="AP353" i="13"/>
  <c r="AQ353" i="13"/>
  <c r="AP354" i="13"/>
  <c r="AQ354" i="13"/>
  <c r="AP355" i="13"/>
  <c r="AQ355" i="13"/>
  <c r="AP356" i="13"/>
  <c r="AQ356" i="13"/>
  <c r="AP357" i="13"/>
  <c r="AQ357" i="13"/>
  <c r="AP358" i="13"/>
  <c r="AQ358" i="13"/>
  <c r="AP359" i="13"/>
  <c r="AQ359" i="13"/>
  <c r="AP360" i="13"/>
  <c r="AQ360" i="13"/>
  <c r="AP361" i="13"/>
  <c r="AQ361" i="13"/>
  <c r="AP362" i="13"/>
  <c r="AQ362" i="13"/>
  <c r="AP363" i="13"/>
  <c r="AQ363" i="13"/>
  <c r="AP364" i="13"/>
  <c r="AQ364" i="13"/>
  <c r="AP365" i="13"/>
  <c r="AQ365" i="13"/>
  <c r="AP366" i="13"/>
  <c r="AQ366" i="13"/>
  <c r="AP367" i="13"/>
  <c r="AQ367" i="13"/>
  <c r="AP368" i="13"/>
  <c r="AQ368" i="13"/>
  <c r="AP369" i="13"/>
  <c r="AQ369" i="13"/>
  <c r="AP370" i="13"/>
  <c r="AQ370" i="13"/>
  <c r="AP371" i="13"/>
  <c r="AQ371" i="13"/>
  <c r="AP372" i="13"/>
  <c r="AQ372" i="13"/>
  <c r="AP373" i="13"/>
  <c r="AQ373" i="13"/>
  <c r="AP374" i="13"/>
  <c r="AQ374" i="13"/>
  <c r="AP375" i="13"/>
  <c r="AQ375" i="13"/>
  <c r="AP376" i="13"/>
  <c r="AQ376" i="13"/>
  <c r="AP377" i="13"/>
  <c r="AQ377" i="13"/>
  <c r="AP378" i="13"/>
  <c r="AQ378" i="13"/>
  <c r="AP379" i="13"/>
  <c r="AQ379" i="13"/>
  <c r="AP380" i="13"/>
  <c r="AQ380" i="13"/>
  <c r="AP381" i="13"/>
  <c r="AQ381" i="13"/>
  <c r="AP382" i="13"/>
  <c r="AQ382" i="13"/>
  <c r="AP383" i="13"/>
  <c r="AQ383" i="13"/>
  <c r="AP384" i="13"/>
  <c r="AQ384" i="13"/>
  <c r="AP385" i="13"/>
  <c r="AQ385" i="13"/>
  <c r="AP386" i="13"/>
  <c r="AQ386" i="13"/>
  <c r="AP387" i="13"/>
  <c r="AQ387" i="13"/>
  <c r="AP388" i="13"/>
  <c r="AQ388" i="13"/>
  <c r="AP389" i="13"/>
  <c r="AQ389" i="13"/>
  <c r="AP390" i="13"/>
  <c r="AQ390" i="13"/>
  <c r="AP391" i="13"/>
  <c r="AQ391" i="13"/>
  <c r="AP392" i="13"/>
  <c r="AQ392" i="13"/>
  <c r="AP393" i="13"/>
  <c r="AQ393" i="13"/>
  <c r="AP394" i="13"/>
  <c r="AQ394" i="13"/>
  <c r="AP395" i="13"/>
  <c r="AQ395" i="13"/>
  <c r="AP396" i="13"/>
  <c r="AQ396" i="13"/>
  <c r="AP397" i="13"/>
  <c r="AQ397" i="13"/>
  <c r="AP398" i="13"/>
  <c r="AQ398" i="13"/>
  <c r="AP399" i="13"/>
  <c r="AQ399" i="13"/>
  <c r="AP400" i="13"/>
  <c r="AQ400" i="13"/>
  <c r="AP401" i="13"/>
  <c r="AQ401" i="13"/>
  <c r="AP402" i="13"/>
  <c r="AQ402" i="13"/>
  <c r="AP403" i="13"/>
  <c r="AQ403" i="13"/>
  <c r="AP404" i="13"/>
  <c r="AQ404" i="13"/>
  <c r="AP405" i="13"/>
  <c r="AQ405" i="13"/>
  <c r="AP406" i="13"/>
  <c r="AQ406" i="13"/>
  <c r="AP407" i="13"/>
  <c r="AQ407" i="13"/>
  <c r="AP408" i="13"/>
  <c r="AQ408" i="13"/>
  <c r="AP409" i="13"/>
  <c r="AQ409" i="13"/>
  <c r="AP410" i="13"/>
  <c r="AQ410" i="13"/>
  <c r="AP411" i="13"/>
  <c r="AQ411" i="13"/>
  <c r="AP412" i="13"/>
  <c r="AQ412" i="13"/>
  <c r="AP413" i="13"/>
  <c r="AQ413" i="13"/>
  <c r="AP414" i="13"/>
  <c r="AQ414" i="13"/>
  <c r="AP415" i="13"/>
  <c r="AQ415" i="13"/>
  <c r="AP416" i="13"/>
  <c r="AQ416" i="13"/>
  <c r="AP417" i="13"/>
  <c r="AQ417" i="13"/>
  <c r="AP418" i="13"/>
  <c r="AQ418" i="13"/>
  <c r="AP419" i="13"/>
  <c r="AQ419" i="13"/>
  <c r="AP420" i="13"/>
  <c r="AQ420" i="13"/>
  <c r="AP421" i="13"/>
  <c r="AQ421" i="13"/>
  <c r="AP422" i="13"/>
  <c r="AQ422" i="13"/>
  <c r="AP423" i="13"/>
  <c r="AQ423" i="13"/>
  <c r="AP424" i="13"/>
  <c r="AQ424" i="13"/>
  <c r="AP425" i="13"/>
  <c r="AQ425" i="13"/>
  <c r="AP426" i="13"/>
  <c r="AQ426" i="13"/>
  <c r="AP427" i="13"/>
  <c r="AQ427" i="13"/>
  <c r="AP428" i="13"/>
  <c r="AQ428" i="13"/>
  <c r="AP429" i="13"/>
  <c r="AQ429" i="13"/>
  <c r="AP430" i="13"/>
  <c r="AQ430" i="13"/>
  <c r="AP431" i="13"/>
  <c r="AQ431" i="13"/>
  <c r="AP432" i="13"/>
  <c r="AQ432" i="13"/>
  <c r="AP433" i="13"/>
  <c r="AQ433" i="13"/>
  <c r="AP434" i="13"/>
  <c r="AQ434" i="13"/>
  <c r="AP435" i="13"/>
  <c r="AQ435" i="13"/>
  <c r="AP436" i="13"/>
  <c r="AQ436" i="13"/>
  <c r="AP437" i="13"/>
  <c r="AQ437" i="13"/>
  <c r="AP438" i="13"/>
  <c r="AQ438" i="13"/>
  <c r="AP439" i="13"/>
  <c r="AQ439" i="13"/>
  <c r="AP440" i="13"/>
  <c r="AQ440" i="13"/>
  <c r="AP441" i="13"/>
  <c r="AQ441" i="13"/>
  <c r="AP442" i="13"/>
  <c r="AQ442" i="13"/>
  <c r="AP443" i="13"/>
  <c r="AQ443" i="13"/>
  <c r="AP444" i="13"/>
  <c r="AQ444" i="13"/>
  <c r="AP445" i="13"/>
  <c r="AQ445" i="13"/>
  <c r="AP446" i="13"/>
  <c r="AQ446" i="13"/>
  <c r="AP447" i="13"/>
  <c r="AQ447" i="13"/>
  <c r="AP448" i="13"/>
  <c r="AQ448" i="13"/>
  <c r="AP449" i="13"/>
  <c r="AQ449" i="13"/>
  <c r="AP450" i="13"/>
  <c r="AQ450" i="13"/>
  <c r="AP451" i="13"/>
  <c r="AQ451" i="13"/>
  <c r="AP452" i="13"/>
  <c r="AQ452" i="13"/>
  <c r="AP453" i="13"/>
  <c r="AQ453" i="13"/>
  <c r="AP454" i="13"/>
  <c r="AQ454" i="13"/>
  <c r="AP455" i="13"/>
  <c r="AQ455" i="13"/>
  <c r="AP456" i="13"/>
  <c r="AQ456" i="13"/>
  <c r="AP457" i="13"/>
  <c r="AQ457" i="13"/>
  <c r="AP458" i="13"/>
  <c r="AQ458" i="13"/>
  <c r="AP459" i="13"/>
  <c r="AQ459" i="13"/>
  <c r="AP460" i="13"/>
  <c r="AQ460" i="13"/>
  <c r="AP461" i="13"/>
  <c r="AQ461" i="13"/>
  <c r="AP462" i="13"/>
  <c r="AQ462" i="13"/>
  <c r="AP463" i="13"/>
  <c r="AQ463" i="13"/>
  <c r="AP464" i="13"/>
  <c r="AQ464" i="13"/>
  <c r="AP465" i="13"/>
  <c r="AQ465" i="13"/>
  <c r="AP466" i="13"/>
  <c r="AQ466" i="13"/>
  <c r="AP467" i="13"/>
  <c r="AQ467" i="13"/>
  <c r="AP468" i="13"/>
  <c r="AQ468" i="13"/>
  <c r="AP469" i="13"/>
  <c r="AQ469" i="13"/>
  <c r="AP470" i="13"/>
  <c r="AQ470" i="13"/>
  <c r="AP471" i="13"/>
  <c r="AQ471" i="13"/>
  <c r="AP472" i="13"/>
  <c r="AQ472" i="13"/>
  <c r="AP473" i="13"/>
  <c r="AQ473" i="13"/>
  <c r="AP474" i="13"/>
  <c r="AQ474" i="13"/>
  <c r="AP475" i="13"/>
  <c r="AQ475" i="13"/>
  <c r="AP476" i="13"/>
  <c r="AQ476" i="13"/>
  <c r="AP477" i="13"/>
  <c r="AQ477" i="13"/>
  <c r="AP478" i="13"/>
  <c r="AQ478" i="13"/>
  <c r="AP479" i="13"/>
  <c r="AQ479" i="13"/>
  <c r="AP480" i="13"/>
  <c r="AQ480" i="13"/>
  <c r="AP481" i="13"/>
  <c r="AQ481" i="13"/>
  <c r="AP482" i="13"/>
  <c r="AQ482" i="13"/>
  <c r="AP483" i="13"/>
  <c r="AQ483" i="13"/>
  <c r="AP484" i="13"/>
  <c r="AQ484" i="13"/>
  <c r="AP485" i="13"/>
  <c r="AQ485" i="13"/>
  <c r="AP486" i="13"/>
  <c r="AQ486" i="13"/>
  <c r="AP487" i="13"/>
  <c r="AQ487" i="13"/>
  <c r="AP488" i="13"/>
  <c r="AQ488" i="13"/>
  <c r="AP489" i="13"/>
  <c r="AQ489" i="13"/>
  <c r="AP490" i="13"/>
  <c r="AQ490" i="13"/>
  <c r="AP491" i="13"/>
  <c r="AQ491" i="13"/>
  <c r="AP492" i="13"/>
  <c r="AQ492" i="13"/>
  <c r="AP493" i="13"/>
  <c r="AQ493" i="13"/>
  <c r="AP494" i="13"/>
  <c r="AQ494" i="13"/>
  <c r="AP495" i="13"/>
  <c r="AQ495" i="13"/>
  <c r="AP496" i="13"/>
  <c r="AQ496" i="13"/>
  <c r="AP497" i="13"/>
  <c r="AQ497" i="13"/>
  <c r="AP498" i="13"/>
  <c r="AQ498" i="13"/>
  <c r="AP499" i="13"/>
  <c r="AQ499" i="13"/>
  <c r="AP500" i="13"/>
  <c r="AQ500" i="13"/>
  <c r="AP501" i="13"/>
  <c r="AQ501" i="13"/>
  <c r="AP502" i="13"/>
  <c r="AQ502" i="13"/>
  <c r="AP503" i="13"/>
  <c r="AQ503" i="13"/>
  <c r="AP504" i="13"/>
  <c r="AQ504" i="13"/>
  <c r="AP505" i="13"/>
  <c r="AQ505" i="13"/>
  <c r="AP506" i="13"/>
  <c r="AQ506" i="13"/>
  <c r="AP507" i="13"/>
  <c r="AQ507" i="13"/>
  <c r="AP508" i="13"/>
  <c r="AQ508" i="13"/>
  <c r="AP509" i="13"/>
  <c r="AQ509" i="13"/>
  <c r="AP510" i="13"/>
  <c r="AQ510" i="13"/>
  <c r="AP511" i="13"/>
  <c r="AQ511" i="13"/>
  <c r="AP512" i="13"/>
  <c r="AQ512" i="13"/>
  <c r="AP513" i="13"/>
  <c r="AQ513" i="13"/>
  <c r="AP514" i="13"/>
  <c r="AQ514" i="13"/>
  <c r="AP515" i="13"/>
  <c r="AQ515" i="13"/>
  <c r="AP516" i="13"/>
  <c r="AQ516" i="13"/>
  <c r="AP517" i="13"/>
  <c r="AQ517" i="13"/>
  <c r="AP518" i="13"/>
  <c r="AQ518" i="13"/>
  <c r="AP519" i="13"/>
  <c r="AQ519" i="13"/>
  <c r="AP520" i="13"/>
  <c r="AQ520" i="13"/>
  <c r="AP521" i="13"/>
  <c r="AQ521" i="13"/>
  <c r="AP522" i="13"/>
  <c r="AQ522" i="13"/>
  <c r="AP523" i="13"/>
  <c r="AQ523" i="13"/>
  <c r="AP524" i="13"/>
  <c r="AQ524" i="13"/>
  <c r="AP525" i="13"/>
  <c r="AQ525" i="13"/>
  <c r="AP526" i="13"/>
  <c r="AQ526" i="13"/>
  <c r="AP527" i="13"/>
  <c r="AQ527" i="13"/>
  <c r="AP528" i="13"/>
  <c r="AQ528" i="13"/>
  <c r="AP529" i="13"/>
  <c r="AQ529" i="13"/>
  <c r="AP530" i="13"/>
  <c r="AQ530" i="13"/>
  <c r="AP531" i="13"/>
  <c r="AQ531" i="13"/>
  <c r="AP532" i="13"/>
  <c r="AQ532" i="13"/>
  <c r="AP533" i="13"/>
  <c r="AQ533" i="13"/>
  <c r="AP534" i="13"/>
  <c r="AQ534" i="13"/>
  <c r="AP535" i="13"/>
  <c r="AQ535" i="13"/>
  <c r="AP536" i="13"/>
  <c r="AQ536" i="13"/>
  <c r="AP537" i="13"/>
  <c r="AQ537" i="13"/>
  <c r="AP538" i="13"/>
  <c r="AQ538" i="13"/>
  <c r="AP539" i="13"/>
  <c r="AQ539" i="13"/>
  <c r="AP540" i="13"/>
  <c r="AQ540" i="13"/>
  <c r="AP541" i="13"/>
  <c r="AQ541" i="13"/>
  <c r="AP542" i="13"/>
  <c r="AQ542" i="13"/>
  <c r="AP543" i="13"/>
  <c r="AQ543" i="13"/>
  <c r="AP544" i="13"/>
  <c r="AQ544" i="13"/>
  <c r="AP545" i="13"/>
  <c r="AQ545" i="13"/>
  <c r="AP546" i="13"/>
  <c r="AQ546" i="13"/>
  <c r="AP547" i="13"/>
  <c r="AQ547" i="13"/>
  <c r="AP548" i="13"/>
  <c r="AQ548" i="13"/>
  <c r="AP549" i="13"/>
  <c r="AQ549" i="13"/>
  <c r="AP550" i="13"/>
  <c r="AQ550" i="13"/>
  <c r="AP551" i="13"/>
  <c r="AQ551" i="13"/>
  <c r="AP552" i="13"/>
  <c r="AQ552" i="13"/>
  <c r="AP553" i="13"/>
  <c r="AQ553" i="13"/>
  <c r="AP554" i="13"/>
  <c r="AQ554" i="13"/>
  <c r="AP555" i="13"/>
  <c r="AQ555" i="13"/>
  <c r="AP556" i="13"/>
  <c r="AQ556" i="13"/>
  <c r="AP557" i="13"/>
  <c r="AQ557" i="13"/>
  <c r="AP558" i="13"/>
  <c r="AQ558" i="13"/>
  <c r="AP559" i="13"/>
  <c r="AQ559" i="13"/>
  <c r="AP560" i="13"/>
  <c r="AQ560" i="13"/>
  <c r="AP561" i="13"/>
  <c r="AQ561" i="13"/>
  <c r="AP562" i="13"/>
  <c r="AQ562" i="13"/>
  <c r="AP563" i="13"/>
  <c r="AQ563" i="13"/>
  <c r="AP564" i="13"/>
  <c r="AQ564" i="13"/>
  <c r="AP565" i="13"/>
  <c r="AQ565" i="13"/>
  <c r="AP566" i="13"/>
  <c r="AQ566" i="13"/>
  <c r="AP567" i="13"/>
  <c r="AQ567" i="13"/>
  <c r="AP568" i="13"/>
  <c r="AQ568" i="13"/>
  <c r="AP569" i="13"/>
  <c r="AQ569" i="13"/>
  <c r="AP570" i="13"/>
  <c r="AQ570" i="13"/>
  <c r="AP571" i="13"/>
  <c r="AQ571" i="13"/>
  <c r="AP572" i="13"/>
  <c r="AQ572" i="13"/>
  <c r="AP573" i="13"/>
  <c r="AQ573" i="13"/>
  <c r="AP574" i="13"/>
  <c r="AQ574" i="13"/>
  <c r="AP575" i="13"/>
  <c r="AQ575" i="13"/>
  <c r="AP576" i="13"/>
  <c r="AQ576" i="13"/>
  <c r="AP577" i="13"/>
  <c r="AQ577" i="13"/>
  <c r="AP578" i="13"/>
  <c r="AQ578" i="13"/>
  <c r="AP579" i="13"/>
  <c r="AQ579" i="13"/>
  <c r="AP580" i="13"/>
  <c r="AQ580" i="13"/>
  <c r="AP581" i="13"/>
  <c r="AQ581" i="13"/>
  <c r="AP582" i="13"/>
  <c r="AQ582" i="13"/>
  <c r="AP583" i="13"/>
  <c r="AQ583" i="13"/>
  <c r="AP584" i="13"/>
  <c r="AQ584" i="13"/>
  <c r="AP585" i="13"/>
  <c r="AQ585" i="13"/>
  <c r="AP586" i="13"/>
  <c r="AQ586" i="13"/>
  <c r="AP587" i="13"/>
  <c r="AQ587" i="13"/>
  <c r="AP588" i="13"/>
  <c r="AQ588" i="13"/>
  <c r="AP589" i="13"/>
  <c r="AQ589" i="13"/>
  <c r="AP590" i="13"/>
  <c r="AQ590" i="13"/>
  <c r="AP591" i="13"/>
  <c r="AQ591" i="13"/>
  <c r="AP592" i="13"/>
  <c r="AQ592" i="13"/>
  <c r="AP593" i="13"/>
  <c r="AQ593" i="13"/>
  <c r="AP594" i="13"/>
  <c r="AQ594" i="13"/>
  <c r="AP595" i="13"/>
  <c r="AQ595" i="13"/>
  <c r="AP596" i="13"/>
  <c r="AQ596" i="13"/>
  <c r="AP597" i="13"/>
  <c r="AQ597" i="13"/>
  <c r="AP598" i="13"/>
  <c r="AQ598" i="13"/>
  <c r="AP599" i="13"/>
  <c r="AQ599" i="13"/>
  <c r="AP600" i="13"/>
  <c r="AQ600" i="13"/>
  <c r="AP601" i="13"/>
  <c r="AQ601" i="13"/>
  <c r="AP602" i="13"/>
  <c r="AQ602" i="13"/>
  <c r="AP603" i="13"/>
  <c r="AQ603" i="13"/>
  <c r="AP604" i="13"/>
  <c r="AQ604" i="13"/>
  <c r="AP605" i="13"/>
  <c r="AQ605" i="13"/>
  <c r="AP606" i="13"/>
  <c r="AQ606" i="13"/>
  <c r="AP607" i="13"/>
  <c r="AQ607" i="13"/>
  <c r="AP608" i="13"/>
  <c r="AQ608" i="13"/>
  <c r="AP609" i="13"/>
  <c r="AQ609" i="13"/>
  <c r="AP610" i="13"/>
  <c r="AQ610" i="13"/>
  <c r="AP611" i="13"/>
  <c r="AQ611" i="13"/>
  <c r="AP612" i="13"/>
  <c r="AQ612" i="13"/>
  <c r="AP613" i="13"/>
  <c r="AQ613" i="13"/>
  <c r="AP614" i="13"/>
  <c r="AQ614" i="13"/>
  <c r="AP615" i="13"/>
  <c r="AQ615" i="13"/>
  <c r="AP616" i="13"/>
  <c r="AQ616" i="13"/>
  <c r="AP617" i="13"/>
  <c r="AQ617" i="13"/>
  <c r="AP618" i="13"/>
  <c r="AQ618" i="13"/>
  <c r="AP619" i="13"/>
  <c r="AQ619" i="13"/>
  <c r="AP620" i="13"/>
  <c r="AQ620" i="13"/>
  <c r="AP621" i="13"/>
  <c r="AQ621" i="13"/>
  <c r="AP622" i="13"/>
  <c r="AQ622" i="13"/>
  <c r="AP623" i="13"/>
  <c r="AQ623" i="13"/>
  <c r="AP624" i="13"/>
  <c r="AQ624" i="13"/>
  <c r="AP625" i="13"/>
  <c r="AQ625" i="13"/>
  <c r="AP626" i="13"/>
  <c r="AQ626" i="13"/>
  <c r="AP627" i="13"/>
  <c r="AQ627" i="13"/>
  <c r="AP628" i="13"/>
  <c r="AQ628" i="13"/>
  <c r="AP629" i="13"/>
  <c r="AQ629" i="13"/>
  <c r="AP630" i="13"/>
  <c r="AQ630" i="13"/>
  <c r="AP631" i="13"/>
  <c r="AQ631" i="13"/>
  <c r="AP632" i="13"/>
  <c r="AQ632" i="13"/>
  <c r="AP633" i="13"/>
  <c r="AQ633" i="13"/>
  <c r="AP634" i="13"/>
  <c r="AQ634" i="13"/>
  <c r="AP635" i="13"/>
  <c r="AQ635" i="13"/>
  <c r="AP636" i="13"/>
  <c r="AQ636" i="13"/>
  <c r="AP637" i="13"/>
  <c r="AQ637" i="13"/>
  <c r="AP638" i="13"/>
  <c r="AQ638" i="13"/>
  <c r="AP639" i="13"/>
  <c r="AQ639" i="13"/>
  <c r="AP640" i="13"/>
  <c r="AQ640" i="13"/>
  <c r="AP641" i="13"/>
  <c r="AQ641" i="13"/>
  <c r="AP642" i="13"/>
  <c r="AQ642" i="13"/>
  <c r="AP643" i="13"/>
  <c r="AQ643" i="13"/>
  <c r="AP644" i="13"/>
  <c r="AQ644" i="13"/>
  <c r="AP645" i="13"/>
  <c r="AQ645" i="13"/>
  <c r="AP646" i="13"/>
  <c r="AQ646" i="13"/>
  <c r="AP647" i="13"/>
  <c r="AQ647" i="13"/>
  <c r="AP648" i="13"/>
  <c r="AQ648" i="13"/>
  <c r="AP649" i="13"/>
  <c r="AQ649" i="13"/>
  <c r="AP650" i="13"/>
  <c r="AQ650" i="13"/>
  <c r="AP651" i="13"/>
  <c r="AQ651" i="13"/>
  <c r="AP652" i="13"/>
  <c r="AQ652" i="13"/>
  <c r="AP653" i="13"/>
  <c r="AQ653" i="13"/>
  <c r="AP654" i="13"/>
  <c r="AQ654" i="13"/>
  <c r="AP655" i="13"/>
  <c r="AQ655" i="13"/>
  <c r="AP656" i="13"/>
  <c r="AQ656" i="13"/>
  <c r="AP657" i="13"/>
  <c r="AQ657" i="13"/>
  <c r="AP658" i="13"/>
  <c r="AQ658" i="13"/>
  <c r="AP659" i="13"/>
  <c r="AQ659" i="13"/>
  <c r="AP660" i="13"/>
  <c r="AQ660" i="13"/>
  <c r="AP661" i="13"/>
  <c r="AQ661" i="13"/>
  <c r="AP662" i="13"/>
  <c r="AQ662" i="13"/>
  <c r="AP663" i="13"/>
  <c r="AQ663" i="13"/>
  <c r="AP664" i="13"/>
  <c r="AQ664" i="13"/>
  <c r="AP665" i="13"/>
  <c r="AQ665" i="13"/>
  <c r="AP666" i="13"/>
  <c r="AQ666" i="13"/>
  <c r="AP667" i="13"/>
  <c r="AQ667" i="13"/>
  <c r="AP668" i="13"/>
  <c r="AQ668" i="13"/>
  <c r="AP669" i="13"/>
  <c r="AQ669" i="13"/>
  <c r="AP670" i="13"/>
  <c r="AQ670" i="13"/>
  <c r="AP671" i="13"/>
  <c r="AQ671" i="13"/>
  <c r="AP672" i="13"/>
  <c r="AQ672" i="13"/>
  <c r="AP673" i="13"/>
  <c r="AQ673" i="13"/>
  <c r="AP674" i="13"/>
  <c r="AQ674" i="13"/>
  <c r="AP675" i="13"/>
  <c r="AQ675" i="13"/>
  <c r="AP676" i="13"/>
  <c r="AQ676" i="13"/>
  <c r="AP677" i="13"/>
  <c r="AQ677" i="13"/>
  <c r="AP678" i="13"/>
  <c r="AQ678" i="13"/>
  <c r="AP679" i="13"/>
  <c r="AQ679" i="13"/>
  <c r="AP680" i="13"/>
  <c r="AQ680" i="13"/>
  <c r="AP681" i="13"/>
  <c r="AQ681" i="13"/>
  <c r="AP682" i="13"/>
  <c r="AQ682" i="13"/>
  <c r="AP683" i="13"/>
  <c r="AQ683" i="13"/>
  <c r="AP684" i="13"/>
  <c r="AQ684" i="13"/>
  <c r="AP685" i="13"/>
  <c r="AQ685" i="13"/>
  <c r="AP686" i="13"/>
  <c r="AQ686" i="13"/>
  <c r="AP687" i="13"/>
  <c r="AQ687" i="13"/>
  <c r="AP688" i="13"/>
  <c r="AQ688" i="13"/>
  <c r="AP689" i="13"/>
  <c r="AQ689" i="13"/>
  <c r="AP690" i="13"/>
  <c r="AQ690" i="13"/>
  <c r="AP691" i="13"/>
  <c r="AQ691" i="13"/>
  <c r="AP692" i="13"/>
  <c r="AQ692" i="13"/>
  <c r="AP693" i="13"/>
  <c r="AQ693" i="13"/>
  <c r="AP694" i="13"/>
  <c r="AQ694" i="13"/>
  <c r="AP695" i="13"/>
  <c r="AQ695" i="13"/>
  <c r="AP696" i="13"/>
  <c r="AQ696" i="13"/>
  <c r="AP697" i="13"/>
  <c r="AQ697" i="13"/>
  <c r="AP698" i="13"/>
  <c r="AQ698" i="13"/>
  <c r="AP699" i="13"/>
  <c r="AQ699" i="13"/>
  <c r="AP700" i="13"/>
  <c r="AQ700" i="13"/>
  <c r="AP701" i="13"/>
  <c r="AQ701" i="13"/>
  <c r="AP702" i="13"/>
  <c r="AQ702" i="13"/>
  <c r="AP703" i="13"/>
  <c r="AQ703" i="13"/>
  <c r="AP704" i="13"/>
  <c r="AQ704" i="13"/>
  <c r="AP705" i="13"/>
  <c r="AQ705" i="13"/>
  <c r="AP706" i="13"/>
  <c r="AQ706" i="13"/>
  <c r="AP707" i="13"/>
  <c r="AQ707" i="13"/>
  <c r="AP708" i="13"/>
  <c r="AQ708" i="13"/>
  <c r="AP709" i="13"/>
  <c r="AQ709" i="13"/>
  <c r="AP710" i="13"/>
  <c r="AQ710" i="13"/>
  <c r="AP711" i="13"/>
  <c r="AQ711" i="13"/>
  <c r="AP712" i="13"/>
  <c r="AQ712" i="13"/>
  <c r="AP713" i="13"/>
  <c r="AQ713" i="13"/>
  <c r="AP714" i="13"/>
  <c r="AQ714" i="13"/>
  <c r="AP715" i="13"/>
  <c r="AQ715" i="13"/>
  <c r="AP716" i="13"/>
  <c r="AQ716" i="13"/>
  <c r="AP717" i="13"/>
  <c r="AQ717" i="13"/>
  <c r="AP718" i="13"/>
  <c r="AQ718" i="13"/>
  <c r="AP719" i="13"/>
  <c r="AQ719" i="13"/>
  <c r="AP720" i="13"/>
  <c r="AQ720" i="13"/>
  <c r="AP721" i="13"/>
  <c r="AQ721" i="13"/>
  <c r="AP722" i="13"/>
  <c r="AQ722" i="13"/>
  <c r="AP723" i="13"/>
  <c r="AQ723" i="13"/>
  <c r="AP724" i="13"/>
  <c r="AQ724" i="13"/>
  <c r="AP725" i="13"/>
  <c r="AQ725" i="13"/>
  <c r="AP726" i="13"/>
  <c r="AQ726" i="13"/>
  <c r="AP727" i="13"/>
  <c r="AQ727" i="13"/>
  <c r="AP728" i="13"/>
  <c r="AQ728" i="13"/>
  <c r="AP729" i="13"/>
  <c r="AQ729" i="13"/>
  <c r="AP730" i="13"/>
  <c r="AQ730" i="13"/>
  <c r="AP731" i="13"/>
  <c r="AQ731" i="13"/>
  <c r="AP732" i="13"/>
  <c r="AQ732" i="13"/>
  <c r="AP733" i="13"/>
  <c r="AQ733" i="13"/>
  <c r="AP734" i="13"/>
  <c r="AQ734" i="13"/>
  <c r="AP735" i="13"/>
  <c r="AQ735" i="13"/>
  <c r="AP736" i="13"/>
  <c r="AQ736" i="13"/>
  <c r="AP737" i="13"/>
  <c r="AQ737" i="13"/>
  <c r="AP738" i="13"/>
  <c r="AQ738" i="13"/>
  <c r="AP739" i="13"/>
  <c r="AQ739" i="13"/>
  <c r="AP740" i="13"/>
  <c r="AQ740" i="13"/>
  <c r="AP741" i="13"/>
  <c r="AQ741" i="13"/>
  <c r="AP742" i="13"/>
  <c r="AQ742" i="13"/>
  <c r="AP743" i="13"/>
  <c r="AQ743" i="13"/>
  <c r="AP744" i="13"/>
  <c r="AQ744" i="13"/>
  <c r="AP745" i="13"/>
  <c r="AQ745" i="13"/>
  <c r="AP746" i="13"/>
  <c r="AQ746" i="13"/>
  <c r="AP747" i="13"/>
  <c r="AQ747" i="13"/>
  <c r="AP748" i="13"/>
  <c r="AQ748" i="13"/>
  <c r="AP749" i="13"/>
  <c r="AQ749" i="13"/>
  <c r="AP750" i="13"/>
  <c r="AQ750" i="13"/>
  <c r="AP751" i="13"/>
  <c r="AQ751" i="13"/>
  <c r="AP752" i="13"/>
  <c r="AQ752" i="13"/>
  <c r="AP753" i="13"/>
  <c r="AQ753" i="13"/>
  <c r="AP754" i="13"/>
  <c r="AQ754" i="13"/>
  <c r="AP755" i="13"/>
  <c r="AQ755" i="13"/>
  <c r="AP756" i="13"/>
  <c r="AQ756" i="13"/>
  <c r="AP757" i="13"/>
  <c r="AQ757" i="13"/>
  <c r="AP758" i="13"/>
  <c r="AQ758" i="13"/>
  <c r="AP759" i="13"/>
  <c r="AQ759" i="13"/>
  <c r="AP760" i="13"/>
  <c r="AQ760" i="13"/>
  <c r="AP761" i="13"/>
  <c r="AQ761" i="13"/>
  <c r="AP762" i="13"/>
  <c r="AQ762" i="13"/>
  <c r="AP763" i="13"/>
  <c r="AQ763" i="13"/>
  <c r="AP764" i="13"/>
  <c r="AQ764" i="13"/>
  <c r="AP765" i="13"/>
  <c r="AQ765" i="13"/>
  <c r="AP766" i="13"/>
  <c r="AQ766" i="13"/>
  <c r="AP767" i="13"/>
  <c r="AQ767" i="13"/>
  <c r="AP768" i="13"/>
  <c r="AQ768" i="13"/>
  <c r="AP769" i="13"/>
  <c r="AQ769" i="13"/>
  <c r="AP770" i="13"/>
  <c r="AQ770" i="13"/>
  <c r="AP771" i="13"/>
  <c r="AQ771" i="13"/>
  <c r="AP772" i="13"/>
  <c r="AQ772" i="13"/>
  <c r="AP773" i="13"/>
  <c r="AQ773" i="13"/>
  <c r="AP774" i="13"/>
  <c r="AQ774" i="13"/>
  <c r="AP775" i="13"/>
  <c r="AQ775" i="13"/>
  <c r="AP776" i="13"/>
  <c r="AQ776" i="13"/>
  <c r="AP777" i="13"/>
  <c r="AQ777" i="13"/>
  <c r="AP778" i="13"/>
  <c r="AQ778" i="13"/>
  <c r="AP779" i="13"/>
  <c r="AQ779" i="13"/>
  <c r="AP780" i="13"/>
  <c r="AQ780" i="13"/>
  <c r="AP781" i="13"/>
  <c r="AQ781" i="13"/>
  <c r="AP782" i="13"/>
  <c r="AQ782" i="13"/>
  <c r="AP783" i="13"/>
  <c r="AQ783" i="13"/>
  <c r="AP784" i="13"/>
  <c r="AQ784" i="13"/>
  <c r="AP785" i="13"/>
  <c r="AQ785" i="13"/>
  <c r="AP786" i="13"/>
  <c r="AQ786" i="13"/>
  <c r="AP787" i="13"/>
  <c r="AQ787" i="13"/>
  <c r="AP788" i="13"/>
  <c r="AQ788" i="13"/>
  <c r="AP789" i="13"/>
  <c r="AQ789" i="13"/>
  <c r="AP790" i="13"/>
  <c r="AQ790" i="13"/>
  <c r="AP791" i="13"/>
  <c r="AQ791" i="13"/>
  <c r="AP792" i="13"/>
  <c r="AQ792" i="13"/>
  <c r="AP793" i="13"/>
  <c r="AQ793" i="13"/>
  <c r="AP794" i="13"/>
  <c r="AQ794" i="13"/>
  <c r="AP795" i="13"/>
  <c r="AQ795" i="13"/>
  <c r="AP796" i="13"/>
  <c r="AQ796" i="13"/>
  <c r="AP797" i="13"/>
  <c r="AQ797" i="13"/>
  <c r="AP798" i="13"/>
  <c r="AQ798" i="13"/>
  <c r="AP799" i="13"/>
  <c r="AQ799" i="13"/>
  <c r="AP800" i="13"/>
  <c r="AQ800" i="13"/>
  <c r="AP801" i="13"/>
  <c r="AQ801" i="13"/>
  <c r="AP802" i="13"/>
  <c r="AQ802" i="13"/>
  <c r="AP803" i="13"/>
  <c r="AQ803" i="13"/>
  <c r="AP804" i="13"/>
  <c r="AQ804" i="13"/>
  <c r="AP805" i="13"/>
  <c r="AQ805" i="13"/>
  <c r="AP806" i="13"/>
  <c r="AQ806" i="13"/>
  <c r="AP807" i="13"/>
  <c r="AQ807" i="13"/>
  <c r="AP808" i="13"/>
  <c r="AQ808" i="13"/>
  <c r="AP809" i="13"/>
  <c r="AQ809" i="13"/>
  <c r="AP810" i="13"/>
  <c r="AQ810" i="13"/>
  <c r="AP811" i="13"/>
  <c r="AQ811" i="13"/>
  <c r="AP812" i="13"/>
  <c r="AQ812" i="13"/>
  <c r="AP813" i="13"/>
  <c r="AQ813" i="13"/>
  <c r="AP814" i="13"/>
  <c r="AQ814" i="13"/>
  <c r="AP815" i="13"/>
  <c r="AQ815" i="13"/>
  <c r="AP816" i="13"/>
  <c r="AQ816" i="13"/>
  <c r="AP817" i="13"/>
  <c r="AQ817" i="13"/>
  <c r="AP818" i="13"/>
  <c r="AQ818" i="13"/>
  <c r="AP819" i="13"/>
  <c r="AQ819" i="13"/>
  <c r="AP820" i="13"/>
  <c r="AQ820" i="13"/>
  <c r="AP821" i="13"/>
  <c r="AQ821" i="13"/>
  <c r="AP822" i="13"/>
  <c r="AQ822" i="13"/>
  <c r="AP823" i="13"/>
  <c r="AQ823" i="13"/>
  <c r="AP824" i="13"/>
  <c r="AQ824" i="13"/>
  <c r="AP825" i="13"/>
  <c r="AQ825" i="13"/>
  <c r="AP826" i="13"/>
  <c r="AQ826" i="13"/>
  <c r="AP827" i="13"/>
  <c r="AQ827" i="13"/>
  <c r="AP828" i="13"/>
  <c r="AQ828" i="13"/>
  <c r="AP829" i="13"/>
  <c r="AQ829" i="13"/>
  <c r="AP830" i="13"/>
  <c r="AQ830" i="13"/>
  <c r="AP831" i="13"/>
  <c r="AQ831" i="13"/>
  <c r="AP832" i="13"/>
  <c r="AQ832" i="13"/>
  <c r="AP833" i="13"/>
  <c r="AQ833" i="13"/>
  <c r="AP834" i="13"/>
  <c r="AQ834" i="13"/>
  <c r="AP835" i="13"/>
  <c r="AQ835" i="13"/>
  <c r="AP836" i="13"/>
  <c r="AQ836" i="13"/>
  <c r="AP837" i="13"/>
  <c r="AQ837" i="13"/>
  <c r="AP838" i="13"/>
  <c r="AQ838" i="13"/>
  <c r="AP839" i="13"/>
  <c r="AQ839" i="13"/>
  <c r="AP840" i="13"/>
  <c r="AQ840" i="13"/>
  <c r="AP841" i="13"/>
  <c r="AQ841" i="13"/>
  <c r="AP842" i="13"/>
  <c r="AQ842" i="13"/>
  <c r="AP843" i="13"/>
  <c r="AQ843" i="13"/>
  <c r="AP844" i="13"/>
  <c r="AQ844" i="13"/>
  <c r="AP845" i="13"/>
  <c r="AQ845" i="13"/>
  <c r="AP846" i="13"/>
  <c r="AQ846" i="13"/>
  <c r="AP847" i="13"/>
  <c r="AQ847" i="13"/>
  <c r="AP848" i="13"/>
  <c r="AQ848" i="13"/>
  <c r="AP849" i="13"/>
  <c r="AQ849" i="13"/>
  <c r="AP850" i="13"/>
  <c r="AQ850" i="13"/>
  <c r="AP851" i="13"/>
  <c r="AQ851" i="13"/>
  <c r="AP852" i="13"/>
  <c r="AQ852" i="13"/>
  <c r="AP853" i="13"/>
  <c r="AQ853" i="13"/>
  <c r="AP854" i="13"/>
  <c r="AQ854" i="13"/>
  <c r="AP855" i="13"/>
  <c r="AQ855" i="13"/>
  <c r="AP856" i="13"/>
  <c r="AQ856" i="13"/>
  <c r="AP857" i="13"/>
  <c r="AQ857" i="13"/>
  <c r="AP858" i="13"/>
  <c r="AQ858" i="13"/>
  <c r="AP859" i="13"/>
  <c r="AQ859" i="13"/>
  <c r="AP860" i="13"/>
  <c r="AQ860" i="13"/>
  <c r="AP861" i="13"/>
  <c r="AQ861" i="13"/>
  <c r="AP862" i="13"/>
  <c r="AQ862" i="13"/>
  <c r="AP863" i="13"/>
  <c r="AQ863" i="13"/>
  <c r="AP864" i="13"/>
  <c r="AQ864" i="13"/>
  <c r="AP865" i="13"/>
  <c r="AQ865" i="13"/>
  <c r="AP866" i="13"/>
  <c r="AQ866" i="13"/>
  <c r="AP867" i="13"/>
  <c r="AQ867" i="13"/>
  <c r="AP868" i="13"/>
  <c r="AQ868" i="13"/>
  <c r="AP869" i="13"/>
  <c r="AQ869" i="13"/>
  <c r="AP870" i="13"/>
  <c r="AQ870" i="13"/>
  <c r="AP871" i="13"/>
  <c r="AQ871" i="13"/>
  <c r="AP872" i="13"/>
  <c r="AQ872" i="13"/>
  <c r="AP873" i="13"/>
  <c r="AQ873" i="13"/>
  <c r="AP874" i="13"/>
  <c r="AQ874" i="13"/>
  <c r="AP875" i="13"/>
  <c r="AQ875" i="13"/>
  <c r="AP876" i="13"/>
  <c r="AQ876" i="13"/>
  <c r="AP877" i="13"/>
  <c r="AQ877" i="13"/>
  <c r="AP878" i="13"/>
  <c r="AQ878" i="13"/>
  <c r="AP879" i="13"/>
  <c r="AQ879" i="13"/>
  <c r="AP880" i="13"/>
  <c r="AQ880" i="13"/>
  <c r="AP881" i="13"/>
  <c r="AQ881" i="13"/>
  <c r="AP882" i="13"/>
  <c r="AQ882" i="13"/>
  <c r="AP883" i="13"/>
  <c r="AQ883" i="13"/>
  <c r="AP884" i="13"/>
  <c r="AQ884" i="13"/>
  <c r="AP885" i="13"/>
  <c r="AQ885" i="13"/>
  <c r="AP886" i="13"/>
  <c r="AQ886" i="13"/>
  <c r="AP887" i="13"/>
  <c r="AQ887" i="13"/>
  <c r="AP888" i="13"/>
  <c r="AQ888" i="13"/>
  <c r="AP889" i="13"/>
  <c r="AQ889" i="13"/>
  <c r="AP890" i="13"/>
  <c r="AQ890" i="13"/>
  <c r="AP891" i="13"/>
  <c r="AQ891" i="13"/>
  <c r="AP892" i="13"/>
  <c r="AQ892" i="13"/>
  <c r="AP893" i="13"/>
  <c r="AQ893" i="13"/>
  <c r="AP894" i="13"/>
  <c r="AQ894" i="13"/>
  <c r="AP895" i="13"/>
  <c r="AQ895" i="13"/>
  <c r="AP896" i="13"/>
  <c r="AQ896" i="13"/>
  <c r="AP897" i="13"/>
  <c r="AQ897" i="13"/>
  <c r="AP898" i="13"/>
  <c r="AQ898" i="13"/>
  <c r="AP899" i="13"/>
  <c r="AQ899" i="13"/>
  <c r="AP900" i="13"/>
  <c r="AQ900" i="13"/>
  <c r="AP901" i="13"/>
  <c r="AQ901" i="13"/>
  <c r="AP902" i="13"/>
  <c r="AQ902" i="13"/>
  <c r="AP903" i="13"/>
  <c r="AQ903" i="13"/>
  <c r="AP904" i="13"/>
  <c r="AQ904" i="13"/>
  <c r="AP905" i="13"/>
  <c r="AQ905" i="13"/>
  <c r="AP906" i="13"/>
  <c r="AQ906" i="13"/>
  <c r="AP907" i="13"/>
  <c r="AQ907" i="13"/>
  <c r="AP908" i="13"/>
  <c r="AQ908" i="13"/>
  <c r="AP909" i="13"/>
  <c r="AQ909" i="13"/>
  <c r="AP910" i="13"/>
  <c r="AQ910" i="13"/>
  <c r="AP911" i="13"/>
  <c r="AQ911" i="13"/>
  <c r="AP912" i="13"/>
  <c r="AQ912" i="13"/>
  <c r="AP913" i="13"/>
  <c r="AQ913" i="13"/>
  <c r="AP914" i="13"/>
  <c r="AQ914" i="13"/>
  <c r="AP915" i="13"/>
  <c r="AQ915" i="13"/>
  <c r="AP916" i="13"/>
  <c r="AQ916" i="13"/>
  <c r="AP917" i="13"/>
  <c r="AQ917" i="13"/>
  <c r="AP918" i="13"/>
  <c r="AQ918" i="13"/>
  <c r="AP919" i="13"/>
  <c r="AQ919" i="13"/>
  <c r="AP920" i="13"/>
  <c r="AQ920" i="13"/>
  <c r="AP921" i="13"/>
  <c r="AQ921" i="13"/>
  <c r="AP922" i="13"/>
  <c r="AQ922" i="13"/>
  <c r="AP923" i="13"/>
  <c r="AQ923" i="13"/>
  <c r="AP924" i="13"/>
  <c r="AQ924" i="13"/>
  <c r="AP925" i="13"/>
  <c r="AQ925" i="13"/>
  <c r="AP926" i="13"/>
  <c r="AQ926" i="13"/>
  <c r="AP927" i="13"/>
  <c r="AQ927" i="13"/>
  <c r="AP928" i="13"/>
  <c r="AQ928" i="13"/>
  <c r="AP929" i="13"/>
  <c r="AQ929" i="13"/>
  <c r="AP930" i="13"/>
  <c r="AQ930" i="13"/>
  <c r="AP931" i="13"/>
  <c r="AQ931" i="13"/>
  <c r="AP932" i="13"/>
  <c r="AQ932" i="13"/>
  <c r="AP933" i="13"/>
  <c r="AQ933" i="13"/>
  <c r="AP934" i="13"/>
  <c r="AQ934" i="13"/>
  <c r="AP935" i="13"/>
  <c r="AQ935" i="13"/>
  <c r="AP936" i="13"/>
  <c r="AQ936" i="13"/>
  <c r="AP937" i="13"/>
  <c r="AQ937" i="13"/>
  <c r="AP938" i="13"/>
  <c r="AQ938" i="13"/>
  <c r="AP939" i="13"/>
  <c r="AQ939" i="13"/>
  <c r="AP940" i="13"/>
  <c r="AQ940" i="13"/>
  <c r="AP941" i="13"/>
  <c r="AQ941" i="13"/>
  <c r="AP942" i="13"/>
  <c r="AQ942" i="13"/>
  <c r="AP943" i="13"/>
  <c r="AQ943" i="13"/>
  <c r="AP944" i="13"/>
  <c r="AQ944" i="13"/>
  <c r="AP945" i="13"/>
  <c r="AQ945" i="13"/>
  <c r="AP946" i="13"/>
  <c r="AQ946" i="13"/>
  <c r="AP947" i="13"/>
  <c r="AQ947" i="13"/>
  <c r="AP948" i="13"/>
  <c r="AQ948" i="13"/>
  <c r="AP949" i="13"/>
  <c r="AQ949" i="13"/>
  <c r="AP950" i="13"/>
  <c r="AQ950" i="13"/>
  <c r="AP951" i="13"/>
  <c r="AQ951" i="13"/>
  <c r="AP952" i="13"/>
  <c r="AQ952" i="13"/>
  <c r="AP953" i="13"/>
  <c r="AQ953" i="13"/>
  <c r="AP954" i="13"/>
  <c r="AQ954" i="13"/>
  <c r="AP955" i="13"/>
  <c r="AQ955" i="13"/>
  <c r="AP956" i="13"/>
  <c r="AQ956" i="13"/>
  <c r="AP957" i="13"/>
  <c r="AQ957" i="13"/>
  <c r="AP958" i="13"/>
  <c r="AQ958" i="13"/>
  <c r="AP959" i="13"/>
  <c r="AQ959" i="13"/>
  <c r="AP960" i="13"/>
  <c r="AQ960" i="13"/>
  <c r="AP961" i="13"/>
  <c r="AQ961" i="13"/>
  <c r="AP962" i="13"/>
  <c r="AQ962" i="13"/>
  <c r="AP963" i="13"/>
  <c r="AQ963" i="13"/>
  <c r="AP964" i="13"/>
  <c r="AQ964" i="13"/>
  <c r="AP965" i="13"/>
  <c r="AQ965" i="13"/>
  <c r="AP966" i="13"/>
  <c r="AQ966" i="13"/>
  <c r="AP967" i="13"/>
  <c r="AQ967" i="13"/>
  <c r="AP968" i="13"/>
  <c r="AQ968" i="13"/>
  <c r="AP969" i="13"/>
  <c r="AQ969" i="13"/>
  <c r="AP970" i="13"/>
  <c r="AQ970" i="13"/>
  <c r="AP971" i="13"/>
  <c r="AQ971" i="13"/>
  <c r="AP972" i="13"/>
  <c r="AQ972" i="13"/>
  <c r="AP973" i="13"/>
  <c r="AQ973" i="13"/>
  <c r="AP974" i="13"/>
  <c r="AQ974" i="13"/>
  <c r="AP975" i="13"/>
  <c r="AQ975" i="13"/>
  <c r="AP976" i="13"/>
  <c r="AQ976" i="13"/>
  <c r="AP977" i="13"/>
  <c r="AQ977" i="13"/>
  <c r="AP978" i="13"/>
  <c r="AQ978" i="13"/>
  <c r="AP979" i="13"/>
  <c r="AQ979" i="13"/>
  <c r="AP980" i="13"/>
  <c r="AQ980" i="13"/>
  <c r="AP981" i="13"/>
  <c r="AQ981" i="13"/>
  <c r="AP982" i="13"/>
  <c r="AQ982" i="13"/>
  <c r="AP983" i="13"/>
  <c r="AQ983" i="13"/>
  <c r="AP984" i="13"/>
  <c r="AQ984" i="13"/>
  <c r="AP985" i="13"/>
  <c r="AQ985" i="13"/>
  <c r="AP986" i="13"/>
  <c r="AQ986" i="13"/>
  <c r="AP987" i="13"/>
  <c r="AQ987" i="13"/>
  <c r="AP988" i="13"/>
  <c r="AQ988" i="13"/>
  <c r="AP989" i="13"/>
  <c r="AQ989" i="13"/>
  <c r="AP990" i="13"/>
  <c r="AQ990" i="13"/>
  <c r="AP991" i="13"/>
  <c r="AQ991" i="13"/>
  <c r="AP992" i="13"/>
  <c r="AQ992" i="13"/>
  <c r="AP993" i="13"/>
  <c r="AQ993" i="13"/>
  <c r="AP994" i="13"/>
  <c r="AQ994" i="13"/>
  <c r="AP995" i="13"/>
  <c r="AQ995" i="13"/>
  <c r="AP996" i="13"/>
  <c r="AQ996" i="13"/>
  <c r="AP997" i="13"/>
  <c r="AQ997" i="13"/>
  <c r="AP998" i="13"/>
  <c r="AQ998" i="13"/>
  <c r="AP999" i="13"/>
  <c r="AQ999" i="13"/>
  <c r="AP1000" i="13"/>
  <c r="AQ1000" i="13"/>
  <c r="AP1001" i="13"/>
  <c r="AQ1001" i="13"/>
  <c r="AP1002" i="13"/>
  <c r="AQ1002" i="13"/>
  <c r="AP1003" i="13"/>
  <c r="AQ1003" i="13"/>
  <c r="AP1004" i="13"/>
  <c r="AQ1004" i="13"/>
  <c r="AP1005" i="13"/>
  <c r="AQ1005" i="13"/>
  <c r="AP1006" i="13"/>
  <c r="AQ1006" i="13"/>
  <c r="AP1007" i="13"/>
  <c r="AQ1007" i="13"/>
  <c r="AP1008" i="13"/>
  <c r="AQ1008" i="13"/>
  <c r="AP1009" i="13"/>
  <c r="AQ1009" i="13"/>
  <c r="AP1010" i="13"/>
  <c r="AQ1010" i="13"/>
  <c r="AP1011" i="13"/>
  <c r="AQ1011" i="13"/>
  <c r="AP1012" i="13"/>
  <c r="AQ1012" i="13"/>
  <c r="AP1013" i="13"/>
  <c r="AQ1013" i="13"/>
  <c r="AP1014" i="13"/>
  <c r="AQ1014" i="13"/>
  <c r="AP1015" i="13"/>
  <c r="AQ1015" i="13"/>
  <c r="AP1016" i="13"/>
  <c r="AQ1016" i="13"/>
  <c r="AP1017" i="13"/>
  <c r="AQ1017" i="13"/>
  <c r="AP1018" i="13"/>
  <c r="AQ1018" i="13"/>
  <c r="AP1019" i="13"/>
  <c r="AQ1019" i="13"/>
  <c r="AP1020" i="13"/>
  <c r="AQ1020" i="13"/>
  <c r="AP1021" i="13"/>
  <c r="AQ1021" i="13"/>
  <c r="AP1022" i="13"/>
  <c r="AQ1022" i="13"/>
  <c r="AP1023" i="13"/>
  <c r="AQ1023" i="13"/>
  <c r="AP1024" i="13"/>
  <c r="AQ1024" i="13"/>
  <c r="AP1025" i="13"/>
  <c r="AQ1025" i="13"/>
  <c r="AP1026" i="13"/>
  <c r="AQ1026" i="13"/>
  <c r="AP1027" i="13"/>
  <c r="AQ1027" i="13"/>
  <c r="AP1028" i="13"/>
  <c r="AQ1028" i="13"/>
  <c r="AP1029" i="13"/>
  <c r="AQ1029" i="13"/>
  <c r="AP1030" i="13"/>
  <c r="AQ1030" i="13"/>
  <c r="AP1031" i="13"/>
  <c r="AQ1031" i="13"/>
  <c r="AP1032" i="13"/>
  <c r="AQ1032" i="13"/>
  <c r="AP1033" i="13"/>
  <c r="AQ1033" i="13"/>
  <c r="AP1034" i="13"/>
  <c r="AQ1034" i="13"/>
  <c r="AP1035" i="13"/>
  <c r="AQ1035" i="13"/>
  <c r="AP1036" i="13"/>
  <c r="AQ1036" i="13"/>
  <c r="AP1037" i="13"/>
  <c r="AQ1037" i="13"/>
  <c r="AP1038" i="13"/>
  <c r="AQ1038" i="13"/>
  <c r="AP1039" i="13"/>
  <c r="AQ1039" i="13"/>
  <c r="AP1040" i="13"/>
  <c r="AQ1040" i="13"/>
  <c r="AP1041" i="13"/>
  <c r="AQ1041" i="13"/>
  <c r="AP1042" i="13"/>
  <c r="AQ1042" i="13"/>
  <c r="AP1043" i="13"/>
  <c r="AQ1043" i="13"/>
  <c r="AP1044" i="13"/>
  <c r="AQ1044" i="13"/>
  <c r="AP1045" i="13"/>
  <c r="AQ1045" i="13"/>
  <c r="AP1046" i="13"/>
  <c r="AQ1046" i="13"/>
  <c r="AP1047" i="13"/>
  <c r="AQ1047" i="13"/>
  <c r="AP1048" i="13"/>
  <c r="AQ1048" i="13"/>
  <c r="AP1049" i="13"/>
  <c r="AQ1049" i="13"/>
  <c r="AP1050" i="13"/>
  <c r="AQ1050" i="13"/>
  <c r="AP1051" i="13"/>
  <c r="AQ1051" i="13"/>
  <c r="AP1052" i="13"/>
  <c r="AQ1052" i="13"/>
  <c r="AP1053" i="13"/>
  <c r="AQ1053" i="13"/>
  <c r="AP1054" i="13"/>
  <c r="AQ1054" i="13"/>
  <c r="AP1055" i="13"/>
  <c r="AQ1055" i="13"/>
  <c r="AP1056" i="13"/>
  <c r="AQ1056" i="13"/>
  <c r="AP1057" i="13"/>
  <c r="AQ1057" i="13"/>
  <c r="AP1058" i="13"/>
  <c r="AQ1058" i="13"/>
  <c r="AP1059" i="13"/>
  <c r="AQ1059" i="13"/>
  <c r="AP1060" i="13"/>
  <c r="AQ1060" i="13"/>
  <c r="AP1061" i="13"/>
  <c r="AQ1061" i="13"/>
  <c r="AP1062" i="13"/>
  <c r="AQ1062" i="13"/>
  <c r="AP1063" i="13"/>
  <c r="AQ1063" i="13"/>
  <c r="AP1064" i="13"/>
  <c r="AQ1064" i="13"/>
  <c r="AP1065" i="13"/>
  <c r="AQ1065" i="13"/>
  <c r="AP1066" i="13"/>
  <c r="AQ1066" i="13"/>
  <c r="AP1067" i="13"/>
  <c r="AQ1067" i="13"/>
  <c r="AP1068" i="13"/>
  <c r="AQ1068" i="13"/>
  <c r="AP1069" i="13"/>
  <c r="AQ1069" i="13"/>
  <c r="AP1070" i="13"/>
  <c r="AQ1070" i="13"/>
  <c r="AP1071" i="13"/>
  <c r="AQ1071" i="13"/>
  <c r="AP1072" i="13"/>
  <c r="AQ1072" i="13"/>
  <c r="AP1073" i="13"/>
  <c r="AQ1073" i="13"/>
  <c r="AP1074" i="13"/>
  <c r="AQ1074" i="13"/>
  <c r="AP1075" i="13"/>
  <c r="AQ1075" i="13"/>
  <c r="AP1076" i="13"/>
  <c r="AQ1076" i="13"/>
  <c r="AP1077" i="13"/>
  <c r="AQ1077" i="13"/>
  <c r="AP1078" i="13"/>
  <c r="AQ1078" i="13"/>
  <c r="AP1079" i="13"/>
  <c r="AQ1079" i="13"/>
  <c r="AP1080" i="13"/>
  <c r="AQ1080" i="13"/>
  <c r="AP1081" i="13"/>
  <c r="AQ1081" i="13"/>
  <c r="AP1082" i="13"/>
  <c r="AQ1082" i="13"/>
  <c r="AP1083" i="13"/>
  <c r="AQ1083" i="13"/>
  <c r="AP1084" i="13"/>
  <c r="AQ1084" i="13"/>
  <c r="AP1085" i="13"/>
  <c r="AQ1085" i="13"/>
  <c r="AP1086" i="13"/>
  <c r="AQ1086" i="13"/>
  <c r="AP1087" i="13"/>
  <c r="AQ1087" i="13"/>
  <c r="AP1088" i="13"/>
  <c r="AQ1088" i="13"/>
  <c r="AP1089" i="13"/>
  <c r="AQ1089" i="13"/>
  <c r="AP1090" i="13"/>
  <c r="AQ1090" i="13"/>
  <c r="AP1091" i="13"/>
  <c r="AQ1091" i="13"/>
  <c r="AP1092" i="13"/>
  <c r="AQ1092" i="13"/>
  <c r="AP1093" i="13"/>
  <c r="AQ1093" i="13"/>
  <c r="AP1094" i="13"/>
  <c r="AQ1094" i="13"/>
  <c r="AP1095" i="13"/>
  <c r="AQ1095" i="13"/>
  <c r="AP1096" i="13"/>
  <c r="AQ1096" i="13"/>
  <c r="AP1097" i="13"/>
  <c r="AQ1097" i="13"/>
  <c r="AP1098" i="13"/>
  <c r="AQ1098" i="13"/>
  <c r="AP1099" i="13"/>
  <c r="AQ1099" i="13"/>
  <c r="AP1100" i="13"/>
  <c r="AQ1100" i="13"/>
  <c r="AP1101" i="13"/>
  <c r="AQ1101" i="13"/>
  <c r="AP1102" i="13"/>
  <c r="AQ1102" i="13"/>
  <c r="AP1103" i="13"/>
  <c r="AQ1103" i="13"/>
  <c r="AQ2" i="13"/>
  <c r="AP2" i="13"/>
  <c r="N1088" i="13"/>
  <c r="BC18" i="14"/>
  <c r="BC10" i="14"/>
  <c r="BC3" i="14"/>
  <c r="R2" i="13"/>
  <c r="AX18" i="14"/>
  <c r="AX10" i="14"/>
  <c r="AX3" i="14"/>
  <c r="AS19" i="14"/>
  <c r="AS10" i="14"/>
  <c r="AS3" i="14"/>
  <c r="O2" i="13"/>
  <c r="O3" i="13"/>
  <c r="P3" i="13"/>
  <c r="Q3" i="13"/>
  <c r="O4" i="13"/>
  <c r="P4" i="13"/>
  <c r="Q4" i="13"/>
  <c r="O5" i="13"/>
  <c r="P5" i="13"/>
  <c r="Q5" i="13"/>
  <c r="O6" i="13"/>
  <c r="P6" i="13"/>
  <c r="Q6" i="13"/>
  <c r="O7" i="13"/>
  <c r="P7" i="13"/>
  <c r="Q7" i="13"/>
  <c r="O8" i="13"/>
  <c r="P8" i="13"/>
  <c r="Q8" i="13"/>
  <c r="O9" i="13"/>
  <c r="P9" i="13"/>
  <c r="Q9" i="13"/>
  <c r="O10" i="13"/>
  <c r="P10" i="13"/>
  <c r="Q10" i="13"/>
  <c r="O11" i="13"/>
  <c r="P11" i="13"/>
  <c r="Q11" i="13"/>
  <c r="O12" i="13"/>
  <c r="P12" i="13"/>
  <c r="Q12" i="13"/>
  <c r="O13" i="13"/>
  <c r="P13" i="13"/>
  <c r="Q13" i="13"/>
  <c r="O14" i="13"/>
  <c r="P14" i="13"/>
  <c r="Q14" i="13"/>
  <c r="O15" i="13"/>
  <c r="P15" i="13"/>
  <c r="Q15" i="13"/>
  <c r="O16" i="13"/>
  <c r="P16" i="13"/>
  <c r="Q16" i="13"/>
  <c r="O17" i="13"/>
  <c r="P17" i="13"/>
  <c r="Q17" i="13"/>
  <c r="O18" i="13"/>
  <c r="P18" i="13"/>
  <c r="Q18" i="13"/>
  <c r="O19" i="13"/>
  <c r="P19" i="13"/>
  <c r="Q19" i="13"/>
  <c r="O20" i="13"/>
  <c r="P20" i="13"/>
  <c r="Q20" i="13"/>
  <c r="O21" i="13"/>
  <c r="P21" i="13"/>
  <c r="Q21" i="13"/>
  <c r="O22" i="13"/>
  <c r="P22" i="13"/>
  <c r="Q22" i="13"/>
  <c r="O23" i="13"/>
  <c r="P23" i="13"/>
  <c r="Q23" i="13"/>
  <c r="O24" i="13"/>
  <c r="P24" i="13"/>
  <c r="Q24" i="13"/>
  <c r="O25" i="13"/>
  <c r="P25" i="13"/>
  <c r="Q25" i="13"/>
  <c r="O26" i="13"/>
  <c r="P26" i="13"/>
  <c r="Q26" i="13"/>
  <c r="O27" i="13"/>
  <c r="P27" i="13"/>
  <c r="Q27" i="13"/>
  <c r="O28" i="13"/>
  <c r="P28" i="13"/>
  <c r="Q28" i="13"/>
  <c r="O29" i="13"/>
  <c r="P29" i="13"/>
  <c r="Q29" i="13"/>
  <c r="O30" i="13"/>
  <c r="P30" i="13"/>
  <c r="Q30" i="13"/>
  <c r="O31" i="13"/>
  <c r="P31" i="13"/>
  <c r="Q31" i="13"/>
  <c r="O32" i="13"/>
  <c r="P32" i="13"/>
  <c r="Q32" i="13"/>
  <c r="O33" i="13"/>
  <c r="P33" i="13"/>
  <c r="Q33" i="13"/>
  <c r="O34" i="13"/>
  <c r="P34" i="13"/>
  <c r="Q34" i="13"/>
  <c r="O35" i="13"/>
  <c r="P35" i="13"/>
  <c r="Q35" i="13"/>
  <c r="O36" i="13"/>
  <c r="P36" i="13"/>
  <c r="Q36" i="13"/>
  <c r="O37" i="13"/>
  <c r="P37" i="13"/>
  <c r="Q37" i="13"/>
  <c r="O38" i="13"/>
  <c r="P38" i="13"/>
  <c r="Q38" i="13"/>
  <c r="O39" i="13"/>
  <c r="P39" i="13"/>
  <c r="Q39" i="13"/>
  <c r="O40" i="13"/>
  <c r="P40" i="13"/>
  <c r="Q40" i="13"/>
  <c r="O41" i="13"/>
  <c r="P41" i="13"/>
  <c r="Q41" i="13"/>
  <c r="O42" i="13"/>
  <c r="P42" i="13"/>
  <c r="Q42" i="13"/>
  <c r="O43" i="13"/>
  <c r="P43" i="13"/>
  <c r="Q43" i="13"/>
  <c r="O44" i="13"/>
  <c r="P44" i="13"/>
  <c r="Q44" i="13"/>
  <c r="O45" i="13"/>
  <c r="P45" i="13"/>
  <c r="Q45" i="13"/>
  <c r="O46" i="13"/>
  <c r="P46" i="13"/>
  <c r="Q46" i="13"/>
  <c r="O47" i="13"/>
  <c r="P47" i="13"/>
  <c r="Q47" i="13"/>
  <c r="O48" i="13"/>
  <c r="P48" i="13"/>
  <c r="Q48" i="13"/>
  <c r="O49" i="13"/>
  <c r="P49" i="13"/>
  <c r="Q49" i="13"/>
  <c r="O50" i="13"/>
  <c r="P50" i="13"/>
  <c r="Q50" i="13"/>
  <c r="O51" i="13"/>
  <c r="P51" i="13"/>
  <c r="Q51" i="13"/>
  <c r="O52" i="13"/>
  <c r="P52" i="13"/>
  <c r="Q52" i="13"/>
  <c r="O53" i="13"/>
  <c r="P53" i="13"/>
  <c r="Q53" i="13"/>
  <c r="O54" i="13"/>
  <c r="P54" i="13"/>
  <c r="Q54" i="13"/>
  <c r="O55" i="13"/>
  <c r="P55" i="13"/>
  <c r="Q55" i="13"/>
  <c r="O56" i="13"/>
  <c r="P56" i="13"/>
  <c r="Q56" i="13"/>
  <c r="O57" i="13"/>
  <c r="P57" i="13"/>
  <c r="Q57" i="13"/>
  <c r="O58" i="13"/>
  <c r="P58" i="13"/>
  <c r="Q58" i="13"/>
  <c r="O59" i="13"/>
  <c r="P59" i="13"/>
  <c r="Q59" i="13"/>
  <c r="O60" i="13"/>
  <c r="P60" i="13"/>
  <c r="Q60" i="13"/>
  <c r="O61" i="13"/>
  <c r="P61" i="13"/>
  <c r="Q61" i="13"/>
  <c r="O62" i="13"/>
  <c r="P62" i="13"/>
  <c r="Q62" i="13"/>
  <c r="O63" i="13"/>
  <c r="P63" i="13"/>
  <c r="Q63" i="13"/>
  <c r="O64" i="13"/>
  <c r="P64" i="13"/>
  <c r="Q64" i="13"/>
  <c r="O65" i="13"/>
  <c r="P65" i="13"/>
  <c r="Q65" i="13"/>
  <c r="O66" i="13"/>
  <c r="P66" i="13"/>
  <c r="Q66" i="13"/>
  <c r="O67" i="13"/>
  <c r="P67" i="13"/>
  <c r="Q67" i="13"/>
  <c r="O68" i="13"/>
  <c r="P68" i="13"/>
  <c r="Q68" i="13"/>
  <c r="O69" i="13"/>
  <c r="P69" i="13"/>
  <c r="Q69" i="13"/>
  <c r="O70" i="13"/>
  <c r="P70" i="13"/>
  <c r="Q70" i="13"/>
  <c r="O71" i="13"/>
  <c r="P71" i="13"/>
  <c r="Q71" i="13"/>
  <c r="O72" i="13"/>
  <c r="P72" i="13"/>
  <c r="Q72" i="13"/>
  <c r="O73" i="13"/>
  <c r="P73" i="13"/>
  <c r="Q73" i="13"/>
  <c r="O74" i="13"/>
  <c r="P74" i="13"/>
  <c r="Q74" i="13"/>
  <c r="O75" i="13"/>
  <c r="P75" i="13"/>
  <c r="Q75" i="13"/>
  <c r="O76" i="13"/>
  <c r="P76" i="13"/>
  <c r="Q76" i="13"/>
  <c r="O77" i="13"/>
  <c r="P77" i="13"/>
  <c r="Q77" i="13"/>
  <c r="O78" i="13"/>
  <c r="P78" i="13"/>
  <c r="Q78" i="13"/>
  <c r="O79" i="13"/>
  <c r="P79" i="13"/>
  <c r="Q79" i="13"/>
  <c r="O80" i="13"/>
  <c r="P80" i="13"/>
  <c r="Q80" i="13"/>
  <c r="O81" i="13"/>
  <c r="P81" i="13"/>
  <c r="Q81" i="13"/>
  <c r="O82" i="13"/>
  <c r="P82" i="13"/>
  <c r="Q82" i="13"/>
  <c r="O83" i="13"/>
  <c r="P83" i="13"/>
  <c r="Q83" i="13"/>
  <c r="O84" i="13"/>
  <c r="P84" i="13"/>
  <c r="Q84" i="13"/>
  <c r="O85" i="13"/>
  <c r="P85" i="13"/>
  <c r="Q85" i="13"/>
  <c r="O86" i="13"/>
  <c r="P86" i="13"/>
  <c r="Q86" i="13"/>
  <c r="O87" i="13"/>
  <c r="P87" i="13"/>
  <c r="Q87" i="13"/>
  <c r="O88" i="13"/>
  <c r="P88" i="13"/>
  <c r="Q88" i="13"/>
  <c r="O89" i="13"/>
  <c r="P89" i="13"/>
  <c r="Q89" i="13"/>
  <c r="O90" i="13"/>
  <c r="P90" i="13"/>
  <c r="Q90" i="13"/>
  <c r="O91" i="13"/>
  <c r="P91" i="13"/>
  <c r="Q91" i="13"/>
  <c r="O92" i="13"/>
  <c r="P92" i="13"/>
  <c r="Q92" i="13"/>
  <c r="O93" i="13"/>
  <c r="P93" i="13"/>
  <c r="Q93" i="13"/>
  <c r="O94" i="13"/>
  <c r="P94" i="13"/>
  <c r="Q94" i="13"/>
  <c r="O95" i="13"/>
  <c r="P95" i="13"/>
  <c r="Q95" i="13"/>
  <c r="O96" i="13"/>
  <c r="P96" i="13"/>
  <c r="Q96" i="13"/>
  <c r="O97" i="13"/>
  <c r="P97" i="13"/>
  <c r="Q97" i="13"/>
  <c r="O98" i="13"/>
  <c r="P98" i="13"/>
  <c r="Q98" i="13"/>
  <c r="O99" i="13"/>
  <c r="P99" i="13"/>
  <c r="Q99" i="13"/>
  <c r="O100" i="13"/>
  <c r="P100" i="13"/>
  <c r="Q100" i="13"/>
  <c r="O101" i="13"/>
  <c r="P101" i="13"/>
  <c r="Q101" i="13"/>
  <c r="O102" i="13"/>
  <c r="P102" i="13"/>
  <c r="Q102" i="13"/>
  <c r="O103" i="13"/>
  <c r="P103" i="13"/>
  <c r="Q103" i="13"/>
  <c r="O104" i="13"/>
  <c r="P104" i="13"/>
  <c r="Q104" i="13"/>
  <c r="O105" i="13"/>
  <c r="P105" i="13"/>
  <c r="Q105" i="13"/>
  <c r="O106" i="13"/>
  <c r="P106" i="13"/>
  <c r="Q106" i="13"/>
  <c r="O107" i="13"/>
  <c r="P107" i="13"/>
  <c r="Q107" i="13"/>
  <c r="O108" i="13"/>
  <c r="P108" i="13"/>
  <c r="Q108" i="13"/>
  <c r="O109" i="13"/>
  <c r="P109" i="13"/>
  <c r="Q109" i="13"/>
  <c r="O110" i="13"/>
  <c r="P110" i="13"/>
  <c r="Q110" i="13"/>
  <c r="O111" i="13"/>
  <c r="P111" i="13"/>
  <c r="Q111" i="13"/>
  <c r="O112" i="13"/>
  <c r="P112" i="13"/>
  <c r="Q112" i="13"/>
  <c r="O113" i="13"/>
  <c r="P113" i="13"/>
  <c r="Q113" i="13"/>
  <c r="O114" i="13"/>
  <c r="P114" i="13"/>
  <c r="Q114" i="13"/>
  <c r="O115" i="13"/>
  <c r="P115" i="13"/>
  <c r="Q115" i="13"/>
  <c r="O116" i="13"/>
  <c r="P116" i="13"/>
  <c r="Q116" i="13"/>
  <c r="O117" i="13"/>
  <c r="P117" i="13"/>
  <c r="Q117" i="13"/>
  <c r="O118" i="13"/>
  <c r="P118" i="13"/>
  <c r="Q118" i="13"/>
  <c r="O119" i="13"/>
  <c r="P119" i="13"/>
  <c r="Q119" i="13"/>
  <c r="O120" i="13"/>
  <c r="P120" i="13"/>
  <c r="Q120" i="13"/>
  <c r="O121" i="13"/>
  <c r="P121" i="13"/>
  <c r="Q121" i="13"/>
  <c r="O122" i="13"/>
  <c r="P122" i="13"/>
  <c r="Q122" i="13"/>
  <c r="O123" i="13"/>
  <c r="P123" i="13"/>
  <c r="Q123" i="13"/>
  <c r="O124" i="13"/>
  <c r="P124" i="13"/>
  <c r="Q124" i="13"/>
  <c r="O125" i="13"/>
  <c r="P125" i="13"/>
  <c r="Q125" i="13"/>
  <c r="O126" i="13"/>
  <c r="P126" i="13"/>
  <c r="Q126" i="13"/>
  <c r="O127" i="13"/>
  <c r="P127" i="13"/>
  <c r="Q127" i="13"/>
  <c r="O128" i="13"/>
  <c r="P128" i="13"/>
  <c r="Q128" i="13"/>
  <c r="O129" i="13"/>
  <c r="P129" i="13"/>
  <c r="Q129" i="13"/>
  <c r="O130" i="13"/>
  <c r="P130" i="13"/>
  <c r="Q130" i="13"/>
  <c r="O131" i="13"/>
  <c r="P131" i="13"/>
  <c r="Q131" i="13"/>
  <c r="O132" i="13"/>
  <c r="P132" i="13"/>
  <c r="Q132" i="13"/>
  <c r="O133" i="13"/>
  <c r="P133" i="13"/>
  <c r="Q133" i="13"/>
  <c r="O134" i="13"/>
  <c r="P134" i="13"/>
  <c r="Q134" i="13"/>
  <c r="O135" i="13"/>
  <c r="P135" i="13"/>
  <c r="Q135" i="13"/>
  <c r="O136" i="13"/>
  <c r="P136" i="13"/>
  <c r="Q136" i="13"/>
  <c r="O137" i="13"/>
  <c r="P137" i="13"/>
  <c r="Q137" i="13"/>
  <c r="O138" i="13"/>
  <c r="P138" i="13"/>
  <c r="Q138" i="13"/>
  <c r="O139" i="13"/>
  <c r="P139" i="13"/>
  <c r="Q139" i="13"/>
  <c r="O140" i="13"/>
  <c r="P140" i="13"/>
  <c r="Q140" i="13"/>
  <c r="O141" i="13"/>
  <c r="P141" i="13"/>
  <c r="Q141" i="13"/>
  <c r="O142" i="13"/>
  <c r="P142" i="13"/>
  <c r="Q142" i="13"/>
  <c r="O143" i="13"/>
  <c r="P143" i="13"/>
  <c r="Q143" i="13"/>
  <c r="O144" i="13"/>
  <c r="P144" i="13"/>
  <c r="Q144" i="13"/>
  <c r="O145" i="13"/>
  <c r="P145" i="13"/>
  <c r="Q145" i="13"/>
  <c r="O146" i="13"/>
  <c r="P146" i="13"/>
  <c r="Q146" i="13"/>
  <c r="O147" i="13"/>
  <c r="P147" i="13"/>
  <c r="Q147" i="13"/>
  <c r="O148" i="13"/>
  <c r="P148" i="13"/>
  <c r="Q148" i="13"/>
  <c r="O149" i="13"/>
  <c r="P149" i="13"/>
  <c r="Q149" i="13"/>
  <c r="O150" i="13"/>
  <c r="P150" i="13"/>
  <c r="Q150" i="13"/>
  <c r="O151" i="13"/>
  <c r="P151" i="13"/>
  <c r="Q151" i="13"/>
  <c r="O152" i="13"/>
  <c r="P152" i="13"/>
  <c r="Q152" i="13"/>
  <c r="O153" i="13"/>
  <c r="P153" i="13"/>
  <c r="Q153" i="13"/>
  <c r="O154" i="13"/>
  <c r="P154" i="13"/>
  <c r="Q154" i="13"/>
  <c r="O155" i="13"/>
  <c r="P155" i="13"/>
  <c r="Q155" i="13"/>
  <c r="O156" i="13"/>
  <c r="P156" i="13"/>
  <c r="Q156" i="13"/>
  <c r="O157" i="13"/>
  <c r="P157" i="13"/>
  <c r="Q157" i="13"/>
  <c r="O158" i="13"/>
  <c r="P158" i="13"/>
  <c r="Q158" i="13"/>
  <c r="O159" i="13"/>
  <c r="P159" i="13"/>
  <c r="Q159" i="13"/>
  <c r="O160" i="13"/>
  <c r="P160" i="13"/>
  <c r="Q160" i="13"/>
  <c r="O161" i="13"/>
  <c r="P161" i="13"/>
  <c r="Q161" i="13"/>
  <c r="O162" i="13"/>
  <c r="P162" i="13"/>
  <c r="Q162" i="13"/>
  <c r="O163" i="13"/>
  <c r="P163" i="13"/>
  <c r="Q163" i="13"/>
  <c r="O164" i="13"/>
  <c r="P164" i="13"/>
  <c r="Q164" i="13"/>
  <c r="O165" i="13"/>
  <c r="P165" i="13"/>
  <c r="Q165" i="13"/>
  <c r="O166" i="13"/>
  <c r="P166" i="13"/>
  <c r="Q166" i="13"/>
  <c r="O167" i="13"/>
  <c r="P167" i="13"/>
  <c r="Q167" i="13"/>
  <c r="O168" i="13"/>
  <c r="P168" i="13"/>
  <c r="Q168" i="13"/>
  <c r="O169" i="13"/>
  <c r="P169" i="13"/>
  <c r="Q169" i="13"/>
  <c r="O170" i="13"/>
  <c r="P170" i="13"/>
  <c r="Q170" i="13"/>
  <c r="O171" i="13"/>
  <c r="P171" i="13"/>
  <c r="Q171" i="13"/>
  <c r="O172" i="13"/>
  <c r="P172" i="13"/>
  <c r="Q172" i="13"/>
  <c r="O173" i="13"/>
  <c r="P173" i="13"/>
  <c r="Q173" i="13"/>
  <c r="O174" i="13"/>
  <c r="P174" i="13"/>
  <c r="Q174" i="13"/>
  <c r="O175" i="13"/>
  <c r="P175" i="13"/>
  <c r="Q175" i="13"/>
  <c r="O176" i="13"/>
  <c r="P176" i="13"/>
  <c r="Q176" i="13"/>
  <c r="O177" i="13"/>
  <c r="P177" i="13"/>
  <c r="Q177" i="13"/>
  <c r="O178" i="13"/>
  <c r="P178" i="13"/>
  <c r="Q178" i="13"/>
  <c r="O179" i="13"/>
  <c r="P179" i="13"/>
  <c r="Q179" i="13"/>
  <c r="O180" i="13"/>
  <c r="P180" i="13"/>
  <c r="Q180" i="13"/>
  <c r="O181" i="13"/>
  <c r="P181" i="13"/>
  <c r="Q181" i="13"/>
  <c r="O182" i="13"/>
  <c r="P182" i="13"/>
  <c r="Q182" i="13"/>
  <c r="O183" i="13"/>
  <c r="P183" i="13"/>
  <c r="Q183" i="13"/>
  <c r="O184" i="13"/>
  <c r="P184" i="13"/>
  <c r="Q184" i="13"/>
  <c r="O185" i="13"/>
  <c r="P185" i="13"/>
  <c r="Q185" i="13"/>
  <c r="O186" i="13"/>
  <c r="P186" i="13"/>
  <c r="Q186" i="13"/>
  <c r="O187" i="13"/>
  <c r="P187" i="13"/>
  <c r="Q187" i="13"/>
  <c r="O188" i="13"/>
  <c r="P188" i="13"/>
  <c r="Q188" i="13"/>
  <c r="O189" i="13"/>
  <c r="P189" i="13"/>
  <c r="Q189" i="13"/>
  <c r="O190" i="13"/>
  <c r="P190" i="13"/>
  <c r="Q190" i="13"/>
  <c r="O191" i="13"/>
  <c r="P191" i="13"/>
  <c r="Q191" i="13"/>
  <c r="O192" i="13"/>
  <c r="P192" i="13"/>
  <c r="Q192" i="13"/>
  <c r="O193" i="13"/>
  <c r="P193" i="13"/>
  <c r="Q193" i="13"/>
  <c r="O194" i="13"/>
  <c r="P194" i="13"/>
  <c r="Q194" i="13"/>
  <c r="O195" i="13"/>
  <c r="P195" i="13"/>
  <c r="Q195" i="13"/>
  <c r="O196" i="13"/>
  <c r="P196" i="13"/>
  <c r="Q196" i="13"/>
  <c r="O197" i="13"/>
  <c r="P197" i="13"/>
  <c r="Q197" i="13"/>
  <c r="O198" i="13"/>
  <c r="P198" i="13"/>
  <c r="Q198" i="13"/>
  <c r="O199" i="13"/>
  <c r="P199" i="13"/>
  <c r="Q199" i="13"/>
  <c r="O200" i="13"/>
  <c r="P200" i="13"/>
  <c r="Q200" i="13"/>
  <c r="O201" i="13"/>
  <c r="P201" i="13"/>
  <c r="Q201" i="13"/>
  <c r="O202" i="13"/>
  <c r="P202" i="13"/>
  <c r="Q202" i="13"/>
  <c r="O203" i="13"/>
  <c r="P203" i="13"/>
  <c r="Q203" i="13"/>
  <c r="O204" i="13"/>
  <c r="P204" i="13"/>
  <c r="Q204" i="13"/>
  <c r="O205" i="13"/>
  <c r="P205" i="13"/>
  <c r="Q205" i="13"/>
  <c r="O206" i="13"/>
  <c r="P206" i="13"/>
  <c r="Q206" i="13"/>
  <c r="O207" i="13"/>
  <c r="P207" i="13"/>
  <c r="Q207" i="13"/>
  <c r="O208" i="13"/>
  <c r="P208" i="13"/>
  <c r="Q208" i="13"/>
  <c r="O209" i="13"/>
  <c r="P209" i="13"/>
  <c r="Q209" i="13"/>
  <c r="O210" i="13"/>
  <c r="P210" i="13"/>
  <c r="Q210" i="13"/>
  <c r="O211" i="13"/>
  <c r="P211" i="13"/>
  <c r="Q211" i="13"/>
  <c r="O212" i="13"/>
  <c r="P212" i="13"/>
  <c r="Q212" i="13"/>
  <c r="O213" i="13"/>
  <c r="P213" i="13"/>
  <c r="Q213" i="13"/>
  <c r="O214" i="13"/>
  <c r="P214" i="13"/>
  <c r="Q214" i="13"/>
  <c r="O215" i="13"/>
  <c r="P215" i="13"/>
  <c r="Q215" i="13"/>
  <c r="O216" i="13"/>
  <c r="P216" i="13"/>
  <c r="Q216" i="13"/>
  <c r="O217" i="13"/>
  <c r="P217" i="13"/>
  <c r="Q217" i="13"/>
  <c r="O218" i="13"/>
  <c r="P218" i="13"/>
  <c r="Q218" i="13"/>
  <c r="O219" i="13"/>
  <c r="P219" i="13"/>
  <c r="Q219" i="13"/>
  <c r="O220" i="13"/>
  <c r="P220" i="13"/>
  <c r="Q220" i="13"/>
  <c r="O221" i="13"/>
  <c r="P221" i="13"/>
  <c r="Q221" i="13"/>
  <c r="O222" i="13"/>
  <c r="P222" i="13"/>
  <c r="Q222" i="13"/>
  <c r="O223" i="13"/>
  <c r="P223" i="13"/>
  <c r="Q223" i="13"/>
  <c r="O224" i="13"/>
  <c r="P224" i="13"/>
  <c r="Q224" i="13"/>
  <c r="O225" i="13"/>
  <c r="P225" i="13"/>
  <c r="Q225" i="13"/>
  <c r="O226" i="13"/>
  <c r="P226" i="13"/>
  <c r="Q226" i="13"/>
  <c r="O227" i="13"/>
  <c r="P227" i="13"/>
  <c r="Q227" i="13"/>
  <c r="O228" i="13"/>
  <c r="P228" i="13"/>
  <c r="Q228" i="13"/>
  <c r="O229" i="13"/>
  <c r="P229" i="13"/>
  <c r="Q229" i="13"/>
  <c r="O230" i="13"/>
  <c r="P230" i="13"/>
  <c r="Q230" i="13"/>
  <c r="O231" i="13"/>
  <c r="P231" i="13"/>
  <c r="Q231" i="13"/>
  <c r="O232" i="13"/>
  <c r="P232" i="13"/>
  <c r="Q232" i="13"/>
  <c r="O233" i="13"/>
  <c r="P233" i="13"/>
  <c r="Q233" i="13"/>
  <c r="O234" i="13"/>
  <c r="P234" i="13"/>
  <c r="Q234" i="13"/>
  <c r="O235" i="13"/>
  <c r="P235" i="13"/>
  <c r="Q235" i="13"/>
  <c r="O236" i="13"/>
  <c r="P236" i="13"/>
  <c r="Q236" i="13"/>
  <c r="O237" i="13"/>
  <c r="P237" i="13"/>
  <c r="Q237" i="13"/>
  <c r="O238" i="13"/>
  <c r="P238" i="13"/>
  <c r="Q238" i="13"/>
  <c r="O239" i="13"/>
  <c r="P239" i="13"/>
  <c r="Q239" i="13"/>
  <c r="O240" i="13"/>
  <c r="P240" i="13"/>
  <c r="Q240" i="13"/>
  <c r="O241" i="13"/>
  <c r="P241" i="13"/>
  <c r="Q241" i="13"/>
  <c r="O242" i="13"/>
  <c r="P242" i="13"/>
  <c r="Q242" i="13"/>
  <c r="O243" i="13"/>
  <c r="P243" i="13"/>
  <c r="Q243" i="13"/>
  <c r="O244" i="13"/>
  <c r="P244" i="13"/>
  <c r="Q244" i="13"/>
  <c r="O245" i="13"/>
  <c r="P245" i="13"/>
  <c r="Q245" i="13"/>
  <c r="O246" i="13"/>
  <c r="P246" i="13"/>
  <c r="Q246" i="13"/>
  <c r="O247" i="13"/>
  <c r="P247" i="13"/>
  <c r="Q247" i="13"/>
  <c r="O248" i="13"/>
  <c r="P248" i="13"/>
  <c r="Q248" i="13"/>
  <c r="O249" i="13"/>
  <c r="P249" i="13"/>
  <c r="Q249" i="13"/>
  <c r="O250" i="13"/>
  <c r="P250" i="13"/>
  <c r="Q250" i="13"/>
  <c r="O251" i="13"/>
  <c r="P251" i="13"/>
  <c r="Q251" i="13"/>
  <c r="O252" i="13"/>
  <c r="P252" i="13"/>
  <c r="Q252" i="13"/>
  <c r="O253" i="13"/>
  <c r="P253" i="13"/>
  <c r="Q253" i="13"/>
  <c r="O254" i="13"/>
  <c r="P254" i="13"/>
  <c r="Q254" i="13"/>
  <c r="O255" i="13"/>
  <c r="P255" i="13"/>
  <c r="Q255" i="13"/>
  <c r="O256" i="13"/>
  <c r="P256" i="13"/>
  <c r="Q256" i="13"/>
  <c r="O257" i="13"/>
  <c r="P257" i="13"/>
  <c r="Q257" i="13"/>
  <c r="O258" i="13"/>
  <c r="P258" i="13"/>
  <c r="Q258" i="13"/>
  <c r="O259" i="13"/>
  <c r="P259" i="13"/>
  <c r="Q259" i="13"/>
  <c r="O260" i="13"/>
  <c r="P260" i="13"/>
  <c r="Q260" i="13"/>
  <c r="O261" i="13"/>
  <c r="P261" i="13"/>
  <c r="Q261" i="13"/>
  <c r="O262" i="13"/>
  <c r="P262" i="13"/>
  <c r="Q262" i="13"/>
  <c r="O263" i="13"/>
  <c r="P263" i="13"/>
  <c r="Q263" i="13"/>
  <c r="O264" i="13"/>
  <c r="P264" i="13"/>
  <c r="Q264" i="13"/>
  <c r="O265" i="13"/>
  <c r="P265" i="13"/>
  <c r="Q265" i="13"/>
  <c r="O266" i="13"/>
  <c r="P266" i="13"/>
  <c r="Q266" i="13"/>
  <c r="O267" i="13"/>
  <c r="P267" i="13"/>
  <c r="Q267" i="13"/>
  <c r="O268" i="13"/>
  <c r="P268" i="13"/>
  <c r="Q268" i="13"/>
  <c r="O269" i="13"/>
  <c r="P269" i="13"/>
  <c r="Q269" i="13"/>
  <c r="O270" i="13"/>
  <c r="P270" i="13"/>
  <c r="Q270" i="13"/>
  <c r="O271" i="13"/>
  <c r="P271" i="13"/>
  <c r="Q271" i="13"/>
  <c r="O272" i="13"/>
  <c r="P272" i="13"/>
  <c r="Q272" i="13"/>
  <c r="O273" i="13"/>
  <c r="P273" i="13"/>
  <c r="Q273" i="13"/>
  <c r="O274" i="13"/>
  <c r="P274" i="13"/>
  <c r="Q274" i="13"/>
  <c r="O275" i="13"/>
  <c r="P275" i="13"/>
  <c r="Q275" i="13"/>
  <c r="O276" i="13"/>
  <c r="P276" i="13"/>
  <c r="Q276" i="13"/>
  <c r="O277" i="13"/>
  <c r="P277" i="13"/>
  <c r="Q277" i="13"/>
  <c r="O278" i="13"/>
  <c r="P278" i="13"/>
  <c r="Q278" i="13"/>
  <c r="O279" i="13"/>
  <c r="P279" i="13"/>
  <c r="Q279" i="13"/>
  <c r="O280" i="13"/>
  <c r="P280" i="13"/>
  <c r="Q280" i="13"/>
  <c r="O281" i="13"/>
  <c r="P281" i="13"/>
  <c r="Q281" i="13"/>
  <c r="O282" i="13"/>
  <c r="P282" i="13"/>
  <c r="Q282" i="13"/>
  <c r="O283" i="13"/>
  <c r="P283" i="13"/>
  <c r="Q283" i="13"/>
  <c r="O284" i="13"/>
  <c r="P284" i="13"/>
  <c r="Q284" i="13"/>
  <c r="O285" i="13"/>
  <c r="P285" i="13"/>
  <c r="Q285" i="13"/>
  <c r="O286" i="13"/>
  <c r="P286" i="13"/>
  <c r="Q286" i="13"/>
  <c r="O287" i="13"/>
  <c r="P287" i="13"/>
  <c r="Q287" i="13"/>
  <c r="O288" i="13"/>
  <c r="P288" i="13"/>
  <c r="Q288" i="13"/>
  <c r="O289" i="13"/>
  <c r="P289" i="13"/>
  <c r="Q289" i="13"/>
  <c r="O290" i="13"/>
  <c r="P290" i="13"/>
  <c r="Q290" i="13"/>
  <c r="O291" i="13"/>
  <c r="P291" i="13"/>
  <c r="Q291" i="13"/>
  <c r="O292" i="13"/>
  <c r="P292" i="13"/>
  <c r="Q292" i="13"/>
  <c r="O293" i="13"/>
  <c r="P293" i="13"/>
  <c r="Q293" i="13"/>
  <c r="O294" i="13"/>
  <c r="P294" i="13"/>
  <c r="Q294" i="13"/>
  <c r="O295" i="13"/>
  <c r="P295" i="13"/>
  <c r="Q295" i="13"/>
  <c r="O296" i="13"/>
  <c r="P296" i="13"/>
  <c r="Q296" i="13"/>
  <c r="O297" i="13"/>
  <c r="P297" i="13"/>
  <c r="Q297" i="13"/>
  <c r="O298" i="13"/>
  <c r="P298" i="13"/>
  <c r="Q298" i="13"/>
  <c r="O299" i="13"/>
  <c r="P299" i="13"/>
  <c r="Q299" i="13"/>
  <c r="O300" i="13"/>
  <c r="P300" i="13"/>
  <c r="Q300" i="13"/>
  <c r="O301" i="13"/>
  <c r="P301" i="13"/>
  <c r="Q301" i="13"/>
  <c r="O302" i="13"/>
  <c r="P302" i="13"/>
  <c r="Q302" i="13"/>
  <c r="O303" i="13"/>
  <c r="P303" i="13"/>
  <c r="Q303" i="13"/>
  <c r="O304" i="13"/>
  <c r="P304" i="13"/>
  <c r="Q304" i="13"/>
  <c r="O305" i="13"/>
  <c r="P305" i="13"/>
  <c r="Q305" i="13"/>
  <c r="O306" i="13"/>
  <c r="P306" i="13"/>
  <c r="Q306" i="13"/>
  <c r="O307" i="13"/>
  <c r="P307" i="13"/>
  <c r="Q307" i="13"/>
  <c r="O308" i="13"/>
  <c r="P308" i="13"/>
  <c r="Q308" i="13"/>
  <c r="O309" i="13"/>
  <c r="P309" i="13"/>
  <c r="Q309" i="13"/>
  <c r="O310" i="13"/>
  <c r="P310" i="13"/>
  <c r="Q310" i="13"/>
  <c r="O311" i="13"/>
  <c r="P311" i="13"/>
  <c r="Q311" i="13"/>
  <c r="O312" i="13"/>
  <c r="P312" i="13"/>
  <c r="Q312" i="13"/>
  <c r="O313" i="13"/>
  <c r="P313" i="13"/>
  <c r="Q313" i="13"/>
  <c r="O314" i="13"/>
  <c r="P314" i="13"/>
  <c r="Q314" i="13"/>
  <c r="O315" i="13"/>
  <c r="P315" i="13"/>
  <c r="Q315" i="13"/>
  <c r="O316" i="13"/>
  <c r="P316" i="13"/>
  <c r="Q316" i="13"/>
  <c r="O317" i="13"/>
  <c r="P317" i="13"/>
  <c r="Q317" i="13"/>
  <c r="O318" i="13"/>
  <c r="P318" i="13"/>
  <c r="Q318" i="13"/>
  <c r="O319" i="13"/>
  <c r="P319" i="13"/>
  <c r="Q319" i="13"/>
  <c r="O320" i="13"/>
  <c r="P320" i="13"/>
  <c r="Q320" i="13"/>
  <c r="O321" i="13"/>
  <c r="P321" i="13"/>
  <c r="Q321" i="13"/>
  <c r="O322" i="13"/>
  <c r="P322" i="13"/>
  <c r="Q322" i="13"/>
  <c r="O323" i="13"/>
  <c r="P323" i="13"/>
  <c r="Q323" i="13"/>
  <c r="O324" i="13"/>
  <c r="P324" i="13"/>
  <c r="Q324" i="13"/>
  <c r="O325" i="13"/>
  <c r="P325" i="13"/>
  <c r="Q325" i="13"/>
  <c r="O326" i="13"/>
  <c r="P326" i="13"/>
  <c r="Q326" i="13"/>
  <c r="O327" i="13"/>
  <c r="P327" i="13"/>
  <c r="Q327" i="13"/>
  <c r="O328" i="13"/>
  <c r="P328" i="13"/>
  <c r="Q328" i="13"/>
  <c r="O329" i="13"/>
  <c r="P329" i="13"/>
  <c r="Q329" i="13"/>
  <c r="O330" i="13"/>
  <c r="P330" i="13"/>
  <c r="Q330" i="13"/>
  <c r="O331" i="13"/>
  <c r="P331" i="13"/>
  <c r="Q331" i="13"/>
  <c r="O332" i="13"/>
  <c r="P332" i="13"/>
  <c r="Q332" i="13"/>
  <c r="O333" i="13"/>
  <c r="P333" i="13"/>
  <c r="Q333" i="13"/>
  <c r="O334" i="13"/>
  <c r="P334" i="13"/>
  <c r="Q334" i="13"/>
  <c r="O335" i="13"/>
  <c r="P335" i="13"/>
  <c r="Q335" i="13"/>
  <c r="O336" i="13"/>
  <c r="P336" i="13"/>
  <c r="Q336" i="13"/>
  <c r="O337" i="13"/>
  <c r="P337" i="13"/>
  <c r="Q337" i="13"/>
  <c r="O338" i="13"/>
  <c r="P338" i="13"/>
  <c r="Q338" i="13"/>
  <c r="O339" i="13"/>
  <c r="P339" i="13"/>
  <c r="Q339" i="13"/>
  <c r="O340" i="13"/>
  <c r="P340" i="13"/>
  <c r="Q340" i="13"/>
  <c r="O341" i="13"/>
  <c r="P341" i="13"/>
  <c r="Q341" i="13"/>
  <c r="O342" i="13"/>
  <c r="P342" i="13"/>
  <c r="Q342" i="13"/>
  <c r="O343" i="13"/>
  <c r="P343" i="13"/>
  <c r="Q343" i="13"/>
  <c r="O344" i="13"/>
  <c r="P344" i="13"/>
  <c r="Q344" i="13"/>
  <c r="O345" i="13"/>
  <c r="P345" i="13"/>
  <c r="Q345" i="13"/>
  <c r="O346" i="13"/>
  <c r="P346" i="13"/>
  <c r="Q346" i="13"/>
  <c r="O347" i="13"/>
  <c r="P347" i="13"/>
  <c r="Q347" i="13"/>
  <c r="O348" i="13"/>
  <c r="P348" i="13"/>
  <c r="Q348" i="13"/>
  <c r="O349" i="13"/>
  <c r="P349" i="13"/>
  <c r="Q349" i="13"/>
  <c r="O350" i="13"/>
  <c r="P350" i="13"/>
  <c r="Q350" i="13"/>
  <c r="O351" i="13"/>
  <c r="P351" i="13"/>
  <c r="Q351" i="13"/>
  <c r="O352" i="13"/>
  <c r="P352" i="13"/>
  <c r="Q352" i="13"/>
  <c r="O353" i="13"/>
  <c r="P353" i="13"/>
  <c r="Q353" i="13"/>
  <c r="O354" i="13"/>
  <c r="P354" i="13"/>
  <c r="Q354" i="13"/>
  <c r="O355" i="13"/>
  <c r="P355" i="13"/>
  <c r="Q355" i="13"/>
  <c r="O356" i="13"/>
  <c r="P356" i="13"/>
  <c r="Q356" i="13"/>
  <c r="O357" i="13"/>
  <c r="P357" i="13"/>
  <c r="Q357" i="13"/>
  <c r="O358" i="13"/>
  <c r="P358" i="13"/>
  <c r="Q358" i="13"/>
  <c r="O359" i="13"/>
  <c r="P359" i="13"/>
  <c r="Q359" i="13"/>
  <c r="O360" i="13"/>
  <c r="P360" i="13"/>
  <c r="Q360" i="13"/>
  <c r="O361" i="13"/>
  <c r="P361" i="13"/>
  <c r="Q361" i="13"/>
  <c r="O362" i="13"/>
  <c r="P362" i="13"/>
  <c r="Q362" i="13"/>
  <c r="O363" i="13"/>
  <c r="P363" i="13"/>
  <c r="Q363" i="13"/>
  <c r="O364" i="13"/>
  <c r="P364" i="13"/>
  <c r="Q364" i="13"/>
  <c r="O365" i="13"/>
  <c r="P365" i="13"/>
  <c r="Q365" i="13"/>
  <c r="O366" i="13"/>
  <c r="P366" i="13"/>
  <c r="Q366" i="13"/>
  <c r="O367" i="13"/>
  <c r="P367" i="13"/>
  <c r="Q367" i="13"/>
  <c r="O368" i="13"/>
  <c r="P368" i="13"/>
  <c r="Q368" i="13"/>
  <c r="O369" i="13"/>
  <c r="P369" i="13"/>
  <c r="Q369" i="13"/>
  <c r="O370" i="13"/>
  <c r="P370" i="13"/>
  <c r="Q370" i="13"/>
  <c r="O371" i="13"/>
  <c r="P371" i="13"/>
  <c r="Q371" i="13"/>
  <c r="O372" i="13"/>
  <c r="P372" i="13"/>
  <c r="Q372" i="13"/>
  <c r="O373" i="13"/>
  <c r="P373" i="13"/>
  <c r="Q373" i="13"/>
  <c r="O374" i="13"/>
  <c r="P374" i="13"/>
  <c r="Q374" i="13"/>
  <c r="O375" i="13"/>
  <c r="P375" i="13"/>
  <c r="Q375" i="13"/>
  <c r="O376" i="13"/>
  <c r="P376" i="13"/>
  <c r="Q376" i="13"/>
  <c r="O377" i="13"/>
  <c r="P377" i="13"/>
  <c r="Q377" i="13"/>
  <c r="O378" i="13"/>
  <c r="P378" i="13"/>
  <c r="Q378" i="13"/>
  <c r="O379" i="13"/>
  <c r="P379" i="13"/>
  <c r="Q379" i="13"/>
  <c r="O380" i="13"/>
  <c r="P380" i="13"/>
  <c r="Q380" i="13"/>
  <c r="O381" i="13"/>
  <c r="P381" i="13"/>
  <c r="Q381" i="13"/>
  <c r="O382" i="13"/>
  <c r="P382" i="13"/>
  <c r="Q382" i="13"/>
  <c r="O383" i="13"/>
  <c r="P383" i="13"/>
  <c r="Q383" i="13"/>
  <c r="O384" i="13"/>
  <c r="P384" i="13"/>
  <c r="Q384" i="13"/>
  <c r="O385" i="13"/>
  <c r="P385" i="13"/>
  <c r="Q385" i="13"/>
  <c r="O386" i="13"/>
  <c r="P386" i="13"/>
  <c r="Q386" i="13"/>
  <c r="O387" i="13"/>
  <c r="P387" i="13"/>
  <c r="Q387" i="13"/>
  <c r="O388" i="13"/>
  <c r="P388" i="13"/>
  <c r="Q388" i="13"/>
  <c r="O389" i="13"/>
  <c r="P389" i="13"/>
  <c r="Q389" i="13"/>
  <c r="O390" i="13"/>
  <c r="P390" i="13"/>
  <c r="Q390" i="13"/>
  <c r="O391" i="13"/>
  <c r="P391" i="13"/>
  <c r="Q391" i="13"/>
  <c r="O392" i="13"/>
  <c r="P392" i="13"/>
  <c r="Q392" i="13"/>
  <c r="O393" i="13"/>
  <c r="P393" i="13"/>
  <c r="Q393" i="13"/>
  <c r="O394" i="13"/>
  <c r="P394" i="13"/>
  <c r="Q394" i="13"/>
  <c r="O395" i="13"/>
  <c r="P395" i="13"/>
  <c r="Q395" i="13"/>
  <c r="O396" i="13"/>
  <c r="P396" i="13"/>
  <c r="Q396" i="13"/>
  <c r="O397" i="13"/>
  <c r="P397" i="13"/>
  <c r="Q397" i="13"/>
  <c r="O398" i="13"/>
  <c r="P398" i="13"/>
  <c r="Q398" i="13"/>
  <c r="O399" i="13"/>
  <c r="P399" i="13"/>
  <c r="Q399" i="13"/>
  <c r="O400" i="13"/>
  <c r="P400" i="13"/>
  <c r="Q400" i="13"/>
  <c r="O401" i="13"/>
  <c r="P401" i="13"/>
  <c r="Q401" i="13"/>
  <c r="O402" i="13"/>
  <c r="P402" i="13"/>
  <c r="Q402" i="13"/>
  <c r="O403" i="13"/>
  <c r="P403" i="13"/>
  <c r="Q403" i="13"/>
  <c r="O404" i="13"/>
  <c r="P404" i="13"/>
  <c r="Q404" i="13"/>
  <c r="O405" i="13"/>
  <c r="P405" i="13"/>
  <c r="Q405" i="13"/>
  <c r="O406" i="13"/>
  <c r="P406" i="13"/>
  <c r="Q406" i="13"/>
  <c r="O407" i="13"/>
  <c r="P407" i="13"/>
  <c r="Q407" i="13"/>
  <c r="O408" i="13"/>
  <c r="P408" i="13"/>
  <c r="Q408" i="13"/>
  <c r="O409" i="13"/>
  <c r="P409" i="13"/>
  <c r="Q409" i="13"/>
  <c r="O410" i="13"/>
  <c r="P410" i="13"/>
  <c r="Q410" i="13"/>
  <c r="O411" i="13"/>
  <c r="P411" i="13"/>
  <c r="Q411" i="13"/>
  <c r="O412" i="13"/>
  <c r="P412" i="13"/>
  <c r="Q412" i="13"/>
  <c r="O413" i="13"/>
  <c r="P413" i="13"/>
  <c r="Q413" i="13"/>
  <c r="O414" i="13"/>
  <c r="P414" i="13"/>
  <c r="Q414" i="13"/>
  <c r="O415" i="13"/>
  <c r="P415" i="13"/>
  <c r="Q415" i="13"/>
  <c r="O416" i="13"/>
  <c r="P416" i="13"/>
  <c r="Q416" i="13"/>
  <c r="O417" i="13"/>
  <c r="P417" i="13"/>
  <c r="Q417" i="13"/>
  <c r="O418" i="13"/>
  <c r="P418" i="13"/>
  <c r="Q418" i="13"/>
  <c r="O419" i="13"/>
  <c r="P419" i="13"/>
  <c r="Q419" i="13"/>
  <c r="O420" i="13"/>
  <c r="P420" i="13"/>
  <c r="Q420" i="13"/>
  <c r="O421" i="13"/>
  <c r="P421" i="13"/>
  <c r="Q421" i="13"/>
  <c r="O422" i="13"/>
  <c r="P422" i="13"/>
  <c r="Q422" i="13"/>
  <c r="O423" i="13"/>
  <c r="P423" i="13"/>
  <c r="Q423" i="13"/>
  <c r="O424" i="13"/>
  <c r="P424" i="13"/>
  <c r="Q424" i="13"/>
  <c r="O425" i="13"/>
  <c r="P425" i="13"/>
  <c r="Q425" i="13"/>
  <c r="O426" i="13"/>
  <c r="P426" i="13"/>
  <c r="Q426" i="13"/>
  <c r="O427" i="13"/>
  <c r="P427" i="13"/>
  <c r="Q427" i="13"/>
  <c r="O428" i="13"/>
  <c r="P428" i="13"/>
  <c r="Q428" i="13"/>
  <c r="O429" i="13"/>
  <c r="P429" i="13"/>
  <c r="Q429" i="13"/>
  <c r="O430" i="13"/>
  <c r="P430" i="13"/>
  <c r="Q430" i="13"/>
  <c r="O431" i="13"/>
  <c r="P431" i="13"/>
  <c r="Q431" i="13"/>
  <c r="O432" i="13"/>
  <c r="P432" i="13"/>
  <c r="Q432" i="13"/>
  <c r="O433" i="13"/>
  <c r="P433" i="13"/>
  <c r="Q433" i="13"/>
  <c r="O434" i="13"/>
  <c r="P434" i="13"/>
  <c r="Q434" i="13"/>
  <c r="O435" i="13"/>
  <c r="P435" i="13"/>
  <c r="Q435" i="13"/>
  <c r="O436" i="13"/>
  <c r="P436" i="13"/>
  <c r="Q436" i="13"/>
  <c r="O437" i="13"/>
  <c r="P437" i="13"/>
  <c r="Q437" i="13"/>
  <c r="O438" i="13"/>
  <c r="P438" i="13"/>
  <c r="Q438" i="13"/>
  <c r="O439" i="13"/>
  <c r="P439" i="13"/>
  <c r="Q439" i="13"/>
  <c r="O440" i="13"/>
  <c r="P440" i="13"/>
  <c r="Q440" i="13"/>
  <c r="O441" i="13"/>
  <c r="P441" i="13"/>
  <c r="Q441" i="13"/>
  <c r="O442" i="13"/>
  <c r="P442" i="13"/>
  <c r="Q442" i="13"/>
  <c r="O443" i="13"/>
  <c r="P443" i="13"/>
  <c r="Q443" i="13"/>
  <c r="O444" i="13"/>
  <c r="P444" i="13"/>
  <c r="Q444" i="13"/>
  <c r="O445" i="13"/>
  <c r="P445" i="13"/>
  <c r="Q445" i="13"/>
  <c r="O446" i="13"/>
  <c r="P446" i="13"/>
  <c r="Q446" i="13"/>
  <c r="O447" i="13"/>
  <c r="P447" i="13"/>
  <c r="Q447" i="13"/>
  <c r="O448" i="13"/>
  <c r="P448" i="13"/>
  <c r="Q448" i="13"/>
  <c r="O449" i="13"/>
  <c r="P449" i="13"/>
  <c r="Q449" i="13"/>
  <c r="O450" i="13"/>
  <c r="P450" i="13"/>
  <c r="Q450" i="13"/>
  <c r="O451" i="13"/>
  <c r="P451" i="13"/>
  <c r="Q451" i="13"/>
  <c r="O452" i="13"/>
  <c r="P452" i="13"/>
  <c r="Q452" i="13"/>
  <c r="O453" i="13"/>
  <c r="P453" i="13"/>
  <c r="Q453" i="13"/>
  <c r="O454" i="13"/>
  <c r="P454" i="13"/>
  <c r="Q454" i="13"/>
  <c r="O455" i="13"/>
  <c r="P455" i="13"/>
  <c r="Q455" i="13"/>
  <c r="O456" i="13"/>
  <c r="P456" i="13"/>
  <c r="Q456" i="13"/>
  <c r="O457" i="13"/>
  <c r="P457" i="13"/>
  <c r="Q457" i="13"/>
  <c r="O458" i="13"/>
  <c r="P458" i="13"/>
  <c r="Q458" i="13"/>
  <c r="O459" i="13"/>
  <c r="P459" i="13"/>
  <c r="Q459" i="13"/>
  <c r="O460" i="13"/>
  <c r="P460" i="13"/>
  <c r="Q460" i="13"/>
  <c r="O461" i="13"/>
  <c r="P461" i="13"/>
  <c r="Q461" i="13"/>
  <c r="O462" i="13"/>
  <c r="P462" i="13"/>
  <c r="Q462" i="13"/>
  <c r="O463" i="13"/>
  <c r="P463" i="13"/>
  <c r="Q463" i="13"/>
  <c r="O464" i="13"/>
  <c r="P464" i="13"/>
  <c r="Q464" i="13"/>
  <c r="O465" i="13"/>
  <c r="P465" i="13"/>
  <c r="Q465" i="13"/>
  <c r="O466" i="13"/>
  <c r="P466" i="13"/>
  <c r="Q466" i="13"/>
  <c r="O467" i="13"/>
  <c r="P467" i="13"/>
  <c r="Q467" i="13"/>
  <c r="O468" i="13"/>
  <c r="P468" i="13"/>
  <c r="Q468" i="13"/>
  <c r="O469" i="13"/>
  <c r="P469" i="13"/>
  <c r="Q469" i="13"/>
  <c r="O470" i="13"/>
  <c r="P470" i="13"/>
  <c r="Q470" i="13"/>
  <c r="O471" i="13"/>
  <c r="P471" i="13"/>
  <c r="Q471" i="13"/>
  <c r="O472" i="13"/>
  <c r="P472" i="13"/>
  <c r="Q472" i="13"/>
  <c r="O473" i="13"/>
  <c r="P473" i="13"/>
  <c r="Q473" i="13"/>
  <c r="O474" i="13"/>
  <c r="P474" i="13"/>
  <c r="Q474" i="13"/>
  <c r="O475" i="13"/>
  <c r="P475" i="13"/>
  <c r="Q475" i="13"/>
  <c r="O476" i="13"/>
  <c r="P476" i="13"/>
  <c r="Q476" i="13"/>
  <c r="O477" i="13"/>
  <c r="P477" i="13"/>
  <c r="Q477" i="13"/>
  <c r="O478" i="13"/>
  <c r="P478" i="13"/>
  <c r="Q478" i="13"/>
  <c r="O479" i="13"/>
  <c r="P479" i="13"/>
  <c r="Q479" i="13"/>
  <c r="O480" i="13"/>
  <c r="P480" i="13"/>
  <c r="Q480" i="13"/>
  <c r="O481" i="13"/>
  <c r="P481" i="13"/>
  <c r="Q481" i="13"/>
  <c r="O482" i="13"/>
  <c r="P482" i="13"/>
  <c r="Q482" i="13"/>
  <c r="O483" i="13"/>
  <c r="P483" i="13"/>
  <c r="Q483" i="13"/>
  <c r="O484" i="13"/>
  <c r="P484" i="13"/>
  <c r="Q484" i="13"/>
  <c r="O485" i="13"/>
  <c r="P485" i="13"/>
  <c r="Q485" i="13"/>
  <c r="O486" i="13"/>
  <c r="P486" i="13"/>
  <c r="Q486" i="13"/>
  <c r="O487" i="13"/>
  <c r="P487" i="13"/>
  <c r="Q487" i="13"/>
  <c r="O488" i="13"/>
  <c r="P488" i="13"/>
  <c r="Q488" i="13"/>
  <c r="O489" i="13"/>
  <c r="P489" i="13"/>
  <c r="Q489" i="13"/>
  <c r="O490" i="13"/>
  <c r="P490" i="13"/>
  <c r="Q490" i="13"/>
  <c r="O491" i="13"/>
  <c r="P491" i="13"/>
  <c r="Q491" i="13"/>
  <c r="O492" i="13"/>
  <c r="P492" i="13"/>
  <c r="Q492" i="13"/>
  <c r="O493" i="13"/>
  <c r="P493" i="13"/>
  <c r="Q493" i="13"/>
  <c r="O494" i="13"/>
  <c r="P494" i="13"/>
  <c r="Q494" i="13"/>
  <c r="O495" i="13"/>
  <c r="P495" i="13"/>
  <c r="Q495" i="13"/>
  <c r="O496" i="13"/>
  <c r="P496" i="13"/>
  <c r="Q496" i="13"/>
  <c r="O497" i="13"/>
  <c r="P497" i="13"/>
  <c r="Q497" i="13"/>
  <c r="O498" i="13"/>
  <c r="P498" i="13"/>
  <c r="Q498" i="13"/>
  <c r="O499" i="13"/>
  <c r="P499" i="13"/>
  <c r="Q499" i="13"/>
  <c r="O500" i="13"/>
  <c r="P500" i="13"/>
  <c r="Q500" i="13"/>
  <c r="O501" i="13"/>
  <c r="P501" i="13"/>
  <c r="Q501" i="13"/>
  <c r="O502" i="13"/>
  <c r="P502" i="13"/>
  <c r="Q502" i="13"/>
  <c r="O503" i="13"/>
  <c r="P503" i="13"/>
  <c r="Q503" i="13"/>
  <c r="O504" i="13"/>
  <c r="P504" i="13"/>
  <c r="Q504" i="13"/>
  <c r="O505" i="13"/>
  <c r="P505" i="13"/>
  <c r="Q505" i="13"/>
  <c r="O506" i="13"/>
  <c r="P506" i="13"/>
  <c r="Q506" i="13"/>
  <c r="O507" i="13"/>
  <c r="P507" i="13"/>
  <c r="Q507" i="13"/>
  <c r="O508" i="13"/>
  <c r="P508" i="13"/>
  <c r="Q508" i="13"/>
  <c r="O509" i="13"/>
  <c r="P509" i="13"/>
  <c r="Q509" i="13"/>
  <c r="O510" i="13"/>
  <c r="P510" i="13"/>
  <c r="Q510" i="13"/>
  <c r="O511" i="13"/>
  <c r="P511" i="13"/>
  <c r="Q511" i="13"/>
  <c r="O512" i="13"/>
  <c r="P512" i="13"/>
  <c r="Q512" i="13"/>
  <c r="O513" i="13"/>
  <c r="P513" i="13"/>
  <c r="Q513" i="13"/>
  <c r="O514" i="13"/>
  <c r="P514" i="13"/>
  <c r="Q514" i="13"/>
  <c r="O515" i="13"/>
  <c r="P515" i="13"/>
  <c r="Q515" i="13"/>
  <c r="O516" i="13"/>
  <c r="P516" i="13"/>
  <c r="Q516" i="13"/>
  <c r="O517" i="13"/>
  <c r="P517" i="13"/>
  <c r="Q517" i="13"/>
  <c r="O518" i="13"/>
  <c r="P518" i="13"/>
  <c r="Q518" i="13"/>
  <c r="O519" i="13"/>
  <c r="P519" i="13"/>
  <c r="Q519" i="13"/>
  <c r="O520" i="13"/>
  <c r="P520" i="13"/>
  <c r="Q520" i="13"/>
  <c r="O521" i="13"/>
  <c r="P521" i="13"/>
  <c r="Q521" i="13"/>
  <c r="O522" i="13"/>
  <c r="P522" i="13"/>
  <c r="Q522" i="13"/>
  <c r="O523" i="13"/>
  <c r="P523" i="13"/>
  <c r="Q523" i="13"/>
  <c r="O524" i="13"/>
  <c r="P524" i="13"/>
  <c r="Q524" i="13"/>
  <c r="O525" i="13"/>
  <c r="P525" i="13"/>
  <c r="Q525" i="13"/>
  <c r="O526" i="13"/>
  <c r="P526" i="13"/>
  <c r="Q526" i="13"/>
  <c r="O527" i="13"/>
  <c r="P527" i="13"/>
  <c r="Q527" i="13"/>
  <c r="O528" i="13"/>
  <c r="P528" i="13"/>
  <c r="Q528" i="13"/>
  <c r="O529" i="13"/>
  <c r="P529" i="13"/>
  <c r="Q529" i="13"/>
  <c r="O530" i="13"/>
  <c r="P530" i="13"/>
  <c r="Q530" i="13"/>
  <c r="O531" i="13"/>
  <c r="P531" i="13"/>
  <c r="Q531" i="13"/>
  <c r="O532" i="13"/>
  <c r="P532" i="13"/>
  <c r="Q532" i="13"/>
  <c r="O533" i="13"/>
  <c r="P533" i="13"/>
  <c r="Q533" i="13"/>
  <c r="O534" i="13"/>
  <c r="P534" i="13"/>
  <c r="Q534" i="13"/>
  <c r="O535" i="13"/>
  <c r="P535" i="13"/>
  <c r="Q535" i="13"/>
  <c r="O536" i="13"/>
  <c r="P536" i="13"/>
  <c r="Q536" i="13"/>
  <c r="O537" i="13"/>
  <c r="P537" i="13"/>
  <c r="Q537" i="13"/>
  <c r="O538" i="13"/>
  <c r="P538" i="13"/>
  <c r="Q538" i="13"/>
  <c r="O539" i="13"/>
  <c r="P539" i="13"/>
  <c r="Q539" i="13"/>
  <c r="O540" i="13"/>
  <c r="P540" i="13"/>
  <c r="Q540" i="13"/>
  <c r="O541" i="13"/>
  <c r="P541" i="13"/>
  <c r="Q541" i="13"/>
  <c r="O542" i="13"/>
  <c r="P542" i="13"/>
  <c r="Q542" i="13"/>
  <c r="O543" i="13"/>
  <c r="P543" i="13"/>
  <c r="Q543" i="13"/>
  <c r="O544" i="13"/>
  <c r="P544" i="13"/>
  <c r="Q544" i="13"/>
  <c r="O545" i="13"/>
  <c r="P545" i="13"/>
  <c r="Q545" i="13"/>
  <c r="O546" i="13"/>
  <c r="P546" i="13"/>
  <c r="Q546" i="13"/>
  <c r="O547" i="13"/>
  <c r="P547" i="13"/>
  <c r="Q547" i="13"/>
  <c r="O548" i="13"/>
  <c r="P548" i="13"/>
  <c r="Q548" i="13"/>
  <c r="O549" i="13"/>
  <c r="P549" i="13"/>
  <c r="Q549" i="13"/>
  <c r="O550" i="13"/>
  <c r="P550" i="13"/>
  <c r="Q550" i="13"/>
  <c r="O551" i="13"/>
  <c r="P551" i="13"/>
  <c r="Q551" i="13"/>
  <c r="O552" i="13"/>
  <c r="P552" i="13"/>
  <c r="Q552" i="13"/>
  <c r="O553" i="13"/>
  <c r="P553" i="13"/>
  <c r="Q553" i="13"/>
  <c r="O554" i="13"/>
  <c r="P554" i="13"/>
  <c r="Q554" i="13"/>
  <c r="O555" i="13"/>
  <c r="P555" i="13"/>
  <c r="Q555" i="13"/>
  <c r="O556" i="13"/>
  <c r="P556" i="13"/>
  <c r="Q556" i="13"/>
  <c r="O557" i="13"/>
  <c r="P557" i="13"/>
  <c r="Q557" i="13"/>
  <c r="O558" i="13"/>
  <c r="P558" i="13"/>
  <c r="Q558" i="13"/>
  <c r="O559" i="13"/>
  <c r="P559" i="13"/>
  <c r="Q559" i="13"/>
  <c r="O560" i="13"/>
  <c r="P560" i="13"/>
  <c r="Q560" i="13"/>
  <c r="O561" i="13"/>
  <c r="P561" i="13"/>
  <c r="Q561" i="13"/>
  <c r="O562" i="13"/>
  <c r="P562" i="13"/>
  <c r="Q562" i="13"/>
  <c r="O563" i="13"/>
  <c r="P563" i="13"/>
  <c r="Q563" i="13"/>
  <c r="O564" i="13"/>
  <c r="P564" i="13"/>
  <c r="Q564" i="13"/>
  <c r="O565" i="13"/>
  <c r="P565" i="13"/>
  <c r="Q565" i="13"/>
  <c r="O566" i="13"/>
  <c r="P566" i="13"/>
  <c r="Q566" i="13"/>
  <c r="O567" i="13"/>
  <c r="P567" i="13"/>
  <c r="Q567" i="13"/>
  <c r="O568" i="13"/>
  <c r="P568" i="13"/>
  <c r="Q568" i="13"/>
  <c r="O569" i="13"/>
  <c r="P569" i="13"/>
  <c r="Q569" i="13"/>
  <c r="O570" i="13"/>
  <c r="P570" i="13"/>
  <c r="Q570" i="13"/>
  <c r="O571" i="13"/>
  <c r="P571" i="13"/>
  <c r="Q571" i="13"/>
  <c r="O572" i="13"/>
  <c r="P572" i="13"/>
  <c r="Q572" i="13"/>
  <c r="O573" i="13"/>
  <c r="P573" i="13"/>
  <c r="Q573" i="13"/>
  <c r="O574" i="13"/>
  <c r="P574" i="13"/>
  <c r="Q574" i="13"/>
  <c r="O575" i="13"/>
  <c r="P575" i="13"/>
  <c r="Q575" i="13"/>
  <c r="O576" i="13"/>
  <c r="P576" i="13"/>
  <c r="Q576" i="13"/>
  <c r="O577" i="13"/>
  <c r="P577" i="13"/>
  <c r="Q577" i="13"/>
  <c r="O578" i="13"/>
  <c r="P578" i="13"/>
  <c r="Q578" i="13"/>
  <c r="O579" i="13"/>
  <c r="P579" i="13"/>
  <c r="Q579" i="13"/>
  <c r="O580" i="13"/>
  <c r="P580" i="13"/>
  <c r="Q580" i="13"/>
  <c r="O581" i="13"/>
  <c r="P581" i="13"/>
  <c r="Q581" i="13"/>
  <c r="O582" i="13"/>
  <c r="P582" i="13"/>
  <c r="Q582" i="13"/>
  <c r="O583" i="13"/>
  <c r="P583" i="13"/>
  <c r="Q583" i="13"/>
  <c r="O584" i="13"/>
  <c r="P584" i="13"/>
  <c r="Q584" i="13"/>
  <c r="O585" i="13"/>
  <c r="P585" i="13"/>
  <c r="Q585" i="13"/>
  <c r="O586" i="13"/>
  <c r="P586" i="13"/>
  <c r="Q586" i="13"/>
  <c r="O587" i="13"/>
  <c r="P587" i="13"/>
  <c r="Q587" i="13"/>
  <c r="O588" i="13"/>
  <c r="P588" i="13"/>
  <c r="Q588" i="13"/>
  <c r="O589" i="13"/>
  <c r="P589" i="13"/>
  <c r="Q589" i="13"/>
  <c r="O590" i="13"/>
  <c r="P590" i="13"/>
  <c r="Q590" i="13"/>
  <c r="O591" i="13"/>
  <c r="P591" i="13"/>
  <c r="Q591" i="13"/>
  <c r="O592" i="13"/>
  <c r="P592" i="13"/>
  <c r="Q592" i="13"/>
  <c r="O593" i="13"/>
  <c r="P593" i="13"/>
  <c r="Q593" i="13"/>
  <c r="O594" i="13"/>
  <c r="P594" i="13"/>
  <c r="Q594" i="13"/>
  <c r="O595" i="13"/>
  <c r="P595" i="13"/>
  <c r="Q595" i="13"/>
  <c r="O596" i="13"/>
  <c r="P596" i="13"/>
  <c r="Q596" i="13"/>
  <c r="O597" i="13"/>
  <c r="P597" i="13"/>
  <c r="Q597" i="13"/>
  <c r="O598" i="13"/>
  <c r="P598" i="13"/>
  <c r="Q598" i="13"/>
  <c r="O599" i="13"/>
  <c r="P599" i="13"/>
  <c r="Q599" i="13"/>
  <c r="O600" i="13"/>
  <c r="P600" i="13"/>
  <c r="Q600" i="13"/>
  <c r="O601" i="13"/>
  <c r="P601" i="13"/>
  <c r="Q601" i="13"/>
  <c r="O602" i="13"/>
  <c r="P602" i="13"/>
  <c r="Q602" i="13"/>
  <c r="O603" i="13"/>
  <c r="P603" i="13"/>
  <c r="Q603" i="13"/>
  <c r="O604" i="13"/>
  <c r="P604" i="13"/>
  <c r="Q604" i="13"/>
  <c r="O605" i="13"/>
  <c r="P605" i="13"/>
  <c r="Q605" i="13"/>
  <c r="O606" i="13"/>
  <c r="P606" i="13"/>
  <c r="Q606" i="13"/>
  <c r="O607" i="13"/>
  <c r="P607" i="13"/>
  <c r="Q607" i="13"/>
  <c r="O608" i="13"/>
  <c r="P608" i="13"/>
  <c r="Q608" i="13"/>
  <c r="O609" i="13"/>
  <c r="P609" i="13"/>
  <c r="Q609" i="13"/>
  <c r="O610" i="13"/>
  <c r="P610" i="13"/>
  <c r="Q610" i="13"/>
  <c r="O611" i="13"/>
  <c r="P611" i="13"/>
  <c r="Q611" i="13"/>
  <c r="O612" i="13"/>
  <c r="P612" i="13"/>
  <c r="Q612" i="13"/>
  <c r="O613" i="13"/>
  <c r="P613" i="13"/>
  <c r="Q613" i="13"/>
  <c r="O614" i="13"/>
  <c r="P614" i="13"/>
  <c r="Q614" i="13"/>
  <c r="O615" i="13"/>
  <c r="P615" i="13"/>
  <c r="Q615" i="13"/>
  <c r="O616" i="13"/>
  <c r="P616" i="13"/>
  <c r="Q616" i="13"/>
  <c r="O617" i="13"/>
  <c r="P617" i="13"/>
  <c r="Q617" i="13"/>
  <c r="O618" i="13"/>
  <c r="P618" i="13"/>
  <c r="Q618" i="13"/>
  <c r="O619" i="13"/>
  <c r="P619" i="13"/>
  <c r="Q619" i="13"/>
  <c r="O620" i="13"/>
  <c r="P620" i="13"/>
  <c r="Q620" i="13"/>
  <c r="O621" i="13"/>
  <c r="P621" i="13"/>
  <c r="Q621" i="13"/>
  <c r="O622" i="13"/>
  <c r="P622" i="13"/>
  <c r="Q622" i="13"/>
  <c r="O623" i="13"/>
  <c r="P623" i="13"/>
  <c r="Q623" i="13"/>
  <c r="O624" i="13"/>
  <c r="P624" i="13"/>
  <c r="Q624" i="13"/>
  <c r="O625" i="13"/>
  <c r="P625" i="13"/>
  <c r="Q625" i="13"/>
  <c r="O626" i="13"/>
  <c r="P626" i="13"/>
  <c r="Q626" i="13"/>
  <c r="O627" i="13"/>
  <c r="P627" i="13"/>
  <c r="Q627" i="13"/>
  <c r="O628" i="13"/>
  <c r="P628" i="13"/>
  <c r="Q628" i="13"/>
  <c r="O629" i="13"/>
  <c r="P629" i="13"/>
  <c r="Q629" i="13"/>
  <c r="O630" i="13"/>
  <c r="P630" i="13"/>
  <c r="Q630" i="13"/>
  <c r="O631" i="13"/>
  <c r="P631" i="13"/>
  <c r="Q631" i="13"/>
  <c r="O632" i="13"/>
  <c r="P632" i="13"/>
  <c r="Q632" i="13"/>
  <c r="O633" i="13"/>
  <c r="P633" i="13"/>
  <c r="Q633" i="13"/>
  <c r="O634" i="13"/>
  <c r="P634" i="13"/>
  <c r="Q634" i="13"/>
  <c r="O635" i="13"/>
  <c r="P635" i="13"/>
  <c r="Q635" i="13"/>
  <c r="O636" i="13"/>
  <c r="P636" i="13"/>
  <c r="Q636" i="13"/>
  <c r="O637" i="13"/>
  <c r="P637" i="13"/>
  <c r="Q637" i="13"/>
  <c r="O638" i="13"/>
  <c r="P638" i="13"/>
  <c r="Q638" i="13"/>
  <c r="O639" i="13"/>
  <c r="P639" i="13"/>
  <c r="Q639" i="13"/>
  <c r="O640" i="13"/>
  <c r="P640" i="13"/>
  <c r="Q640" i="13"/>
  <c r="O641" i="13"/>
  <c r="P641" i="13"/>
  <c r="Q641" i="13"/>
  <c r="O642" i="13"/>
  <c r="P642" i="13"/>
  <c r="Q642" i="13"/>
  <c r="O643" i="13"/>
  <c r="P643" i="13"/>
  <c r="Q643" i="13"/>
  <c r="O644" i="13"/>
  <c r="P644" i="13"/>
  <c r="Q644" i="13"/>
  <c r="O645" i="13"/>
  <c r="P645" i="13"/>
  <c r="Q645" i="13"/>
  <c r="O646" i="13"/>
  <c r="P646" i="13"/>
  <c r="Q646" i="13"/>
  <c r="O647" i="13"/>
  <c r="P647" i="13"/>
  <c r="Q647" i="13"/>
  <c r="O648" i="13"/>
  <c r="P648" i="13"/>
  <c r="Q648" i="13"/>
  <c r="O649" i="13"/>
  <c r="P649" i="13"/>
  <c r="Q649" i="13"/>
  <c r="O650" i="13"/>
  <c r="P650" i="13"/>
  <c r="Q650" i="13"/>
  <c r="O651" i="13"/>
  <c r="P651" i="13"/>
  <c r="Q651" i="13"/>
  <c r="O652" i="13"/>
  <c r="P652" i="13"/>
  <c r="Q652" i="13"/>
  <c r="O653" i="13"/>
  <c r="P653" i="13"/>
  <c r="Q653" i="13"/>
  <c r="O654" i="13"/>
  <c r="P654" i="13"/>
  <c r="Q654" i="13"/>
  <c r="O655" i="13"/>
  <c r="P655" i="13"/>
  <c r="Q655" i="13"/>
  <c r="O656" i="13"/>
  <c r="P656" i="13"/>
  <c r="Q656" i="13"/>
  <c r="O657" i="13"/>
  <c r="P657" i="13"/>
  <c r="Q657" i="13"/>
  <c r="O658" i="13"/>
  <c r="P658" i="13"/>
  <c r="Q658" i="13"/>
  <c r="O659" i="13"/>
  <c r="P659" i="13"/>
  <c r="Q659" i="13"/>
  <c r="O660" i="13"/>
  <c r="P660" i="13"/>
  <c r="Q660" i="13"/>
  <c r="O661" i="13"/>
  <c r="P661" i="13"/>
  <c r="Q661" i="13"/>
  <c r="O662" i="13"/>
  <c r="P662" i="13"/>
  <c r="Q662" i="13"/>
  <c r="O663" i="13"/>
  <c r="P663" i="13"/>
  <c r="Q663" i="13"/>
  <c r="O664" i="13"/>
  <c r="P664" i="13"/>
  <c r="Q664" i="13"/>
  <c r="O665" i="13"/>
  <c r="P665" i="13"/>
  <c r="Q665" i="13"/>
  <c r="O666" i="13"/>
  <c r="P666" i="13"/>
  <c r="Q666" i="13"/>
  <c r="O667" i="13"/>
  <c r="P667" i="13"/>
  <c r="Q667" i="13"/>
  <c r="O668" i="13"/>
  <c r="P668" i="13"/>
  <c r="Q668" i="13"/>
  <c r="O669" i="13"/>
  <c r="P669" i="13"/>
  <c r="Q669" i="13"/>
  <c r="O670" i="13"/>
  <c r="P670" i="13"/>
  <c r="Q670" i="13"/>
  <c r="O671" i="13"/>
  <c r="P671" i="13"/>
  <c r="Q671" i="13"/>
  <c r="O672" i="13"/>
  <c r="P672" i="13"/>
  <c r="Q672" i="13"/>
  <c r="O673" i="13"/>
  <c r="P673" i="13"/>
  <c r="Q673" i="13"/>
  <c r="O674" i="13"/>
  <c r="P674" i="13"/>
  <c r="Q674" i="13"/>
  <c r="O675" i="13"/>
  <c r="P675" i="13"/>
  <c r="Q675" i="13"/>
  <c r="O676" i="13"/>
  <c r="P676" i="13"/>
  <c r="Q676" i="13"/>
  <c r="O677" i="13"/>
  <c r="P677" i="13"/>
  <c r="Q677" i="13"/>
  <c r="O678" i="13"/>
  <c r="P678" i="13"/>
  <c r="Q678" i="13"/>
  <c r="O679" i="13"/>
  <c r="P679" i="13"/>
  <c r="Q679" i="13"/>
  <c r="O680" i="13"/>
  <c r="P680" i="13"/>
  <c r="Q680" i="13"/>
  <c r="O681" i="13"/>
  <c r="P681" i="13"/>
  <c r="Q681" i="13"/>
  <c r="O682" i="13"/>
  <c r="P682" i="13"/>
  <c r="Q682" i="13"/>
  <c r="O683" i="13"/>
  <c r="P683" i="13"/>
  <c r="Q683" i="13"/>
  <c r="O684" i="13"/>
  <c r="P684" i="13"/>
  <c r="Q684" i="13"/>
  <c r="O685" i="13"/>
  <c r="P685" i="13"/>
  <c r="Q685" i="13"/>
  <c r="O686" i="13"/>
  <c r="P686" i="13"/>
  <c r="Q686" i="13"/>
  <c r="O687" i="13"/>
  <c r="P687" i="13"/>
  <c r="Q687" i="13"/>
  <c r="O688" i="13"/>
  <c r="P688" i="13"/>
  <c r="Q688" i="13"/>
  <c r="O689" i="13"/>
  <c r="P689" i="13"/>
  <c r="Q689" i="13"/>
  <c r="O690" i="13"/>
  <c r="P690" i="13"/>
  <c r="Q690" i="13"/>
  <c r="O691" i="13"/>
  <c r="P691" i="13"/>
  <c r="Q691" i="13"/>
  <c r="O692" i="13"/>
  <c r="P692" i="13"/>
  <c r="Q692" i="13"/>
  <c r="O693" i="13"/>
  <c r="P693" i="13"/>
  <c r="Q693" i="13"/>
  <c r="O694" i="13"/>
  <c r="P694" i="13"/>
  <c r="Q694" i="13"/>
  <c r="O695" i="13"/>
  <c r="P695" i="13"/>
  <c r="Q695" i="13"/>
  <c r="O696" i="13"/>
  <c r="P696" i="13"/>
  <c r="Q696" i="13"/>
  <c r="O697" i="13"/>
  <c r="P697" i="13"/>
  <c r="Q697" i="13"/>
  <c r="O698" i="13"/>
  <c r="P698" i="13"/>
  <c r="Q698" i="13"/>
  <c r="O699" i="13"/>
  <c r="P699" i="13"/>
  <c r="Q699" i="13"/>
  <c r="O700" i="13"/>
  <c r="P700" i="13"/>
  <c r="Q700" i="13"/>
  <c r="O701" i="13"/>
  <c r="P701" i="13"/>
  <c r="Q701" i="13"/>
  <c r="O702" i="13"/>
  <c r="P702" i="13"/>
  <c r="Q702" i="13"/>
  <c r="O703" i="13"/>
  <c r="P703" i="13"/>
  <c r="Q703" i="13"/>
  <c r="O704" i="13"/>
  <c r="P704" i="13"/>
  <c r="Q704" i="13"/>
  <c r="O705" i="13"/>
  <c r="P705" i="13"/>
  <c r="Q705" i="13"/>
  <c r="O706" i="13"/>
  <c r="P706" i="13"/>
  <c r="Q706" i="13"/>
  <c r="O707" i="13"/>
  <c r="P707" i="13"/>
  <c r="Q707" i="13"/>
  <c r="O708" i="13"/>
  <c r="P708" i="13"/>
  <c r="Q708" i="13"/>
  <c r="O709" i="13"/>
  <c r="P709" i="13"/>
  <c r="Q709" i="13"/>
  <c r="O710" i="13"/>
  <c r="P710" i="13"/>
  <c r="Q710" i="13"/>
  <c r="O711" i="13"/>
  <c r="P711" i="13"/>
  <c r="Q711" i="13"/>
  <c r="O712" i="13"/>
  <c r="P712" i="13"/>
  <c r="Q712" i="13"/>
  <c r="O713" i="13"/>
  <c r="P713" i="13"/>
  <c r="Q713" i="13"/>
  <c r="O714" i="13"/>
  <c r="P714" i="13"/>
  <c r="Q714" i="13"/>
  <c r="O715" i="13"/>
  <c r="P715" i="13"/>
  <c r="Q715" i="13"/>
  <c r="O716" i="13"/>
  <c r="P716" i="13"/>
  <c r="Q716" i="13"/>
  <c r="O717" i="13"/>
  <c r="P717" i="13"/>
  <c r="Q717" i="13"/>
  <c r="O718" i="13"/>
  <c r="P718" i="13"/>
  <c r="Q718" i="13"/>
  <c r="O719" i="13"/>
  <c r="P719" i="13"/>
  <c r="Q719" i="13"/>
  <c r="O720" i="13"/>
  <c r="P720" i="13"/>
  <c r="Q720" i="13"/>
  <c r="O721" i="13"/>
  <c r="P721" i="13"/>
  <c r="Q721" i="13"/>
  <c r="O722" i="13"/>
  <c r="P722" i="13"/>
  <c r="Q722" i="13"/>
  <c r="O723" i="13"/>
  <c r="P723" i="13"/>
  <c r="Q723" i="13"/>
  <c r="O724" i="13"/>
  <c r="P724" i="13"/>
  <c r="Q724" i="13"/>
  <c r="O725" i="13"/>
  <c r="P725" i="13"/>
  <c r="Q725" i="13"/>
  <c r="O726" i="13"/>
  <c r="P726" i="13"/>
  <c r="Q726" i="13"/>
  <c r="O727" i="13"/>
  <c r="P727" i="13"/>
  <c r="Q727" i="13"/>
  <c r="O728" i="13"/>
  <c r="P728" i="13"/>
  <c r="Q728" i="13"/>
  <c r="O729" i="13"/>
  <c r="P729" i="13"/>
  <c r="Q729" i="13"/>
  <c r="O730" i="13"/>
  <c r="P730" i="13"/>
  <c r="Q730" i="13"/>
  <c r="O731" i="13"/>
  <c r="P731" i="13"/>
  <c r="Q731" i="13"/>
  <c r="O732" i="13"/>
  <c r="P732" i="13"/>
  <c r="Q732" i="13"/>
  <c r="O733" i="13"/>
  <c r="P733" i="13"/>
  <c r="Q733" i="13"/>
  <c r="O734" i="13"/>
  <c r="P734" i="13"/>
  <c r="Q734" i="13"/>
  <c r="O735" i="13"/>
  <c r="P735" i="13"/>
  <c r="Q735" i="13"/>
  <c r="O736" i="13"/>
  <c r="P736" i="13"/>
  <c r="Q736" i="13"/>
  <c r="O737" i="13"/>
  <c r="P737" i="13"/>
  <c r="Q737" i="13"/>
  <c r="O738" i="13"/>
  <c r="P738" i="13"/>
  <c r="Q738" i="13"/>
  <c r="O739" i="13"/>
  <c r="P739" i="13"/>
  <c r="Q739" i="13"/>
  <c r="O740" i="13"/>
  <c r="P740" i="13"/>
  <c r="Q740" i="13"/>
  <c r="O741" i="13"/>
  <c r="P741" i="13"/>
  <c r="Q741" i="13"/>
  <c r="O742" i="13"/>
  <c r="P742" i="13"/>
  <c r="Q742" i="13"/>
  <c r="O743" i="13"/>
  <c r="P743" i="13"/>
  <c r="Q743" i="13"/>
  <c r="O744" i="13"/>
  <c r="P744" i="13"/>
  <c r="Q744" i="13"/>
  <c r="O745" i="13"/>
  <c r="P745" i="13"/>
  <c r="Q745" i="13"/>
  <c r="O746" i="13"/>
  <c r="P746" i="13"/>
  <c r="Q746" i="13"/>
  <c r="O747" i="13"/>
  <c r="P747" i="13"/>
  <c r="Q747" i="13"/>
  <c r="O748" i="13"/>
  <c r="P748" i="13"/>
  <c r="Q748" i="13"/>
  <c r="O749" i="13"/>
  <c r="P749" i="13"/>
  <c r="Q749" i="13"/>
  <c r="O750" i="13"/>
  <c r="P750" i="13"/>
  <c r="Q750" i="13"/>
  <c r="O751" i="13"/>
  <c r="P751" i="13"/>
  <c r="Q751" i="13"/>
  <c r="O752" i="13"/>
  <c r="P752" i="13"/>
  <c r="Q752" i="13"/>
  <c r="O753" i="13"/>
  <c r="P753" i="13"/>
  <c r="Q753" i="13"/>
  <c r="O754" i="13"/>
  <c r="P754" i="13"/>
  <c r="Q754" i="13"/>
  <c r="O755" i="13"/>
  <c r="P755" i="13"/>
  <c r="Q755" i="13"/>
  <c r="O756" i="13"/>
  <c r="P756" i="13"/>
  <c r="Q756" i="13"/>
  <c r="O757" i="13"/>
  <c r="P757" i="13"/>
  <c r="Q757" i="13"/>
  <c r="O758" i="13"/>
  <c r="P758" i="13"/>
  <c r="Q758" i="13"/>
  <c r="O759" i="13"/>
  <c r="P759" i="13"/>
  <c r="Q759" i="13"/>
  <c r="O760" i="13"/>
  <c r="P760" i="13"/>
  <c r="Q760" i="13"/>
  <c r="O761" i="13"/>
  <c r="P761" i="13"/>
  <c r="Q761" i="13"/>
  <c r="O762" i="13"/>
  <c r="P762" i="13"/>
  <c r="Q762" i="13"/>
  <c r="O763" i="13"/>
  <c r="P763" i="13"/>
  <c r="Q763" i="13"/>
  <c r="O764" i="13"/>
  <c r="P764" i="13"/>
  <c r="Q764" i="13"/>
  <c r="O765" i="13"/>
  <c r="P765" i="13"/>
  <c r="Q765" i="13"/>
  <c r="O766" i="13"/>
  <c r="P766" i="13"/>
  <c r="Q766" i="13"/>
  <c r="O767" i="13"/>
  <c r="P767" i="13"/>
  <c r="Q767" i="13"/>
  <c r="O768" i="13"/>
  <c r="P768" i="13"/>
  <c r="Q768" i="13"/>
  <c r="O769" i="13"/>
  <c r="P769" i="13"/>
  <c r="Q769" i="13"/>
  <c r="O770" i="13"/>
  <c r="P770" i="13"/>
  <c r="Q770" i="13"/>
  <c r="O771" i="13"/>
  <c r="P771" i="13"/>
  <c r="Q771" i="13"/>
  <c r="O772" i="13"/>
  <c r="P772" i="13"/>
  <c r="Q772" i="13"/>
  <c r="O773" i="13"/>
  <c r="P773" i="13"/>
  <c r="Q773" i="13"/>
  <c r="O774" i="13"/>
  <c r="P774" i="13"/>
  <c r="Q774" i="13"/>
  <c r="O775" i="13"/>
  <c r="P775" i="13"/>
  <c r="Q775" i="13"/>
  <c r="O776" i="13"/>
  <c r="P776" i="13"/>
  <c r="Q776" i="13"/>
  <c r="O777" i="13"/>
  <c r="P777" i="13"/>
  <c r="Q777" i="13"/>
  <c r="O778" i="13"/>
  <c r="P778" i="13"/>
  <c r="Q778" i="13"/>
  <c r="O779" i="13"/>
  <c r="P779" i="13"/>
  <c r="Q779" i="13"/>
  <c r="O780" i="13"/>
  <c r="P780" i="13"/>
  <c r="Q780" i="13"/>
  <c r="O781" i="13"/>
  <c r="P781" i="13"/>
  <c r="Q781" i="13"/>
  <c r="O782" i="13"/>
  <c r="P782" i="13"/>
  <c r="Q782" i="13"/>
  <c r="O783" i="13"/>
  <c r="P783" i="13"/>
  <c r="Q783" i="13"/>
  <c r="O784" i="13"/>
  <c r="P784" i="13"/>
  <c r="Q784" i="13"/>
  <c r="O785" i="13"/>
  <c r="P785" i="13"/>
  <c r="Q785" i="13"/>
  <c r="O786" i="13"/>
  <c r="P786" i="13"/>
  <c r="Q786" i="13"/>
  <c r="O787" i="13"/>
  <c r="P787" i="13"/>
  <c r="Q787" i="13"/>
  <c r="O788" i="13"/>
  <c r="P788" i="13"/>
  <c r="Q788" i="13"/>
  <c r="O789" i="13"/>
  <c r="P789" i="13"/>
  <c r="Q789" i="13"/>
  <c r="O790" i="13"/>
  <c r="P790" i="13"/>
  <c r="Q790" i="13"/>
  <c r="O791" i="13"/>
  <c r="P791" i="13"/>
  <c r="Q791" i="13"/>
  <c r="O792" i="13"/>
  <c r="P792" i="13"/>
  <c r="Q792" i="13"/>
  <c r="O793" i="13"/>
  <c r="P793" i="13"/>
  <c r="Q793" i="13"/>
  <c r="O794" i="13"/>
  <c r="P794" i="13"/>
  <c r="Q794" i="13"/>
  <c r="O795" i="13"/>
  <c r="P795" i="13"/>
  <c r="Q795" i="13"/>
  <c r="O796" i="13"/>
  <c r="P796" i="13"/>
  <c r="Q796" i="13"/>
  <c r="O797" i="13"/>
  <c r="P797" i="13"/>
  <c r="Q797" i="13"/>
  <c r="O798" i="13"/>
  <c r="P798" i="13"/>
  <c r="Q798" i="13"/>
  <c r="O799" i="13"/>
  <c r="P799" i="13"/>
  <c r="Q799" i="13"/>
  <c r="O800" i="13"/>
  <c r="P800" i="13"/>
  <c r="Q800" i="13"/>
  <c r="O801" i="13"/>
  <c r="P801" i="13"/>
  <c r="Q801" i="13"/>
  <c r="O802" i="13"/>
  <c r="P802" i="13"/>
  <c r="Q802" i="13"/>
  <c r="O803" i="13"/>
  <c r="P803" i="13"/>
  <c r="Q803" i="13"/>
  <c r="O804" i="13"/>
  <c r="P804" i="13"/>
  <c r="Q804" i="13"/>
  <c r="O805" i="13"/>
  <c r="P805" i="13"/>
  <c r="Q805" i="13"/>
  <c r="O806" i="13"/>
  <c r="P806" i="13"/>
  <c r="Q806" i="13"/>
  <c r="O807" i="13"/>
  <c r="P807" i="13"/>
  <c r="Q807" i="13"/>
  <c r="O808" i="13"/>
  <c r="P808" i="13"/>
  <c r="Q808" i="13"/>
  <c r="O809" i="13"/>
  <c r="P809" i="13"/>
  <c r="Q809" i="13"/>
  <c r="O810" i="13"/>
  <c r="P810" i="13"/>
  <c r="Q810" i="13"/>
  <c r="O811" i="13"/>
  <c r="P811" i="13"/>
  <c r="Q811" i="13"/>
  <c r="O812" i="13"/>
  <c r="P812" i="13"/>
  <c r="Q812" i="13"/>
  <c r="O813" i="13"/>
  <c r="P813" i="13"/>
  <c r="Q813" i="13"/>
  <c r="O814" i="13"/>
  <c r="P814" i="13"/>
  <c r="Q814" i="13"/>
  <c r="O815" i="13"/>
  <c r="P815" i="13"/>
  <c r="Q815" i="13"/>
  <c r="O816" i="13"/>
  <c r="P816" i="13"/>
  <c r="Q816" i="13"/>
  <c r="O817" i="13"/>
  <c r="P817" i="13"/>
  <c r="Q817" i="13"/>
  <c r="O818" i="13"/>
  <c r="P818" i="13"/>
  <c r="Q818" i="13"/>
  <c r="O819" i="13"/>
  <c r="P819" i="13"/>
  <c r="Q819" i="13"/>
  <c r="O820" i="13"/>
  <c r="P820" i="13"/>
  <c r="Q820" i="13"/>
  <c r="O821" i="13"/>
  <c r="P821" i="13"/>
  <c r="Q821" i="13"/>
  <c r="O822" i="13"/>
  <c r="P822" i="13"/>
  <c r="Q822" i="13"/>
  <c r="O823" i="13"/>
  <c r="P823" i="13"/>
  <c r="Q823" i="13"/>
  <c r="O824" i="13"/>
  <c r="P824" i="13"/>
  <c r="Q824" i="13"/>
  <c r="O825" i="13"/>
  <c r="P825" i="13"/>
  <c r="Q825" i="13"/>
  <c r="O826" i="13"/>
  <c r="P826" i="13"/>
  <c r="Q826" i="13"/>
  <c r="O827" i="13"/>
  <c r="P827" i="13"/>
  <c r="Q827" i="13"/>
  <c r="O828" i="13"/>
  <c r="P828" i="13"/>
  <c r="Q828" i="13"/>
  <c r="O829" i="13"/>
  <c r="P829" i="13"/>
  <c r="Q829" i="13"/>
  <c r="O830" i="13"/>
  <c r="P830" i="13"/>
  <c r="Q830" i="13"/>
  <c r="O831" i="13"/>
  <c r="P831" i="13"/>
  <c r="Q831" i="13"/>
  <c r="O832" i="13"/>
  <c r="P832" i="13"/>
  <c r="Q832" i="13"/>
  <c r="O833" i="13"/>
  <c r="P833" i="13"/>
  <c r="Q833" i="13"/>
  <c r="O834" i="13"/>
  <c r="P834" i="13"/>
  <c r="Q834" i="13"/>
  <c r="O835" i="13"/>
  <c r="P835" i="13"/>
  <c r="Q835" i="13"/>
  <c r="O836" i="13"/>
  <c r="P836" i="13"/>
  <c r="Q836" i="13"/>
  <c r="O837" i="13"/>
  <c r="P837" i="13"/>
  <c r="Q837" i="13"/>
  <c r="O838" i="13"/>
  <c r="P838" i="13"/>
  <c r="Q838" i="13"/>
  <c r="O839" i="13"/>
  <c r="P839" i="13"/>
  <c r="Q839" i="13"/>
  <c r="O840" i="13"/>
  <c r="P840" i="13"/>
  <c r="Q840" i="13"/>
  <c r="O841" i="13"/>
  <c r="P841" i="13"/>
  <c r="Q841" i="13"/>
  <c r="O842" i="13"/>
  <c r="P842" i="13"/>
  <c r="Q842" i="13"/>
  <c r="O843" i="13"/>
  <c r="P843" i="13"/>
  <c r="Q843" i="13"/>
  <c r="O844" i="13"/>
  <c r="P844" i="13"/>
  <c r="Q844" i="13"/>
  <c r="O845" i="13"/>
  <c r="P845" i="13"/>
  <c r="Q845" i="13"/>
  <c r="O846" i="13"/>
  <c r="P846" i="13"/>
  <c r="Q846" i="13"/>
  <c r="O847" i="13"/>
  <c r="P847" i="13"/>
  <c r="Q847" i="13"/>
  <c r="O848" i="13"/>
  <c r="P848" i="13"/>
  <c r="Q848" i="13"/>
  <c r="O849" i="13"/>
  <c r="P849" i="13"/>
  <c r="Q849" i="13"/>
  <c r="O850" i="13"/>
  <c r="P850" i="13"/>
  <c r="Q850" i="13"/>
  <c r="O851" i="13"/>
  <c r="P851" i="13"/>
  <c r="Q851" i="13"/>
  <c r="O852" i="13"/>
  <c r="P852" i="13"/>
  <c r="Q852" i="13"/>
  <c r="O853" i="13"/>
  <c r="P853" i="13"/>
  <c r="Q853" i="13"/>
  <c r="O854" i="13"/>
  <c r="P854" i="13"/>
  <c r="Q854" i="13"/>
  <c r="O855" i="13"/>
  <c r="P855" i="13"/>
  <c r="Q855" i="13"/>
  <c r="O856" i="13"/>
  <c r="P856" i="13"/>
  <c r="Q856" i="13"/>
  <c r="O857" i="13"/>
  <c r="P857" i="13"/>
  <c r="Q857" i="13"/>
  <c r="O858" i="13"/>
  <c r="P858" i="13"/>
  <c r="Q858" i="13"/>
  <c r="O859" i="13"/>
  <c r="P859" i="13"/>
  <c r="Q859" i="13"/>
  <c r="O860" i="13"/>
  <c r="P860" i="13"/>
  <c r="Q860" i="13"/>
  <c r="O861" i="13"/>
  <c r="P861" i="13"/>
  <c r="Q861" i="13"/>
  <c r="O862" i="13"/>
  <c r="P862" i="13"/>
  <c r="Q862" i="13"/>
  <c r="O863" i="13"/>
  <c r="P863" i="13"/>
  <c r="Q863" i="13"/>
  <c r="O864" i="13"/>
  <c r="P864" i="13"/>
  <c r="Q864" i="13"/>
  <c r="O865" i="13"/>
  <c r="P865" i="13"/>
  <c r="Q865" i="13"/>
  <c r="O866" i="13"/>
  <c r="P866" i="13"/>
  <c r="Q866" i="13"/>
  <c r="O867" i="13"/>
  <c r="P867" i="13"/>
  <c r="Q867" i="13"/>
  <c r="O868" i="13"/>
  <c r="P868" i="13"/>
  <c r="Q868" i="13"/>
  <c r="O869" i="13"/>
  <c r="P869" i="13"/>
  <c r="Q869" i="13"/>
  <c r="O870" i="13"/>
  <c r="P870" i="13"/>
  <c r="Q870" i="13"/>
  <c r="O871" i="13"/>
  <c r="P871" i="13"/>
  <c r="Q871" i="13"/>
  <c r="O872" i="13"/>
  <c r="P872" i="13"/>
  <c r="Q872" i="13"/>
  <c r="O873" i="13"/>
  <c r="P873" i="13"/>
  <c r="Q873" i="13"/>
  <c r="O874" i="13"/>
  <c r="P874" i="13"/>
  <c r="Q874" i="13"/>
  <c r="O875" i="13"/>
  <c r="P875" i="13"/>
  <c r="Q875" i="13"/>
  <c r="O876" i="13"/>
  <c r="P876" i="13"/>
  <c r="Q876" i="13"/>
  <c r="O877" i="13"/>
  <c r="P877" i="13"/>
  <c r="Q877" i="13"/>
  <c r="O878" i="13"/>
  <c r="P878" i="13"/>
  <c r="Q878" i="13"/>
  <c r="O879" i="13"/>
  <c r="P879" i="13"/>
  <c r="Q879" i="13"/>
  <c r="O880" i="13"/>
  <c r="P880" i="13"/>
  <c r="Q880" i="13"/>
  <c r="O881" i="13"/>
  <c r="P881" i="13"/>
  <c r="Q881" i="13"/>
  <c r="O882" i="13"/>
  <c r="P882" i="13"/>
  <c r="Q882" i="13"/>
  <c r="O883" i="13"/>
  <c r="P883" i="13"/>
  <c r="Q883" i="13"/>
  <c r="O884" i="13"/>
  <c r="P884" i="13"/>
  <c r="Q884" i="13"/>
  <c r="O885" i="13"/>
  <c r="P885" i="13"/>
  <c r="Q885" i="13"/>
  <c r="O886" i="13"/>
  <c r="P886" i="13"/>
  <c r="Q886" i="13"/>
  <c r="O887" i="13"/>
  <c r="P887" i="13"/>
  <c r="Q887" i="13"/>
  <c r="O888" i="13"/>
  <c r="P888" i="13"/>
  <c r="Q888" i="13"/>
  <c r="O889" i="13"/>
  <c r="P889" i="13"/>
  <c r="Q889" i="13"/>
  <c r="O890" i="13"/>
  <c r="P890" i="13"/>
  <c r="Q890" i="13"/>
  <c r="O891" i="13"/>
  <c r="P891" i="13"/>
  <c r="Q891" i="13"/>
  <c r="O892" i="13"/>
  <c r="P892" i="13"/>
  <c r="Q892" i="13"/>
  <c r="O893" i="13"/>
  <c r="P893" i="13"/>
  <c r="Q893" i="13"/>
  <c r="O894" i="13"/>
  <c r="P894" i="13"/>
  <c r="Q894" i="13"/>
  <c r="O895" i="13"/>
  <c r="P895" i="13"/>
  <c r="Q895" i="13"/>
  <c r="O896" i="13"/>
  <c r="P896" i="13"/>
  <c r="Q896" i="13"/>
  <c r="O897" i="13"/>
  <c r="P897" i="13"/>
  <c r="Q897" i="13"/>
  <c r="O898" i="13"/>
  <c r="P898" i="13"/>
  <c r="Q898" i="13"/>
  <c r="O899" i="13"/>
  <c r="P899" i="13"/>
  <c r="Q899" i="13"/>
  <c r="O900" i="13"/>
  <c r="P900" i="13"/>
  <c r="Q900" i="13"/>
  <c r="O901" i="13"/>
  <c r="P901" i="13"/>
  <c r="Q901" i="13"/>
  <c r="O902" i="13"/>
  <c r="P902" i="13"/>
  <c r="Q902" i="13"/>
  <c r="O903" i="13"/>
  <c r="P903" i="13"/>
  <c r="Q903" i="13"/>
  <c r="O904" i="13"/>
  <c r="P904" i="13"/>
  <c r="Q904" i="13"/>
  <c r="O905" i="13"/>
  <c r="P905" i="13"/>
  <c r="Q905" i="13"/>
  <c r="O906" i="13"/>
  <c r="P906" i="13"/>
  <c r="Q906" i="13"/>
  <c r="O907" i="13"/>
  <c r="P907" i="13"/>
  <c r="Q907" i="13"/>
  <c r="O908" i="13"/>
  <c r="P908" i="13"/>
  <c r="Q908" i="13"/>
  <c r="O909" i="13"/>
  <c r="P909" i="13"/>
  <c r="Q909" i="13"/>
  <c r="O910" i="13"/>
  <c r="P910" i="13"/>
  <c r="Q910" i="13"/>
  <c r="O911" i="13"/>
  <c r="P911" i="13"/>
  <c r="Q911" i="13"/>
  <c r="O912" i="13"/>
  <c r="P912" i="13"/>
  <c r="Q912" i="13"/>
  <c r="O913" i="13"/>
  <c r="P913" i="13"/>
  <c r="Q913" i="13"/>
  <c r="O914" i="13"/>
  <c r="P914" i="13"/>
  <c r="Q914" i="13"/>
  <c r="O915" i="13"/>
  <c r="P915" i="13"/>
  <c r="Q915" i="13"/>
  <c r="O916" i="13"/>
  <c r="P916" i="13"/>
  <c r="Q916" i="13"/>
  <c r="O917" i="13"/>
  <c r="P917" i="13"/>
  <c r="Q917" i="13"/>
  <c r="O918" i="13"/>
  <c r="P918" i="13"/>
  <c r="Q918" i="13"/>
  <c r="O919" i="13"/>
  <c r="P919" i="13"/>
  <c r="Q919" i="13"/>
  <c r="O920" i="13"/>
  <c r="P920" i="13"/>
  <c r="Q920" i="13"/>
  <c r="O921" i="13"/>
  <c r="P921" i="13"/>
  <c r="Q921" i="13"/>
  <c r="O922" i="13"/>
  <c r="P922" i="13"/>
  <c r="Q922" i="13"/>
  <c r="O923" i="13"/>
  <c r="P923" i="13"/>
  <c r="Q923" i="13"/>
  <c r="O924" i="13"/>
  <c r="P924" i="13"/>
  <c r="Q924" i="13"/>
  <c r="O925" i="13"/>
  <c r="P925" i="13"/>
  <c r="Q925" i="13"/>
  <c r="O926" i="13"/>
  <c r="P926" i="13"/>
  <c r="Q926" i="13"/>
  <c r="O927" i="13"/>
  <c r="P927" i="13"/>
  <c r="Q927" i="13"/>
  <c r="O928" i="13"/>
  <c r="P928" i="13"/>
  <c r="Q928" i="13"/>
  <c r="O929" i="13"/>
  <c r="P929" i="13"/>
  <c r="Q929" i="13"/>
  <c r="O930" i="13"/>
  <c r="P930" i="13"/>
  <c r="Q930" i="13"/>
  <c r="O931" i="13"/>
  <c r="P931" i="13"/>
  <c r="Q931" i="13"/>
  <c r="O932" i="13"/>
  <c r="P932" i="13"/>
  <c r="Q932" i="13"/>
  <c r="O933" i="13"/>
  <c r="P933" i="13"/>
  <c r="Q933" i="13"/>
  <c r="O934" i="13"/>
  <c r="P934" i="13"/>
  <c r="Q934" i="13"/>
  <c r="O935" i="13"/>
  <c r="P935" i="13"/>
  <c r="Q935" i="13"/>
  <c r="O936" i="13"/>
  <c r="P936" i="13"/>
  <c r="Q936" i="13"/>
  <c r="O937" i="13"/>
  <c r="P937" i="13"/>
  <c r="Q937" i="13"/>
  <c r="O938" i="13"/>
  <c r="P938" i="13"/>
  <c r="Q938" i="13"/>
  <c r="O939" i="13"/>
  <c r="P939" i="13"/>
  <c r="Q939" i="13"/>
  <c r="O940" i="13"/>
  <c r="P940" i="13"/>
  <c r="Q940" i="13"/>
  <c r="O941" i="13"/>
  <c r="P941" i="13"/>
  <c r="Q941" i="13"/>
  <c r="O942" i="13"/>
  <c r="P942" i="13"/>
  <c r="Q942" i="13"/>
  <c r="O943" i="13"/>
  <c r="P943" i="13"/>
  <c r="Q943" i="13"/>
  <c r="O944" i="13"/>
  <c r="P944" i="13"/>
  <c r="Q944" i="13"/>
  <c r="O945" i="13"/>
  <c r="P945" i="13"/>
  <c r="Q945" i="13"/>
  <c r="O946" i="13"/>
  <c r="P946" i="13"/>
  <c r="Q946" i="13"/>
  <c r="O947" i="13"/>
  <c r="P947" i="13"/>
  <c r="Q947" i="13"/>
  <c r="O948" i="13"/>
  <c r="P948" i="13"/>
  <c r="Q948" i="13"/>
  <c r="O949" i="13"/>
  <c r="P949" i="13"/>
  <c r="Q949" i="13"/>
  <c r="O950" i="13"/>
  <c r="P950" i="13"/>
  <c r="Q950" i="13"/>
  <c r="O951" i="13"/>
  <c r="P951" i="13"/>
  <c r="Q951" i="13"/>
  <c r="O952" i="13"/>
  <c r="P952" i="13"/>
  <c r="Q952" i="13"/>
  <c r="O953" i="13"/>
  <c r="P953" i="13"/>
  <c r="Q953" i="13"/>
  <c r="O954" i="13"/>
  <c r="P954" i="13"/>
  <c r="Q954" i="13"/>
  <c r="O955" i="13"/>
  <c r="P955" i="13"/>
  <c r="Q955" i="13"/>
  <c r="O956" i="13"/>
  <c r="P956" i="13"/>
  <c r="Q956" i="13"/>
  <c r="O957" i="13"/>
  <c r="P957" i="13"/>
  <c r="Q957" i="13"/>
  <c r="O958" i="13"/>
  <c r="P958" i="13"/>
  <c r="Q958" i="13"/>
  <c r="O959" i="13"/>
  <c r="P959" i="13"/>
  <c r="Q959" i="13"/>
  <c r="O960" i="13"/>
  <c r="P960" i="13"/>
  <c r="Q960" i="13"/>
  <c r="O961" i="13"/>
  <c r="P961" i="13"/>
  <c r="Q961" i="13"/>
  <c r="O962" i="13"/>
  <c r="P962" i="13"/>
  <c r="Q962" i="13"/>
  <c r="O963" i="13"/>
  <c r="P963" i="13"/>
  <c r="Q963" i="13"/>
  <c r="O964" i="13"/>
  <c r="P964" i="13"/>
  <c r="Q964" i="13"/>
  <c r="O965" i="13"/>
  <c r="P965" i="13"/>
  <c r="Q965" i="13"/>
  <c r="O966" i="13"/>
  <c r="P966" i="13"/>
  <c r="Q966" i="13"/>
  <c r="O967" i="13"/>
  <c r="P967" i="13"/>
  <c r="Q967" i="13"/>
  <c r="O968" i="13"/>
  <c r="P968" i="13"/>
  <c r="Q968" i="13"/>
  <c r="O969" i="13"/>
  <c r="P969" i="13"/>
  <c r="Q969" i="13"/>
  <c r="O970" i="13"/>
  <c r="P970" i="13"/>
  <c r="Q970" i="13"/>
  <c r="O971" i="13"/>
  <c r="P971" i="13"/>
  <c r="Q971" i="13"/>
  <c r="O972" i="13"/>
  <c r="P972" i="13"/>
  <c r="Q972" i="13"/>
  <c r="O973" i="13"/>
  <c r="P973" i="13"/>
  <c r="Q973" i="13"/>
  <c r="O974" i="13"/>
  <c r="P974" i="13"/>
  <c r="Q974" i="13"/>
  <c r="O975" i="13"/>
  <c r="P975" i="13"/>
  <c r="Q975" i="13"/>
  <c r="O976" i="13"/>
  <c r="P976" i="13"/>
  <c r="Q976" i="13"/>
  <c r="O977" i="13"/>
  <c r="P977" i="13"/>
  <c r="Q977" i="13"/>
  <c r="O978" i="13"/>
  <c r="P978" i="13"/>
  <c r="Q978" i="13"/>
  <c r="O979" i="13"/>
  <c r="P979" i="13"/>
  <c r="Q979" i="13"/>
  <c r="O980" i="13"/>
  <c r="P980" i="13"/>
  <c r="Q980" i="13"/>
  <c r="O981" i="13"/>
  <c r="P981" i="13"/>
  <c r="Q981" i="13"/>
  <c r="O982" i="13"/>
  <c r="P982" i="13"/>
  <c r="Q982" i="13"/>
  <c r="O983" i="13"/>
  <c r="P983" i="13"/>
  <c r="Q983" i="13"/>
  <c r="O984" i="13"/>
  <c r="P984" i="13"/>
  <c r="Q984" i="13"/>
  <c r="O985" i="13"/>
  <c r="P985" i="13"/>
  <c r="Q985" i="13"/>
  <c r="O986" i="13"/>
  <c r="P986" i="13"/>
  <c r="Q986" i="13"/>
  <c r="O987" i="13"/>
  <c r="P987" i="13"/>
  <c r="Q987" i="13"/>
  <c r="O988" i="13"/>
  <c r="P988" i="13"/>
  <c r="Q988" i="13"/>
  <c r="O989" i="13"/>
  <c r="P989" i="13"/>
  <c r="Q989" i="13"/>
  <c r="O990" i="13"/>
  <c r="P990" i="13"/>
  <c r="Q990" i="13"/>
  <c r="O991" i="13"/>
  <c r="P991" i="13"/>
  <c r="Q991" i="13"/>
  <c r="O992" i="13"/>
  <c r="P992" i="13"/>
  <c r="Q992" i="13"/>
  <c r="O993" i="13"/>
  <c r="P993" i="13"/>
  <c r="Q993" i="13"/>
  <c r="O994" i="13"/>
  <c r="P994" i="13"/>
  <c r="Q994" i="13"/>
  <c r="O995" i="13"/>
  <c r="P995" i="13"/>
  <c r="Q995" i="13"/>
  <c r="O996" i="13"/>
  <c r="P996" i="13"/>
  <c r="Q996" i="13"/>
  <c r="O997" i="13"/>
  <c r="P997" i="13"/>
  <c r="Q997" i="13"/>
  <c r="O998" i="13"/>
  <c r="P998" i="13"/>
  <c r="Q998" i="13"/>
  <c r="O999" i="13"/>
  <c r="P999" i="13"/>
  <c r="Q999" i="13"/>
  <c r="O1000" i="13"/>
  <c r="P1000" i="13"/>
  <c r="Q1000" i="13"/>
  <c r="O1001" i="13"/>
  <c r="P1001" i="13"/>
  <c r="Q1001" i="13"/>
  <c r="O1002" i="13"/>
  <c r="P1002" i="13"/>
  <c r="Q1002" i="13"/>
  <c r="O1003" i="13"/>
  <c r="P1003" i="13"/>
  <c r="Q1003" i="13"/>
  <c r="O1004" i="13"/>
  <c r="P1004" i="13"/>
  <c r="Q1004" i="13"/>
  <c r="O1005" i="13"/>
  <c r="P1005" i="13"/>
  <c r="Q1005" i="13"/>
  <c r="O1006" i="13"/>
  <c r="P1006" i="13"/>
  <c r="Q1006" i="13"/>
  <c r="O1007" i="13"/>
  <c r="P1007" i="13"/>
  <c r="Q1007" i="13"/>
  <c r="O1008" i="13"/>
  <c r="P1008" i="13"/>
  <c r="Q1008" i="13"/>
  <c r="O1009" i="13"/>
  <c r="P1009" i="13"/>
  <c r="Q1009" i="13"/>
  <c r="O1010" i="13"/>
  <c r="P1010" i="13"/>
  <c r="Q1010" i="13"/>
  <c r="O1011" i="13"/>
  <c r="P1011" i="13"/>
  <c r="Q1011" i="13"/>
  <c r="O1012" i="13"/>
  <c r="P1012" i="13"/>
  <c r="Q1012" i="13"/>
  <c r="O1013" i="13"/>
  <c r="P1013" i="13"/>
  <c r="Q1013" i="13"/>
  <c r="O1014" i="13"/>
  <c r="P1014" i="13"/>
  <c r="Q1014" i="13"/>
  <c r="O1015" i="13"/>
  <c r="P1015" i="13"/>
  <c r="Q1015" i="13"/>
  <c r="O1016" i="13"/>
  <c r="P1016" i="13"/>
  <c r="Q1016" i="13"/>
  <c r="O1017" i="13"/>
  <c r="P1017" i="13"/>
  <c r="Q1017" i="13"/>
  <c r="O1018" i="13"/>
  <c r="P1018" i="13"/>
  <c r="Q1018" i="13"/>
  <c r="O1019" i="13"/>
  <c r="P1019" i="13"/>
  <c r="Q1019" i="13"/>
  <c r="O1020" i="13"/>
  <c r="P1020" i="13"/>
  <c r="Q1020" i="13"/>
  <c r="O1021" i="13"/>
  <c r="P1021" i="13"/>
  <c r="Q1021" i="13"/>
  <c r="O1022" i="13"/>
  <c r="P1022" i="13"/>
  <c r="Q1022" i="13"/>
  <c r="O1023" i="13"/>
  <c r="P1023" i="13"/>
  <c r="Q1023" i="13"/>
  <c r="O1024" i="13"/>
  <c r="P1024" i="13"/>
  <c r="Q1024" i="13"/>
  <c r="O1025" i="13"/>
  <c r="P1025" i="13"/>
  <c r="Q1025" i="13"/>
  <c r="O1026" i="13"/>
  <c r="P1026" i="13"/>
  <c r="Q1026" i="13"/>
  <c r="O1027" i="13"/>
  <c r="P1027" i="13"/>
  <c r="Q1027" i="13"/>
  <c r="O1028" i="13"/>
  <c r="P1028" i="13"/>
  <c r="Q1028" i="13"/>
  <c r="O1029" i="13"/>
  <c r="P1029" i="13"/>
  <c r="Q1029" i="13"/>
  <c r="O1030" i="13"/>
  <c r="P1030" i="13"/>
  <c r="Q1030" i="13"/>
  <c r="O1031" i="13"/>
  <c r="P1031" i="13"/>
  <c r="Q1031" i="13"/>
  <c r="O1032" i="13"/>
  <c r="P1032" i="13"/>
  <c r="Q1032" i="13"/>
  <c r="O1033" i="13"/>
  <c r="P1033" i="13"/>
  <c r="Q1033" i="13"/>
  <c r="O1034" i="13"/>
  <c r="P1034" i="13"/>
  <c r="Q1034" i="13"/>
  <c r="O1035" i="13"/>
  <c r="P1035" i="13"/>
  <c r="Q1035" i="13"/>
  <c r="O1036" i="13"/>
  <c r="P1036" i="13"/>
  <c r="Q1036" i="13"/>
  <c r="O1037" i="13"/>
  <c r="P1037" i="13"/>
  <c r="Q1037" i="13"/>
  <c r="O1038" i="13"/>
  <c r="P1038" i="13"/>
  <c r="Q1038" i="13"/>
  <c r="O1039" i="13"/>
  <c r="P1039" i="13"/>
  <c r="Q1039" i="13"/>
  <c r="O1040" i="13"/>
  <c r="P1040" i="13"/>
  <c r="Q1040" i="13"/>
  <c r="O1041" i="13"/>
  <c r="P1041" i="13"/>
  <c r="Q1041" i="13"/>
  <c r="O1042" i="13"/>
  <c r="P1042" i="13"/>
  <c r="Q1042" i="13"/>
  <c r="O1043" i="13"/>
  <c r="P1043" i="13"/>
  <c r="Q1043" i="13"/>
  <c r="O1044" i="13"/>
  <c r="P1044" i="13"/>
  <c r="Q1044" i="13"/>
  <c r="O1045" i="13"/>
  <c r="P1045" i="13"/>
  <c r="Q1045" i="13"/>
  <c r="O1046" i="13"/>
  <c r="P1046" i="13"/>
  <c r="Q1046" i="13"/>
  <c r="O1047" i="13"/>
  <c r="P1047" i="13"/>
  <c r="Q1047" i="13"/>
  <c r="O1048" i="13"/>
  <c r="P1048" i="13"/>
  <c r="Q1048" i="13"/>
  <c r="O1049" i="13"/>
  <c r="P1049" i="13"/>
  <c r="Q1049" i="13"/>
  <c r="O1050" i="13"/>
  <c r="P1050" i="13"/>
  <c r="Q1050" i="13"/>
  <c r="O1051" i="13"/>
  <c r="P1051" i="13"/>
  <c r="Q1051" i="13"/>
  <c r="O1052" i="13"/>
  <c r="P1052" i="13"/>
  <c r="Q1052" i="13"/>
  <c r="O1053" i="13"/>
  <c r="P1053" i="13"/>
  <c r="Q1053" i="13"/>
  <c r="O1054" i="13"/>
  <c r="P1054" i="13"/>
  <c r="Q1054" i="13"/>
  <c r="O1055" i="13"/>
  <c r="P1055" i="13"/>
  <c r="Q1055" i="13"/>
  <c r="O1056" i="13"/>
  <c r="P1056" i="13"/>
  <c r="Q1056" i="13"/>
  <c r="O1057" i="13"/>
  <c r="P1057" i="13"/>
  <c r="Q1057" i="13"/>
  <c r="O1058" i="13"/>
  <c r="P1058" i="13"/>
  <c r="Q1058" i="13"/>
  <c r="O1059" i="13"/>
  <c r="P1059" i="13"/>
  <c r="Q1059" i="13"/>
  <c r="O1060" i="13"/>
  <c r="P1060" i="13"/>
  <c r="Q1060" i="13"/>
  <c r="O1061" i="13"/>
  <c r="P1061" i="13"/>
  <c r="Q1061" i="13"/>
  <c r="O1062" i="13"/>
  <c r="P1062" i="13"/>
  <c r="Q1062" i="13"/>
  <c r="O1063" i="13"/>
  <c r="P1063" i="13"/>
  <c r="Q1063" i="13"/>
  <c r="O1064" i="13"/>
  <c r="P1064" i="13"/>
  <c r="Q1064" i="13"/>
  <c r="O1065" i="13"/>
  <c r="P1065" i="13"/>
  <c r="Q1065" i="13"/>
  <c r="O1066" i="13"/>
  <c r="P1066" i="13"/>
  <c r="Q1066" i="13"/>
  <c r="O1067" i="13"/>
  <c r="P1067" i="13"/>
  <c r="Q1067" i="13"/>
  <c r="O1068" i="13"/>
  <c r="P1068" i="13"/>
  <c r="Q1068" i="13"/>
  <c r="O1069" i="13"/>
  <c r="P1069" i="13"/>
  <c r="Q1069" i="13"/>
  <c r="O1070" i="13"/>
  <c r="P1070" i="13"/>
  <c r="Q1070" i="13"/>
  <c r="O1071" i="13"/>
  <c r="P1071" i="13"/>
  <c r="Q1071" i="13"/>
  <c r="O1072" i="13"/>
  <c r="P1072" i="13"/>
  <c r="Q1072" i="13"/>
  <c r="O1073" i="13"/>
  <c r="P1073" i="13"/>
  <c r="Q1073" i="13"/>
  <c r="O1074" i="13"/>
  <c r="P1074" i="13"/>
  <c r="Q1074" i="13"/>
  <c r="O1075" i="13"/>
  <c r="P1075" i="13"/>
  <c r="Q1075" i="13"/>
  <c r="O1076" i="13"/>
  <c r="P1076" i="13"/>
  <c r="Q1076" i="13"/>
  <c r="O1077" i="13"/>
  <c r="P1077" i="13"/>
  <c r="Q1077" i="13"/>
  <c r="O1078" i="13"/>
  <c r="P1078" i="13"/>
  <c r="Q1078" i="13"/>
  <c r="O1079" i="13"/>
  <c r="P1079" i="13"/>
  <c r="Q1079" i="13"/>
  <c r="O1080" i="13"/>
  <c r="P1080" i="13"/>
  <c r="Q1080" i="13"/>
  <c r="O1081" i="13"/>
  <c r="P1081" i="13"/>
  <c r="Q1081" i="13"/>
  <c r="O1082" i="13"/>
  <c r="P1082" i="13"/>
  <c r="Q1082" i="13"/>
  <c r="O1083" i="13"/>
  <c r="P1083" i="13"/>
  <c r="Q1083" i="13"/>
  <c r="O1084" i="13"/>
  <c r="P1084" i="13"/>
  <c r="Q1084" i="13"/>
  <c r="O1085" i="13"/>
  <c r="P1085" i="13"/>
  <c r="Q1085" i="13"/>
  <c r="O1086" i="13"/>
  <c r="P1086" i="13"/>
  <c r="Q1086" i="13"/>
  <c r="O1087" i="13"/>
  <c r="P1087" i="13"/>
  <c r="Q1087" i="13"/>
  <c r="O1088" i="13"/>
  <c r="P1088" i="13"/>
  <c r="Q1088" i="13"/>
  <c r="O1089" i="13"/>
  <c r="P1089" i="13"/>
  <c r="Q1089" i="13"/>
  <c r="O1090" i="13"/>
  <c r="P1090" i="13"/>
  <c r="Q1090" i="13"/>
  <c r="O1091" i="13"/>
  <c r="P1091" i="13"/>
  <c r="Q1091" i="13"/>
  <c r="O1092" i="13"/>
  <c r="P1092" i="13"/>
  <c r="Q1092" i="13"/>
  <c r="O1093" i="13"/>
  <c r="P1093" i="13"/>
  <c r="Q1093" i="13"/>
  <c r="O1094" i="13"/>
  <c r="P1094" i="13"/>
  <c r="Q1094" i="13"/>
  <c r="O1095" i="13"/>
  <c r="P1095" i="13"/>
  <c r="Q1095" i="13"/>
  <c r="O1096" i="13"/>
  <c r="P1096" i="13"/>
  <c r="Q1096" i="13"/>
  <c r="O1097" i="13"/>
  <c r="P1097" i="13"/>
  <c r="Q1097" i="13"/>
  <c r="O1098" i="13"/>
  <c r="P1098" i="13"/>
  <c r="Q1098" i="13"/>
  <c r="O1099" i="13"/>
  <c r="P1099" i="13"/>
  <c r="Q1099" i="13"/>
  <c r="O1100" i="13"/>
  <c r="P1100" i="13"/>
  <c r="Q1100" i="13"/>
  <c r="O1101" i="13"/>
  <c r="P1101" i="13"/>
  <c r="Q1101" i="13"/>
  <c r="O1102" i="13"/>
  <c r="P1102" i="13"/>
  <c r="Q1102" i="13"/>
  <c r="O1103" i="13"/>
  <c r="P1103" i="13"/>
  <c r="Q1103" i="13"/>
  <c r="Q2" i="13"/>
  <c r="P2" i="13"/>
  <c r="R3" i="13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67" i="13"/>
  <c r="R68" i="13"/>
  <c r="R69" i="13"/>
  <c r="R70" i="13"/>
  <c r="R71" i="13"/>
  <c r="R72" i="13"/>
  <c r="R73" i="13"/>
  <c r="R74" i="13"/>
  <c r="R75" i="13"/>
  <c r="R76" i="13"/>
  <c r="R77" i="13"/>
  <c r="R78" i="13"/>
  <c r="R79" i="13"/>
  <c r="R80" i="13"/>
  <c r="R81" i="13"/>
  <c r="R82" i="13"/>
  <c r="R83" i="13"/>
  <c r="R84" i="13"/>
  <c r="R85" i="13"/>
  <c r="R86" i="13"/>
  <c r="R87" i="13"/>
  <c r="R88" i="13"/>
  <c r="R89" i="13"/>
  <c r="R90" i="13"/>
  <c r="R91" i="13"/>
  <c r="R92" i="13"/>
  <c r="R93" i="13"/>
  <c r="R94" i="13"/>
  <c r="R95" i="13"/>
  <c r="R96" i="13"/>
  <c r="R97" i="13"/>
  <c r="R98" i="13"/>
  <c r="R99" i="13"/>
  <c r="R100" i="13"/>
  <c r="R101" i="13"/>
  <c r="R102" i="13"/>
  <c r="R103" i="13"/>
  <c r="R104" i="13"/>
  <c r="R105" i="13"/>
  <c r="R106" i="13"/>
  <c r="R107" i="13"/>
  <c r="R108" i="13"/>
  <c r="R109" i="13"/>
  <c r="R110" i="13"/>
  <c r="R111" i="13"/>
  <c r="R112" i="13"/>
  <c r="R113" i="13"/>
  <c r="R114" i="13"/>
  <c r="R115" i="13"/>
  <c r="R116" i="13"/>
  <c r="R117" i="13"/>
  <c r="R118" i="13"/>
  <c r="R119" i="13"/>
  <c r="R120" i="13"/>
  <c r="R121" i="13"/>
  <c r="R122" i="13"/>
  <c r="R123" i="13"/>
  <c r="R124" i="13"/>
  <c r="R125" i="13"/>
  <c r="R126" i="13"/>
  <c r="R127" i="13"/>
  <c r="R128" i="13"/>
  <c r="R129" i="13"/>
  <c r="R130" i="13"/>
  <c r="R131" i="13"/>
  <c r="R132" i="13"/>
  <c r="R133" i="13"/>
  <c r="R134" i="13"/>
  <c r="R135" i="13"/>
  <c r="R136" i="13"/>
  <c r="R137" i="13"/>
  <c r="R138" i="13"/>
  <c r="R139" i="13"/>
  <c r="R140" i="13"/>
  <c r="R141" i="13"/>
  <c r="R142" i="13"/>
  <c r="R143" i="13"/>
  <c r="R144" i="13"/>
  <c r="R145" i="13"/>
  <c r="R146" i="13"/>
  <c r="R147" i="13"/>
  <c r="R148" i="13"/>
  <c r="R149" i="13"/>
  <c r="R150" i="13"/>
  <c r="R151" i="13"/>
  <c r="R152" i="13"/>
  <c r="R153" i="13"/>
  <c r="R154" i="13"/>
  <c r="R155" i="13"/>
  <c r="R156" i="13"/>
  <c r="R157" i="13"/>
  <c r="R158" i="13"/>
  <c r="R159" i="13"/>
  <c r="R160" i="13"/>
  <c r="R161" i="13"/>
  <c r="R162" i="13"/>
  <c r="R163" i="13"/>
  <c r="R164" i="13"/>
  <c r="R165" i="13"/>
  <c r="R166" i="13"/>
  <c r="R167" i="13"/>
  <c r="R168" i="13"/>
  <c r="R169" i="13"/>
  <c r="R170" i="13"/>
  <c r="R171" i="13"/>
  <c r="R172" i="13"/>
  <c r="R173" i="13"/>
  <c r="R174" i="13"/>
  <c r="R175" i="13"/>
  <c r="R176" i="13"/>
  <c r="R177" i="13"/>
  <c r="R178" i="13"/>
  <c r="R179" i="13"/>
  <c r="R180" i="13"/>
  <c r="R181" i="13"/>
  <c r="R182" i="13"/>
  <c r="R183" i="13"/>
  <c r="R184" i="13"/>
  <c r="R185" i="13"/>
  <c r="R186" i="13"/>
  <c r="R187" i="13"/>
  <c r="R188" i="13"/>
  <c r="R189" i="13"/>
  <c r="R190" i="13"/>
  <c r="R191" i="13"/>
  <c r="R192" i="13"/>
  <c r="R193" i="13"/>
  <c r="R194" i="13"/>
  <c r="R195" i="13"/>
  <c r="R196" i="13"/>
  <c r="R197" i="13"/>
  <c r="R198" i="13"/>
  <c r="R199" i="13"/>
  <c r="R200" i="13"/>
  <c r="R201" i="13"/>
  <c r="R202" i="13"/>
  <c r="R203" i="13"/>
  <c r="R204" i="13"/>
  <c r="R205" i="13"/>
  <c r="R206" i="13"/>
  <c r="R207" i="13"/>
  <c r="R208" i="13"/>
  <c r="R209" i="13"/>
  <c r="R210" i="13"/>
  <c r="R211" i="13"/>
  <c r="R212" i="13"/>
  <c r="R213" i="13"/>
  <c r="R214" i="13"/>
  <c r="R215" i="13"/>
  <c r="R216" i="13"/>
  <c r="R217" i="13"/>
  <c r="R218" i="13"/>
  <c r="R219" i="13"/>
  <c r="R220" i="13"/>
  <c r="R221" i="13"/>
  <c r="R222" i="13"/>
  <c r="R223" i="13"/>
  <c r="R224" i="13"/>
  <c r="R225" i="13"/>
  <c r="R226" i="13"/>
  <c r="R227" i="13"/>
  <c r="R228" i="13"/>
  <c r="R229" i="13"/>
  <c r="R230" i="13"/>
  <c r="R231" i="13"/>
  <c r="R232" i="13"/>
  <c r="R233" i="13"/>
  <c r="R234" i="13"/>
  <c r="R235" i="13"/>
  <c r="R236" i="13"/>
  <c r="R237" i="13"/>
  <c r="R238" i="13"/>
  <c r="R239" i="13"/>
  <c r="R240" i="13"/>
  <c r="R241" i="13"/>
  <c r="R242" i="13"/>
  <c r="R243" i="13"/>
  <c r="R244" i="13"/>
  <c r="R245" i="13"/>
  <c r="R246" i="13"/>
  <c r="R247" i="13"/>
  <c r="R248" i="13"/>
  <c r="R249" i="13"/>
  <c r="R250" i="13"/>
  <c r="R251" i="13"/>
  <c r="R252" i="13"/>
  <c r="R253" i="13"/>
  <c r="R254" i="13"/>
  <c r="R255" i="13"/>
  <c r="R256" i="13"/>
  <c r="R257" i="13"/>
  <c r="R258" i="13"/>
  <c r="R259" i="13"/>
  <c r="R260" i="13"/>
  <c r="R261" i="13"/>
  <c r="R262" i="13"/>
  <c r="R263" i="13"/>
  <c r="R264" i="13"/>
  <c r="R265" i="13"/>
  <c r="R266" i="13"/>
  <c r="R267" i="13"/>
  <c r="R268" i="13"/>
  <c r="R269" i="13"/>
  <c r="R270" i="13"/>
  <c r="R271" i="13"/>
  <c r="R272" i="13"/>
  <c r="R273" i="13"/>
  <c r="R274" i="13"/>
  <c r="R275" i="13"/>
  <c r="R276" i="13"/>
  <c r="R277" i="13"/>
  <c r="R278" i="13"/>
  <c r="R279" i="13"/>
  <c r="R280" i="13"/>
  <c r="R281" i="13"/>
  <c r="R282" i="13"/>
  <c r="R283" i="13"/>
  <c r="R284" i="13"/>
  <c r="R285" i="13"/>
  <c r="R286" i="13"/>
  <c r="R287" i="13"/>
  <c r="R288" i="13"/>
  <c r="R289" i="13"/>
  <c r="R290" i="13"/>
  <c r="R291" i="13"/>
  <c r="R292" i="13"/>
  <c r="R293" i="13"/>
  <c r="R294" i="13"/>
  <c r="R295" i="13"/>
  <c r="R296" i="13"/>
  <c r="R297" i="13"/>
  <c r="R298" i="13"/>
  <c r="R299" i="13"/>
  <c r="R300" i="13"/>
  <c r="R301" i="13"/>
  <c r="R302" i="13"/>
  <c r="R303" i="13"/>
  <c r="R304" i="13"/>
  <c r="R305" i="13"/>
  <c r="R306" i="13"/>
  <c r="R307" i="13"/>
  <c r="R308" i="13"/>
  <c r="R309" i="13"/>
  <c r="R310" i="13"/>
  <c r="R311" i="13"/>
  <c r="R312" i="13"/>
  <c r="R313" i="13"/>
  <c r="R314" i="13"/>
  <c r="R315" i="13"/>
  <c r="R316" i="13"/>
  <c r="R317" i="13"/>
  <c r="R318" i="13"/>
  <c r="R319" i="13"/>
  <c r="R320" i="13"/>
  <c r="R321" i="13"/>
  <c r="R322" i="13"/>
  <c r="R323" i="13"/>
  <c r="R324" i="13"/>
  <c r="R325" i="13"/>
  <c r="R326" i="13"/>
  <c r="R327" i="13"/>
  <c r="R328" i="13"/>
  <c r="R329" i="13"/>
  <c r="R330" i="13"/>
  <c r="R331" i="13"/>
  <c r="R332" i="13"/>
  <c r="R333" i="13"/>
  <c r="R334" i="13"/>
  <c r="R335" i="13"/>
  <c r="R336" i="13"/>
  <c r="R337" i="13"/>
  <c r="R338" i="13"/>
  <c r="R339" i="13"/>
  <c r="R340" i="13"/>
  <c r="R341" i="13"/>
  <c r="R342" i="13"/>
  <c r="R343" i="13"/>
  <c r="R344" i="13"/>
  <c r="R345" i="13"/>
  <c r="R346" i="13"/>
  <c r="R347" i="13"/>
  <c r="R348" i="13"/>
  <c r="R349" i="13"/>
  <c r="R350" i="13"/>
  <c r="R351" i="13"/>
  <c r="R352" i="13"/>
  <c r="R353" i="13"/>
  <c r="R354" i="13"/>
  <c r="R355" i="13"/>
  <c r="R356" i="13"/>
  <c r="R357" i="13"/>
  <c r="R358" i="13"/>
  <c r="R359" i="13"/>
  <c r="R360" i="13"/>
  <c r="R361" i="13"/>
  <c r="R362" i="13"/>
  <c r="R363" i="13"/>
  <c r="R364" i="13"/>
  <c r="R365" i="13"/>
  <c r="R366" i="13"/>
  <c r="R367" i="13"/>
  <c r="R368" i="13"/>
  <c r="R369" i="13"/>
  <c r="R370" i="13"/>
  <c r="R371" i="13"/>
  <c r="R372" i="13"/>
  <c r="R373" i="13"/>
  <c r="R374" i="13"/>
  <c r="R375" i="13"/>
  <c r="R376" i="13"/>
  <c r="R377" i="13"/>
  <c r="R378" i="13"/>
  <c r="R379" i="13"/>
  <c r="R380" i="13"/>
  <c r="R381" i="13"/>
  <c r="R382" i="13"/>
  <c r="R383" i="13"/>
  <c r="R384" i="13"/>
  <c r="R385" i="13"/>
  <c r="R386" i="13"/>
  <c r="R387" i="13"/>
  <c r="R388" i="13"/>
  <c r="R389" i="13"/>
  <c r="R390" i="13"/>
  <c r="R391" i="13"/>
  <c r="R392" i="13"/>
  <c r="R393" i="13"/>
  <c r="R394" i="13"/>
  <c r="R395" i="13"/>
  <c r="R396" i="13"/>
  <c r="R397" i="13"/>
  <c r="R398" i="13"/>
  <c r="R399" i="13"/>
  <c r="R400" i="13"/>
  <c r="R401" i="13"/>
  <c r="R402" i="13"/>
  <c r="R403" i="13"/>
  <c r="R404" i="13"/>
  <c r="R405" i="13"/>
  <c r="R406" i="13"/>
  <c r="R407" i="13"/>
  <c r="R408" i="13"/>
  <c r="R409" i="13"/>
  <c r="R410" i="13"/>
  <c r="R411" i="13"/>
  <c r="R412" i="13"/>
  <c r="R413" i="13"/>
  <c r="R414" i="13"/>
  <c r="R415" i="13"/>
  <c r="R416" i="13"/>
  <c r="R417" i="13"/>
  <c r="R418" i="13"/>
  <c r="R419" i="13"/>
  <c r="R420" i="13"/>
  <c r="R421" i="13"/>
  <c r="R422" i="13"/>
  <c r="R423" i="13"/>
  <c r="R424" i="13"/>
  <c r="R425" i="13"/>
  <c r="R426" i="13"/>
  <c r="R427" i="13"/>
  <c r="R428" i="13"/>
  <c r="R429" i="13"/>
  <c r="R430" i="13"/>
  <c r="R431" i="13"/>
  <c r="R432" i="13"/>
  <c r="R433" i="13"/>
  <c r="R434" i="13"/>
  <c r="R435" i="13"/>
  <c r="R436" i="13"/>
  <c r="R437" i="13"/>
  <c r="R438" i="13"/>
  <c r="R439" i="13"/>
  <c r="R440" i="13"/>
  <c r="R441" i="13"/>
  <c r="R442" i="13"/>
  <c r="R443" i="13"/>
  <c r="R444" i="13"/>
  <c r="R445" i="13"/>
  <c r="R446" i="13"/>
  <c r="R447" i="13"/>
  <c r="R448" i="13"/>
  <c r="R449" i="13"/>
  <c r="R450" i="13"/>
  <c r="R451" i="13"/>
  <c r="R452" i="13"/>
  <c r="R453" i="13"/>
  <c r="R454" i="13"/>
  <c r="R455" i="13"/>
  <c r="R456" i="13"/>
  <c r="R457" i="13"/>
  <c r="R458" i="13"/>
  <c r="R459" i="13"/>
  <c r="R460" i="13"/>
  <c r="R461" i="13"/>
  <c r="R462" i="13"/>
  <c r="R463" i="13"/>
  <c r="R464" i="13"/>
  <c r="R465" i="13"/>
  <c r="R466" i="13"/>
  <c r="R467" i="13"/>
  <c r="R468" i="13"/>
  <c r="R469" i="13"/>
  <c r="R470" i="13"/>
  <c r="R471" i="13"/>
  <c r="R472" i="13"/>
  <c r="R473" i="13"/>
  <c r="R474" i="13"/>
  <c r="R475" i="13"/>
  <c r="R476" i="13"/>
  <c r="R477" i="13"/>
  <c r="R478" i="13"/>
  <c r="R479" i="13"/>
  <c r="R480" i="13"/>
  <c r="R481" i="13"/>
  <c r="R482" i="13"/>
  <c r="R483" i="13"/>
  <c r="R484" i="13"/>
  <c r="R485" i="13"/>
  <c r="R486" i="13"/>
  <c r="R487" i="13"/>
  <c r="R488" i="13"/>
  <c r="R489" i="13"/>
  <c r="R490" i="13"/>
  <c r="R491" i="13"/>
  <c r="R492" i="13"/>
  <c r="R493" i="13"/>
  <c r="R494" i="13"/>
  <c r="R495" i="13"/>
  <c r="R496" i="13"/>
  <c r="R497" i="13"/>
  <c r="R498" i="13"/>
  <c r="R499" i="13"/>
  <c r="R500" i="13"/>
  <c r="R501" i="13"/>
  <c r="R502" i="13"/>
  <c r="R503" i="13"/>
  <c r="R504" i="13"/>
  <c r="R505" i="13"/>
  <c r="R506" i="13"/>
  <c r="R507" i="13"/>
  <c r="R508" i="13"/>
  <c r="R509" i="13"/>
  <c r="R510" i="13"/>
  <c r="R511" i="13"/>
  <c r="R512" i="13"/>
  <c r="R513" i="13"/>
  <c r="R514" i="13"/>
  <c r="R515" i="13"/>
  <c r="R516" i="13"/>
  <c r="R517" i="13"/>
  <c r="R518" i="13"/>
  <c r="R519" i="13"/>
  <c r="R520" i="13"/>
  <c r="R521" i="13"/>
  <c r="R522" i="13"/>
  <c r="R523" i="13"/>
  <c r="R524" i="13"/>
  <c r="R525" i="13"/>
  <c r="R526" i="13"/>
  <c r="R527" i="13"/>
  <c r="R528" i="13"/>
  <c r="R529" i="13"/>
  <c r="R530" i="13"/>
  <c r="R531" i="13"/>
  <c r="R532" i="13"/>
  <c r="R533" i="13"/>
  <c r="R534" i="13"/>
  <c r="R535" i="13"/>
  <c r="R536" i="13"/>
  <c r="R537" i="13"/>
  <c r="R538" i="13"/>
  <c r="R539" i="13"/>
  <c r="R540" i="13"/>
  <c r="R541" i="13"/>
  <c r="R542" i="13"/>
  <c r="R543" i="13"/>
  <c r="R544" i="13"/>
  <c r="R545" i="13"/>
  <c r="R546" i="13"/>
  <c r="R547" i="13"/>
  <c r="R548" i="13"/>
  <c r="R549" i="13"/>
  <c r="R550" i="13"/>
  <c r="R551" i="13"/>
  <c r="R552" i="13"/>
  <c r="R553" i="13"/>
  <c r="R554" i="13"/>
  <c r="R555" i="13"/>
  <c r="R556" i="13"/>
  <c r="R557" i="13"/>
  <c r="R558" i="13"/>
  <c r="R559" i="13"/>
  <c r="R560" i="13"/>
  <c r="R561" i="13"/>
  <c r="R562" i="13"/>
  <c r="R563" i="13"/>
  <c r="R564" i="13"/>
  <c r="R565" i="13"/>
  <c r="R566" i="13"/>
  <c r="R567" i="13"/>
  <c r="R568" i="13"/>
  <c r="R569" i="13"/>
  <c r="R570" i="13"/>
  <c r="R571" i="13"/>
  <c r="R572" i="13"/>
  <c r="R573" i="13"/>
  <c r="R574" i="13"/>
  <c r="R575" i="13"/>
  <c r="R576" i="13"/>
  <c r="R577" i="13"/>
  <c r="R578" i="13"/>
  <c r="R579" i="13"/>
  <c r="R580" i="13"/>
  <c r="R581" i="13"/>
  <c r="R582" i="13"/>
  <c r="R583" i="13"/>
  <c r="R584" i="13"/>
  <c r="R585" i="13"/>
  <c r="R586" i="13"/>
  <c r="R587" i="13"/>
  <c r="R588" i="13"/>
  <c r="R589" i="13"/>
  <c r="R590" i="13"/>
  <c r="R591" i="13"/>
  <c r="R592" i="13"/>
  <c r="R593" i="13"/>
  <c r="R594" i="13"/>
  <c r="R595" i="13"/>
  <c r="R596" i="13"/>
  <c r="R597" i="13"/>
  <c r="R598" i="13"/>
  <c r="R599" i="13"/>
  <c r="R600" i="13"/>
  <c r="R601" i="13"/>
  <c r="R602" i="13"/>
  <c r="R603" i="13"/>
  <c r="R604" i="13"/>
  <c r="R605" i="13"/>
  <c r="R606" i="13"/>
  <c r="R607" i="13"/>
  <c r="R608" i="13"/>
  <c r="R609" i="13"/>
  <c r="R610" i="13"/>
  <c r="R611" i="13"/>
  <c r="R612" i="13"/>
  <c r="R613" i="13"/>
  <c r="R614" i="13"/>
  <c r="R615" i="13"/>
  <c r="R616" i="13"/>
  <c r="R617" i="13"/>
  <c r="R618" i="13"/>
  <c r="R619" i="13"/>
  <c r="R620" i="13"/>
  <c r="R621" i="13"/>
  <c r="R622" i="13"/>
  <c r="R623" i="13"/>
  <c r="R624" i="13"/>
  <c r="R625" i="13"/>
  <c r="R626" i="13"/>
  <c r="R627" i="13"/>
  <c r="R628" i="13"/>
  <c r="R629" i="13"/>
  <c r="R630" i="13"/>
  <c r="R631" i="13"/>
  <c r="R632" i="13"/>
  <c r="R633" i="13"/>
  <c r="R634" i="13"/>
  <c r="R635" i="13"/>
  <c r="R636" i="13"/>
  <c r="R637" i="13"/>
  <c r="R638" i="13"/>
  <c r="R639" i="13"/>
  <c r="R640" i="13"/>
  <c r="R641" i="13"/>
  <c r="R642" i="13"/>
  <c r="R643" i="13"/>
  <c r="R644" i="13"/>
  <c r="R645" i="13"/>
  <c r="R646" i="13"/>
  <c r="R647" i="13"/>
  <c r="R648" i="13"/>
  <c r="R649" i="13"/>
  <c r="R650" i="13"/>
  <c r="R651" i="13"/>
  <c r="R652" i="13"/>
  <c r="R653" i="13"/>
  <c r="R654" i="13"/>
  <c r="R655" i="13"/>
  <c r="R656" i="13"/>
  <c r="R657" i="13"/>
  <c r="R658" i="13"/>
  <c r="R659" i="13"/>
  <c r="R660" i="13"/>
  <c r="R661" i="13"/>
  <c r="R662" i="13"/>
  <c r="R663" i="13"/>
  <c r="R664" i="13"/>
  <c r="R665" i="13"/>
  <c r="R666" i="13"/>
  <c r="R667" i="13"/>
  <c r="R668" i="13"/>
  <c r="R669" i="13"/>
  <c r="R670" i="13"/>
  <c r="R671" i="13"/>
  <c r="R672" i="13"/>
  <c r="R673" i="13"/>
  <c r="R674" i="13"/>
  <c r="R675" i="13"/>
  <c r="R676" i="13"/>
  <c r="R677" i="13"/>
  <c r="R678" i="13"/>
  <c r="R679" i="13"/>
  <c r="R680" i="13"/>
  <c r="R681" i="13"/>
  <c r="R682" i="13"/>
  <c r="R683" i="13"/>
  <c r="R684" i="13"/>
  <c r="R685" i="13"/>
  <c r="R686" i="13"/>
  <c r="R687" i="13"/>
  <c r="R688" i="13"/>
  <c r="R689" i="13"/>
  <c r="R690" i="13"/>
  <c r="R691" i="13"/>
  <c r="R692" i="13"/>
  <c r="R693" i="13"/>
  <c r="R694" i="13"/>
  <c r="R695" i="13"/>
  <c r="R696" i="13"/>
  <c r="R697" i="13"/>
  <c r="R698" i="13"/>
  <c r="R699" i="13"/>
  <c r="R700" i="13"/>
  <c r="R701" i="13"/>
  <c r="R702" i="13"/>
  <c r="R703" i="13"/>
  <c r="R704" i="13"/>
  <c r="R705" i="13"/>
  <c r="R706" i="13"/>
  <c r="R707" i="13"/>
  <c r="R708" i="13"/>
  <c r="R709" i="13"/>
  <c r="R710" i="13"/>
  <c r="R711" i="13"/>
  <c r="R712" i="13"/>
  <c r="R713" i="13"/>
  <c r="R714" i="13"/>
  <c r="R715" i="13"/>
  <c r="R716" i="13"/>
  <c r="R717" i="13"/>
  <c r="R718" i="13"/>
  <c r="R719" i="13"/>
  <c r="R720" i="13"/>
  <c r="R721" i="13"/>
  <c r="R722" i="13"/>
  <c r="R723" i="13"/>
  <c r="R724" i="13"/>
  <c r="R725" i="13"/>
  <c r="R726" i="13"/>
  <c r="R727" i="13"/>
  <c r="R728" i="13"/>
  <c r="R729" i="13"/>
  <c r="R730" i="13"/>
  <c r="R731" i="13"/>
  <c r="R732" i="13"/>
  <c r="R733" i="13"/>
  <c r="R734" i="13"/>
  <c r="R735" i="13"/>
  <c r="R736" i="13"/>
  <c r="R737" i="13"/>
  <c r="R738" i="13"/>
  <c r="R739" i="13"/>
  <c r="R740" i="13"/>
  <c r="R741" i="13"/>
  <c r="R742" i="13"/>
  <c r="R743" i="13"/>
  <c r="R744" i="13"/>
  <c r="R745" i="13"/>
  <c r="R746" i="13"/>
  <c r="R747" i="13"/>
  <c r="R748" i="13"/>
  <c r="R749" i="13"/>
  <c r="R750" i="13"/>
  <c r="R751" i="13"/>
  <c r="R752" i="13"/>
  <c r="R753" i="13"/>
  <c r="R754" i="13"/>
  <c r="R755" i="13"/>
  <c r="R756" i="13"/>
  <c r="R757" i="13"/>
  <c r="R758" i="13"/>
  <c r="R759" i="13"/>
  <c r="R760" i="13"/>
  <c r="R761" i="13"/>
  <c r="R762" i="13"/>
  <c r="R763" i="13"/>
  <c r="R764" i="13"/>
  <c r="R765" i="13"/>
  <c r="R766" i="13"/>
  <c r="R767" i="13"/>
  <c r="R768" i="13"/>
  <c r="R769" i="13"/>
  <c r="R770" i="13"/>
  <c r="R771" i="13"/>
  <c r="R772" i="13"/>
  <c r="R773" i="13"/>
  <c r="R774" i="13"/>
  <c r="R775" i="13"/>
  <c r="R776" i="13"/>
  <c r="R777" i="13"/>
  <c r="R778" i="13"/>
  <c r="R779" i="13"/>
  <c r="R780" i="13"/>
  <c r="R781" i="13"/>
  <c r="R782" i="13"/>
  <c r="R783" i="13"/>
  <c r="R784" i="13"/>
  <c r="R785" i="13"/>
  <c r="R786" i="13"/>
  <c r="R787" i="13"/>
  <c r="R788" i="13"/>
  <c r="R789" i="13"/>
  <c r="R790" i="13"/>
  <c r="R791" i="13"/>
  <c r="R792" i="13"/>
  <c r="R793" i="13"/>
  <c r="R794" i="13"/>
  <c r="R795" i="13"/>
  <c r="R796" i="13"/>
  <c r="R797" i="13"/>
  <c r="R798" i="13"/>
  <c r="R799" i="13"/>
  <c r="R800" i="13"/>
  <c r="R801" i="13"/>
  <c r="R802" i="13"/>
  <c r="R803" i="13"/>
  <c r="R804" i="13"/>
  <c r="R805" i="13"/>
  <c r="R806" i="13"/>
  <c r="R807" i="13"/>
  <c r="R808" i="13"/>
  <c r="R809" i="13"/>
  <c r="R810" i="13"/>
  <c r="R811" i="13"/>
  <c r="R812" i="13"/>
  <c r="R813" i="13"/>
  <c r="R814" i="13"/>
  <c r="R815" i="13"/>
  <c r="R816" i="13"/>
  <c r="R817" i="13"/>
  <c r="R818" i="13"/>
  <c r="R819" i="13"/>
  <c r="R820" i="13"/>
  <c r="R821" i="13"/>
  <c r="R822" i="13"/>
  <c r="R823" i="13"/>
  <c r="R824" i="13"/>
  <c r="R825" i="13"/>
  <c r="R826" i="13"/>
  <c r="R827" i="13"/>
  <c r="R828" i="13"/>
  <c r="R829" i="13"/>
  <c r="R830" i="13"/>
  <c r="R831" i="13"/>
  <c r="R832" i="13"/>
  <c r="R833" i="13"/>
  <c r="R834" i="13"/>
  <c r="R835" i="13"/>
  <c r="R836" i="13"/>
  <c r="R837" i="13"/>
  <c r="R838" i="13"/>
  <c r="R839" i="13"/>
  <c r="R840" i="13"/>
  <c r="R841" i="13"/>
  <c r="R842" i="13"/>
  <c r="R843" i="13"/>
  <c r="R844" i="13"/>
  <c r="R845" i="13"/>
  <c r="R846" i="13"/>
  <c r="R847" i="13"/>
  <c r="R848" i="13"/>
  <c r="R849" i="13"/>
  <c r="R850" i="13"/>
  <c r="R851" i="13"/>
  <c r="R852" i="13"/>
  <c r="R853" i="13"/>
  <c r="R854" i="13"/>
  <c r="R855" i="13"/>
  <c r="R856" i="13"/>
  <c r="R857" i="13"/>
  <c r="R858" i="13"/>
  <c r="R859" i="13"/>
  <c r="R860" i="13"/>
  <c r="R861" i="13"/>
  <c r="R862" i="13"/>
  <c r="R863" i="13"/>
  <c r="R864" i="13"/>
  <c r="R865" i="13"/>
  <c r="R866" i="13"/>
  <c r="R867" i="13"/>
  <c r="R868" i="13"/>
  <c r="R869" i="13"/>
  <c r="R870" i="13"/>
  <c r="R871" i="13"/>
  <c r="R872" i="13"/>
  <c r="R873" i="13"/>
  <c r="R874" i="13"/>
  <c r="R875" i="13"/>
  <c r="R876" i="13"/>
  <c r="R877" i="13"/>
  <c r="R878" i="13"/>
  <c r="R879" i="13"/>
  <c r="R880" i="13"/>
  <c r="R881" i="13"/>
  <c r="R882" i="13"/>
  <c r="R883" i="13"/>
  <c r="R884" i="13"/>
  <c r="R885" i="13"/>
  <c r="R886" i="13"/>
  <c r="R887" i="13"/>
  <c r="R888" i="13"/>
  <c r="R889" i="13"/>
  <c r="R890" i="13"/>
  <c r="R891" i="13"/>
  <c r="R892" i="13"/>
  <c r="R893" i="13"/>
  <c r="R894" i="13"/>
  <c r="R895" i="13"/>
  <c r="R896" i="13"/>
  <c r="R897" i="13"/>
  <c r="R898" i="13"/>
  <c r="R899" i="13"/>
  <c r="R900" i="13"/>
  <c r="R901" i="13"/>
  <c r="R902" i="13"/>
  <c r="R903" i="13"/>
  <c r="R904" i="13"/>
  <c r="R905" i="13"/>
  <c r="R906" i="13"/>
  <c r="R907" i="13"/>
  <c r="R908" i="13"/>
  <c r="R909" i="13"/>
  <c r="R910" i="13"/>
  <c r="R911" i="13"/>
  <c r="R912" i="13"/>
  <c r="R913" i="13"/>
  <c r="R914" i="13"/>
  <c r="R915" i="13"/>
  <c r="R916" i="13"/>
  <c r="R917" i="13"/>
  <c r="R918" i="13"/>
  <c r="R919" i="13"/>
  <c r="R920" i="13"/>
  <c r="R921" i="13"/>
  <c r="R922" i="13"/>
  <c r="R923" i="13"/>
  <c r="R924" i="13"/>
  <c r="R925" i="13"/>
  <c r="R926" i="13"/>
  <c r="R927" i="13"/>
  <c r="R928" i="13"/>
  <c r="R929" i="13"/>
  <c r="R930" i="13"/>
  <c r="R931" i="13"/>
  <c r="R932" i="13"/>
  <c r="R933" i="13"/>
  <c r="R934" i="13"/>
  <c r="R935" i="13"/>
  <c r="R936" i="13"/>
  <c r="R937" i="13"/>
  <c r="R938" i="13"/>
  <c r="R939" i="13"/>
  <c r="R940" i="13"/>
  <c r="R941" i="13"/>
  <c r="R942" i="13"/>
  <c r="R943" i="13"/>
  <c r="R944" i="13"/>
  <c r="R945" i="13"/>
  <c r="R946" i="13"/>
  <c r="R947" i="13"/>
  <c r="R948" i="13"/>
  <c r="R949" i="13"/>
  <c r="R950" i="13"/>
  <c r="R951" i="13"/>
  <c r="R952" i="13"/>
  <c r="R953" i="13"/>
  <c r="R954" i="13"/>
  <c r="R955" i="13"/>
  <c r="R956" i="13"/>
  <c r="R957" i="13"/>
  <c r="R958" i="13"/>
  <c r="R959" i="13"/>
  <c r="R960" i="13"/>
  <c r="R961" i="13"/>
  <c r="R962" i="13"/>
  <c r="R963" i="13"/>
  <c r="R964" i="13"/>
  <c r="R965" i="13"/>
  <c r="R966" i="13"/>
  <c r="R967" i="13"/>
  <c r="R968" i="13"/>
  <c r="R969" i="13"/>
  <c r="R970" i="13"/>
  <c r="R971" i="13"/>
  <c r="R972" i="13"/>
  <c r="R973" i="13"/>
  <c r="R974" i="13"/>
  <c r="R975" i="13"/>
  <c r="R976" i="13"/>
  <c r="R977" i="13"/>
  <c r="R978" i="13"/>
  <c r="R979" i="13"/>
  <c r="R980" i="13"/>
  <c r="R981" i="13"/>
  <c r="R982" i="13"/>
  <c r="R983" i="13"/>
  <c r="R984" i="13"/>
  <c r="R985" i="13"/>
  <c r="R986" i="13"/>
  <c r="R987" i="13"/>
  <c r="R988" i="13"/>
  <c r="R989" i="13"/>
  <c r="R990" i="13"/>
  <c r="R991" i="13"/>
  <c r="R992" i="13"/>
  <c r="R993" i="13"/>
  <c r="R994" i="13"/>
  <c r="R995" i="13"/>
  <c r="R996" i="13"/>
  <c r="R997" i="13"/>
  <c r="R998" i="13"/>
  <c r="R999" i="13"/>
  <c r="R1000" i="13"/>
  <c r="R1001" i="13"/>
  <c r="R1002" i="13"/>
  <c r="R1003" i="13"/>
  <c r="R1004" i="13"/>
  <c r="R1005" i="13"/>
  <c r="R1006" i="13"/>
  <c r="R1007" i="13"/>
  <c r="R1008" i="13"/>
  <c r="R1009" i="13"/>
  <c r="R1010" i="13"/>
  <c r="R1011" i="13"/>
  <c r="R1012" i="13"/>
  <c r="R1013" i="13"/>
  <c r="R1014" i="13"/>
  <c r="R1015" i="13"/>
  <c r="R1016" i="13"/>
  <c r="R1017" i="13"/>
  <c r="R1018" i="13"/>
  <c r="R1019" i="13"/>
  <c r="R1020" i="13"/>
  <c r="R1021" i="13"/>
  <c r="R1022" i="13"/>
  <c r="R1023" i="13"/>
  <c r="R1024" i="13"/>
  <c r="R1025" i="13"/>
  <c r="R1026" i="13"/>
  <c r="R1027" i="13"/>
  <c r="R1028" i="13"/>
  <c r="R1029" i="13"/>
  <c r="R1030" i="13"/>
  <c r="R1031" i="13"/>
  <c r="R1032" i="13"/>
  <c r="R1033" i="13"/>
  <c r="R1034" i="13"/>
  <c r="R1035" i="13"/>
  <c r="R1036" i="13"/>
  <c r="R1037" i="13"/>
  <c r="R1038" i="13"/>
  <c r="R1039" i="13"/>
  <c r="R1040" i="13"/>
  <c r="R1041" i="13"/>
  <c r="R1042" i="13"/>
  <c r="R1043" i="13"/>
  <c r="R1044" i="13"/>
  <c r="R1045" i="13"/>
  <c r="R1046" i="13"/>
  <c r="R1047" i="13"/>
  <c r="R1048" i="13"/>
  <c r="R1049" i="13"/>
  <c r="R1050" i="13"/>
  <c r="R1051" i="13"/>
  <c r="R1052" i="13"/>
  <c r="R1053" i="13"/>
  <c r="R1054" i="13"/>
  <c r="R1055" i="13"/>
  <c r="R1056" i="13"/>
  <c r="R1057" i="13"/>
  <c r="R1058" i="13"/>
  <c r="R1059" i="13"/>
  <c r="R1060" i="13"/>
  <c r="R1061" i="13"/>
  <c r="R1062" i="13"/>
  <c r="R1063" i="13"/>
  <c r="R1064" i="13"/>
  <c r="R1065" i="13"/>
  <c r="R1066" i="13"/>
  <c r="R1067" i="13"/>
  <c r="R1068" i="13"/>
  <c r="R1069" i="13"/>
  <c r="R1070" i="13"/>
  <c r="R1071" i="13"/>
  <c r="R1072" i="13"/>
  <c r="R1073" i="13"/>
  <c r="R1074" i="13"/>
  <c r="R1075" i="13"/>
  <c r="R1076" i="13"/>
  <c r="R1077" i="13"/>
  <c r="R1078" i="13"/>
  <c r="R1079" i="13"/>
  <c r="R1080" i="13"/>
  <c r="R1081" i="13"/>
  <c r="R1082" i="13"/>
  <c r="R1083" i="13"/>
  <c r="R1084" i="13"/>
  <c r="R1085" i="13"/>
  <c r="R1086" i="13"/>
  <c r="R1087" i="13"/>
  <c r="R1088" i="13"/>
  <c r="R1089" i="13"/>
  <c r="R1090" i="13"/>
  <c r="R1091" i="13"/>
  <c r="R1092" i="13"/>
  <c r="R1093" i="13"/>
  <c r="R1094" i="13"/>
  <c r="R1095" i="13"/>
  <c r="R1096" i="13"/>
  <c r="R1097" i="13"/>
  <c r="R1098" i="13"/>
  <c r="R1099" i="13"/>
  <c r="R1100" i="13"/>
  <c r="R1101" i="13"/>
  <c r="R1102" i="13"/>
  <c r="R1103" i="13"/>
  <c r="G2" i="14"/>
  <c r="Q17" i="14"/>
  <c r="Q9" i="14"/>
  <c r="Q3" i="14"/>
  <c r="AK19" i="14"/>
  <c r="AK10" i="14"/>
  <c r="AK3" i="14"/>
  <c r="L17" i="14"/>
  <c r="L10" i="14"/>
  <c r="L3" i="14"/>
  <c r="AB19" i="14"/>
  <c r="AB11" i="14"/>
  <c r="AB4" i="14"/>
  <c r="G8" i="14"/>
  <c r="V17" i="14"/>
  <c r="V9" i="14"/>
  <c r="V3" i="14"/>
  <c r="G18" i="14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L163" i="13"/>
  <c r="L164" i="13"/>
  <c r="L165" i="13"/>
  <c r="L166" i="13"/>
  <c r="L167" i="13"/>
  <c r="L168" i="13"/>
  <c r="L169" i="13"/>
  <c r="L170" i="13"/>
  <c r="L171" i="13"/>
  <c r="L172" i="13"/>
  <c r="L173" i="13"/>
  <c r="L174" i="13"/>
  <c r="L175" i="13"/>
  <c r="L176" i="13"/>
  <c r="L177" i="13"/>
  <c r="L178" i="13"/>
  <c r="L179" i="13"/>
  <c r="L180" i="13"/>
  <c r="L181" i="13"/>
  <c r="L182" i="13"/>
  <c r="L183" i="13"/>
  <c r="L184" i="13"/>
  <c r="L185" i="13"/>
  <c r="L186" i="13"/>
  <c r="L187" i="13"/>
  <c r="L188" i="13"/>
  <c r="L189" i="13"/>
  <c r="L190" i="13"/>
  <c r="L191" i="13"/>
  <c r="L192" i="13"/>
  <c r="L193" i="13"/>
  <c r="L194" i="13"/>
  <c r="L195" i="13"/>
  <c r="L196" i="13"/>
  <c r="L197" i="13"/>
  <c r="L198" i="13"/>
  <c r="L199" i="13"/>
  <c r="L200" i="13"/>
  <c r="L201" i="13"/>
  <c r="L202" i="13"/>
  <c r="L203" i="13"/>
  <c r="L204" i="13"/>
  <c r="L205" i="13"/>
  <c r="L206" i="13"/>
  <c r="L207" i="13"/>
  <c r="L208" i="13"/>
  <c r="L209" i="13"/>
  <c r="L210" i="13"/>
  <c r="L211" i="13"/>
  <c r="L212" i="13"/>
  <c r="L213" i="13"/>
  <c r="L214" i="13"/>
  <c r="L215" i="13"/>
  <c r="L216" i="13"/>
  <c r="L217" i="13"/>
  <c r="L218" i="13"/>
  <c r="L219" i="13"/>
  <c r="L220" i="13"/>
  <c r="L221" i="13"/>
  <c r="L222" i="13"/>
  <c r="L223" i="13"/>
  <c r="L224" i="13"/>
  <c r="L225" i="13"/>
  <c r="L226" i="13"/>
  <c r="L227" i="13"/>
  <c r="L228" i="13"/>
  <c r="L229" i="13"/>
  <c r="L230" i="13"/>
  <c r="L231" i="13"/>
  <c r="L232" i="13"/>
  <c r="L233" i="13"/>
  <c r="L234" i="13"/>
  <c r="L235" i="13"/>
  <c r="L236" i="13"/>
  <c r="L237" i="13"/>
  <c r="L238" i="13"/>
  <c r="L239" i="13"/>
  <c r="L240" i="13"/>
  <c r="L241" i="13"/>
  <c r="L242" i="13"/>
  <c r="L243" i="13"/>
  <c r="L244" i="13"/>
  <c r="L245" i="13"/>
  <c r="L246" i="13"/>
  <c r="L247" i="13"/>
  <c r="L248" i="13"/>
  <c r="L249" i="13"/>
  <c r="L250" i="13"/>
  <c r="L251" i="13"/>
  <c r="L252" i="13"/>
  <c r="L253" i="13"/>
  <c r="L254" i="13"/>
  <c r="L255" i="13"/>
  <c r="L256" i="13"/>
  <c r="L257" i="13"/>
  <c r="L258" i="13"/>
  <c r="L259" i="13"/>
  <c r="L260" i="13"/>
  <c r="L261" i="13"/>
  <c r="L262" i="13"/>
  <c r="L263" i="13"/>
  <c r="L264" i="13"/>
  <c r="L265" i="13"/>
  <c r="L266" i="13"/>
  <c r="L267" i="13"/>
  <c r="L268" i="13"/>
  <c r="L269" i="13"/>
  <c r="L270" i="13"/>
  <c r="L271" i="13"/>
  <c r="L272" i="13"/>
  <c r="L273" i="13"/>
  <c r="L274" i="13"/>
  <c r="L275" i="13"/>
  <c r="L276" i="13"/>
  <c r="L277" i="13"/>
  <c r="L278" i="13"/>
  <c r="L279" i="13"/>
  <c r="L280" i="13"/>
  <c r="L281" i="13"/>
  <c r="L282" i="13"/>
  <c r="L283" i="13"/>
  <c r="L284" i="13"/>
  <c r="L285" i="13"/>
  <c r="L286" i="13"/>
  <c r="L287" i="13"/>
  <c r="L288" i="13"/>
  <c r="L289" i="13"/>
  <c r="L290" i="13"/>
  <c r="L291" i="13"/>
  <c r="L292" i="13"/>
  <c r="L293" i="13"/>
  <c r="L294" i="13"/>
  <c r="L295" i="13"/>
  <c r="L296" i="13"/>
  <c r="L297" i="13"/>
  <c r="L298" i="13"/>
  <c r="L299" i="13"/>
  <c r="L300" i="13"/>
  <c r="L301" i="13"/>
  <c r="L302" i="13"/>
  <c r="L303" i="13"/>
  <c r="L304" i="13"/>
  <c r="L305" i="13"/>
  <c r="L306" i="13"/>
  <c r="L307" i="13"/>
  <c r="L308" i="13"/>
  <c r="L309" i="13"/>
  <c r="L310" i="13"/>
  <c r="L311" i="13"/>
  <c r="L312" i="13"/>
  <c r="L313" i="13"/>
  <c r="L314" i="13"/>
  <c r="L315" i="13"/>
  <c r="L316" i="13"/>
  <c r="L317" i="13"/>
  <c r="L318" i="13"/>
  <c r="L319" i="13"/>
  <c r="L320" i="13"/>
  <c r="L321" i="13"/>
  <c r="L322" i="13"/>
  <c r="L323" i="13"/>
  <c r="L324" i="13"/>
  <c r="L325" i="13"/>
  <c r="L326" i="13"/>
  <c r="L327" i="13"/>
  <c r="L328" i="13"/>
  <c r="L329" i="13"/>
  <c r="L330" i="13"/>
  <c r="L331" i="13"/>
  <c r="L332" i="13"/>
  <c r="L333" i="13"/>
  <c r="L334" i="13"/>
  <c r="L335" i="13"/>
  <c r="L336" i="13"/>
  <c r="L337" i="13"/>
  <c r="L338" i="13"/>
  <c r="L339" i="13"/>
  <c r="L340" i="13"/>
  <c r="L341" i="13"/>
  <c r="L342" i="13"/>
  <c r="L343" i="13"/>
  <c r="L344" i="13"/>
  <c r="L345" i="13"/>
  <c r="L346" i="13"/>
  <c r="L347" i="13"/>
  <c r="L348" i="13"/>
  <c r="L349" i="13"/>
  <c r="L350" i="13"/>
  <c r="L351" i="13"/>
  <c r="L352" i="13"/>
  <c r="L353" i="13"/>
  <c r="L354" i="13"/>
  <c r="L355" i="13"/>
  <c r="L356" i="13"/>
  <c r="L357" i="13"/>
  <c r="L358" i="13"/>
  <c r="L359" i="13"/>
  <c r="L360" i="13"/>
  <c r="L361" i="13"/>
  <c r="L362" i="13"/>
  <c r="L363" i="13"/>
  <c r="L364" i="13"/>
  <c r="L365" i="13"/>
  <c r="L366" i="13"/>
  <c r="L367" i="13"/>
  <c r="L368" i="13"/>
  <c r="L369" i="13"/>
  <c r="L370" i="13"/>
  <c r="L371" i="13"/>
  <c r="L372" i="13"/>
  <c r="L373" i="13"/>
  <c r="L374" i="13"/>
  <c r="L375" i="13"/>
  <c r="L376" i="13"/>
  <c r="L377" i="13"/>
  <c r="L378" i="13"/>
  <c r="L379" i="13"/>
  <c r="L380" i="13"/>
  <c r="L381" i="13"/>
  <c r="L382" i="13"/>
  <c r="L383" i="13"/>
  <c r="L384" i="13"/>
  <c r="L385" i="13"/>
  <c r="L386" i="13"/>
  <c r="L387" i="13"/>
  <c r="L388" i="13"/>
  <c r="L389" i="13"/>
  <c r="L390" i="13"/>
  <c r="L391" i="13"/>
  <c r="L392" i="13"/>
  <c r="L393" i="13"/>
  <c r="L394" i="13"/>
  <c r="L395" i="13"/>
  <c r="L396" i="13"/>
  <c r="L397" i="13"/>
  <c r="L398" i="13"/>
  <c r="L399" i="13"/>
  <c r="L400" i="13"/>
  <c r="L401" i="13"/>
  <c r="L402" i="13"/>
  <c r="L403" i="13"/>
  <c r="L404" i="13"/>
  <c r="L405" i="13"/>
  <c r="L406" i="13"/>
  <c r="L407" i="13"/>
  <c r="L408" i="13"/>
  <c r="L409" i="13"/>
  <c r="L410" i="13"/>
  <c r="L411" i="13"/>
  <c r="L412" i="13"/>
  <c r="L413" i="13"/>
  <c r="L414" i="13"/>
  <c r="L415" i="13"/>
  <c r="L416" i="13"/>
  <c r="L417" i="13"/>
  <c r="L418" i="13"/>
  <c r="L419" i="13"/>
  <c r="L420" i="13"/>
  <c r="L421" i="13"/>
  <c r="L422" i="13"/>
  <c r="L423" i="13"/>
  <c r="L424" i="13"/>
  <c r="L425" i="13"/>
  <c r="L426" i="13"/>
  <c r="L427" i="13"/>
  <c r="L428" i="13"/>
  <c r="L429" i="13"/>
  <c r="L430" i="13"/>
  <c r="L431" i="13"/>
  <c r="L432" i="13"/>
  <c r="L433" i="13"/>
  <c r="L434" i="13"/>
  <c r="L435" i="13"/>
  <c r="L436" i="13"/>
  <c r="L437" i="13"/>
  <c r="L438" i="13"/>
  <c r="L439" i="13"/>
  <c r="L440" i="13"/>
  <c r="L441" i="13"/>
  <c r="L442" i="13"/>
  <c r="L443" i="13"/>
  <c r="L444" i="13"/>
  <c r="L445" i="13"/>
  <c r="L446" i="13"/>
  <c r="L447" i="13"/>
  <c r="L448" i="13"/>
  <c r="L449" i="13"/>
  <c r="L450" i="13"/>
  <c r="L451" i="13"/>
  <c r="L452" i="13"/>
  <c r="L453" i="13"/>
  <c r="L454" i="13"/>
  <c r="L455" i="13"/>
  <c r="L456" i="13"/>
  <c r="L457" i="13"/>
  <c r="L458" i="13"/>
  <c r="L459" i="13"/>
  <c r="L460" i="13"/>
  <c r="L461" i="13"/>
  <c r="L462" i="13"/>
  <c r="L463" i="13"/>
  <c r="L464" i="13"/>
  <c r="L465" i="13"/>
  <c r="L466" i="13"/>
  <c r="L467" i="13"/>
  <c r="L468" i="13"/>
  <c r="L469" i="13"/>
  <c r="L470" i="13"/>
  <c r="L471" i="13"/>
  <c r="L472" i="13"/>
  <c r="L473" i="13"/>
  <c r="L474" i="13"/>
  <c r="L475" i="13"/>
  <c r="L476" i="13"/>
  <c r="L477" i="13"/>
  <c r="L478" i="13"/>
  <c r="L479" i="13"/>
  <c r="L480" i="13"/>
  <c r="L481" i="13"/>
  <c r="L482" i="13"/>
  <c r="L483" i="13"/>
  <c r="L484" i="13"/>
  <c r="L485" i="13"/>
  <c r="L486" i="13"/>
  <c r="L487" i="13"/>
  <c r="L488" i="13"/>
  <c r="L489" i="13"/>
  <c r="L490" i="13"/>
  <c r="L491" i="13"/>
  <c r="L492" i="13"/>
  <c r="L493" i="13"/>
  <c r="L494" i="13"/>
  <c r="L495" i="13"/>
  <c r="L496" i="13"/>
  <c r="L497" i="13"/>
  <c r="L498" i="13"/>
  <c r="L499" i="13"/>
  <c r="L500" i="13"/>
  <c r="L501" i="13"/>
  <c r="L502" i="13"/>
  <c r="L503" i="13"/>
  <c r="L504" i="13"/>
  <c r="L505" i="13"/>
  <c r="L506" i="13"/>
  <c r="L507" i="13"/>
  <c r="L508" i="13"/>
  <c r="L509" i="13"/>
  <c r="L510" i="13"/>
  <c r="L511" i="13"/>
  <c r="L512" i="13"/>
  <c r="L513" i="13"/>
  <c r="L514" i="13"/>
  <c r="L515" i="13"/>
  <c r="L516" i="13"/>
  <c r="L517" i="13"/>
  <c r="L518" i="13"/>
  <c r="L519" i="13"/>
  <c r="L520" i="13"/>
  <c r="L521" i="13"/>
  <c r="L522" i="13"/>
  <c r="L523" i="13"/>
  <c r="L524" i="13"/>
  <c r="L525" i="13"/>
  <c r="L526" i="13"/>
  <c r="L527" i="13"/>
  <c r="L528" i="13"/>
  <c r="L529" i="13"/>
  <c r="L530" i="13"/>
  <c r="L531" i="13"/>
  <c r="L532" i="13"/>
  <c r="L533" i="13"/>
  <c r="L534" i="13"/>
  <c r="L535" i="13"/>
  <c r="L536" i="13"/>
  <c r="L537" i="13"/>
  <c r="L538" i="13"/>
  <c r="L539" i="13"/>
  <c r="L540" i="13"/>
  <c r="L541" i="13"/>
  <c r="L542" i="13"/>
  <c r="L543" i="13"/>
  <c r="L544" i="13"/>
  <c r="L545" i="13"/>
  <c r="L546" i="13"/>
  <c r="L547" i="13"/>
  <c r="L548" i="13"/>
  <c r="L549" i="13"/>
  <c r="L550" i="13"/>
  <c r="L551" i="13"/>
  <c r="L552" i="13"/>
  <c r="L553" i="13"/>
  <c r="L554" i="13"/>
  <c r="L555" i="13"/>
  <c r="L556" i="13"/>
  <c r="L557" i="13"/>
  <c r="L558" i="13"/>
  <c r="L559" i="13"/>
  <c r="L560" i="13"/>
  <c r="L561" i="13"/>
  <c r="L562" i="13"/>
  <c r="L563" i="13"/>
  <c r="L564" i="13"/>
  <c r="L565" i="13"/>
  <c r="L566" i="13"/>
  <c r="L567" i="13"/>
  <c r="L568" i="13"/>
  <c r="L569" i="13"/>
  <c r="L570" i="13"/>
  <c r="L571" i="13"/>
  <c r="L572" i="13"/>
  <c r="L573" i="13"/>
  <c r="L574" i="13"/>
  <c r="L575" i="13"/>
  <c r="L576" i="13"/>
  <c r="L577" i="13"/>
  <c r="L578" i="13"/>
  <c r="L579" i="13"/>
  <c r="L580" i="13"/>
  <c r="L581" i="13"/>
  <c r="L582" i="13"/>
  <c r="L583" i="13"/>
  <c r="L584" i="13"/>
  <c r="L585" i="13"/>
  <c r="L586" i="13"/>
  <c r="L587" i="13"/>
  <c r="L588" i="13"/>
  <c r="L589" i="13"/>
  <c r="L590" i="13"/>
  <c r="L591" i="13"/>
  <c r="L592" i="13"/>
  <c r="L593" i="13"/>
  <c r="L594" i="13"/>
  <c r="L595" i="13"/>
  <c r="L596" i="13"/>
  <c r="L597" i="13"/>
  <c r="L598" i="13"/>
  <c r="L599" i="13"/>
  <c r="L600" i="13"/>
  <c r="L601" i="13"/>
  <c r="L602" i="13"/>
  <c r="L603" i="13"/>
  <c r="L604" i="13"/>
  <c r="L605" i="13"/>
  <c r="L606" i="13"/>
  <c r="L607" i="13"/>
  <c r="L608" i="13"/>
  <c r="L609" i="13"/>
  <c r="L610" i="13"/>
  <c r="L611" i="13"/>
  <c r="L612" i="13"/>
  <c r="L613" i="13"/>
  <c r="L614" i="13"/>
  <c r="L615" i="13"/>
  <c r="L616" i="13"/>
  <c r="L617" i="13"/>
  <c r="L618" i="13"/>
  <c r="L619" i="13"/>
  <c r="L620" i="13"/>
  <c r="L621" i="13"/>
  <c r="L622" i="13"/>
  <c r="L623" i="13"/>
  <c r="L624" i="13"/>
  <c r="L625" i="13"/>
  <c r="L626" i="13"/>
  <c r="L627" i="13"/>
  <c r="L628" i="13"/>
  <c r="L629" i="13"/>
  <c r="L630" i="13"/>
  <c r="L631" i="13"/>
  <c r="L632" i="13"/>
  <c r="L633" i="13"/>
  <c r="L634" i="13"/>
  <c r="L635" i="13"/>
  <c r="L636" i="13"/>
  <c r="L637" i="13"/>
  <c r="L638" i="13"/>
  <c r="L639" i="13"/>
  <c r="L640" i="13"/>
  <c r="L641" i="13"/>
  <c r="L642" i="13"/>
  <c r="L643" i="13"/>
  <c r="L644" i="13"/>
  <c r="L645" i="13"/>
  <c r="L646" i="13"/>
  <c r="L647" i="13"/>
  <c r="L648" i="13"/>
  <c r="L649" i="13"/>
  <c r="L650" i="13"/>
  <c r="L651" i="13"/>
  <c r="L652" i="13"/>
  <c r="L653" i="13"/>
  <c r="L654" i="13"/>
  <c r="L655" i="13"/>
  <c r="L656" i="13"/>
  <c r="L657" i="13"/>
  <c r="L658" i="13"/>
  <c r="L659" i="13"/>
  <c r="L660" i="13"/>
  <c r="L661" i="13"/>
  <c r="L662" i="13"/>
  <c r="L663" i="13"/>
  <c r="L664" i="13"/>
  <c r="L665" i="13"/>
  <c r="L666" i="13"/>
  <c r="L667" i="13"/>
  <c r="L668" i="13"/>
  <c r="L669" i="13"/>
  <c r="L670" i="13"/>
  <c r="L671" i="13"/>
  <c r="L672" i="13"/>
  <c r="L673" i="13"/>
  <c r="L674" i="13"/>
  <c r="L675" i="13"/>
  <c r="L676" i="13"/>
  <c r="L677" i="13"/>
  <c r="L678" i="13"/>
  <c r="L679" i="13"/>
  <c r="L680" i="13"/>
  <c r="L681" i="13"/>
  <c r="L682" i="13"/>
  <c r="L683" i="13"/>
  <c r="L684" i="13"/>
  <c r="L685" i="13"/>
  <c r="L686" i="13"/>
  <c r="L687" i="13"/>
  <c r="L688" i="13"/>
  <c r="L689" i="13"/>
  <c r="L690" i="13"/>
  <c r="L691" i="13"/>
  <c r="L692" i="13"/>
  <c r="L693" i="13"/>
  <c r="L694" i="13"/>
  <c r="L695" i="13"/>
  <c r="L696" i="13"/>
  <c r="L697" i="13"/>
  <c r="L698" i="13"/>
  <c r="L699" i="13"/>
  <c r="L700" i="13"/>
  <c r="L701" i="13"/>
  <c r="L702" i="13"/>
  <c r="L703" i="13"/>
  <c r="L704" i="13"/>
  <c r="L705" i="13"/>
  <c r="L706" i="13"/>
  <c r="L707" i="13"/>
  <c r="L708" i="13"/>
  <c r="L709" i="13"/>
  <c r="L710" i="13"/>
  <c r="L711" i="13"/>
  <c r="L712" i="13"/>
  <c r="L713" i="13"/>
  <c r="L714" i="13"/>
  <c r="L715" i="13"/>
  <c r="L716" i="13"/>
  <c r="L717" i="13"/>
  <c r="L718" i="13"/>
  <c r="L719" i="13"/>
  <c r="L720" i="13"/>
  <c r="L721" i="13"/>
  <c r="L722" i="13"/>
  <c r="L723" i="13"/>
  <c r="L724" i="13"/>
  <c r="L725" i="13"/>
  <c r="L726" i="13"/>
  <c r="L727" i="13"/>
  <c r="L728" i="13"/>
  <c r="L729" i="13"/>
  <c r="L730" i="13"/>
  <c r="L731" i="13"/>
  <c r="L732" i="13"/>
  <c r="L733" i="13"/>
  <c r="L734" i="13"/>
  <c r="L735" i="13"/>
  <c r="L736" i="13"/>
  <c r="L737" i="13"/>
  <c r="L738" i="13"/>
  <c r="L739" i="13"/>
  <c r="L740" i="13"/>
  <c r="L741" i="13"/>
  <c r="L742" i="13"/>
  <c r="L743" i="13"/>
  <c r="L744" i="13"/>
  <c r="L745" i="13"/>
  <c r="L746" i="13"/>
  <c r="L747" i="13"/>
  <c r="L748" i="13"/>
  <c r="L749" i="13"/>
  <c r="L750" i="13"/>
  <c r="L751" i="13"/>
  <c r="L752" i="13"/>
  <c r="L753" i="13"/>
  <c r="L754" i="13"/>
  <c r="L755" i="13"/>
  <c r="L756" i="13"/>
  <c r="L757" i="13"/>
  <c r="L758" i="13"/>
  <c r="L759" i="13"/>
  <c r="L760" i="13"/>
  <c r="L761" i="13"/>
  <c r="L762" i="13"/>
  <c r="L763" i="13"/>
  <c r="L764" i="13"/>
  <c r="L765" i="13"/>
  <c r="L766" i="13"/>
  <c r="L767" i="13"/>
  <c r="L768" i="13"/>
  <c r="L769" i="13"/>
  <c r="L770" i="13"/>
  <c r="L771" i="13"/>
  <c r="L772" i="13"/>
  <c r="L773" i="13"/>
  <c r="L774" i="13"/>
  <c r="L775" i="13"/>
  <c r="L776" i="13"/>
  <c r="L777" i="13"/>
  <c r="L778" i="13"/>
  <c r="L779" i="13"/>
  <c r="L780" i="13"/>
  <c r="L781" i="13"/>
  <c r="L782" i="13"/>
  <c r="L783" i="13"/>
  <c r="L784" i="13"/>
  <c r="L785" i="13"/>
  <c r="L786" i="13"/>
  <c r="L787" i="13"/>
  <c r="L788" i="13"/>
  <c r="L789" i="13"/>
  <c r="L790" i="13"/>
  <c r="L791" i="13"/>
  <c r="L792" i="13"/>
  <c r="L793" i="13"/>
  <c r="L794" i="13"/>
  <c r="L795" i="13"/>
  <c r="L796" i="13"/>
  <c r="L797" i="13"/>
  <c r="L798" i="13"/>
  <c r="L799" i="13"/>
  <c r="L800" i="13"/>
  <c r="L801" i="13"/>
  <c r="L802" i="13"/>
  <c r="L803" i="13"/>
  <c r="L804" i="13"/>
  <c r="L805" i="13"/>
  <c r="L806" i="13"/>
  <c r="L807" i="13"/>
  <c r="L808" i="13"/>
  <c r="L809" i="13"/>
  <c r="L810" i="13"/>
  <c r="L811" i="13"/>
  <c r="L812" i="13"/>
  <c r="L813" i="13"/>
  <c r="L814" i="13"/>
  <c r="L815" i="13"/>
  <c r="L816" i="13"/>
  <c r="L817" i="13"/>
  <c r="L818" i="13"/>
  <c r="L819" i="13"/>
  <c r="L820" i="13"/>
  <c r="L821" i="13"/>
  <c r="L822" i="13"/>
  <c r="L823" i="13"/>
  <c r="L824" i="13"/>
  <c r="L825" i="13"/>
  <c r="L826" i="13"/>
  <c r="L827" i="13"/>
  <c r="L828" i="13"/>
  <c r="L829" i="13"/>
  <c r="L830" i="13"/>
  <c r="L831" i="13"/>
  <c r="L832" i="13"/>
  <c r="L833" i="13"/>
  <c r="L834" i="13"/>
  <c r="L835" i="13"/>
  <c r="L836" i="13"/>
  <c r="L837" i="13"/>
  <c r="L838" i="13"/>
  <c r="L839" i="13"/>
  <c r="L840" i="13"/>
  <c r="L841" i="13"/>
  <c r="L842" i="13"/>
  <c r="L843" i="13"/>
  <c r="L844" i="13"/>
  <c r="L845" i="13"/>
  <c r="L846" i="13"/>
  <c r="L847" i="13"/>
  <c r="L848" i="13"/>
  <c r="L849" i="13"/>
  <c r="L850" i="13"/>
  <c r="L851" i="13"/>
  <c r="L852" i="13"/>
  <c r="L853" i="13"/>
  <c r="L854" i="13"/>
  <c r="L855" i="13"/>
  <c r="L856" i="13"/>
  <c r="L857" i="13"/>
  <c r="L858" i="13"/>
  <c r="L859" i="13"/>
  <c r="L860" i="13"/>
  <c r="L861" i="13"/>
  <c r="L862" i="13"/>
  <c r="L863" i="13"/>
  <c r="L864" i="13"/>
  <c r="L865" i="13"/>
  <c r="L866" i="13"/>
  <c r="L867" i="13"/>
  <c r="L868" i="13"/>
  <c r="L869" i="13"/>
  <c r="L870" i="13"/>
  <c r="L871" i="13"/>
  <c r="L872" i="13"/>
  <c r="L873" i="13"/>
  <c r="L874" i="13"/>
  <c r="L875" i="13"/>
  <c r="L876" i="13"/>
  <c r="L877" i="13"/>
  <c r="L878" i="13"/>
  <c r="L879" i="13"/>
  <c r="L880" i="13"/>
  <c r="L881" i="13"/>
  <c r="L882" i="13"/>
  <c r="L883" i="13"/>
  <c r="L884" i="13"/>
  <c r="L885" i="13"/>
  <c r="L886" i="13"/>
  <c r="L887" i="13"/>
  <c r="L888" i="13"/>
  <c r="L889" i="13"/>
  <c r="L890" i="13"/>
  <c r="L891" i="13"/>
  <c r="L892" i="13"/>
  <c r="L893" i="13"/>
  <c r="L894" i="13"/>
  <c r="L895" i="13"/>
  <c r="L896" i="13"/>
  <c r="L897" i="13"/>
  <c r="L898" i="13"/>
  <c r="L899" i="13"/>
  <c r="L900" i="13"/>
  <c r="L901" i="13"/>
  <c r="L902" i="13"/>
  <c r="L903" i="13"/>
  <c r="L904" i="13"/>
  <c r="L905" i="13"/>
  <c r="L906" i="13"/>
  <c r="L907" i="13"/>
  <c r="L908" i="13"/>
  <c r="L909" i="13"/>
  <c r="L910" i="13"/>
  <c r="L911" i="13"/>
  <c r="L912" i="13"/>
  <c r="L913" i="13"/>
  <c r="L914" i="13"/>
  <c r="L915" i="13"/>
  <c r="L916" i="13"/>
  <c r="L917" i="13"/>
  <c r="L918" i="13"/>
  <c r="L919" i="13"/>
  <c r="L920" i="13"/>
  <c r="L921" i="13"/>
  <c r="L922" i="13"/>
  <c r="L923" i="13"/>
  <c r="L924" i="13"/>
  <c r="L925" i="13"/>
  <c r="L926" i="13"/>
  <c r="L927" i="13"/>
  <c r="L928" i="13"/>
  <c r="L929" i="13"/>
  <c r="L930" i="13"/>
  <c r="L931" i="13"/>
  <c r="L932" i="13"/>
  <c r="L933" i="13"/>
  <c r="L934" i="13"/>
  <c r="L935" i="13"/>
  <c r="L936" i="13"/>
  <c r="L937" i="13"/>
  <c r="L938" i="13"/>
  <c r="L939" i="13"/>
  <c r="L940" i="13"/>
  <c r="L941" i="13"/>
  <c r="L942" i="13"/>
  <c r="L943" i="13"/>
  <c r="L944" i="13"/>
  <c r="L945" i="13"/>
  <c r="L946" i="13"/>
  <c r="L947" i="13"/>
  <c r="L948" i="13"/>
  <c r="L949" i="13"/>
  <c r="L950" i="13"/>
  <c r="L951" i="13"/>
  <c r="L952" i="13"/>
  <c r="L953" i="13"/>
  <c r="L954" i="13"/>
  <c r="L955" i="13"/>
  <c r="L956" i="13"/>
  <c r="L957" i="13"/>
  <c r="L958" i="13"/>
  <c r="L959" i="13"/>
  <c r="L960" i="13"/>
  <c r="L961" i="13"/>
  <c r="L962" i="13"/>
  <c r="L963" i="13"/>
  <c r="L964" i="13"/>
  <c r="L965" i="13"/>
  <c r="L966" i="13"/>
  <c r="L967" i="13"/>
  <c r="L968" i="13"/>
  <c r="L969" i="13"/>
  <c r="L970" i="13"/>
  <c r="L971" i="13"/>
  <c r="L972" i="13"/>
  <c r="L973" i="13"/>
  <c r="L974" i="13"/>
  <c r="L975" i="13"/>
  <c r="L976" i="13"/>
  <c r="L977" i="13"/>
  <c r="L978" i="13"/>
  <c r="L979" i="13"/>
  <c r="L980" i="13"/>
  <c r="L981" i="13"/>
  <c r="L982" i="13"/>
  <c r="L983" i="13"/>
  <c r="L984" i="13"/>
  <c r="L985" i="13"/>
  <c r="L986" i="13"/>
  <c r="L987" i="13"/>
  <c r="L988" i="13"/>
  <c r="L989" i="13"/>
  <c r="L990" i="13"/>
  <c r="L991" i="13"/>
  <c r="L992" i="13"/>
  <c r="L993" i="13"/>
  <c r="L994" i="13"/>
  <c r="L995" i="13"/>
  <c r="L996" i="13"/>
  <c r="L997" i="13"/>
  <c r="L998" i="13"/>
  <c r="L999" i="13"/>
  <c r="L1000" i="13"/>
  <c r="L1001" i="13"/>
  <c r="L1002" i="13"/>
  <c r="L1003" i="13"/>
  <c r="L1004" i="13"/>
  <c r="L1005" i="13"/>
  <c r="L1006" i="13"/>
  <c r="L1007" i="13"/>
  <c r="L1008" i="13"/>
  <c r="L1009" i="13"/>
  <c r="L1010" i="13"/>
  <c r="L1011" i="13"/>
  <c r="L1012" i="13"/>
  <c r="L1013" i="13"/>
  <c r="L1014" i="13"/>
  <c r="L1015" i="13"/>
  <c r="L1016" i="13"/>
  <c r="L1017" i="13"/>
  <c r="L1018" i="13"/>
  <c r="L1019" i="13"/>
  <c r="L1020" i="13"/>
  <c r="L1021" i="13"/>
  <c r="L1022" i="13"/>
  <c r="L1023" i="13"/>
  <c r="L1024" i="13"/>
  <c r="L1025" i="13"/>
  <c r="L1026" i="13"/>
  <c r="L1027" i="13"/>
  <c r="L1028" i="13"/>
  <c r="L1029" i="13"/>
  <c r="L1030" i="13"/>
  <c r="L1031" i="13"/>
  <c r="L1032" i="13"/>
  <c r="L1033" i="13"/>
  <c r="L1034" i="13"/>
  <c r="L1035" i="13"/>
  <c r="L1036" i="13"/>
  <c r="L1037" i="13"/>
  <c r="L1038" i="13"/>
  <c r="L1039" i="13"/>
  <c r="L1040" i="13"/>
  <c r="L1041" i="13"/>
  <c r="L1042" i="13"/>
  <c r="L1043" i="13"/>
  <c r="L1044" i="13"/>
  <c r="L1045" i="13"/>
  <c r="L1046" i="13"/>
  <c r="L1047" i="13"/>
  <c r="L1048" i="13"/>
  <c r="L1049" i="13"/>
  <c r="L1050" i="13"/>
  <c r="L1051" i="13"/>
  <c r="L1052" i="13"/>
  <c r="L1053" i="13"/>
  <c r="L1054" i="13"/>
  <c r="L1055" i="13"/>
  <c r="L1056" i="13"/>
  <c r="L1057" i="13"/>
  <c r="L1058" i="13"/>
  <c r="L1059" i="13"/>
  <c r="L1060" i="13"/>
  <c r="L1061" i="13"/>
  <c r="L1062" i="13"/>
  <c r="L1063" i="13"/>
  <c r="L1064" i="13"/>
  <c r="L1065" i="13"/>
  <c r="L1066" i="13"/>
  <c r="L1067" i="13"/>
  <c r="L1068" i="13"/>
  <c r="L1069" i="13"/>
  <c r="L1070" i="13"/>
  <c r="L1071" i="13"/>
  <c r="L1072" i="13"/>
  <c r="L1073" i="13"/>
  <c r="L1074" i="13"/>
  <c r="L1075" i="13"/>
  <c r="L1076" i="13"/>
  <c r="L1077" i="13"/>
  <c r="L1078" i="13"/>
  <c r="L1079" i="13"/>
  <c r="L1080" i="13"/>
  <c r="L1081" i="13"/>
  <c r="L1082" i="13"/>
  <c r="L1083" i="13"/>
  <c r="L1084" i="13"/>
  <c r="L1085" i="13"/>
  <c r="L1086" i="13"/>
  <c r="L1087" i="13"/>
  <c r="L1088" i="13"/>
  <c r="L1089" i="13"/>
  <c r="L1090" i="13"/>
  <c r="L1091" i="13"/>
  <c r="L1092" i="13"/>
  <c r="L1093" i="13"/>
  <c r="L1094" i="13"/>
  <c r="L1095" i="13"/>
  <c r="L1096" i="13"/>
  <c r="L1097" i="13"/>
  <c r="L1098" i="13"/>
  <c r="L1099" i="13"/>
  <c r="L1100" i="13"/>
  <c r="L1101" i="13"/>
  <c r="L1102" i="13"/>
  <c r="L1103" i="13"/>
  <c r="L2" i="13"/>
  <c r="AG16" i="15"/>
  <c r="AG8" i="15"/>
  <c r="AG3" i="15"/>
  <c r="AM16" i="15"/>
  <c r="AK16" i="15"/>
  <c r="AI16" i="15"/>
  <c r="AM8" i="15"/>
  <c r="AK8" i="15"/>
  <c r="AI8" i="15"/>
  <c r="AM3" i="15"/>
  <c r="AK3" i="15"/>
  <c r="AI3" i="15"/>
  <c r="AB16" i="15"/>
  <c r="AB8" i="15"/>
  <c r="AB3" i="15"/>
  <c r="Z16" i="15"/>
  <c r="Z8" i="15"/>
  <c r="Z3" i="15"/>
  <c r="X16" i="15"/>
  <c r="X8" i="15"/>
  <c r="X3" i="15"/>
  <c r="R16" i="15"/>
  <c r="R8" i="15"/>
  <c r="R3" i="15"/>
  <c r="P16" i="15"/>
  <c r="P8" i="15"/>
  <c r="P3" i="15"/>
  <c r="L16" i="15"/>
  <c r="L8" i="15"/>
  <c r="L3" i="15"/>
  <c r="N16" i="15"/>
  <c r="N8" i="15"/>
  <c r="N3" i="15"/>
  <c r="A2" i="13" l="1"/>
  <c r="A1007" i="13"/>
  <c r="A127" i="13"/>
  <c r="A151" i="13"/>
  <c r="A781" i="13"/>
  <c r="A546" i="13"/>
  <c r="A146" i="13"/>
  <c r="A847" i="13"/>
  <c r="A688" i="13"/>
  <c r="A20" i="13"/>
  <c r="A405" i="13"/>
  <c r="A658" i="13"/>
  <c r="A960" i="13"/>
  <c r="A430" i="13"/>
  <c r="A833" i="13"/>
  <c r="A320" i="13"/>
  <c r="A717" i="13"/>
  <c r="A606" i="13"/>
  <c r="A1033" i="13"/>
  <c r="A363" i="13"/>
  <c r="A879" i="13"/>
  <c r="A1013" i="13"/>
  <c r="A934" i="13"/>
  <c r="A821" i="13"/>
  <c r="A60" i="13"/>
  <c r="A778" i="13"/>
  <c r="A48" i="13"/>
  <c r="A1042" i="13"/>
  <c r="A837" i="13"/>
  <c r="A643" i="13"/>
  <c r="A853" i="13"/>
  <c r="A652" i="13"/>
  <c r="A655" i="13"/>
  <c r="A907" i="13"/>
  <c r="A1056" i="13"/>
  <c r="A197" i="13"/>
  <c r="A1028" i="13"/>
  <c r="A347" i="13"/>
  <c r="A882" i="13"/>
  <c r="A485" i="13"/>
  <c r="A490" i="13"/>
  <c r="A475" i="13"/>
  <c r="A575" i="13"/>
  <c r="A517" i="13"/>
  <c r="A86" i="13"/>
  <c r="A167" i="13"/>
  <c r="A1019" i="13"/>
  <c r="A134" i="13"/>
  <c r="A576" i="13"/>
  <c r="A294" i="13"/>
  <c r="A805" i="13"/>
  <c r="A1014" i="13"/>
  <c r="A630" i="13"/>
  <c r="A114" i="13"/>
  <c r="A514" i="13"/>
  <c r="A228" i="13"/>
  <c r="A664" i="13"/>
  <c r="A14" i="13"/>
  <c r="A406" i="13"/>
  <c r="A744" i="13"/>
  <c r="A440" i="13"/>
  <c r="A394" i="13"/>
  <c r="A495" i="13"/>
  <c r="A820" i="13"/>
  <c r="A450" i="13"/>
  <c r="A193" i="13"/>
  <c r="A434" i="13"/>
  <c r="A1047" i="13"/>
  <c r="A488" i="13"/>
  <c r="A143" i="13"/>
  <c r="A802" i="13"/>
  <c r="A457" i="13"/>
  <c r="A1049" i="13"/>
  <c r="A36" i="13"/>
  <c r="A653" i="13"/>
  <c r="A470" i="13"/>
  <c r="A689" i="13"/>
  <c r="A1018" i="13"/>
  <c r="A88" i="13"/>
  <c r="A443" i="13"/>
  <c r="A28" i="13"/>
  <c r="A1103" i="13"/>
  <c r="A42" i="13"/>
  <c r="A845" i="13"/>
  <c r="A616" i="13"/>
  <c r="A65" i="13"/>
  <c r="A687" i="13"/>
  <c r="A823" i="13"/>
  <c r="A163" i="13"/>
  <c r="A155" i="13"/>
  <c r="A327" i="13"/>
  <c r="A975" i="13"/>
  <c r="A699" i="13"/>
  <c r="A669" i="13"/>
  <c r="A666" i="13"/>
  <c r="A1078" i="13"/>
  <c r="A938" i="13"/>
  <c r="A64" i="13"/>
  <c r="A70" i="13"/>
  <c r="A407" i="13"/>
  <c r="A675" i="13"/>
  <c r="A128" i="13"/>
  <c r="A345" i="13"/>
  <c r="A445" i="13"/>
  <c r="A131" i="13"/>
  <c r="A623" i="13"/>
  <c r="A1054" i="13"/>
  <c r="A34" i="13"/>
  <c r="A1075" i="13"/>
  <c r="A437" i="13"/>
  <c r="A916" i="13"/>
  <c r="A1050" i="13"/>
  <c r="A37" i="13"/>
  <c r="A600" i="13"/>
  <c r="A817" i="13"/>
  <c r="A953" i="13"/>
  <c r="A1093" i="13"/>
  <c r="A213" i="13"/>
  <c r="A56" i="13"/>
  <c r="A1025" i="13"/>
  <c r="A722" i="13"/>
  <c r="A1023" i="13"/>
  <c r="A373" i="13"/>
  <c r="A458" i="13"/>
  <c r="A806" i="13"/>
  <c r="A954" i="13"/>
  <c r="A46" i="13"/>
  <c r="A18" i="13"/>
  <c r="A52" i="13"/>
  <c r="A140" i="13"/>
  <c r="A456" i="13"/>
  <c r="A970" i="13"/>
  <c r="A654" i="13"/>
  <c r="A359" i="13"/>
  <c r="A338" i="13"/>
  <c r="A1089" i="13"/>
  <c r="A325" i="13"/>
  <c r="A419" i="13"/>
  <c r="A1055" i="13"/>
  <c r="A950" i="13"/>
  <c r="A33" i="13"/>
  <c r="A436" i="13"/>
  <c r="A170" i="13"/>
  <c r="A451" i="13"/>
  <c r="A270" i="13"/>
  <c r="A1020" i="13"/>
  <c r="A1034" i="13"/>
  <c r="A649" i="13"/>
  <c r="A564" i="13"/>
  <c r="A386" i="13"/>
  <c r="A431" i="13"/>
  <c r="A172" i="13"/>
  <c r="A779" i="13"/>
  <c r="A560" i="13"/>
  <c r="A8" i="13"/>
  <c r="A410" i="13"/>
  <c r="A894" i="13"/>
  <c r="A646" i="13"/>
  <c r="A707" i="13"/>
  <c r="A75" i="13"/>
  <c r="A448" i="13"/>
  <c r="A660" i="13"/>
  <c r="A369" i="13"/>
  <c r="A123" i="13"/>
  <c r="A390" i="13"/>
  <c r="A1039" i="13"/>
  <c r="A389" i="13"/>
  <c r="A1048" i="13"/>
  <c r="A370" i="13"/>
  <c r="A415" i="13"/>
  <c r="A413" i="13"/>
  <c r="A645" i="13"/>
  <c r="A81" i="13"/>
  <c r="A384" i="13"/>
  <c r="A674" i="13"/>
  <c r="A946" i="13"/>
  <c r="A106" i="13"/>
  <c r="A1057" i="13"/>
  <c r="A1077" i="13"/>
  <c r="A1065" i="13"/>
  <c r="A183" i="13"/>
  <c r="A396" i="13"/>
  <c r="A453" i="13"/>
  <c r="A985" i="13"/>
  <c r="A1074" i="13"/>
  <c r="A367" i="13"/>
  <c r="A387" i="13"/>
  <c r="A543" i="13"/>
  <c r="A103" i="13"/>
  <c r="A730" i="13"/>
  <c r="A411" i="13"/>
  <c r="A829" i="13"/>
  <c r="A446" i="13"/>
  <c r="A107" i="13"/>
  <c r="A459" i="13"/>
  <c r="A986" i="13"/>
  <c r="A480" i="13"/>
  <c r="A984" i="13"/>
  <c r="A1037" i="13"/>
  <c r="A508" i="13"/>
  <c r="A105" i="13"/>
  <c r="A1080" i="13"/>
  <c r="A400" i="13"/>
  <c r="A322" i="13"/>
  <c r="A402" i="13"/>
  <c r="A1091" i="13"/>
  <c r="A452" i="13"/>
  <c r="A920" i="13"/>
  <c r="A262" i="13"/>
  <c r="A142" i="13"/>
  <c r="A188" i="13"/>
  <c r="A782" i="13"/>
  <c r="A911" i="13"/>
  <c r="A1027" i="13"/>
  <c r="A924" i="13"/>
  <c r="A866" i="13"/>
  <c r="A633" i="13"/>
  <c r="A1086" i="13"/>
  <c r="A828" i="13"/>
  <c r="A368" i="13"/>
  <c r="A498" i="13"/>
  <c r="A1030" i="13"/>
  <c r="A989" i="13"/>
  <c r="A979" i="13"/>
  <c r="A913" i="13"/>
  <c r="A644" i="13"/>
  <c r="A507" i="13"/>
  <c r="A958" i="13"/>
  <c r="A414" i="13"/>
  <c r="A398" i="13"/>
  <c r="A676" i="13"/>
  <c r="A661" i="13"/>
  <c r="A1097" i="13"/>
  <c r="A749" i="13"/>
  <c r="A383" i="13"/>
  <c r="A590" i="13"/>
  <c r="A145" i="13"/>
  <c r="A613" i="13"/>
  <c r="A956" i="13"/>
  <c r="A582" i="13"/>
  <c r="A98" i="13"/>
  <c r="A851" i="13"/>
  <c r="A708" i="13"/>
  <c r="A657" i="13"/>
  <c r="A350" i="13"/>
  <c r="A957" i="13"/>
  <c r="A6" i="13"/>
  <c r="A978" i="13"/>
  <c r="A444" i="13"/>
  <c r="A136" i="13"/>
  <c r="A831" i="13"/>
  <c r="A1081" i="13"/>
  <c r="A116" i="13"/>
  <c r="A15" i="13"/>
  <c r="A425" i="13"/>
  <c r="A412" i="13"/>
  <c r="A371" i="13"/>
  <c r="A26" i="13"/>
  <c r="A133" i="13"/>
  <c r="A571" i="13"/>
  <c r="A951" i="13"/>
  <c r="A377" i="13"/>
  <c r="A423" i="13"/>
  <c r="A795" i="13"/>
  <c r="A578" i="13"/>
  <c r="A684" i="13"/>
  <c r="A428" i="13"/>
  <c r="A84" i="13"/>
  <c r="A977" i="13"/>
  <c r="A168" i="13"/>
  <c r="A547" i="13"/>
  <c r="A767" i="13"/>
  <c r="A343" i="13"/>
  <c r="A426" i="13"/>
  <c r="A670" i="13"/>
  <c r="A1016" i="13"/>
  <c r="A824" i="13"/>
  <c r="A185" i="13"/>
  <c r="A715" i="13"/>
  <c r="A376" i="13"/>
  <c r="A454" i="13"/>
  <c r="A110" i="13"/>
  <c r="A703" i="13"/>
  <c r="A141" i="13"/>
  <c r="A840" i="13"/>
  <c r="A814" i="13"/>
  <c r="A61" i="13"/>
  <c r="A627" i="13"/>
  <c r="A844" i="13"/>
  <c r="A12" i="13"/>
  <c r="A365" i="13"/>
  <c r="A401" i="13"/>
  <c r="A102" i="13"/>
  <c r="A524" i="13"/>
  <c r="A357" i="13"/>
  <c r="A76" i="13"/>
  <c r="A7" i="13"/>
  <c r="A682" i="13"/>
  <c r="A482" i="13"/>
  <c r="A23" i="13"/>
  <c r="A992" i="13"/>
  <c r="A621" i="13"/>
  <c r="A152" i="13"/>
  <c r="A912" i="13"/>
  <c r="A372" i="13"/>
  <c r="A607" i="13"/>
  <c r="A1087" i="13"/>
  <c r="A139" i="13"/>
  <c r="A757" i="13"/>
  <c r="A175" i="13"/>
  <c r="A403" i="13"/>
  <c r="A617" i="13"/>
  <c r="A1072" i="13"/>
  <c r="A1015" i="13"/>
  <c r="A930" i="13"/>
  <c r="A631" i="13"/>
  <c r="A753" i="13"/>
  <c r="A981" i="13"/>
  <c r="A126" i="13"/>
  <c r="A380" i="13"/>
  <c r="A195" i="13"/>
  <c r="A49" i="13"/>
  <c r="A181" i="13"/>
  <c r="A447" i="13"/>
  <c r="A836" i="13"/>
  <c r="A479" i="13"/>
  <c r="A556" i="13"/>
  <c r="A667" i="13"/>
  <c r="A85" i="13"/>
  <c r="A553" i="13"/>
  <c r="A1026" i="13"/>
  <c r="A724" i="13"/>
  <c r="A129" i="13"/>
  <c r="A484" i="13"/>
  <c r="A382" i="13"/>
  <c r="A589" i="13"/>
  <c r="A544" i="13"/>
  <c r="A694" i="13"/>
  <c r="A409" i="13"/>
  <c r="A173" i="13"/>
  <c r="A945" i="13"/>
  <c r="A158" i="13"/>
  <c r="A663" i="13"/>
  <c r="A43" i="13"/>
  <c r="A942" i="13"/>
  <c r="A994" i="13"/>
  <c r="A253" i="13"/>
  <c r="A610" i="13"/>
  <c r="A124" i="13"/>
  <c r="A948" i="13"/>
  <c r="A1052" i="13"/>
  <c r="A650" i="13"/>
  <c r="A972" i="13"/>
  <c r="A422" i="13"/>
  <c r="A478" i="13"/>
  <c r="A635" i="13"/>
  <c r="A321" i="13"/>
  <c r="A995" i="13"/>
  <c r="A97" i="13"/>
  <c r="A101" i="13"/>
  <c r="A132" i="13"/>
  <c r="A640" i="13"/>
  <c r="A794" i="13"/>
  <c r="A733" i="13"/>
  <c r="A1009" i="13"/>
  <c r="A959" i="13"/>
  <c r="A67" i="13"/>
  <c r="A187" i="13"/>
  <c r="A100" i="13"/>
  <c r="A408" i="13"/>
  <c r="A432" i="13"/>
  <c r="A41" i="13"/>
  <c r="A997" i="13"/>
  <c r="A78" i="13"/>
  <c r="A872" i="13"/>
  <c r="A366" i="13"/>
  <c r="A1100" i="13"/>
  <c r="A671" i="13"/>
  <c r="A680" i="13"/>
  <c r="A404" i="13"/>
  <c r="A50" i="13"/>
  <c r="A135" i="13"/>
  <c r="A585" i="13"/>
  <c r="A897" i="13"/>
  <c r="A333" i="13"/>
  <c r="A668" i="13"/>
  <c r="A95" i="13"/>
  <c r="A427" i="13"/>
  <c r="A341" i="13"/>
  <c r="A768" i="13"/>
  <c r="A3" i="13"/>
  <c r="A939" i="13"/>
  <c r="A421" i="13"/>
  <c r="A790" i="13"/>
  <c r="A442" i="13"/>
  <c r="A1084" i="13"/>
  <c r="A765" i="13"/>
  <c r="A125" i="13"/>
  <c r="A739" i="13"/>
  <c r="A375" i="13"/>
  <c r="A438" i="13"/>
  <c r="A337" i="13"/>
  <c r="A352" i="13"/>
  <c r="A44" i="13"/>
  <c r="A441" i="13"/>
  <c r="A966" i="13"/>
  <c r="A340" i="13"/>
  <c r="A138" i="13"/>
  <c r="A955" i="13"/>
  <c r="A189" i="13"/>
  <c r="A1041" i="13"/>
  <c r="A179" i="13"/>
  <c r="A711" i="13"/>
  <c r="A381" i="13"/>
  <c r="A492" i="13"/>
  <c r="A788" i="13"/>
  <c r="A549" i="13"/>
  <c r="A277" i="13"/>
  <c r="A570" i="13"/>
  <c r="A603" i="13"/>
  <c r="A511" i="13"/>
  <c r="A11" i="13"/>
  <c r="A192" i="13"/>
  <c r="A745" i="13"/>
  <c r="A418" i="13"/>
  <c r="A1017" i="13"/>
  <c r="A472" i="13"/>
  <c r="A364" i="13"/>
  <c r="A83" i="13"/>
  <c r="A967" i="13"/>
  <c r="A770" i="13"/>
  <c r="A618" i="13"/>
  <c r="A235" i="13"/>
  <c r="A353" i="13"/>
  <c r="A89" i="13"/>
  <c r="A148" i="13"/>
  <c r="A378" i="13"/>
  <c r="A424" i="13"/>
  <c r="A1062" i="13"/>
  <c r="A716" i="13"/>
  <c r="A943" i="13"/>
  <c r="A435" i="13"/>
  <c r="A983" i="13"/>
  <c r="A636" i="13"/>
  <c r="A329" i="13"/>
  <c r="A776" i="13"/>
  <c r="A816" i="13"/>
  <c r="A391" i="13"/>
  <c r="A449" i="13"/>
  <c r="A1010" i="13"/>
  <c r="A764" i="13"/>
  <c r="A171" i="13"/>
  <c r="A1038" i="13"/>
  <c r="A1061" i="13"/>
  <c r="A559" i="13"/>
  <c r="A194" i="13"/>
  <c r="A597" i="13"/>
  <c r="A144" i="13"/>
  <c r="A529" i="13"/>
  <c r="A842" i="13"/>
  <c r="A130" i="13"/>
  <c r="A499" i="13"/>
  <c r="A818" i="13"/>
  <c r="A659" i="13"/>
  <c r="A247" i="13"/>
  <c r="A678" i="13"/>
  <c r="A161" i="13"/>
  <c r="A1029" i="13"/>
  <c r="A429" i="13"/>
  <c r="A841" i="13"/>
  <c r="A609" i="13"/>
  <c r="A548" i="13"/>
  <c r="A256" i="13"/>
  <c r="A109" i="13"/>
  <c r="A416" i="13"/>
  <c r="A936" i="13"/>
  <c r="A843" i="13"/>
  <c r="A91" i="13"/>
  <c r="A317" i="13"/>
  <c r="A462" i="13"/>
  <c r="A1079" i="13"/>
  <c r="A1082" i="13"/>
  <c r="A1095" i="13"/>
  <c r="A1046" i="13"/>
  <c r="A1035" i="13"/>
  <c r="A1012" i="13"/>
  <c r="A99" i="13"/>
  <c r="A594" i="13"/>
  <c r="A22" i="13"/>
  <c r="A433" i="13"/>
  <c r="A93" i="13"/>
  <c r="A39" i="13"/>
  <c r="A947" i="13"/>
  <c r="A199" i="13"/>
  <c r="A728" i="13"/>
  <c r="A30" i="13"/>
  <c r="A949" i="13"/>
  <c r="A157" i="13"/>
  <c r="A162" i="13"/>
  <c r="A1036" i="13"/>
  <c r="A336" i="13"/>
  <c r="A108" i="13"/>
  <c r="A184" i="13"/>
  <c r="A732" i="13"/>
  <c r="A186" i="13"/>
  <c r="A771" i="13"/>
  <c r="A335" i="13"/>
  <c r="A463" i="13"/>
  <c r="A439" i="13"/>
  <c r="A692" i="13"/>
  <c r="A354" i="13"/>
  <c r="A909" i="13"/>
  <c r="A577" i="13"/>
  <c r="A62" i="13"/>
  <c r="A895" i="13"/>
  <c r="A700" i="13"/>
  <c r="A519" i="13"/>
  <c r="A647" i="13"/>
  <c r="A497" i="13"/>
  <c r="A82" i="13"/>
  <c r="A1040" i="13"/>
  <c r="A736" i="13"/>
  <c r="A535" i="13"/>
  <c r="A988" i="13"/>
  <c r="A998" i="13"/>
  <c r="A793" i="13"/>
  <c r="A73" i="13"/>
  <c r="A759" i="13"/>
  <c r="A1008" i="13"/>
  <c r="A572" i="13"/>
  <c r="A737" i="13"/>
  <c r="A397" i="13"/>
  <c r="A545" i="13"/>
  <c r="A1073" i="13"/>
  <c r="A629" i="13"/>
  <c r="A160" i="13"/>
  <c r="A685" i="13"/>
  <c r="A117" i="13"/>
  <c r="A455" i="13"/>
  <c r="A275" i="13"/>
  <c r="A726" i="13"/>
  <c r="A63" i="13"/>
  <c r="A952" i="13"/>
  <c r="A811" i="13"/>
  <c r="A944" i="13"/>
  <c r="A604" i="13"/>
  <c r="A875" i="13"/>
  <c r="A777" i="13"/>
  <c r="A773" i="13"/>
  <c r="A471" i="13"/>
  <c r="A286" i="13"/>
  <c r="A305" i="13"/>
  <c r="A219" i="13"/>
  <c r="A191" i="13"/>
  <c r="A622" i="13"/>
  <c r="A180" i="13"/>
  <c r="A358" i="13"/>
  <c r="A1064" i="13"/>
  <c r="A96" i="13"/>
  <c r="A331" i="13"/>
  <c r="A573" i="13"/>
  <c r="A587" i="13"/>
  <c r="A486" i="13"/>
  <c r="A710" i="13"/>
  <c r="A149" i="13"/>
  <c r="A1000" i="13"/>
  <c r="A536" i="13"/>
  <c r="A965" i="13"/>
  <c r="A1059" i="13"/>
  <c r="A999" i="13"/>
  <c r="A673" i="13"/>
  <c r="A712" i="13"/>
  <c r="A583" i="13"/>
  <c r="A1045" i="13"/>
  <c r="A460" i="13"/>
  <c r="A766" i="13"/>
  <c r="A1004" i="13"/>
  <c r="A681" i="13"/>
  <c r="A871" i="13"/>
  <c r="A346" i="13"/>
  <c r="A542" i="13"/>
  <c r="A789" i="13"/>
  <c r="A166" i="13"/>
  <c r="A698" i="13"/>
  <c r="A147" i="13"/>
  <c r="A800" i="13"/>
  <c r="A104" i="13"/>
  <c r="A846" i="13"/>
  <c r="A735" i="13"/>
  <c r="A196" i="13"/>
  <c r="A862" i="13"/>
  <c r="A834" i="13"/>
  <c r="A45" i="13"/>
  <c r="A677" i="13"/>
  <c r="A1032" i="13"/>
  <c r="A826" i="13"/>
  <c r="A1066" i="13"/>
  <c r="A593" i="13"/>
  <c r="A982" i="13"/>
  <c r="A755" i="13"/>
  <c r="A1031" i="13"/>
  <c r="A638" i="13"/>
  <c r="A625" i="13"/>
  <c r="A838" i="13"/>
  <c r="A119" i="13"/>
  <c r="A520" i="13"/>
  <c r="A656" i="13"/>
  <c r="A477" i="13"/>
  <c r="A787" i="13"/>
  <c r="A539" i="13"/>
  <c r="A705" i="13"/>
  <c r="A541" i="13"/>
  <c r="A120" i="13"/>
  <c r="A392" i="13"/>
  <c r="A153" i="13"/>
  <c r="A702" i="13"/>
  <c r="A628" i="13"/>
  <c r="A360" i="13"/>
  <c r="A10" i="13"/>
  <c r="A47" i="13"/>
  <c r="A740" i="13"/>
  <c r="A679" i="13"/>
  <c r="A464" i="13"/>
  <c r="A855" i="13"/>
  <c r="A326" i="13"/>
  <c r="A665" i="13"/>
  <c r="A169" i="13"/>
  <c r="A393" i="13"/>
  <c r="A683" i="13"/>
  <c r="A467" i="13"/>
  <c r="A810" i="13"/>
  <c r="A580" i="13"/>
  <c r="A349" i="13"/>
  <c r="A190" i="13"/>
  <c r="A420" i="13"/>
  <c r="A512" i="13"/>
  <c r="A595" i="13"/>
  <c r="A780" i="13"/>
  <c r="A177" i="13"/>
  <c r="A637" i="13"/>
  <c r="A797" i="13"/>
  <c r="A237" i="13"/>
  <c r="A469" i="13"/>
  <c r="A774" i="13"/>
  <c r="A339" i="13"/>
  <c r="A112" i="13"/>
  <c r="A379" i="13"/>
  <c r="A709" i="13"/>
  <c r="A632" i="13"/>
  <c r="A935" i="13"/>
  <c r="A581" i="13"/>
  <c r="A968" i="13"/>
  <c r="A223" i="13"/>
  <c r="A634" i="13"/>
  <c r="A852" i="13"/>
  <c r="A902" i="13"/>
  <c r="A662" i="13"/>
  <c r="A1094" i="13"/>
  <c r="A182" i="13"/>
  <c r="A555" i="13"/>
  <c r="A324" i="13"/>
  <c r="A1101" i="13"/>
  <c r="A783" i="13"/>
  <c r="A686" i="13"/>
  <c r="A323" i="13"/>
  <c r="A21" i="13"/>
  <c r="A899" i="13"/>
  <c r="A174" i="13"/>
  <c r="A476" i="13"/>
  <c r="A761" i="13"/>
  <c r="A74" i="13"/>
  <c r="A923" i="13"/>
  <c r="A54" i="13"/>
  <c r="A1090" i="13"/>
  <c r="A1092" i="13"/>
  <c r="A892" i="13"/>
  <c r="A925" i="13"/>
  <c r="A964" i="13"/>
  <c r="A68" i="13"/>
  <c r="A751" i="13"/>
  <c r="A509" i="13"/>
  <c r="A272" i="13"/>
  <c r="A344" i="13"/>
  <c r="A385" i="13"/>
  <c r="A746" i="13"/>
  <c r="A592" i="13"/>
  <c r="A38" i="13"/>
  <c r="A672" i="13"/>
  <c r="A760" i="13"/>
  <c r="A53" i="13"/>
  <c r="A528" i="13"/>
  <c r="A355" i="13"/>
  <c r="A941" i="13"/>
  <c r="A750" i="13"/>
  <c r="A596" i="13"/>
  <c r="A718" i="13"/>
  <c r="A25" i="13"/>
  <c r="A933" i="13"/>
  <c r="A399" i="13"/>
  <c r="A620" i="13"/>
  <c r="A704" i="13"/>
  <c r="A808" i="13"/>
  <c r="A713" i="13"/>
  <c r="A1005" i="13"/>
  <c r="A752" i="13"/>
  <c r="A832" i="13"/>
  <c r="A990" i="13"/>
  <c r="A1063" i="13"/>
  <c r="A388" i="13"/>
  <c r="A29" i="13"/>
  <c r="A121" i="13"/>
  <c r="A729" i="13"/>
  <c r="A527" i="13"/>
  <c r="A769" i="13"/>
  <c r="A87" i="13"/>
  <c r="A304" i="13"/>
  <c r="A537" i="13"/>
  <c r="A754" i="13"/>
  <c r="A164" i="13"/>
  <c r="A250" i="13"/>
  <c r="A291" i="13"/>
  <c r="A608" i="13"/>
  <c r="A493" i="13"/>
  <c r="A534" i="13"/>
  <c r="A308" i="13"/>
  <c r="A962" i="13"/>
  <c r="A330" i="13"/>
  <c r="A937" i="13"/>
  <c r="A784" i="13"/>
  <c r="A1024" i="13"/>
  <c r="A1021" i="13"/>
  <c r="A554" i="13"/>
  <c r="A791" i="13"/>
  <c r="A540" i="13"/>
  <c r="A80" i="13"/>
  <c r="A914" i="13"/>
  <c r="A720" i="13"/>
  <c r="A721" i="13"/>
  <c r="A159" i="13"/>
  <c r="A588" i="13"/>
  <c r="A255" i="13"/>
  <c r="A706" i="13"/>
  <c r="A57" i="13"/>
  <c r="A599" i="13"/>
  <c r="A516" i="13"/>
  <c r="A763" i="13"/>
  <c r="A725" i="13"/>
  <c r="A612" i="13"/>
  <c r="A973" i="13"/>
  <c r="A1070" i="13"/>
  <c r="A314" i="13"/>
  <c r="A27" i="13"/>
  <c r="A993" i="13"/>
  <c r="A156" i="13"/>
  <c r="A932" i="13"/>
  <c r="A178" i="13"/>
  <c r="A481" i="13"/>
  <c r="A297" i="13"/>
  <c r="A850" i="13"/>
  <c r="A801" i="13"/>
  <c r="A69" i="13"/>
  <c r="A974" i="13"/>
  <c r="A79" i="13"/>
  <c r="A639" i="13"/>
  <c r="A971" i="13"/>
  <c r="A66" i="13"/>
  <c r="A473" i="13"/>
  <c r="A562" i="13"/>
  <c r="A696" i="13"/>
  <c r="A259" i="13"/>
  <c r="A24" i="13"/>
  <c r="A273" i="13"/>
  <c r="A293" i="13"/>
  <c r="A648" i="13"/>
  <c r="A215" i="13"/>
  <c r="A796" i="13"/>
  <c r="A642" i="13"/>
  <c r="A496" i="13"/>
  <c r="A165" i="13"/>
  <c r="A351" i="13"/>
  <c r="A284" i="13"/>
  <c r="A122" i="13"/>
  <c r="A812" i="13"/>
  <c r="A742" i="13"/>
  <c r="A16" i="13"/>
  <c r="A976" i="13"/>
  <c r="A743" i="13"/>
  <c r="A316" i="13"/>
  <c r="A154" i="13"/>
  <c r="A910" i="13"/>
  <c r="A201" i="13"/>
  <c r="A565" i="13"/>
  <c r="A1096" i="13"/>
  <c r="A798" i="13"/>
  <c r="A641" i="13"/>
  <c r="A719" i="13"/>
  <c r="A734" i="13"/>
  <c r="A827" i="13"/>
  <c r="A619" i="13"/>
  <c r="A839" i="13"/>
  <c r="A980" i="13"/>
  <c r="A1085" i="13"/>
  <c r="A241" i="13"/>
  <c r="A748" i="13"/>
  <c r="A693" i="13"/>
  <c r="A614" i="13"/>
  <c r="A775" i="13"/>
  <c r="A928" i="13"/>
  <c r="A567" i="13"/>
  <c r="A292" i="13"/>
  <c r="A90" i="13"/>
  <c r="A727" i="13"/>
  <c r="A926" i="13"/>
  <c r="A563" i="13"/>
  <c r="A265" i="13"/>
  <c r="A738" i="13"/>
  <c r="A176" i="13"/>
  <c r="A1044" i="13"/>
  <c r="A701" i="13"/>
  <c r="A758" i="13"/>
  <c r="A13" i="13"/>
  <c r="A741" i="13"/>
  <c r="A591" i="13"/>
  <c r="A551" i="13"/>
  <c r="A461" i="13"/>
  <c r="A605" i="13"/>
  <c r="A362" i="13"/>
  <c r="A137" i="13"/>
  <c r="A115" i="13"/>
  <c r="A501" i="13"/>
  <c r="A785" i="13"/>
  <c r="A772" i="13"/>
  <c r="A290" i="13"/>
  <c r="A503" i="13"/>
  <c r="A231" i="13"/>
  <c r="A799" i="13"/>
  <c r="A268" i="13"/>
  <c r="A861" i="13"/>
  <c r="A991" i="13"/>
  <c r="A1022" i="13"/>
  <c r="A626" i="13"/>
  <c r="A690" i="13"/>
  <c r="A815" i="13"/>
  <c r="A283" i="13"/>
  <c r="A533" i="13"/>
  <c r="A71" i="13"/>
  <c r="A1071" i="13"/>
  <c r="A624" i="13"/>
  <c r="A55" i="13"/>
  <c r="A522" i="13"/>
  <c r="A118" i="13"/>
  <c r="A963" i="13"/>
  <c r="A513" i="13"/>
  <c r="A552" i="13"/>
  <c r="A584" i="13"/>
  <c r="A747" i="13"/>
  <c r="A579" i="13"/>
  <c r="A809" i="13"/>
  <c r="A723" i="13"/>
  <c r="A510" i="13"/>
  <c r="A891" i="13"/>
  <c r="A691" i="13"/>
  <c r="A835" i="13"/>
  <c r="A300" i="13"/>
  <c r="A487" i="13"/>
  <c r="A111" i="13"/>
  <c r="A506" i="13"/>
  <c r="A313" i="13"/>
  <c r="A969" i="13"/>
  <c r="A361" i="13"/>
  <c r="A929" i="13"/>
  <c r="A298" i="13"/>
  <c r="A19" i="13"/>
  <c r="A328" i="13"/>
  <c r="A883" i="13"/>
  <c r="A200" i="13"/>
  <c r="A854" i="13"/>
  <c r="A1083" i="13"/>
  <c r="A731" i="13"/>
  <c r="A302" i="13"/>
  <c r="A216" i="13"/>
  <c r="A807" i="13"/>
  <c r="A334" i="13"/>
  <c r="A901" i="13"/>
  <c r="A9" i="13"/>
  <c r="A586" i="13"/>
  <c r="A878" i="13"/>
  <c r="A249" i="13"/>
  <c r="A867" i="13"/>
  <c r="A1088" i="13"/>
  <c r="A92" i="13"/>
  <c r="A254" i="13"/>
  <c r="A51" i="13"/>
  <c r="A825" i="13"/>
  <c r="A550" i="13"/>
  <c r="A276" i="13"/>
  <c r="A1043" i="13"/>
  <c r="A1001" i="13"/>
  <c r="A59" i="13"/>
  <c r="A280" i="13"/>
  <c r="A762" i="13"/>
  <c r="A1076" i="13"/>
  <c r="A598" i="13"/>
  <c r="A532" i="13"/>
  <c r="A858" i="13"/>
  <c r="A58" i="13"/>
  <c r="A819" i="13"/>
  <c r="A996" i="13"/>
  <c r="A526" i="13"/>
  <c r="A395" i="13"/>
  <c r="A1011" i="13"/>
  <c r="A601" i="13"/>
  <c r="A489" i="13"/>
  <c r="A1003" i="13"/>
  <c r="A311" i="13"/>
  <c r="A908" i="13"/>
  <c r="A374" i="13"/>
  <c r="A830" i="13"/>
  <c r="A538" i="13"/>
  <c r="A257" i="13"/>
  <c r="A205" i="13"/>
  <c r="A468" i="13"/>
  <c r="A874" i="13"/>
  <c r="A17" i="13"/>
  <c r="A887" i="13"/>
  <c r="A204" i="13"/>
  <c r="A574" i="13"/>
  <c r="A865" i="13"/>
  <c r="A898" i="13"/>
  <c r="A531" i="13"/>
  <c r="A72" i="13"/>
  <c r="A248" i="13"/>
  <c r="A279" i="13"/>
  <c r="A870" i="13"/>
  <c r="A113" i="13"/>
  <c r="A1006" i="13"/>
  <c r="A483" i="13"/>
  <c r="A893" i="13"/>
  <c r="A271" i="13"/>
  <c r="A1053" i="13"/>
  <c r="A792" i="13"/>
  <c r="A234" i="13"/>
  <c r="A502" i="13"/>
  <c r="A40" i="13"/>
  <c r="A226" i="13"/>
  <c r="A568" i="13"/>
  <c r="A342" i="13"/>
  <c r="A5" i="13"/>
  <c r="A32" i="13"/>
  <c r="A906" i="13"/>
  <c r="A557" i="13"/>
  <c r="A218" i="13"/>
  <c r="A319" i="13"/>
  <c r="A251" i="13"/>
  <c r="A491" i="13"/>
  <c r="A566" i="13"/>
  <c r="A804" i="13"/>
  <c r="A31" i="13"/>
  <c r="A417" i="13"/>
  <c r="A940" i="13"/>
  <c r="A348" i="13"/>
  <c r="A523" i="13"/>
  <c r="A961" i="13"/>
  <c r="A884" i="13"/>
  <c r="A474" i="13"/>
  <c r="A525" i="13"/>
  <c r="A207" i="13"/>
  <c r="A561" i="13"/>
  <c r="A309" i="13"/>
  <c r="A611" i="13"/>
  <c r="A756" i="13"/>
  <c r="A1102" i="13"/>
  <c r="A615" i="13"/>
  <c r="A239" i="13"/>
  <c r="A803" i="13"/>
  <c r="A1051" i="13"/>
  <c r="A267" i="13"/>
  <c r="A301" i="13"/>
  <c r="A987" i="13"/>
  <c r="A252" i="13"/>
  <c r="A859" i="13"/>
  <c r="A918" i="13"/>
  <c r="A886" i="13"/>
  <c r="A229" i="13"/>
  <c r="A900" i="13"/>
  <c r="A903" i="13"/>
  <c r="A849" i="13"/>
  <c r="A697" i="13"/>
  <c r="A881" i="13"/>
  <c r="A35" i="13"/>
  <c r="A214" i="13"/>
  <c r="A515" i="13"/>
  <c r="A927" i="13"/>
  <c r="A242" i="13"/>
  <c r="A303" i="13"/>
  <c r="A521" i="13"/>
  <c r="A651" i="13"/>
  <c r="A1068" i="13"/>
  <c r="A224" i="13"/>
  <c r="A1002" i="13"/>
  <c r="A356" i="13"/>
  <c r="A94" i="13"/>
  <c r="A211" i="13"/>
  <c r="A504" i="13"/>
  <c r="A869" i="13"/>
  <c r="A813" i="13"/>
  <c r="A310" i="13"/>
  <c r="A220" i="13"/>
  <c r="A530" i="13"/>
  <c r="A285" i="13"/>
  <c r="A243" i="13"/>
  <c r="A877" i="13"/>
  <c r="A558" i="13"/>
  <c r="A922" i="13"/>
  <c r="A281" i="13"/>
  <c r="A238" i="13"/>
  <c r="A602" i="13"/>
  <c r="A306" i="13"/>
  <c r="A307" i="13"/>
  <c r="A494" i="13"/>
  <c r="A889" i="13"/>
  <c r="A1098" i="13"/>
  <c r="A261" i="13"/>
  <c r="A232" i="13"/>
  <c r="A212" i="13"/>
  <c r="A287" i="13"/>
  <c r="A77" i="13"/>
  <c r="A209" i="13"/>
  <c r="A210" i="13"/>
  <c r="A868" i="13"/>
  <c r="A500" i="13"/>
  <c r="A822" i="13"/>
  <c r="A296" i="13"/>
  <c r="A230" i="13"/>
  <c r="A246" i="13"/>
  <c r="A282" i="13"/>
  <c r="A786" i="13"/>
  <c r="A915" i="13"/>
  <c r="A295" i="13"/>
  <c r="A258" i="13"/>
  <c r="A880" i="13"/>
  <c r="A863" i="13"/>
  <c r="A864" i="13"/>
  <c r="A318" i="13"/>
  <c r="A217" i="13"/>
  <c r="A233" i="13"/>
  <c r="A222" i="13"/>
  <c r="A4" i="13"/>
  <c r="A299" i="13"/>
  <c r="A244" i="13"/>
  <c r="A466" i="13"/>
  <c r="A266" i="13"/>
  <c r="A332" i="13"/>
  <c r="A876" i="13"/>
  <c r="A919" i="13"/>
  <c r="A518" i="13"/>
  <c r="A221" i="13"/>
  <c r="A905" i="13"/>
  <c r="A227" i="13"/>
  <c r="A260" i="13"/>
  <c r="A505" i="13"/>
  <c r="A263" i="13"/>
  <c r="A274" i="13"/>
  <c r="A921" i="13"/>
  <c r="A1099" i="13"/>
  <c r="A1058" i="13"/>
  <c r="A885" i="13"/>
  <c r="A888" i="13"/>
  <c r="A931" i="13"/>
  <c r="A1069" i="13"/>
  <c r="A288" i="13"/>
  <c r="A917" i="13"/>
  <c r="A206" i="13"/>
  <c r="A873" i="13"/>
  <c r="A896" i="13"/>
  <c r="A857" i="13"/>
  <c r="A315" i="13"/>
  <c r="A860" i="13"/>
  <c r="A240" i="13"/>
  <c r="A203" i="13"/>
  <c r="A465" i="13"/>
  <c r="A198" i="13"/>
  <c r="A856" i="13"/>
  <c r="A569" i="13"/>
  <c r="A236" i="13"/>
  <c r="A848" i="13"/>
  <c r="A225" i="13"/>
  <c r="A269" i="13"/>
  <c r="A695" i="13"/>
  <c r="A264" i="13"/>
  <c r="A278" i="13"/>
  <c r="A202" i="13"/>
  <c r="A312" i="13"/>
  <c r="A1067" i="13"/>
  <c r="A904" i="13"/>
  <c r="A1060" i="13"/>
  <c r="A890" i="13"/>
  <c r="A714" i="13"/>
  <c r="A208" i="13"/>
  <c r="A245" i="13"/>
  <c r="A289" i="13"/>
  <c r="A150" i="13"/>
  <c r="J16" i="15"/>
  <c r="J8" i="15"/>
  <c r="J3" i="15"/>
  <c r="H16" i="15"/>
  <c r="H8" i="15"/>
  <c r="H3" i="15"/>
  <c r="B2" i="13"/>
  <c r="B1007" i="13"/>
  <c r="B127" i="13"/>
  <c r="B151" i="13"/>
  <c r="B781" i="13"/>
  <c r="B546" i="13"/>
  <c r="B146" i="13"/>
  <c r="B847" i="13"/>
  <c r="B688" i="13"/>
  <c r="B20" i="13"/>
  <c r="B405" i="13"/>
  <c r="B658" i="13"/>
  <c r="B960" i="13"/>
  <c r="B430" i="13"/>
  <c r="B833" i="13"/>
  <c r="B320" i="13"/>
  <c r="B717" i="13"/>
  <c r="B606" i="13"/>
  <c r="B1033" i="13"/>
  <c r="B363" i="13"/>
  <c r="B879" i="13"/>
  <c r="B1013" i="13"/>
  <c r="B934" i="13"/>
  <c r="B821" i="13"/>
  <c r="B60" i="13"/>
  <c r="B778" i="13"/>
  <c r="B48" i="13"/>
  <c r="B1042" i="13"/>
  <c r="B837" i="13"/>
  <c r="B643" i="13"/>
  <c r="B853" i="13"/>
  <c r="B652" i="13"/>
  <c r="B655" i="13"/>
  <c r="B907" i="13"/>
  <c r="B1056" i="13"/>
  <c r="B197" i="13"/>
  <c r="B1028" i="13"/>
  <c r="B347" i="13"/>
  <c r="B882" i="13"/>
  <c r="B485" i="13"/>
  <c r="B490" i="13"/>
  <c r="B475" i="13"/>
  <c r="B575" i="13"/>
  <c r="B517" i="13"/>
  <c r="B86" i="13"/>
  <c r="B167" i="13"/>
  <c r="B1019" i="13"/>
  <c r="B134" i="13"/>
  <c r="B576" i="13"/>
  <c r="B294" i="13"/>
  <c r="B805" i="13"/>
  <c r="B1014" i="13"/>
  <c r="B630" i="13"/>
  <c r="B114" i="13"/>
  <c r="B514" i="13"/>
  <c r="B228" i="13"/>
  <c r="B664" i="13"/>
  <c r="B14" i="13"/>
  <c r="B406" i="13"/>
  <c r="B744" i="13"/>
  <c r="B440" i="13"/>
  <c r="B394" i="13"/>
  <c r="B495" i="13"/>
  <c r="B820" i="13"/>
  <c r="B450" i="13"/>
  <c r="B193" i="13"/>
  <c r="B434" i="13"/>
  <c r="B1047" i="13"/>
  <c r="B488" i="13"/>
  <c r="B143" i="13"/>
  <c r="B802" i="13"/>
  <c r="B457" i="13"/>
  <c r="B1049" i="13"/>
  <c r="B36" i="13"/>
  <c r="B653" i="13"/>
  <c r="B470" i="13"/>
  <c r="B689" i="13"/>
  <c r="B1018" i="13"/>
  <c r="B88" i="13"/>
  <c r="B443" i="13"/>
  <c r="B28" i="13"/>
  <c r="B1103" i="13"/>
  <c r="B42" i="13"/>
  <c r="B845" i="13"/>
  <c r="B616" i="13"/>
  <c r="B65" i="13"/>
  <c r="B687" i="13"/>
  <c r="B823" i="13"/>
  <c r="B163" i="13"/>
  <c r="B155" i="13"/>
  <c r="B327" i="13"/>
  <c r="B975" i="13"/>
  <c r="B699" i="13"/>
  <c r="B669" i="13"/>
  <c r="B666" i="13"/>
  <c r="B1078" i="13"/>
  <c r="B938" i="13"/>
  <c r="B64" i="13"/>
  <c r="B70" i="13"/>
  <c r="B407" i="13"/>
  <c r="B675" i="13"/>
  <c r="B128" i="13"/>
  <c r="B345" i="13"/>
  <c r="B445" i="13"/>
  <c r="B131" i="13"/>
  <c r="B623" i="13"/>
  <c r="B1054" i="13"/>
  <c r="B34" i="13"/>
  <c r="B1075" i="13"/>
  <c r="B437" i="13"/>
  <c r="B916" i="13"/>
  <c r="B1050" i="13"/>
  <c r="B37" i="13"/>
  <c r="B600" i="13"/>
  <c r="B817" i="13"/>
  <c r="B953" i="13"/>
  <c r="B1093" i="13"/>
  <c r="B213" i="13"/>
  <c r="B56" i="13"/>
  <c r="B1025" i="13"/>
  <c r="B722" i="13"/>
  <c r="B1023" i="13"/>
  <c r="B373" i="13"/>
  <c r="B458" i="13"/>
  <c r="B806" i="13"/>
  <c r="B954" i="13"/>
  <c r="B46" i="13"/>
  <c r="B18" i="13"/>
  <c r="B52" i="13"/>
  <c r="B140" i="13"/>
  <c r="B456" i="13"/>
  <c r="B970" i="13"/>
  <c r="B654" i="13"/>
  <c r="B359" i="13"/>
  <c r="B338" i="13"/>
  <c r="B1089" i="13"/>
  <c r="B325" i="13"/>
  <c r="B419" i="13"/>
  <c r="B1055" i="13"/>
  <c r="B950" i="13"/>
  <c r="B33" i="13"/>
  <c r="B436" i="13"/>
  <c r="B170" i="13"/>
  <c r="B451" i="13"/>
  <c r="B270" i="13"/>
  <c r="B1020" i="13"/>
  <c r="B1034" i="13"/>
  <c r="B649" i="13"/>
  <c r="B564" i="13"/>
  <c r="B386" i="13"/>
  <c r="B431" i="13"/>
  <c r="B172" i="13"/>
  <c r="B779" i="13"/>
  <c r="B560" i="13"/>
  <c r="B8" i="13"/>
  <c r="B410" i="13"/>
  <c r="B894" i="13"/>
  <c r="B646" i="13"/>
  <c r="B707" i="13"/>
  <c r="B75" i="13"/>
  <c r="B448" i="13"/>
  <c r="B660" i="13"/>
  <c r="B369" i="13"/>
  <c r="B123" i="13"/>
  <c r="B390" i="13"/>
  <c r="B1039" i="13"/>
  <c r="B389" i="13"/>
  <c r="B1048" i="13"/>
  <c r="B370" i="13"/>
  <c r="B415" i="13"/>
  <c r="B413" i="13"/>
  <c r="B645" i="13"/>
  <c r="B81" i="13"/>
  <c r="B384" i="13"/>
  <c r="B674" i="13"/>
  <c r="B946" i="13"/>
  <c r="B106" i="13"/>
  <c r="B1057" i="13"/>
  <c r="B1077" i="13"/>
  <c r="B1065" i="13"/>
  <c r="B183" i="13"/>
  <c r="B396" i="13"/>
  <c r="B453" i="13"/>
  <c r="B985" i="13"/>
  <c r="B1074" i="13"/>
  <c r="B367" i="13"/>
  <c r="B387" i="13"/>
  <c r="B543" i="13"/>
  <c r="B103" i="13"/>
  <c r="B730" i="13"/>
  <c r="B411" i="13"/>
  <c r="B829" i="13"/>
  <c r="B446" i="13"/>
  <c r="B107" i="13"/>
  <c r="B459" i="13"/>
  <c r="B986" i="13"/>
  <c r="B480" i="13"/>
  <c r="B984" i="13"/>
  <c r="B1037" i="13"/>
  <c r="B508" i="13"/>
  <c r="B105" i="13"/>
  <c r="B1080" i="13"/>
  <c r="B400" i="13"/>
  <c r="B322" i="13"/>
  <c r="B402" i="13"/>
  <c r="B1091" i="13"/>
  <c r="B452" i="13"/>
  <c r="B920" i="13"/>
  <c r="B262" i="13"/>
  <c r="B142" i="13"/>
  <c r="B188" i="13"/>
  <c r="B782" i="13"/>
  <c r="B911" i="13"/>
  <c r="B1027" i="13"/>
  <c r="B924" i="13"/>
  <c r="B866" i="13"/>
  <c r="B633" i="13"/>
  <c r="B1086" i="13"/>
  <c r="B828" i="13"/>
  <c r="B368" i="13"/>
  <c r="B498" i="13"/>
  <c r="B1030" i="13"/>
  <c r="B989" i="13"/>
  <c r="B979" i="13"/>
  <c r="B913" i="13"/>
  <c r="B644" i="13"/>
  <c r="B507" i="13"/>
  <c r="B958" i="13"/>
  <c r="B414" i="13"/>
  <c r="B398" i="13"/>
  <c r="B676" i="13"/>
  <c r="B661" i="13"/>
  <c r="B1097" i="13"/>
  <c r="B749" i="13"/>
  <c r="B383" i="13"/>
  <c r="B590" i="13"/>
  <c r="B145" i="13"/>
  <c r="B613" i="13"/>
  <c r="B956" i="13"/>
  <c r="B582" i="13"/>
  <c r="B98" i="13"/>
  <c r="B851" i="13"/>
  <c r="B708" i="13"/>
  <c r="B657" i="13"/>
  <c r="B350" i="13"/>
  <c r="B957" i="13"/>
  <c r="B6" i="13"/>
  <c r="B978" i="13"/>
  <c r="B444" i="13"/>
  <c r="B136" i="13"/>
  <c r="B831" i="13"/>
  <c r="B1081" i="13"/>
  <c r="B116" i="13"/>
  <c r="B15" i="13"/>
  <c r="B425" i="13"/>
  <c r="B412" i="13"/>
  <c r="B371" i="13"/>
  <c r="B26" i="13"/>
  <c r="B133" i="13"/>
  <c r="B571" i="13"/>
  <c r="B951" i="13"/>
  <c r="B377" i="13"/>
  <c r="B423" i="13"/>
  <c r="B795" i="13"/>
  <c r="B578" i="13"/>
  <c r="B684" i="13"/>
  <c r="B428" i="13"/>
  <c r="B84" i="13"/>
  <c r="B977" i="13"/>
  <c r="B168" i="13"/>
  <c r="B547" i="13"/>
  <c r="B767" i="13"/>
  <c r="B343" i="13"/>
  <c r="B426" i="13"/>
  <c r="B670" i="13"/>
  <c r="B1016" i="13"/>
  <c r="B824" i="13"/>
  <c r="B185" i="13"/>
  <c r="B715" i="13"/>
  <c r="B376" i="13"/>
  <c r="B454" i="13"/>
  <c r="B110" i="13"/>
  <c r="B703" i="13"/>
  <c r="B141" i="13"/>
  <c r="B840" i="13"/>
  <c r="B814" i="13"/>
  <c r="B61" i="13"/>
  <c r="B627" i="13"/>
  <c r="B844" i="13"/>
  <c r="B12" i="13"/>
  <c r="B365" i="13"/>
  <c r="B401" i="13"/>
  <c r="B102" i="13"/>
  <c r="B524" i="13"/>
  <c r="B357" i="13"/>
  <c r="B76" i="13"/>
  <c r="B7" i="13"/>
  <c r="B682" i="13"/>
  <c r="B482" i="13"/>
  <c r="B23" i="13"/>
  <c r="B992" i="13"/>
  <c r="B621" i="13"/>
  <c r="B152" i="13"/>
  <c r="B912" i="13"/>
  <c r="B372" i="13"/>
  <c r="B607" i="13"/>
  <c r="B1087" i="13"/>
  <c r="B139" i="13"/>
  <c r="B757" i="13"/>
  <c r="B175" i="13"/>
  <c r="B403" i="13"/>
  <c r="B617" i="13"/>
  <c r="B1072" i="13"/>
  <c r="B1015" i="13"/>
  <c r="B930" i="13"/>
  <c r="B631" i="13"/>
  <c r="B753" i="13"/>
  <c r="B981" i="13"/>
  <c r="B126" i="13"/>
  <c r="B380" i="13"/>
  <c r="B195" i="13"/>
  <c r="B49" i="13"/>
  <c r="B181" i="13"/>
  <c r="B447" i="13"/>
  <c r="B836" i="13"/>
  <c r="B479" i="13"/>
  <c r="B556" i="13"/>
  <c r="B667" i="13"/>
  <c r="B85" i="13"/>
  <c r="B553" i="13"/>
  <c r="B1026" i="13"/>
  <c r="B724" i="13"/>
  <c r="B129" i="13"/>
  <c r="B484" i="13"/>
  <c r="B382" i="13"/>
  <c r="B589" i="13"/>
  <c r="B544" i="13"/>
  <c r="B694" i="13"/>
  <c r="B409" i="13"/>
  <c r="B173" i="13"/>
  <c r="B945" i="13"/>
  <c r="B158" i="13"/>
  <c r="B663" i="13"/>
  <c r="B43" i="13"/>
  <c r="B942" i="13"/>
  <c r="B994" i="13"/>
  <c r="B253" i="13"/>
  <c r="B610" i="13"/>
  <c r="B124" i="13"/>
  <c r="B948" i="13"/>
  <c r="B1052" i="13"/>
  <c r="B650" i="13"/>
  <c r="B972" i="13"/>
  <c r="B422" i="13"/>
  <c r="B478" i="13"/>
  <c r="B635" i="13"/>
  <c r="B321" i="13"/>
  <c r="B995" i="13"/>
  <c r="B97" i="13"/>
  <c r="B101" i="13"/>
  <c r="B132" i="13"/>
  <c r="B640" i="13"/>
  <c r="B794" i="13"/>
  <c r="B733" i="13"/>
  <c r="B1009" i="13"/>
  <c r="B959" i="13"/>
  <c r="B67" i="13"/>
  <c r="B187" i="13"/>
  <c r="B100" i="13"/>
  <c r="B408" i="13"/>
  <c r="B432" i="13"/>
  <c r="B41" i="13"/>
  <c r="B997" i="13"/>
  <c r="B78" i="13"/>
  <c r="B872" i="13"/>
  <c r="B366" i="13"/>
  <c r="B1100" i="13"/>
  <c r="B671" i="13"/>
  <c r="B680" i="13"/>
  <c r="B404" i="13"/>
  <c r="B50" i="13"/>
  <c r="B135" i="13"/>
  <c r="B585" i="13"/>
  <c r="B897" i="13"/>
  <c r="B333" i="13"/>
  <c r="B668" i="13"/>
  <c r="B95" i="13"/>
  <c r="B427" i="13"/>
  <c r="B341" i="13"/>
  <c r="B768" i="13"/>
  <c r="B3" i="13"/>
  <c r="B939" i="13"/>
  <c r="B421" i="13"/>
  <c r="B790" i="13"/>
  <c r="B442" i="13"/>
  <c r="B1084" i="13"/>
  <c r="B765" i="13"/>
  <c r="B125" i="13"/>
  <c r="B739" i="13"/>
  <c r="B375" i="13"/>
  <c r="B438" i="13"/>
  <c r="B337" i="13"/>
  <c r="B352" i="13"/>
  <c r="B44" i="13"/>
  <c r="B441" i="13"/>
  <c r="B966" i="13"/>
  <c r="B340" i="13"/>
  <c r="B138" i="13"/>
  <c r="B955" i="13"/>
  <c r="B189" i="13"/>
  <c r="B1041" i="13"/>
  <c r="B179" i="13"/>
  <c r="B711" i="13"/>
  <c r="B381" i="13"/>
  <c r="B492" i="13"/>
  <c r="B788" i="13"/>
  <c r="B549" i="13"/>
  <c r="B277" i="13"/>
  <c r="B570" i="13"/>
  <c r="B603" i="13"/>
  <c r="B511" i="13"/>
  <c r="B11" i="13"/>
  <c r="B192" i="13"/>
  <c r="B745" i="13"/>
  <c r="B418" i="13"/>
  <c r="B1017" i="13"/>
  <c r="B472" i="13"/>
  <c r="B364" i="13"/>
  <c r="B83" i="13"/>
  <c r="B967" i="13"/>
  <c r="B770" i="13"/>
  <c r="B618" i="13"/>
  <c r="B235" i="13"/>
  <c r="B353" i="13"/>
  <c r="B89" i="13"/>
  <c r="B148" i="13"/>
  <c r="B378" i="13"/>
  <c r="B424" i="13"/>
  <c r="B1062" i="13"/>
  <c r="B716" i="13"/>
  <c r="B943" i="13"/>
  <c r="B435" i="13"/>
  <c r="B983" i="13"/>
  <c r="B636" i="13"/>
  <c r="B329" i="13"/>
  <c r="B776" i="13"/>
  <c r="B816" i="13"/>
  <c r="B391" i="13"/>
  <c r="B449" i="13"/>
  <c r="B1010" i="13"/>
  <c r="B764" i="13"/>
  <c r="B171" i="13"/>
  <c r="B1038" i="13"/>
  <c r="B1061" i="13"/>
  <c r="B559" i="13"/>
  <c r="B194" i="13"/>
  <c r="B597" i="13"/>
  <c r="B144" i="13"/>
  <c r="B529" i="13"/>
  <c r="B842" i="13"/>
  <c r="B130" i="13"/>
  <c r="B499" i="13"/>
  <c r="B818" i="13"/>
  <c r="B659" i="13"/>
  <c r="B247" i="13"/>
  <c r="B678" i="13"/>
  <c r="B161" i="13"/>
  <c r="B1029" i="13"/>
  <c r="B429" i="13"/>
  <c r="B841" i="13"/>
  <c r="B609" i="13"/>
  <c r="B548" i="13"/>
  <c r="B256" i="13"/>
  <c r="B109" i="13"/>
  <c r="B416" i="13"/>
  <c r="B936" i="13"/>
  <c r="B843" i="13"/>
  <c r="B91" i="13"/>
  <c r="B317" i="13"/>
  <c r="B462" i="13"/>
  <c r="B1079" i="13"/>
  <c r="B1082" i="13"/>
  <c r="B1095" i="13"/>
  <c r="B1046" i="13"/>
  <c r="B1035" i="13"/>
  <c r="B1012" i="13"/>
  <c r="B99" i="13"/>
  <c r="B594" i="13"/>
  <c r="B22" i="13"/>
  <c r="B433" i="13"/>
  <c r="B93" i="13"/>
  <c r="B39" i="13"/>
  <c r="B947" i="13"/>
  <c r="B199" i="13"/>
  <c r="B728" i="13"/>
  <c r="B30" i="13"/>
  <c r="B949" i="13"/>
  <c r="B157" i="13"/>
  <c r="B162" i="13"/>
  <c r="B1036" i="13"/>
  <c r="B336" i="13"/>
  <c r="B108" i="13"/>
  <c r="B184" i="13"/>
  <c r="B732" i="13"/>
  <c r="B186" i="13"/>
  <c r="B771" i="13"/>
  <c r="B335" i="13"/>
  <c r="B463" i="13"/>
  <c r="B439" i="13"/>
  <c r="B692" i="13"/>
  <c r="B354" i="13"/>
  <c r="B909" i="13"/>
  <c r="B577" i="13"/>
  <c r="B62" i="13"/>
  <c r="B895" i="13"/>
  <c r="B700" i="13"/>
  <c r="B519" i="13"/>
  <c r="B647" i="13"/>
  <c r="B497" i="13"/>
  <c r="B82" i="13"/>
  <c r="B1040" i="13"/>
  <c r="B736" i="13"/>
  <c r="B535" i="13"/>
  <c r="B988" i="13"/>
  <c r="B998" i="13"/>
  <c r="B793" i="13"/>
  <c r="B73" i="13"/>
  <c r="B759" i="13"/>
  <c r="B1008" i="13"/>
  <c r="B572" i="13"/>
  <c r="B737" i="13"/>
  <c r="B397" i="13"/>
  <c r="B545" i="13"/>
  <c r="B1073" i="13"/>
  <c r="B629" i="13"/>
  <c r="B160" i="13"/>
  <c r="B685" i="13"/>
  <c r="B117" i="13"/>
  <c r="B455" i="13"/>
  <c r="B275" i="13"/>
  <c r="B726" i="13"/>
  <c r="B63" i="13"/>
  <c r="B952" i="13"/>
  <c r="B811" i="13"/>
  <c r="B944" i="13"/>
  <c r="B604" i="13"/>
  <c r="B875" i="13"/>
  <c r="B777" i="13"/>
  <c r="B773" i="13"/>
  <c r="B471" i="13"/>
  <c r="B286" i="13"/>
  <c r="B305" i="13"/>
  <c r="B219" i="13"/>
  <c r="B191" i="13"/>
  <c r="B622" i="13"/>
  <c r="B180" i="13"/>
  <c r="B358" i="13"/>
  <c r="B1064" i="13"/>
  <c r="B96" i="13"/>
  <c r="B331" i="13"/>
  <c r="B573" i="13"/>
  <c r="B587" i="13"/>
  <c r="B486" i="13"/>
  <c r="B710" i="13"/>
  <c r="B149" i="13"/>
  <c r="B1000" i="13"/>
  <c r="B536" i="13"/>
  <c r="B965" i="13"/>
  <c r="B1059" i="13"/>
  <c r="B999" i="13"/>
  <c r="B673" i="13"/>
  <c r="B712" i="13"/>
  <c r="B583" i="13"/>
  <c r="B1045" i="13"/>
  <c r="B460" i="13"/>
  <c r="B766" i="13"/>
  <c r="B1004" i="13"/>
  <c r="B681" i="13"/>
  <c r="B871" i="13"/>
  <c r="B346" i="13"/>
  <c r="B542" i="13"/>
  <c r="B789" i="13"/>
  <c r="B166" i="13"/>
  <c r="B698" i="13"/>
  <c r="B147" i="13"/>
  <c r="B800" i="13"/>
  <c r="B104" i="13"/>
  <c r="B846" i="13"/>
  <c r="B735" i="13"/>
  <c r="B196" i="13"/>
  <c r="B862" i="13"/>
  <c r="B834" i="13"/>
  <c r="B45" i="13"/>
  <c r="B677" i="13"/>
  <c r="B1032" i="13"/>
  <c r="B826" i="13"/>
  <c r="B1066" i="13"/>
  <c r="B593" i="13"/>
  <c r="B982" i="13"/>
  <c r="B755" i="13"/>
  <c r="B1031" i="13"/>
  <c r="B638" i="13"/>
  <c r="B625" i="13"/>
  <c r="B838" i="13"/>
  <c r="B119" i="13"/>
  <c r="B520" i="13"/>
  <c r="B656" i="13"/>
  <c r="B477" i="13"/>
  <c r="B787" i="13"/>
  <c r="B539" i="13"/>
  <c r="B705" i="13"/>
  <c r="B541" i="13"/>
  <c r="B120" i="13"/>
  <c r="B392" i="13"/>
  <c r="B153" i="13"/>
  <c r="B702" i="13"/>
  <c r="B628" i="13"/>
  <c r="B360" i="13"/>
  <c r="B10" i="13"/>
  <c r="B47" i="13"/>
  <c r="B740" i="13"/>
  <c r="B679" i="13"/>
  <c r="B464" i="13"/>
  <c r="B855" i="13"/>
  <c r="B326" i="13"/>
  <c r="B665" i="13"/>
  <c r="B169" i="13"/>
  <c r="B393" i="13"/>
  <c r="B683" i="13"/>
  <c r="B467" i="13"/>
  <c r="B810" i="13"/>
  <c r="B580" i="13"/>
  <c r="B349" i="13"/>
  <c r="B190" i="13"/>
  <c r="B420" i="13"/>
  <c r="B512" i="13"/>
  <c r="B595" i="13"/>
  <c r="B780" i="13"/>
  <c r="B177" i="13"/>
  <c r="B637" i="13"/>
  <c r="B797" i="13"/>
  <c r="B237" i="13"/>
  <c r="B469" i="13"/>
  <c r="B774" i="13"/>
  <c r="B339" i="13"/>
  <c r="B112" i="13"/>
  <c r="B379" i="13"/>
  <c r="B709" i="13"/>
  <c r="B632" i="13"/>
  <c r="B935" i="13"/>
  <c r="B581" i="13"/>
  <c r="B968" i="13"/>
  <c r="B223" i="13"/>
  <c r="B634" i="13"/>
  <c r="B852" i="13"/>
  <c r="B902" i="13"/>
  <c r="B662" i="13"/>
  <c r="B1094" i="13"/>
  <c r="B182" i="13"/>
  <c r="B555" i="13"/>
  <c r="B324" i="13"/>
  <c r="B1101" i="13"/>
  <c r="B783" i="13"/>
  <c r="B686" i="13"/>
  <c r="B323" i="13"/>
  <c r="B21" i="13"/>
  <c r="B899" i="13"/>
  <c r="B174" i="13"/>
  <c r="B476" i="13"/>
  <c r="B761" i="13"/>
  <c r="B74" i="13"/>
  <c r="B923" i="13"/>
  <c r="B54" i="13"/>
  <c r="B1090" i="13"/>
  <c r="B1092" i="13"/>
  <c r="B892" i="13"/>
  <c r="B925" i="13"/>
  <c r="B964" i="13"/>
  <c r="B68" i="13"/>
  <c r="B751" i="13"/>
  <c r="B509" i="13"/>
  <c r="B272" i="13"/>
  <c r="B344" i="13"/>
  <c r="B385" i="13"/>
  <c r="B746" i="13"/>
  <c r="B592" i="13"/>
  <c r="B38" i="13"/>
  <c r="B672" i="13"/>
  <c r="B760" i="13"/>
  <c r="B53" i="13"/>
  <c r="B528" i="13"/>
  <c r="B355" i="13"/>
  <c r="B941" i="13"/>
  <c r="B750" i="13"/>
  <c r="B596" i="13"/>
  <c r="B718" i="13"/>
  <c r="B25" i="13"/>
  <c r="B933" i="13"/>
  <c r="B399" i="13"/>
  <c r="B620" i="13"/>
  <c r="B704" i="13"/>
  <c r="B808" i="13"/>
  <c r="B713" i="13"/>
  <c r="B1005" i="13"/>
  <c r="B752" i="13"/>
  <c r="B832" i="13"/>
  <c r="B990" i="13"/>
  <c r="B1063" i="13"/>
  <c r="B388" i="13"/>
  <c r="B29" i="13"/>
  <c r="B121" i="13"/>
  <c r="B729" i="13"/>
  <c r="B527" i="13"/>
  <c r="B769" i="13"/>
  <c r="B87" i="13"/>
  <c r="B304" i="13"/>
  <c r="B537" i="13"/>
  <c r="B754" i="13"/>
  <c r="B164" i="13"/>
  <c r="B250" i="13"/>
  <c r="B291" i="13"/>
  <c r="B608" i="13"/>
  <c r="B493" i="13"/>
  <c r="B534" i="13"/>
  <c r="B308" i="13"/>
  <c r="B962" i="13"/>
  <c r="B330" i="13"/>
  <c r="B937" i="13"/>
  <c r="B784" i="13"/>
  <c r="B1024" i="13"/>
  <c r="B1021" i="13"/>
  <c r="B554" i="13"/>
  <c r="B791" i="13"/>
  <c r="B540" i="13"/>
  <c r="B80" i="13"/>
  <c r="B914" i="13"/>
  <c r="B720" i="13"/>
  <c r="B721" i="13"/>
  <c r="B159" i="13"/>
  <c r="B588" i="13"/>
  <c r="B255" i="13"/>
  <c r="B706" i="13"/>
  <c r="B57" i="13"/>
  <c r="B599" i="13"/>
  <c r="B516" i="13"/>
  <c r="B763" i="13"/>
  <c r="B725" i="13"/>
  <c r="B612" i="13"/>
  <c r="B973" i="13"/>
  <c r="B1070" i="13"/>
  <c r="B314" i="13"/>
  <c r="B27" i="13"/>
  <c r="B993" i="13"/>
  <c r="B156" i="13"/>
  <c r="B932" i="13"/>
  <c r="B178" i="13"/>
  <c r="B481" i="13"/>
  <c r="B297" i="13"/>
  <c r="B850" i="13"/>
  <c r="B801" i="13"/>
  <c r="B69" i="13"/>
  <c r="B974" i="13"/>
  <c r="B79" i="13"/>
  <c r="B639" i="13"/>
  <c r="B971" i="13"/>
  <c r="B66" i="13"/>
  <c r="B473" i="13"/>
  <c r="B562" i="13"/>
  <c r="B696" i="13"/>
  <c r="B259" i="13"/>
  <c r="B24" i="13"/>
  <c r="B273" i="13"/>
  <c r="B293" i="13"/>
  <c r="B648" i="13"/>
  <c r="B215" i="13"/>
  <c r="B796" i="13"/>
  <c r="B642" i="13"/>
  <c r="B496" i="13"/>
  <c r="B165" i="13"/>
  <c r="B351" i="13"/>
  <c r="B284" i="13"/>
  <c r="B122" i="13"/>
  <c r="B812" i="13"/>
  <c r="B742" i="13"/>
  <c r="B16" i="13"/>
  <c r="B976" i="13"/>
  <c r="B743" i="13"/>
  <c r="B316" i="13"/>
  <c r="B154" i="13"/>
  <c r="B910" i="13"/>
  <c r="B201" i="13"/>
  <c r="B565" i="13"/>
  <c r="B1096" i="13"/>
  <c r="B798" i="13"/>
  <c r="B641" i="13"/>
  <c r="B719" i="13"/>
  <c r="B734" i="13"/>
  <c r="B827" i="13"/>
  <c r="B619" i="13"/>
  <c r="B839" i="13"/>
  <c r="B980" i="13"/>
  <c r="B1085" i="13"/>
  <c r="B241" i="13"/>
  <c r="B748" i="13"/>
  <c r="B693" i="13"/>
  <c r="B614" i="13"/>
  <c r="B775" i="13"/>
  <c r="B928" i="13"/>
  <c r="B567" i="13"/>
  <c r="B292" i="13"/>
  <c r="B90" i="13"/>
  <c r="B727" i="13"/>
  <c r="B926" i="13"/>
  <c r="B563" i="13"/>
  <c r="B265" i="13"/>
  <c r="B738" i="13"/>
  <c r="B176" i="13"/>
  <c r="B1044" i="13"/>
  <c r="B701" i="13"/>
  <c r="B758" i="13"/>
  <c r="B13" i="13"/>
  <c r="B741" i="13"/>
  <c r="B591" i="13"/>
  <c r="B551" i="13"/>
  <c r="B461" i="13"/>
  <c r="B605" i="13"/>
  <c r="B362" i="13"/>
  <c r="B137" i="13"/>
  <c r="B115" i="13"/>
  <c r="B501" i="13"/>
  <c r="B785" i="13"/>
  <c r="B772" i="13"/>
  <c r="B290" i="13"/>
  <c r="B503" i="13"/>
  <c r="B231" i="13"/>
  <c r="B799" i="13"/>
  <c r="B268" i="13"/>
  <c r="B861" i="13"/>
  <c r="B991" i="13"/>
  <c r="B1022" i="13"/>
  <c r="B626" i="13"/>
  <c r="B690" i="13"/>
  <c r="B815" i="13"/>
  <c r="B283" i="13"/>
  <c r="B533" i="13"/>
  <c r="B71" i="13"/>
  <c r="B1071" i="13"/>
  <c r="B624" i="13"/>
  <c r="B55" i="13"/>
  <c r="B522" i="13"/>
  <c r="B118" i="13"/>
  <c r="B963" i="13"/>
  <c r="B513" i="13"/>
  <c r="B552" i="13"/>
  <c r="B584" i="13"/>
  <c r="B747" i="13"/>
  <c r="B579" i="13"/>
  <c r="B809" i="13"/>
  <c r="B723" i="13"/>
  <c r="B510" i="13"/>
  <c r="B891" i="13"/>
  <c r="B691" i="13"/>
  <c r="B835" i="13"/>
  <c r="B300" i="13"/>
  <c r="B487" i="13"/>
  <c r="B111" i="13"/>
  <c r="B506" i="13"/>
  <c r="B313" i="13"/>
  <c r="B969" i="13"/>
  <c r="B361" i="13"/>
  <c r="B929" i="13"/>
  <c r="B298" i="13"/>
  <c r="B19" i="13"/>
  <c r="B328" i="13"/>
  <c r="B883" i="13"/>
  <c r="B200" i="13"/>
  <c r="B854" i="13"/>
  <c r="B1083" i="13"/>
  <c r="B731" i="13"/>
  <c r="B302" i="13"/>
  <c r="B216" i="13"/>
  <c r="B807" i="13"/>
  <c r="B334" i="13"/>
  <c r="B901" i="13"/>
  <c r="B9" i="13"/>
  <c r="B586" i="13"/>
  <c r="B878" i="13"/>
  <c r="B249" i="13"/>
  <c r="B867" i="13"/>
  <c r="B1088" i="13"/>
  <c r="B92" i="13"/>
  <c r="B254" i="13"/>
  <c r="B51" i="13"/>
  <c r="B825" i="13"/>
  <c r="B550" i="13"/>
  <c r="B276" i="13"/>
  <c r="B1043" i="13"/>
  <c r="B1001" i="13"/>
  <c r="B59" i="13"/>
  <c r="B280" i="13"/>
  <c r="B762" i="13"/>
  <c r="B1076" i="13"/>
  <c r="B598" i="13"/>
  <c r="B532" i="13"/>
  <c r="B858" i="13"/>
  <c r="B58" i="13"/>
  <c r="B819" i="13"/>
  <c r="B996" i="13"/>
  <c r="B526" i="13"/>
  <c r="B395" i="13"/>
  <c r="B1011" i="13"/>
  <c r="B601" i="13"/>
  <c r="B489" i="13"/>
  <c r="B1003" i="13"/>
  <c r="B311" i="13"/>
  <c r="B908" i="13"/>
  <c r="B374" i="13"/>
  <c r="B830" i="13"/>
  <c r="B538" i="13"/>
  <c r="B257" i="13"/>
  <c r="B205" i="13"/>
  <c r="B468" i="13"/>
  <c r="B874" i="13"/>
  <c r="B17" i="13"/>
  <c r="B887" i="13"/>
  <c r="B204" i="13"/>
  <c r="B574" i="13"/>
  <c r="B865" i="13"/>
  <c r="B898" i="13"/>
  <c r="B531" i="13"/>
  <c r="B72" i="13"/>
  <c r="B248" i="13"/>
  <c r="B279" i="13"/>
  <c r="B870" i="13"/>
  <c r="B113" i="13"/>
  <c r="B1006" i="13"/>
  <c r="B483" i="13"/>
  <c r="B893" i="13"/>
  <c r="B271" i="13"/>
  <c r="B1053" i="13"/>
  <c r="B792" i="13"/>
  <c r="B234" i="13"/>
  <c r="B502" i="13"/>
  <c r="B40" i="13"/>
  <c r="B226" i="13"/>
  <c r="B568" i="13"/>
  <c r="B342" i="13"/>
  <c r="B5" i="13"/>
  <c r="B32" i="13"/>
  <c r="B906" i="13"/>
  <c r="B557" i="13"/>
  <c r="B218" i="13"/>
  <c r="B319" i="13"/>
  <c r="B251" i="13"/>
  <c r="B491" i="13"/>
  <c r="B566" i="13"/>
  <c r="B804" i="13"/>
  <c r="B31" i="13"/>
  <c r="B417" i="13"/>
  <c r="B940" i="13"/>
  <c r="B348" i="13"/>
  <c r="B523" i="13"/>
  <c r="B961" i="13"/>
  <c r="B884" i="13"/>
  <c r="B474" i="13"/>
  <c r="B525" i="13"/>
  <c r="B207" i="13"/>
  <c r="B561" i="13"/>
  <c r="B309" i="13"/>
  <c r="B611" i="13"/>
  <c r="B756" i="13"/>
  <c r="B1102" i="13"/>
  <c r="B615" i="13"/>
  <c r="B239" i="13"/>
  <c r="B803" i="13"/>
  <c r="B1051" i="13"/>
  <c r="B267" i="13"/>
  <c r="B301" i="13"/>
  <c r="B987" i="13"/>
  <c r="B252" i="13"/>
  <c r="B859" i="13"/>
  <c r="B918" i="13"/>
  <c r="B886" i="13"/>
  <c r="B229" i="13"/>
  <c r="B900" i="13"/>
  <c r="B903" i="13"/>
  <c r="B849" i="13"/>
  <c r="B697" i="13"/>
  <c r="B881" i="13"/>
  <c r="B35" i="13"/>
  <c r="B214" i="13"/>
  <c r="B515" i="13"/>
  <c r="B927" i="13"/>
  <c r="B242" i="13"/>
  <c r="B303" i="13"/>
  <c r="B521" i="13"/>
  <c r="B651" i="13"/>
  <c r="B1068" i="13"/>
  <c r="B224" i="13"/>
  <c r="B1002" i="13"/>
  <c r="B356" i="13"/>
  <c r="B94" i="13"/>
  <c r="B211" i="13"/>
  <c r="B504" i="13"/>
  <c r="B869" i="13"/>
  <c r="B813" i="13"/>
  <c r="B310" i="13"/>
  <c r="B220" i="13"/>
  <c r="B530" i="13"/>
  <c r="B285" i="13"/>
  <c r="B243" i="13"/>
  <c r="B877" i="13"/>
  <c r="B558" i="13"/>
  <c r="B922" i="13"/>
  <c r="B281" i="13"/>
  <c r="B238" i="13"/>
  <c r="B602" i="13"/>
  <c r="B306" i="13"/>
  <c r="B307" i="13"/>
  <c r="B494" i="13"/>
  <c r="B889" i="13"/>
  <c r="B1098" i="13"/>
  <c r="B261" i="13"/>
  <c r="B232" i="13"/>
  <c r="B212" i="13"/>
  <c r="B287" i="13"/>
  <c r="B77" i="13"/>
  <c r="B209" i="13"/>
  <c r="B210" i="13"/>
  <c r="B868" i="13"/>
  <c r="B500" i="13"/>
  <c r="B822" i="13"/>
  <c r="B296" i="13"/>
  <c r="B230" i="13"/>
  <c r="B246" i="13"/>
  <c r="B282" i="13"/>
  <c r="B786" i="13"/>
  <c r="B915" i="13"/>
  <c r="B295" i="13"/>
  <c r="B258" i="13"/>
  <c r="B880" i="13"/>
  <c r="B863" i="13"/>
  <c r="B864" i="13"/>
  <c r="B318" i="13"/>
  <c r="B217" i="13"/>
  <c r="B233" i="13"/>
  <c r="B222" i="13"/>
  <c r="B4" i="13"/>
  <c r="B299" i="13"/>
  <c r="B244" i="13"/>
  <c r="B466" i="13"/>
  <c r="B266" i="13"/>
  <c r="B332" i="13"/>
  <c r="B876" i="13"/>
  <c r="B919" i="13"/>
  <c r="B518" i="13"/>
  <c r="B221" i="13"/>
  <c r="B905" i="13"/>
  <c r="B227" i="13"/>
  <c r="B260" i="13"/>
  <c r="B505" i="13"/>
  <c r="B263" i="13"/>
  <c r="B274" i="13"/>
  <c r="B921" i="13"/>
  <c r="B1099" i="13"/>
  <c r="B1058" i="13"/>
  <c r="B885" i="13"/>
  <c r="B888" i="13"/>
  <c r="B931" i="13"/>
  <c r="B1069" i="13"/>
  <c r="B288" i="13"/>
  <c r="B917" i="13"/>
  <c r="B206" i="13"/>
  <c r="B873" i="13"/>
  <c r="B896" i="13"/>
  <c r="B857" i="13"/>
  <c r="B315" i="13"/>
  <c r="B860" i="13"/>
  <c r="B240" i="13"/>
  <c r="B203" i="13"/>
  <c r="B465" i="13"/>
  <c r="B198" i="13"/>
  <c r="B856" i="13"/>
  <c r="B569" i="13"/>
  <c r="B236" i="13"/>
  <c r="B848" i="13"/>
  <c r="B225" i="13"/>
  <c r="B269" i="13"/>
  <c r="B695" i="13"/>
  <c r="B264" i="13"/>
  <c r="B278" i="13"/>
  <c r="B202" i="13"/>
  <c r="B312" i="13"/>
  <c r="B1067" i="13"/>
  <c r="B904" i="13"/>
  <c r="B1060" i="13"/>
  <c r="B890" i="13"/>
  <c r="B714" i="13"/>
  <c r="B208" i="13"/>
  <c r="B245" i="13"/>
  <c r="B289" i="13"/>
  <c r="B150" i="1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H131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24" i="4"/>
  <c r="B92" i="1"/>
  <c r="D218" i="2"/>
  <c r="D206" i="2"/>
  <c r="D192" i="2" l="1"/>
  <c r="D193" i="2" s="1"/>
  <c r="D194" i="2" s="1"/>
  <c r="D195" i="2" s="1"/>
  <c r="D196" i="2" s="1"/>
  <c r="D197" i="2" s="1"/>
  <c r="D198" i="2" s="1"/>
  <c r="D199" i="2" s="1"/>
  <c r="D200" i="2" s="1"/>
  <c r="D89" i="2"/>
  <c r="D90" i="2" s="1"/>
  <c r="D91" i="2" s="1"/>
  <c r="D92" i="2" s="1"/>
  <c r="D136" i="2"/>
  <c r="D137" i="2" s="1"/>
  <c r="D138" i="2" s="1"/>
  <c r="D56" i="2"/>
  <c r="D57" i="2" s="1"/>
  <c r="D58" i="2" s="1"/>
  <c r="D59" i="2" s="1"/>
  <c r="D60" i="2" s="1"/>
  <c r="D61" i="2" s="1"/>
  <c r="D62" i="2" s="1"/>
  <c r="D63" i="2" s="1"/>
  <c r="D64" i="2" s="1"/>
  <c r="D122" i="2"/>
  <c r="D123" i="2" s="1"/>
  <c r="D124" i="2" s="1"/>
  <c r="D125" i="2" s="1"/>
  <c r="D126" i="2" s="1"/>
  <c r="D127" i="2" s="1"/>
  <c r="D128" i="2" s="1"/>
  <c r="D129" i="2" s="1"/>
  <c r="D183" i="2"/>
  <c r="D184" i="2" s="1"/>
  <c r="D185" i="2" s="1"/>
  <c r="D186" i="2" s="1"/>
  <c r="D187" i="2" s="1"/>
  <c r="D188" i="2" s="1"/>
  <c r="D189" i="2" s="1"/>
  <c r="D190" i="2" s="1"/>
  <c r="D182" i="2"/>
  <c r="D202" i="2"/>
  <c r="D203" i="2" s="1"/>
  <c r="D204" i="2" s="1"/>
  <c r="D66" i="2"/>
  <c r="D67" i="2" s="1"/>
  <c r="D68" i="2" s="1"/>
  <c r="D69" i="2" s="1"/>
  <c r="D82" i="2"/>
  <c r="D83" i="2" s="1"/>
  <c r="D84" i="2" s="1"/>
  <c r="D85" i="2" s="1"/>
  <c r="D86" i="2" s="1"/>
  <c r="D87" i="2" s="1"/>
  <c r="D140" i="2"/>
  <c r="D141" i="2" s="1"/>
  <c r="D142" i="2" s="1"/>
  <c r="D143" i="2" s="1"/>
  <c r="D144" i="2" s="1"/>
  <c r="D145" i="2" s="1"/>
  <c r="D146" i="2" s="1"/>
  <c r="D147" i="2" s="1"/>
  <c r="D159" i="2"/>
  <c r="D160" i="2" s="1"/>
  <c r="D161" i="2" s="1"/>
  <c r="D162" i="2" s="1"/>
  <c r="D163" i="2" s="1"/>
  <c r="D49" i="2"/>
  <c r="D50" i="2" s="1"/>
  <c r="D51" i="2" s="1"/>
  <c r="D52" i="2" s="1"/>
  <c r="D53" i="2" s="1"/>
  <c r="D54" i="2" s="1"/>
  <c r="D94" i="2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31" i="2"/>
  <c r="D132" i="2" s="1"/>
  <c r="D133" i="2" s="1"/>
  <c r="D134" i="2" s="1"/>
  <c r="D175" i="2"/>
  <c r="D176" i="2" s="1"/>
  <c r="D177" i="2" s="1"/>
  <c r="D178" i="2" s="1"/>
  <c r="D179" i="2" s="1"/>
  <c r="D180" i="2" s="1"/>
  <c r="D45" i="2"/>
  <c r="D46" i="2" s="1"/>
  <c r="D71" i="2"/>
  <c r="D72" i="2" s="1"/>
  <c r="D73" i="2" s="1"/>
  <c r="D74" i="2" s="1"/>
  <c r="D110" i="2"/>
  <c r="D111" i="2" s="1"/>
  <c r="D112" i="2" s="1"/>
  <c r="D113" i="2" s="1"/>
  <c r="D115" i="2"/>
  <c r="D116" i="2" s="1"/>
  <c r="D117" i="2" s="1"/>
  <c r="D118" i="2" s="1"/>
  <c r="D119" i="2" s="1"/>
  <c r="D120" i="2" s="1"/>
  <c r="D149" i="2"/>
  <c r="D150" i="2" s="1"/>
  <c r="D151" i="2" s="1"/>
  <c r="D152" i="2" s="1"/>
  <c r="D153" i="2" s="1"/>
  <c r="D154" i="2" s="1"/>
  <c r="D165" i="2"/>
  <c r="D166" i="2" s="1"/>
  <c r="D167" i="2" s="1"/>
  <c r="D168" i="2" s="1"/>
  <c r="D169" i="2" s="1"/>
  <c r="D170" i="2" s="1"/>
  <c r="D171" i="2" s="1"/>
  <c r="D172" i="2" s="1"/>
  <c r="D173" i="2" s="1"/>
  <c r="D13" i="2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76" i="2"/>
  <c r="D77" i="2"/>
  <c r="D78" i="2" s="1"/>
  <c r="D79" i="2" s="1"/>
  <c r="D80" i="2" s="1"/>
  <c r="D208" i="2"/>
  <c r="D209" i="2" s="1"/>
  <c r="D210" i="2" s="1"/>
  <c r="D211" i="2" s="1"/>
  <c r="D212" i="2" s="1"/>
  <c r="D215" i="2"/>
  <c r="D216" i="2"/>
  <c r="D156" i="2"/>
  <c r="D157" i="2" s="1"/>
</calcChain>
</file>

<file path=xl/sharedStrings.xml><?xml version="1.0" encoding="utf-8"?>
<sst xmlns="http://schemas.openxmlformats.org/spreadsheetml/2006/main" count="41001" uniqueCount="5544">
  <si>
    <t>CUNDINAMARCA</t>
  </si>
  <si>
    <t>SOACHA</t>
  </si>
  <si>
    <t>GIRARDOT</t>
  </si>
  <si>
    <t>FUSAGASUGA</t>
  </si>
  <si>
    <t>MADRID</t>
  </si>
  <si>
    <t>CHIA</t>
  </si>
  <si>
    <t>YACOPI</t>
  </si>
  <si>
    <t>FACATATIVA</t>
  </si>
  <si>
    <t>CHOCONTA</t>
  </si>
  <si>
    <t>PACHO</t>
  </si>
  <si>
    <t>NILO</t>
  </si>
  <si>
    <t>SASAIMA</t>
  </si>
  <si>
    <t>APULO</t>
  </si>
  <si>
    <t>LA MESA</t>
  </si>
  <si>
    <t>GUADUAS</t>
  </si>
  <si>
    <t>ZIPAQUIRA</t>
  </si>
  <si>
    <t>PARATEBUENO</t>
  </si>
  <si>
    <t>SAN JUAN DE RIO SECO</t>
  </si>
  <si>
    <t>VIOTA</t>
  </si>
  <si>
    <t>SUTATAUSA</t>
  </si>
  <si>
    <t>COGUA</t>
  </si>
  <si>
    <t>PUERTO SALGAR</t>
  </si>
  <si>
    <t>GUAMAL</t>
  </si>
  <si>
    <t>GUASCA</t>
  </si>
  <si>
    <t>ARBELAEZ</t>
  </si>
  <si>
    <t>TOCANCIPA</t>
  </si>
  <si>
    <t>SAN ANTONIO DEL TEQUENDAMA</t>
  </si>
  <si>
    <t>CAPARRAPI</t>
  </si>
  <si>
    <t>GACHANCIPA</t>
  </si>
  <si>
    <t>CAQUEZA</t>
  </si>
  <si>
    <t>EL COLEGIO</t>
  </si>
  <si>
    <t>MOSQUERA</t>
  </si>
  <si>
    <t>SUBACHOQUE</t>
  </si>
  <si>
    <t>AGUA DE DIOS</t>
  </si>
  <si>
    <t>TABIO</t>
  </si>
  <si>
    <t>VILLETA</t>
  </si>
  <si>
    <t>GAMA</t>
  </si>
  <si>
    <t>GACHALA</t>
  </si>
  <si>
    <t>COTA</t>
  </si>
  <si>
    <t>RICAURTE</t>
  </si>
  <si>
    <t>TIBIRITA</t>
  </si>
  <si>
    <t>PASCA</t>
  </si>
  <si>
    <t>VENECIA</t>
  </si>
  <si>
    <t>META</t>
  </si>
  <si>
    <t>PANDI</t>
  </si>
  <si>
    <t>SAN BERNARDO</t>
  </si>
  <si>
    <t>LA PALMA</t>
  </si>
  <si>
    <t>GRANADA</t>
  </si>
  <si>
    <t>VIANI</t>
  </si>
  <si>
    <t>ZAMBRANO</t>
  </si>
  <si>
    <t>ANOLAIMA</t>
  </si>
  <si>
    <t>SESQUILE</t>
  </si>
  <si>
    <t>TENJO</t>
  </si>
  <si>
    <t>SILVANIA</t>
  </si>
  <si>
    <t>TOCAIMA</t>
  </si>
  <si>
    <t>EL ROSAL</t>
  </si>
  <si>
    <t>UTICA</t>
  </si>
  <si>
    <t>GUATAVITA</t>
  </si>
  <si>
    <t>VERGARA</t>
  </si>
  <si>
    <t>ANAPOIMA</t>
  </si>
  <si>
    <t>VILLAGOMEZ</t>
  </si>
  <si>
    <t>SUESCA</t>
  </si>
  <si>
    <t>GACHETA</t>
  </si>
  <si>
    <t>SUSA</t>
  </si>
  <si>
    <t>MEDINA</t>
  </si>
  <si>
    <t>CUCUNUBA</t>
  </si>
  <si>
    <t>NARIÑO</t>
  </si>
  <si>
    <t>NEMOCON</t>
  </si>
  <si>
    <t>ANTIOQUIA</t>
  </si>
  <si>
    <t>MEDELLIN</t>
  </si>
  <si>
    <t>ENVIGADO</t>
  </si>
  <si>
    <t>RIONEGRO</t>
  </si>
  <si>
    <t>APARTADO</t>
  </si>
  <si>
    <t>TURBO</t>
  </si>
  <si>
    <t>LA ESTRELLA</t>
  </si>
  <si>
    <t>LA CEJA</t>
  </si>
  <si>
    <t>CAUCASIA</t>
  </si>
  <si>
    <t>CAÑASGORDAS</t>
  </si>
  <si>
    <t>BELLO</t>
  </si>
  <si>
    <t>YARUMAL</t>
  </si>
  <si>
    <t>SANTA ROSA DE OSOS</t>
  </si>
  <si>
    <t>CALDAS</t>
  </si>
  <si>
    <t>GUARNE</t>
  </si>
  <si>
    <t>BETANIA</t>
  </si>
  <si>
    <t>AMAGA</t>
  </si>
  <si>
    <t>SAN PEDRO DE LOS MILAGROS</t>
  </si>
  <si>
    <t>LA PINTADA</t>
  </si>
  <si>
    <t>MARINILLA</t>
  </si>
  <si>
    <t>COPACABANA</t>
  </si>
  <si>
    <t>ANORI</t>
  </si>
  <si>
    <t>GIRARDOTA</t>
  </si>
  <si>
    <t>ITAGUI</t>
  </si>
  <si>
    <t>SAN JERONIMO</t>
  </si>
  <si>
    <t>EL BAGRE</t>
  </si>
  <si>
    <t>VALDIVIA</t>
  </si>
  <si>
    <t>YOLOMBO</t>
  </si>
  <si>
    <t>SABANETA</t>
  </si>
  <si>
    <t>AMALFI</t>
  </si>
  <si>
    <t>TAMESIS</t>
  </si>
  <si>
    <t>NECOCLI</t>
  </si>
  <si>
    <t>PUERTO BERRIO</t>
  </si>
  <si>
    <t>SANTA BARBARA</t>
  </si>
  <si>
    <t>CISNEROS</t>
  </si>
  <si>
    <t>SEGOVIA</t>
  </si>
  <si>
    <t>BARBOSA</t>
  </si>
  <si>
    <t>EL CARMEN DE VIBORAL</t>
  </si>
  <si>
    <t>DABEIBA</t>
  </si>
  <si>
    <t>SANTAFE DE ANTIOQUIA</t>
  </si>
  <si>
    <t>GUATAPE</t>
  </si>
  <si>
    <t>TOLEDO</t>
  </si>
  <si>
    <t>CAMPAMENTO</t>
  </si>
  <si>
    <t>ABEJORRAL</t>
  </si>
  <si>
    <t>SAN RAFAEL</t>
  </si>
  <si>
    <t>OLAYA</t>
  </si>
  <si>
    <t>EL PEÑOL</t>
  </si>
  <si>
    <t>BELMIRA</t>
  </si>
  <si>
    <t>SANTUARIO</t>
  </si>
  <si>
    <t>GOMEZ PLATA</t>
  </si>
  <si>
    <t>JERICO</t>
  </si>
  <si>
    <t>SABANALARGA</t>
  </si>
  <si>
    <t>EL SANTUARIO</t>
  </si>
  <si>
    <t>BURITICA</t>
  </si>
  <si>
    <t>VEGACHI</t>
  </si>
  <si>
    <t>JARDIN</t>
  </si>
  <si>
    <t>COCORNA</t>
  </si>
  <si>
    <t>SAN JUAN DE URABA</t>
  </si>
  <si>
    <t>HISPANIA</t>
  </si>
  <si>
    <t>ANGELOPOLIS</t>
  </si>
  <si>
    <t>CONCEPCION</t>
  </si>
  <si>
    <t>ANZA</t>
  </si>
  <si>
    <t>CAICEDO</t>
  </si>
  <si>
    <t>SAN PEDRO DE URABA</t>
  </si>
  <si>
    <t>LIBORINA</t>
  </si>
  <si>
    <t>ALEJANDRIA</t>
  </si>
  <si>
    <t>MACEO</t>
  </si>
  <si>
    <t>VALPARAISO</t>
  </si>
  <si>
    <t>EBEJICO</t>
  </si>
  <si>
    <t>SAN LUIS</t>
  </si>
  <si>
    <t>ARGELIA</t>
  </si>
  <si>
    <t>SAN ROQUE</t>
  </si>
  <si>
    <t>MUTATA</t>
  </si>
  <si>
    <t>GUADALUPE</t>
  </si>
  <si>
    <t>ARMENIA</t>
  </si>
  <si>
    <t>SOPETRAN</t>
  </si>
  <si>
    <t>NECHI</t>
  </si>
  <si>
    <t>URRAO</t>
  </si>
  <si>
    <t>YONDO</t>
  </si>
  <si>
    <t>PUEBLORRICO</t>
  </si>
  <si>
    <t>GIRALDO</t>
  </si>
  <si>
    <t>CAREPA</t>
  </si>
  <si>
    <t>PUERTO NARE</t>
  </si>
  <si>
    <t>SAN VICENTE FERRER</t>
  </si>
  <si>
    <t>PUERTO TRIUNFO</t>
  </si>
  <si>
    <t>REMEDIOS</t>
  </si>
  <si>
    <t>SONSON</t>
  </si>
  <si>
    <t>CARACOLI</t>
  </si>
  <si>
    <t>CHIGORODO</t>
  </si>
  <si>
    <t>ENTRERRIOS</t>
  </si>
  <si>
    <t>CIUDAD BOLIVAR</t>
  </si>
  <si>
    <t>CARAMANTA</t>
  </si>
  <si>
    <t>ITUANGO</t>
  </si>
  <si>
    <t>SAN ANDRES DE CUERQUIA</t>
  </si>
  <si>
    <t>ANDES</t>
  </si>
  <si>
    <t>SAN FRANCISCO</t>
  </si>
  <si>
    <t>YALI</t>
  </si>
  <si>
    <t>FREDONIA</t>
  </si>
  <si>
    <t>BETULIA</t>
  </si>
  <si>
    <t>SAN JOSE DE LA MONTAÑA</t>
  </si>
  <si>
    <t>ARBOLETES</t>
  </si>
  <si>
    <t>FRONTINO</t>
  </si>
  <si>
    <t>TOLIMA</t>
  </si>
  <si>
    <t>IBAGUE</t>
  </si>
  <si>
    <t>MELGAR</t>
  </si>
  <si>
    <t>FLANDES</t>
  </si>
  <si>
    <t>ATACO</t>
  </si>
  <si>
    <t>COYAIMA</t>
  </si>
  <si>
    <t>PURIFICACION</t>
  </si>
  <si>
    <t>ARMERO</t>
  </si>
  <si>
    <t>PIEDRAS</t>
  </si>
  <si>
    <t>LIBANO</t>
  </si>
  <si>
    <t>CUNDAY</t>
  </si>
  <si>
    <t>EL GUAMO</t>
  </si>
  <si>
    <t>PLANADAS</t>
  </si>
  <si>
    <t>SUAREZ</t>
  </si>
  <si>
    <t>CHAPARRAL</t>
  </si>
  <si>
    <t>AMBALEMA</t>
  </si>
  <si>
    <t>COELLO</t>
  </si>
  <si>
    <t>VALLE DE SAN JUAN</t>
  </si>
  <si>
    <t>FALAN</t>
  </si>
  <si>
    <t>ALVARADO</t>
  </si>
  <si>
    <t>ICONONZO</t>
  </si>
  <si>
    <t>CARMEN DE APICALA</t>
  </si>
  <si>
    <t>HONDA</t>
  </si>
  <si>
    <t>ALPUJARRA</t>
  </si>
  <si>
    <t>ANZOATEGUI</t>
  </si>
  <si>
    <t>RIOBLANCO</t>
  </si>
  <si>
    <t>ORTEGA</t>
  </si>
  <si>
    <t>PALOCABILDO</t>
  </si>
  <si>
    <t>GUAMO</t>
  </si>
  <si>
    <t>ESPINAL</t>
  </si>
  <si>
    <t>MURILLO</t>
  </si>
  <si>
    <t>VENADILLO</t>
  </si>
  <si>
    <t>LERIDA</t>
  </si>
  <si>
    <t>N/A</t>
  </si>
  <si>
    <t>CUCUTA</t>
  </si>
  <si>
    <t>NORTE DE SANTANDER</t>
  </si>
  <si>
    <t>CALARCA</t>
  </si>
  <si>
    <t>BUCARAMANGA</t>
  </si>
  <si>
    <t>SANTA ANA</t>
  </si>
  <si>
    <t>ARACATACA</t>
  </si>
  <si>
    <t>MAGANGUE</t>
  </si>
  <si>
    <t>BOLIVAR</t>
  </si>
  <si>
    <t>CARTAGENA</t>
  </si>
  <si>
    <t>MOMPOS</t>
  </si>
  <si>
    <t>CALAMAR</t>
  </si>
  <si>
    <t>ALTOS DEL ROSARIO</t>
  </si>
  <si>
    <t>SANTA CATALINA</t>
  </si>
  <si>
    <t>ARJONA</t>
  </si>
  <si>
    <t>TURBACO</t>
  </si>
  <si>
    <t>ARENAL</t>
  </si>
  <si>
    <t>EL CARMEN DE BOLIVAR</t>
  </si>
  <si>
    <t>TURBANA</t>
  </si>
  <si>
    <t>MARIA LA BAJA</t>
  </si>
  <si>
    <t>SAN JUAN NEPOMUCENO</t>
  </si>
  <si>
    <t>MAHATES</t>
  </si>
  <si>
    <t>VILLANUEVA</t>
  </si>
  <si>
    <t>SAN JACINTO</t>
  </si>
  <si>
    <t>SANTA ROSA</t>
  </si>
  <si>
    <t>SAN PABLO</t>
  </si>
  <si>
    <t>BARRANCO DE LOBA</t>
  </si>
  <si>
    <t>MORALES</t>
  </si>
  <si>
    <t>SOPLAVIENTO</t>
  </si>
  <si>
    <t>ARROYOHONDO</t>
  </si>
  <si>
    <t>CLEMENCIA</t>
  </si>
  <si>
    <t>SANTA ROSA DEL SUR</t>
  </si>
  <si>
    <t>MARGARITA</t>
  </si>
  <si>
    <t>HATILLO DE LOBA</t>
  </si>
  <si>
    <t>SAN CARLOS</t>
  </si>
  <si>
    <t>SAN CRISTOBAL</t>
  </si>
  <si>
    <t>PINILLOS</t>
  </si>
  <si>
    <t>CICUCO</t>
  </si>
  <si>
    <t>CANTAGALLO</t>
  </si>
  <si>
    <t>SANTA MARTA</t>
  </si>
  <si>
    <t>VALLE DEL CAUCA</t>
  </si>
  <si>
    <t>CALI</t>
  </si>
  <si>
    <t>CARTAGO</t>
  </si>
  <si>
    <t>BUENAVENTURA</t>
  </si>
  <si>
    <t>PALMIRA</t>
  </si>
  <si>
    <t>YUMBO</t>
  </si>
  <si>
    <t>TULUA</t>
  </si>
  <si>
    <t>CAICEDONIA</t>
  </si>
  <si>
    <t>PRADERA</t>
  </si>
  <si>
    <t>BUGALAGRANDE</t>
  </si>
  <si>
    <t>JAMUNDI</t>
  </si>
  <si>
    <t>EL CERRITO</t>
  </si>
  <si>
    <t>FLORIDA</t>
  </si>
  <si>
    <t>CANDELARIA</t>
  </si>
  <si>
    <t>DAGUA</t>
  </si>
  <si>
    <t>ZARZAL</t>
  </si>
  <si>
    <t>OBANDO</t>
  </si>
  <si>
    <t>CALIMA</t>
  </si>
  <si>
    <t>ANSERMA</t>
  </si>
  <si>
    <t>TORO</t>
  </si>
  <si>
    <t>YOTOCO</t>
  </si>
  <si>
    <t>ROLDANILLO</t>
  </si>
  <si>
    <t>RESTREPO</t>
  </si>
  <si>
    <t>LA UNION</t>
  </si>
  <si>
    <t>RIOFRIO</t>
  </si>
  <si>
    <t>SANTANDER</t>
  </si>
  <si>
    <t>BARRANCABERMEJA</t>
  </si>
  <si>
    <t>FLORIDABLANCA</t>
  </si>
  <si>
    <t>PIEDECUESTA</t>
  </si>
  <si>
    <t>MALAGA</t>
  </si>
  <si>
    <t>VELEZ</t>
  </si>
  <si>
    <t>GIRON</t>
  </si>
  <si>
    <t>SAN GIL</t>
  </si>
  <si>
    <t>SAN VICENTE DE CHUCURI</t>
  </si>
  <si>
    <t>CIMITARRA</t>
  </si>
  <si>
    <t>PUERTO WILCHES</t>
  </si>
  <si>
    <t>ONZAGA</t>
  </si>
  <si>
    <t>BARICHARA</t>
  </si>
  <si>
    <t>LANDAZURI</t>
  </si>
  <si>
    <t>EL CARMEN DE CHUCURI</t>
  </si>
  <si>
    <t>CURITI</t>
  </si>
  <si>
    <t>EL PLAYON</t>
  </si>
  <si>
    <t>SOCORRO</t>
  </si>
  <si>
    <t>SIMACOTA</t>
  </si>
  <si>
    <t>JESUS MARIA</t>
  </si>
  <si>
    <t>SABANA DE TORRES</t>
  </si>
  <si>
    <t>GAMBITA</t>
  </si>
  <si>
    <t>ARATOCA</t>
  </si>
  <si>
    <t>SANTA HELENA DEL OPON</t>
  </si>
  <si>
    <t>COROMORO</t>
  </si>
  <si>
    <t>PAMPLONA</t>
  </si>
  <si>
    <t>TONA</t>
  </si>
  <si>
    <t>CONTRATACION</t>
  </si>
  <si>
    <t>PALMAR</t>
  </si>
  <si>
    <t>LOS SANTOS</t>
  </si>
  <si>
    <t>AGUADA</t>
  </si>
  <si>
    <t>ATLANTICO</t>
  </si>
  <si>
    <t>BARRANQUILLA</t>
  </si>
  <si>
    <t>MALAMBO</t>
  </si>
  <si>
    <t>PALMAR DE VARELA</t>
  </si>
  <si>
    <t>SOLEDAD</t>
  </si>
  <si>
    <t>BARANOA</t>
  </si>
  <si>
    <t>JUAN DE ACOSTA</t>
  </si>
  <si>
    <t>MANATI</t>
  </si>
  <si>
    <t>PUERTO COLOMBIA</t>
  </si>
  <si>
    <t>PONEDERA</t>
  </si>
  <si>
    <t>TUBARA</t>
  </si>
  <si>
    <t>GALAPA</t>
  </si>
  <si>
    <t>SANTO TOMAS</t>
  </si>
  <si>
    <t>FUNDACIÓN</t>
  </si>
  <si>
    <t>LURUACO</t>
  </si>
  <si>
    <t>SALGAR</t>
  </si>
  <si>
    <t>USIACURI</t>
  </si>
  <si>
    <t>SANTA LUCIA</t>
  </si>
  <si>
    <t>CAMPO DE LA CRUZ</t>
  </si>
  <si>
    <t>VILLAVICENCIO</t>
  </si>
  <si>
    <t>PUERTO GAITAN</t>
  </si>
  <si>
    <t>CASTILLA LA NUEVA</t>
  </si>
  <si>
    <t>ACACIAS</t>
  </si>
  <si>
    <t>CABUYARO</t>
  </si>
  <si>
    <t>BARRANCA DE UPIA</t>
  </si>
  <si>
    <t>CUMARAL</t>
  </si>
  <si>
    <t>PUERTO RICO</t>
  </si>
  <si>
    <t>EL DORADO</t>
  </si>
  <si>
    <t>VICHADA</t>
  </si>
  <si>
    <t>PUERTO LOPEZ</t>
  </si>
  <si>
    <t>LEJANIAS</t>
  </si>
  <si>
    <t>YOPAL</t>
  </si>
  <si>
    <t>SAN MARTIN</t>
  </si>
  <si>
    <t>URIBE</t>
  </si>
  <si>
    <t>MESETAS</t>
  </si>
  <si>
    <t>OCAÑA</t>
  </si>
  <si>
    <t>SAN CAYETANO</t>
  </si>
  <si>
    <t>EL ZULIA</t>
  </si>
  <si>
    <t>VILLA CARO</t>
  </si>
  <si>
    <t>VILLA DEL ROSARIO</t>
  </si>
  <si>
    <t>CHITAGA</t>
  </si>
  <si>
    <t>CHIMA</t>
  </si>
  <si>
    <t>ABREGO</t>
  </si>
  <si>
    <t>SALAZAR</t>
  </si>
  <si>
    <t>GRAMALOTE</t>
  </si>
  <si>
    <t>TIBU</t>
  </si>
  <si>
    <t>LOS PATIOS</t>
  </si>
  <si>
    <t>CUCUTILLA</t>
  </si>
  <si>
    <t>CHINACOTA</t>
  </si>
  <si>
    <t>SARDINATA</t>
  </si>
  <si>
    <t>BOCHALEMA</t>
  </si>
  <si>
    <t>CONVENCION</t>
  </si>
  <si>
    <t>SAN CALIXTO</t>
  </si>
  <si>
    <t>EL CARMEN</t>
  </si>
  <si>
    <t>SANTIAGO</t>
  </si>
  <si>
    <t>LOURDES</t>
  </si>
  <si>
    <t>MAGDALENA</t>
  </si>
  <si>
    <t>SITIONUEVO</t>
  </si>
  <si>
    <t>SAN ZENON</t>
  </si>
  <si>
    <t>EL BANCO</t>
  </si>
  <si>
    <t>CIENAGA</t>
  </si>
  <si>
    <t>EL PIÑON</t>
  </si>
  <si>
    <t>FUNDACION</t>
  </si>
  <si>
    <t>PLATO</t>
  </si>
  <si>
    <t>TENERIFE</t>
  </si>
  <si>
    <t>PUEBLOVIEJO</t>
  </si>
  <si>
    <t>SAN SEBASTIAN DE BUENAVISTA</t>
  </si>
  <si>
    <t>CHIBOLO</t>
  </si>
  <si>
    <t>ARIGUANI</t>
  </si>
  <si>
    <t>PIVIJAY</t>
  </si>
  <si>
    <t>EL RETEN</t>
  </si>
  <si>
    <t>BUENAVISTA</t>
  </si>
  <si>
    <t>SANTA BARBARA DE PINTO</t>
  </si>
  <si>
    <t>REMOLINO</t>
  </si>
  <si>
    <t>SABANAS DE SAN ANGEL</t>
  </si>
  <si>
    <t>ALGARROBO</t>
  </si>
  <si>
    <t>NUEVA GRANADA</t>
  </si>
  <si>
    <t>BOYACA</t>
  </si>
  <si>
    <t>TUNJA</t>
  </si>
  <si>
    <t>VENTAQUEMADA</t>
  </si>
  <si>
    <t>SOTAQUIRA</t>
  </si>
  <si>
    <t>PUERTO BOYACA</t>
  </si>
  <si>
    <t>TOCA</t>
  </si>
  <si>
    <t>MONIQUIRA</t>
  </si>
  <si>
    <t>SOGAMOSO</t>
  </si>
  <si>
    <t>DUITAMA</t>
  </si>
  <si>
    <t>PAIPA</t>
  </si>
  <si>
    <t>SUSACON</t>
  </si>
  <si>
    <t>SANTA MARIA</t>
  </si>
  <si>
    <t>COMBITA</t>
  </si>
  <si>
    <t>TURMEQUE</t>
  </si>
  <si>
    <t>COVARACHIA</t>
  </si>
  <si>
    <t>SOCHA</t>
  </si>
  <si>
    <t>PACHAVITA</t>
  </si>
  <si>
    <t>COPER</t>
  </si>
  <si>
    <t>TIBANA</t>
  </si>
  <si>
    <t>ZETAQUIRA</t>
  </si>
  <si>
    <t>SAN LUIS DE GACENO</t>
  </si>
  <si>
    <t>CHIQUIZA</t>
  </si>
  <si>
    <t>BOAVITA</t>
  </si>
  <si>
    <t>SAN JOSE DE PARE</t>
  </si>
  <si>
    <t>SAMACA</t>
  </si>
  <si>
    <t>CHIQUINQUIRA</t>
  </si>
  <si>
    <t>CHITA</t>
  </si>
  <si>
    <t>OICATA</t>
  </si>
  <si>
    <t>SABOYA</t>
  </si>
  <si>
    <t>OTANCHE</t>
  </si>
  <si>
    <t>VILLA DE LEYVA</t>
  </si>
  <si>
    <t>FLORESTA</t>
  </si>
  <si>
    <t>TOPAGA</t>
  </si>
  <si>
    <t>LA VICTORIA</t>
  </si>
  <si>
    <t>TUNUNGUA</t>
  </si>
  <si>
    <t>TUTA</t>
  </si>
  <si>
    <t>SUTAMARCHAN</t>
  </si>
  <si>
    <t>CHISCAS</t>
  </si>
  <si>
    <t>PAZ DE RIO</t>
  </si>
  <si>
    <t>MONGUI</t>
  </si>
  <si>
    <t>TINJACA</t>
  </si>
  <si>
    <t>MIRAFLORES</t>
  </si>
  <si>
    <t>CORDOBA</t>
  </si>
  <si>
    <t>MONTERIA</t>
  </si>
  <si>
    <t>CHINU</t>
  </si>
  <si>
    <t>LORICA</t>
  </si>
  <si>
    <t>CERETE</t>
  </si>
  <si>
    <t>MONTELIBANO</t>
  </si>
  <si>
    <t>PLANETA RICA</t>
  </si>
  <si>
    <t>SAHAGUN</t>
  </si>
  <si>
    <t>CIENAGA DE ORO</t>
  </si>
  <si>
    <t>MOÑITOS</t>
  </si>
  <si>
    <t>COTORRA</t>
  </si>
  <si>
    <t>TIERRALTA</t>
  </si>
  <si>
    <t>SAN BERNARDO DEL VIENTO</t>
  </si>
  <si>
    <t>LOS CORDOBAS</t>
  </si>
  <si>
    <t>VALENCIA</t>
  </si>
  <si>
    <t>PUERTO LIBERTADOR</t>
  </si>
  <si>
    <t>SAN PELAYO</t>
  </si>
  <si>
    <t>RIOHACHA</t>
  </si>
  <si>
    <t>QUINDIO</t>
  </si>
  <si>
    <t>MOMIL</t>
  </si>
  <si>
    <t>Montería</t>
  </si>
  <si>
    <t>SUCRE</t>
  </si>
  <si>
    <t>SINCELEJO</t>
  </si>
  <si>
    <t>COROZAL</t>
  </si>
  <si>
    <t>COVEÑAS</t>
  </si>
  <si>
    <t>SAN PEDRO</t>
  </si>
  <si>
    <t>SAN BENITO ABAD</t>
  </si>
  <si>
    <t>GUARANDA</t>
  </si>
  <si>
    <t>SAN MARCOS</t>
  </si>
  <si>
    <t>SAN JUAN DE BETULIA</t>
  </si>
  <si>
    <t>PALMITO</t>
  </si>
  <si>
    <t>MAJAGUAL</t>
  </si>
  <si>
    <t>COLOSO</t>
  </si>
  <si>
    <t>EL ROBLE</t>
  </si>
  <si>
    <t>LOS PALMITOS</t>
  </si>
  <si>
    <t>PASTO</t>
  </si>
  <si>
    <t>MALLAMA</t>
  </si>
  <si>
    <t>MAGUI</t>
  </si>
  <si>
    <t>TUMACO</t>
  </si>
  <si>
    <t>POLICARPA</t>
  </si>
  <si>
    <t>PUPIALES</t>
  </si>
  <si>
    <t>IPIALES</t>
  </si>
  <si>
    <t>FRANCISCO PIZARRO</t>
  </si>
  <si>
    <t>CUASPUD</t>
  </si>
  <si>
    <t>LA FLORIDA</t>
  </si>
  <si>
    <t>CONTADERO</t>
  </si>
  <si>
    <t>GUAITARILLA</t>
  </si>
  <si>
    <t>LA CRUZ</t>
  </si>
  <si>
    <t>LA TOLA</t>
  </si>
  <si>
    <t>POTOSI</t>
  </si>
  <si>
    <t>LINARES</t>
  </si>
  <si>
    <t>SANDONA</t>
  </si>
  <si>
    <t>SAPUYES</t>
  </si>
  <si>
    <t>TAMINANGO</t>
  </si>
  <si>
    <t>TUQUERRES</t>
  </si>
  <si>
    <t>CONSACA</t>
  </si>
  <si>
    <t>HUILA</t>
  </si>
  <si>
    <t>NEIVA</t>
  </si>
  <si>
    <t>PITALITO</t>
  </si>
  <si>
    <t>CAMPOALEGRE</t>
  </si>
  <si>
    <t>PALERMO</t>
  </si>
  <si>
    <t>ALGECIRAS</t>
  </si>
  <si>
    <t>GARZON</t>
  </si>
  <si>
    <t>LA PLATA</t>
  </si>
  <si>
    <t>GIGANTE</t>
  </si>
  <si>
    <t>VILLAVIEJA</t>
  </si>
  <si>
    <t>SUAZA</t>
  </si>
  <si>
    <t>AIPE</t>
  </si>
  <si>
    <t>SAN AGUSTIN</t>
  </si>
  <si>
    <t>TARQUI</t>
  </si>
  <si>
    <t>ACEVEDO</t>
  </si>
  <si>
    <t>LA ARGENTINA</t>
  </si>
  <si>
    <t>SALAMINA</t>
  </si>
  <si>
    <t>MANIZALES</t>
  </si>
  <si>
    <t>LA DORADA</t>
  </si>
  <si>
    <t>VILLAMARIA</t>
  </si>
  <si>
    <t>SAMANÁ</t>
  </si>
  <si>
    <t>RIOSUCIO</t>
  </si>
  <si>
    <t>FILADELFIA</t>
  </si>
  <si>
    <t>MANZANARES</t>
  </si>
  <si>
    <t>CHINCHINA</t>
  </si>
  <si>
    <t>SUPIA</t>
  </si>
  <si>
    <t>ARANZAZU</t>
  </si>
  <si>
    <t>NEIRA</t>
  </si>
  <si>
    <t>PACORA</t>
  </si>
  <si>
    <t>LA GUAJIRA</t>
  </si>
  <si>
    <t>MAICAO</t>
  </si>
  <si>
    <t>BARRANCAS</t>
  </si>
  <si>
    <t>FONSECA</t>
  </si>
  <si>
    <t>ALBANIA</t>
  </si>
  <si>
    <t>SAN JUAN DEL CESAR</t>
  </si>
  <si>
    <t>URUMITA</t>
  </si>
  <si>
    <t>HATONUEVO</t>
  </si>
  <si>
    <t>URIBIA</t>
  </si>
  <si>
    <t>DISTRACCION</t>
  </si>
  <si>
    <t>DIBULLA</t>
  </si>
  <si>
    <t>EL MOLINO</t>
  </si>
  <si>
    <t>RISARALDA</t>
  </si>
  <si>
    <t>PEREIRA</t>
  </si>
  <si>
    <t>DOSQUEBRADAS</t>
  </si>
  <si>
    <t>GUATICA</t>
  </si>
  <si>
    <t>LA VIRGINIA</t>
  </si>
  <si>
    <t>BELEN DE UMBRIA</t>
  </si>
  <si>
    <t>SANTA ROSA DE CABAL</t>
  </si>
  <si>
    <t>BALBOA</t>
  </si>
  <si>
    <t>PUEBLO RICO</t>
  </si>
  <si>
    <t>CESAR</t>
  </si>
  <si>
    <t>VALLEDUPAR</t>
  </si>
  <si>
    <t>AGUACHICA</t>
  </si>
  <si>
    <t>CHIRIGUANA</t>
  </si>
  <si>
    <t>BOSCONIA</t>
  </si>
  <si>
    <t>CHIMICHAGUA</t>
  </si>
  <si>
    <t>PELAYA</t>
  </si>
  <si>
    <t>PUEBLO BELLO</t>
  </si>
  <si>
    <t>EL PASO</t>
  </si>
  <si>
    <t>LA GLORIA</t>
  </si>
  <si>
    <t>RIO DE ORO</t>
  </si>
  <si>
    <t>SAN DIEGO</t>
  </si>
  <si>
    <t>AGUSTIN CODAZZI</t>
  </si>
  <si>
    <t>PAILITAS</t>
  </si>
  <si>
    <t>LA JAGUA DE IBIRICO</t>
  </si>
  <si>
    <t>CHOCÓ</t>
  </si>
  <si>
    <t>QUIBDO</t>
  </si>
  <si>
    <t>NOVITA</t>
  </si>
  <si>
    <t>BAHIA SOLANO</t>
  </si>
  <si>
    <t>ATRATO</t>
  </si>
  <si>
    <t>UNION PANAMERICANA</t>
  </si>
  <si>
    <t>QUIBDÓ</t>
  </si>
  <si>
    <t>UNGUIA</t>
  </si>
  <si>
    <t>TADO</t>
  </si>
  <si>
    <t>ISTMINA</t>
  </si>
  <si>
    <t>CONDOTO</t>
  </si>
  <si>
    <t>EL LITORAL DEL SAN JUAN</t>
  </si>
  <si>
    <t>CAUCA</t>
  </si>
  <si>
    <t>POPAYAN</t>
  </si>
  <si>
    <t>TIMBIO</t>
  </si>
  <si>
    <t>SANTANDER DE QUILICHAO</t>
  </si>
  <si>
    <t>TOTORO</t>
  </si>
  <si>
    <t>PIAMONTE</t>
  </si>
  <si>
    <t>CALDONO</t>
  </si>
  <si>
    <t>CALOTO</t>
  </si>
  <si>
    <t>CASANARE</t>
  </si>
  <si>
    <t>PORE</t>
  </si>
  <si>
    <t>PAZ DE ARIPORO</t>
  </si>
  <si>
    <t>MONTERREY</t>
  </si>
  <si>
    <t>HATO COROZAL</t>
  </si>
  <si>
    <t>MANI</t>
  </si>
  <si>
    <t>AGUAZUL</t>
  </si>
  <si>
    <t>CHAMEZA</t>
  </si>
  <si>
    <t>TRINIDAD</t>
  </si>
  <si>
    <t>MANÍ</t>
  </si>
  <si>
    <t>TAURAMENA</t>
  </si>
  <si>
    <t>MONTENEGRO</t>
  </si>
  <si>
    <t>SALENTO</t>
  </si>
  <si>
    <t>FILANDIA</t>
  </si>
  <si>
    <t>LA TEBAIDA</t>
  </si>
  <si>
    <t>GENOVA</t>
  </si>
  <si>
    <t>CAQUETA</t>
  </si>
  <si>
    <t>FLORENCIA</t>
  </si>
  <si>
    <t>SAN VICENTE DEL CAGUAN</t>
  </si>
  <si>
    <t>SAN JOSE DEL FRAGUA</t>
  </si>
  <si>
    <t>CURILLO</t>
  </si>
  <si>
    <t>BELEN DE LOS ANDAQUIES</t>
  </si>
  <si>
    <t>SAN ANDRES</t>
  </si>
  <si>
    <t>PUTUMAYO</t>
  </si>
  <si>
    <t>MOCOA</t>
  </si>
  <si>
    <t>PUERTO ASIS</t>
  </si>
  <si>
    <t>PUERTO LEGUIZAMO</t>
  </si>
  <si>
    <t>ORITO</t>
  </si>
  <si>
    <t>VILLAGARZON</t>
  </si>
  <si>
    <t>SIBUNDOY</t>
  </si>
  <si>
    <t>PUERTO CARREÑO</t>
  </si>
  <si>
    <t>CUMARIBO</t>
  </si>
  <si>
    <t>LA PRIMAVERA</t>
  </si>
  <si>
    <t>AMAZONAS</t>
  </si>
  <si>
    <t>LETICIA</t>
  </si>
  <si>
    <t>PUERTO NARIÑO</t>
  </si>
  <si>
    <t>GUAVIARE</t>
  </si>
  <si>
    <t>SAN JOSE DEL GUAVIARE</t>
  </si>
  <si>
    <t>EL RETORNO</t>
  </si>
  <si>
    <t>ARAUCA</t>
  </si>
  <si>
    <t>CRAVO NORTE</t>
  </si>
  <si>
    <t>ARAUQUITA</t>
  </si>
  <si>
    <t>PUERTO RONDON</t>
  </si>
  <si>
    <t>SARAVENA</t>
  </si>
  <si>
    <t>GUAINIA</t>
  </si>
  <si>
    <t>INIRIDA</t>
  </si>
  <si>
    <t>BARRANCOMINAS</t>
  </si>
  <si>
    <t>VAUPES</t>
  </si>
  <si>
    <t>MITU</t>
  </si>
  <si>
    <t>MUNICIPIO</t>
  </si>
  <si>
    <t>DEPTO</t>
  </si>
  <si>
    <t>Total de Denuncias y/o solicitudes tramitadas ante el GRAP durante el Año 2022</t>
  </si>
  <si>
    <t>A.Psicosocial</t>
  </si>
  <si>
    <t>Identificacion</t>
  </si>
  <si>
    <t xml:space="preserve">MEDICIÓN DE SUPERACIÓN DE SITUACIÓN DE VULNERABILIDAD -SSV 2022-II POR DERECHO </t>
  </si>
  <si>
    <t>Fuente: RNI</t>
  </si>
  <si>
    <t xml:space="preserve">Indicadores: </t>
  </si>
  <si>
    <t>LUGAR_RESI</t>
  </si>
  <si>
    <t>S.I</t>
  </si>
  <si>
    <t>BOGOTA, D.C.</t>
  </si>
  <si>
    <t>SAN ANDRES DE TUMACO</t>
  </si>
  <si>
    <t>CHOCO</t>
  </si>
  <si>
    <t>SANTIAGO DE TOLU</t>
  </si>
  <si>
    <t>TAME</t>
  </si>
  <si>
    <t>ZONA BANANERA</t>
  </si>
  <si>
    <t>SAN ONOFRE</t>
  </si>
  <si>
    <t>VALLE DEL GUAMUEZ</t>
  </si>
  <si>
    <t>OVEJAS</t>
  </si>
  <si>
    <t>CURUMANI</t>
  </si>
  <si>
    <t>EL CHARCO</t>
  </si>
  <si>
    <t>SAMANA</t>
  </si>
  <si>
    <t>SAMANIEGO</t>
  </si>
  <si>
    <t>OLAYA HERRERA</t>
  </si>
  <si>
    <t>ACHI</t>
  </si>
  <si>
    <t>EL TARRA</t>
  </si>
  <si>
    <t>CARTAGENA DEL CHAIRA</t>
  </si>
  <si>
    <t>ALTO BAUDO</t>
  </si>
  <si>
    <t>TIMBIQUI</t>
  </si>
  <si>
    <t>TEORAMA</t>
  </si>
  <si>
    <t>GUAPI</t>
  </si>
  <si>
    <t>TARAZA</t>
  </si>
  <si>
    <t>TOLU VIEJO</t>
  </si>
  <si>
    <t>EL COPEY</t>
  </si>
  <si>
    <t>EL TAMBO</t>
  </si>
  <si>
    <t>TIQUISIO</t>
  </si>
  <si>
    <t>HACARI</t>
  </si>
  <si>
    <t>LA PAZ</t>
  </si>
  <si>
    <t>CACERES</t>
  </si>
  <si>
    <t>PENSILVANIA</t>
  </si>
  <si>
    <t>VISTAHERMOSA</t>
  </si>
  <si>
    <t>BECERRIL</t>
  </si>
  <si>
    <t>SAN MIGUEL</t>
  </si>
  <si>
    <t>ACANDI</t>
  </si>
  <si>
    <t>LOPEZ</t>
  </si>
  <si>
    <t>BARBACOAS</t>
  </si>
  <si>
    <t>GUADALAJARA DE BUGA</t>
  </si>
  <si>
    <t>TORIBIO</t>
  </si>
  <si>
    <t>BUENOS AIRES</t>
  </si>
  <si>
    <t>PATIA</t>
  </si>
  <si>
    <t>ROBERTO PAYAN</t>
  </si>
  <si>
    <t>LA MONTAÑITA</t>
  </si>
  <si>
    <t>BAJO BAUDO</t>
  </si>
  <si>
    <t>SIMITI</t>
  </si>
  <si>
    <t>MEDIO BAUDO</t>
  </si>
  <si>
    <t>AYAPEL</t>
  </si>
  <si>
    <t>ZARAGOZA</t>
  </si>
  <si>
    <t>EL DONCELLO</t>
  </si>
  <si>
    <t>MONTECRISTO</t>
  </si>
  <si>
    <t>BOJAYA</t>
  </si>
  <si>
    <t>EL PAUJIL</t>
  </si>
  <si>
    <t>SAMPUES</t>
  </si>
  <si>
    <t>FORTUL</t>
  </si>
  <si>
    <t>LOS ANDES</t>
  </si>
  <si>
    <t>GALERAS</t>
  </si>
  <si>
    <t>SAN JOSE DE URE</t>
  </si>
  <si>
    <t>PEQUE</t>
  </si>
  <si>
    <t>PUERTO GUZMAN</t>
  </si>
  <si>
    <t>MERCADERES</t>
  </si>
  <si>
    <t>CARMEN DEL DARIEN</t>
  </si>
  <si>
    <t>QUINCHIA</t>
  </si>
  <si>
    <t>MEDIO SAN JUAN</t>
  </si>
  <si>
    <t>MIRANDA</t>
  </si>
  <si>
    <t>EL TABLON DE GOMEZ</t>
  </si>
  <si>
    <t>ROVIRA</t>
  </si>
  <si>
    <t>ISNOS</t>
  </si>
  <si>
    <t>PUERTO CAICEDO</t>
  </si>
  <si>
    <t>EL CARMEN DE ATRATO</t>
  </si>
  <si>
    <t>MORROA</t>
  </si>
  <si>
    <t>LEBRIJA</t>
  </si>
  <si>
    <t>JAMBALO</t>
  </si>
  <si>
    <t>PUEBLO NUEVO</t>
  </si>
  <si>
    <t>SAN MARTIN DE LOBA</t>
  </si>
  <si>
    <t>SAN VICENTE</t>
  </si>
  <si>
    <t>MANAURE</t>
  </si>
  <si>
    <t>NOROSI</t>
  </si>
  <si>
    <t>SABANAGRANDE</t>
  </si>
  <si>
    <t>VIGIA DEL FUERTE</t>
  </si>
  <si>
    <t>PEÑOL</t>
  </si>
  <si>
    <t>EL ROSARIO</t>
  </si>
  <si>
    <t>LA PLAYA</t>
  </si>
  <si>
    <t>LA APARTADA</t>
  </si>
  <si>
    <t>CAJIBIO</t>
  </si>
  <si>
    <t>PIENDAMO</t>
  </si>
  <si>
    <t>TUCHIN</t>
  </si>
  <si>
    <t>CORINTO</t>
  </si>
  <si>
    <t>NATAGAIMA</t>
  </si>
  <si>
    <t>BAGADO</t>
  </si>
  <si>
    <t>CANALETE</t>
  </si>
  <si>
    <t>PUERTO CONCORDIA</t>
  </si>
  <si>
    <t>CUMBITARA</t>
  </si>
  <si>
    <t>SAN ALBERTO</t>
  </si>
  <si>
    <t>URAMITA</t>
  </si>
  <si>
    <t>MARQUETALIA</t>
  </si>
  <si>
    <t>LLORO</t>
  </si>
  <si>
    <t>TRUJILLO</t>
  </si>
  <si>
    <t>EL CASTILLO</t>
  </si>
  <si>
    <t>MAPIRIPAN</t>
  </si>
  <si>
    <t>SOLITA</t>
  </si>
  <si>
    <t>LEIVA</t>
  </si>
  <si>
    <t>ASTREA</t>
  </si>
  <si>
    <t>FRESNO</t>
  </si>
  <si>
    <t>SEVILLA</t>
  </si>
  <si>
    <t>CHALAN</t>
  </si>
  <si>
    <t>LA MACARENA</t>
  </si>
  <si>
    <t>COLOMBIA</t>
  </si>
  <si>
    <t>SAN JUAN DE ARAMA</t>
  </si>
  <si>
    <t>SAN LORENZO</t>
  </si>
  <si>
    <t>PRADO</t>
  </si>
  <si>
    <t>FUNZA</t>
  </si>
  <si>
    <t>PUERTO LLERAS</t>
  </si>
  <si>
    <t>SAN LUIS DE SINCE</t>
  </si>
  <si>
    <t>SAN SEBASTIAN DE MARIQUITA</t>
  </si>
  <si>
    <t>BUESACO</t>
  </si>
  <si>
    <t>SOLANO</t>
  </si>
  <si>
    <t>RIO VIEJO</t>
  </si>
  <si>
    <t>CAJAMARCA</t>
  </si>
  <si>
    <t>PUERTO ESCONDIDO</t>
  </si>
  <si>
    <t>MILAN</t>
  </si>
  <si>
    <t>MEDIO ATRATO</t>
  </si>
  <si>
    <t>RIVERA</t>
  </si>
  <si>
    <t>GUACARI</t>
  </si>
  <si>
    <t>SAN JACINTO DEL CAUCA</t>
  </si>
  <si>
    <t>REGIDOR</t>
  </si>
  <si>
    <t>QUIMBAYA</t>
  </si>
  <si>
    <t>MURINDO</t>
  </si>
  <si>
    <t>LA VEGA</t>
  </si>
  <si>
    <t>FUENTE DE ORO</t>
  </si>
  <si>
    <t>SAN ANTONIO</t>
  </si>
  <si>
    <t>JURADO</t>
  </si>
  <si>
    <t>TIMANA</t>
  </si>
  <si>
    <t>ZAPAYAN</t>
  </si>
  <si>
    <t>NUQUI</t>
  </si>
  <si>
    <t>BRICEÑO</t>
  </si>
  <si>
    <t>EL CANTON DEL SAN PABLO</t>
  </si>
  <si>
    <t>AGUADAS</t>
  </si>
  <si>
    <t>MISTRATO</t>
  </si>
  <si>
    <t>TAMALAMEQUE</t>
  </si>
  <si>
    <t>SAN ANDRES SOTAVENTO</t>
  </si>
  <si>
    <t>DOLORES</t>
  </si>
  <si>
    <t>CONCORDIA</t>
  </si>
  <si>
    <t>LA ESPERANZA</t>
  </si>
  <si>
    <t>SAN CARLOS DE GUAROA</t>
  </si>
  <si>
    <t>SANTO DOMINGO</t>
  </si>
  <si>
    <t>ANGOSTURA</t>
  </si>
  <si>
    <t>PUERTO PARRA</t>
  </si>
  <si>
    <t>LA LLANADA</t>
  </si>
  <si>
    <t>RIO QUITO</t>
  </si>
  <si>
    <t>ALBAN</t>
  </si>
  <si>
    <t>SALADOBLANCO</t>
  </si>
  <si>
    <t>CERRO SAN ANTONIO</t>
  </si>
  <si>
    <t>RIO IRO</t>
  </si>
  <si>
    <t>NORCASIA</t>
  </si>
  <si>
    <t>SIPI</t>
  </si>
  <si>
    <t>RETIRO</t>
  </si>
  <si>
    <t>MONTEBELLO</t>
  </si>
  <si>
    <t>PUERTO TEJADA</t>
  </si>
  <si>
    <t>PEDRAZA</t>
  </si>
  <si>
    <t>CAJICA</t>
  </si>
  <si>
    <t>ROSAS</t>
  </si>
  <si>
    <t>PALESTINA</t>
  </si>
  <si>
    <t>DONMATIAS</t>
  </si>
  <si>
    <t>MORELIA</t>
  </si>
  <si>
    <t>CAIMITO</t>
  </si>
  <si>
    <t>SANTACRUZ</t>
  </si>
  <si>
    <t>PROVIDENCIA</t>
  </si>
  <si>
    <t>BARAYA</t>
  </si>
  <si>
    <t>APIA</t>
  </si>
  <si>
    <t>SAN JOSE DEL PALMAR</t>
  </si>
  <si>
    <t>CIRCASIA</t>
  </si>
  <si>
    <t>TELLO</t>
  </si>
  <si>
    <t>ALCALA</t>
  </si>
  <si>
    <t>GINEBRA</t>
  </si>
  <si>
    <t>IQUIRA</t>
  </si>
  <si>
    <t>GAMARRA</t>
  </si>
  <si>
    <t>SAN LUIS DE CUBARRAL</t>
  </si>
  <si>
    <t>EL DOVIO</t>
  </si>
  <si>
    <t>LA SIERRA</t>
  </si>
  <si>
    <t>PUERTO SANTANDER</t>
  </si>
  <si>
    <t>TANGUA</t>
  </si>
  <si>
    <t>SIBATE</t>
  </si>
  <si>
    <t>CHACHAGUI</t>
  </si>
  <si>
    <t>ALMAGUER</t>
  </si>
  <si>
    <t>CUMBAL</t>
  </si>
  <si>
    <t>OPORAPA</t>
  </si>
  <si>
    <t>PAEZ</t>
  </si>
  <si>
    <t>PITAL</t>
  </si>
  <si>
    <t>BUCARASICA</t>
  </si>
  <si>
    <t>TALAIGUA NUEVO</t>
  </si>
  <si>
    <t>COLON</t>
  </si>
  <si>
    <t>VILLA DE SAN DIEGO DE UBATE</t>
  </si>
  <si>
    <t>VILLAHERMOSA</t>
  </si>
  <si>
    <t>ANDALUCIA</t>
  </si>
  <si>
    <t>TOPAIPI</t>
  </si>
  <si>
    <t>ANSERMANUEVO</t>
  </si>
  <si>
    <t>PIJAO</t>
  </si>
  <si>
    <t>HOBO</t>
  </si>
  <si>
    <t>SAN ANTERO</t>
  </si>
  <si>
    <t>MARSELLA</t>
  </si>
  <si>
    <t>EL PEÑON</t>
  </si>
  <si>
    <t>TESALIA</t>
  </si>
  <si>
    <t>VILLA RICA</t>
  </si>
  <si>
    <t>VICTORIA</t>
  </si>
  <si>
    <t>LA CELIA</t>
  </si>
  <si>
    <t>GUAYABETAL</t>
  </si>
  <si>
    <t>OROCUE</t>
  </si>
  <si>
    <t>VILLARRICA</t>
  </si>
  <si>
    <t>LA CUMBRE</t>
  </si>
  <si>
    <t>SILVIA</t>
  </si>
  <si>
    <t>INZA</t>
  </si>
  <si>
    <t>SANTA ISABEL</t>
  </si>
  <si>
    <t>ARBOLEDA</t>
  </si>
  <si>
    <t>ABRIAQUI</t>
  </si>
  <si>
    <t>ANCUYA</t>
  </si>
  <si>
    <t>GONZALEZ</t>
  </si>
  <si>
    <t>SALDAÑA</t>
  </si>
  <si>
    <t>GUACHETA</t>
  </si>
  <si>
    <t>CERTEGUI</t>
  </si>
  <si>
    <t>VITERBO</t>
  </si>
  <si>
    <t>SAN ESTANISLAO</t>
  </si>
  <si>
    <t>AGRADO</t>
  </si>
  <si>
    <t>TERUEL</t>
  </si>
  <si>
    <t>BELALCAZAR</t>
  </si>
  <si>
    <t>SAN SEBASTIAN</t>
  </si>
  <si>
    <t>CASABIANCA</t>
  </si>
  <si>
    <t>CUBARA</t>
  </si>
  <si>
    <t>TIBACUY</t>
  </si>
  <si>
    <t>NATAGA</t>
  </si>
  <si>
    <t>MATANZA</t>
  </si>
  <si>
    <t>REPELON</t>
  </si>
  <si>
    <t>LA JAGUA DEL PILAR</t>
  </si>
  <si>
    <t>SURATA</t>
  </si>
  <si>
    <t>EL CAIRO</t>
  </si>
  <si>
    <t>GUACHENE</t>
  </si>
  <si>
    <t>LA PEÑA</t>
  </si>
  <si>
    <t>SOTARA</t>
  </si>
  <si>
    <t>HELICONIA</t>
  </si>
  <si>
    <t>PURISIMA</t>
  </si>
  <si>
    <t>RECETOR</t>
  </si>
  <si>
    <t>PUERRES</t>
  </si>
  <si>
    <t>TAMARA</t>
  </si>
  <si>
    <t>RONCESVALLES</t>
  </si>
  <si>
    <t>NUNCHIA</t>
  </si>
  <si>
    <t>PIJIÑO DEL CARMEN</t>
  </si>
  <si>
    <t>POLONUEVO</t>
  </si>
  <si>
    <t>CACHIRA</t>
  </si>
  <si>
    <t>SACAMA</t>
  </si>
  <si>
    <t>MARULANDA</t>
  </si>
  <si>
    <t>BARRANCO MINAS</t>
  </si>
  <si>
    <t>PURACE</t>
  </si>
  <si>
    <t>SAN LUIS DE PALENQUE</t>
  </si>
  <si>
    <t>EL AGUILA</t>
  </si>
  <si>
    <t>CHAGUANI</t>
  </si>
  <si>
    <t>ARBOLEDAS</t>
  </si>
  <si>
    <t>SUAN</t>
  </si>
  <si>
    <t>VIJES</t>
  </si>
  <si>
    <t>LA CALERA</t>
  </si>
  <si>
    <t>ALTAMIRA</t>
  </si>
  <si>
    <t>HERVEO</t>
  </si>
  <si>
    <t>SAN JOSE</t>
  </si>
  <si>
    <t>SAN PEDRO DE CARTAGO</t>
  </si>
  <si>
    <t>LA BELLEZA</t>
  </si>
  <si>
    <t>MARMATO</t>
  </si>
  <si>
    <t>CABRERA</t>
  </si>
  <si>
    <t>CERRITO</t>
  </si>
  <si>
    <t>QUIPILE</t>
  </si>
  <si>
    <t>QUEBRADANEGRA</t>
  </si>
  <si>
    <t>BELEN</t>
  </si>
  <si>
    <t>PULI</t>
  </si>
  <si>
    <t>GARAGOA</t>
  </si>
  <si>
    <t>ZAPATOCA</t>
  </si>
  <si>
    <t>CACHIPAY</t>
  </si>
  <si>
    <t>VILLAPINZON</t>
  </si>
  <si>
    <t>LA MERCED</t>
  </si>
  <si>
    <t>SOPO</t>
  </si>
  <si>
    <t>ARCHIPIELAGO DE SAN ANDRES, PROVIDENCIA Y SANTA CATALINA</t>
  </si>
  <si>
    <t>VERSALLES</t>
  </si>
  <si>
    <t>PAICOL</t>
  </si>
  <si>
    <t>CHARALA</t>
  </si>
  <si>
    <t>TENA</t>
  </si>
  <si>
    <t>FUNES</t>
  </si>
  <si>
    <t>YAGUARA</t>
  </si>
  <si>
    <t>ELIAS</t>
  </si>
  <si>
    <t>IMUES</t>
  </si>
  <si>
    <t>YACUANQUER</t>
  </si>
  <si>
    <t>FOMEQUE</t>
  </si>
  <si>
    <t>DURANIA</t>
  </si>
  <si>
    <t>ILES</t>
  </si>
  <si>
    <t>MUZO</t>
  </si>
  <si>
    <t>OIBA</t>
  </si>
  <si>
    <t>GUAYABAL DE SIQUIMA</t>
  </si>
  <si>
    <t>TITIRIBI</t>
  </si>
  <si>
    <t>AQUITANIA</t>
  </si>
  <si>
    <t>SANTA ROSALIA</t>
  </si>
  <si>
    <t>PIOJO</t>
  </si>
  <si>
    <t>BOJACA</t>
  </si>
  <si>
    <t>SAN FERNANDO</t>
  </si>
  <si>
    <t>CAROLINA</t>
  </si>
  <si>
    <t>PADILLA</t>
  </si>
  <si>
    <t>MOGOTES</t>
  </si>
  <si>
    <t>PUENTE NACIONAL</t>
  </si>
  <si>
    <t>FLORIAN</t>
  </si>
  <si>
    <t>SUAITA</t>
  </si>
  <si>
    <t>UNE</t>
  </si>
  <si>
    <t>PAIME</t>
  </si>
  <si>
    <t>ULLOA</t>
  </si>
  <si>
    <t>CARURU</t>
  </si>
  <si>
    <t>SAN JUANITO</t>
  </si>
  <si>
    <t>HATO</t>
  </si>
  <si>
    <t>SAN PABLO DE BORBUR</t>
  </si>
  <si>
    <t>TIBASOSA</t>
  </si>
  <si>
    <t>UBALA</t>
  </si>
  <si>
    <t>GUTIERREZ</t>
  </si>
  <si>
    <t>PAJARITO</t>
  </si>
  <si>
    <t>BELTRAN</t>
  </si>
  <si>
    <t>LABRANZAGRANDE</t>
  </si>
  <si>
    <t>NOCAIMA</t>
  </si>
  <si>
    <t>TARSO</t>
  </si>
  <si>
    <t>SANTANA</t>
  </si>
  <si>
    <t>NOBSA</t>
  </si>
  <si>
    <t>QUIPAMA</t>
  </si>
  <si>
    <t>SOCOTA</t>
  </si>
  <si>
    <t>PAUNA</t>
  </si>
  <si>
    <t>CAPITANEJO</t>
  </si>
  <si>
    <t>RAGONVALIA</t>
  </si>
  <si>
    <t>UBAQUE</t>
  </si>
  <si>
    <t>SANTA ROSA DE VITERBO</t>
  </si>
  <si>
    <t>VALLE DE SAN JOSE</t>
  </si>
  <si>
    <t>CHOACHI</t>
  </si>
  <si>
    <t>LENGUAZAQUE</t>
  </si>
  <si>
    <t>TAUSA</t>
  </si>
  <si>
    <t>ENCINO</t>
  </si>
  <si>
    <t>MARIPI</t>
  </si>
  <si>
    <t>QUETAME</t>
  </si>
  <si>
    <t>CHITARAQUE</t>
  </si>
  <si>
    <t>NIMAIMA</t>
  </si>
  <si>
    <t>GUACHUCAL</t>
  </si>
  <si>
    <t>GUATEQUE</t>
  </si>
  <si>
    <t>CHIPAQUE</t>
  </si>
  <si>
    <t>LABATECA</t>
  </si>
  <si>
    <t>ALDANA</t>
  </si>
  <si>
    <t>GALAN</t>
  </si>
  <si>
    <t>ARCABUCO</t>
  </si>
  <si>
    <t>SIMIJACA</t>
  </si>
  <si>
    <t>SUPATA</t>
  </si>
  <si>
    <t>CHIVOR</t>
  </si>
  <si>
    <t>ZIPACON</t>
  </si>
  <si>
    <t>SOATA</t>
  </si>
  <si>
    <t>CAMPOHERMOSO</t>
  </si>
  <si>
    <t>BITUIMA</t>
  </si>
  <si>
    <t>EL CALVARIO</t>
  </si>
  <si>
    <t>GUEPSA</t>
  </si>
  <si>
    <t>HERRAN</t>
  </si>
  <si>
    <t>CONFINES</t>
  </si>
  <si>
    <t>RAQUIRA</t>
  </si>
  <si>
    <t>PAMPLONITA</t>
  </si>
  <si>
    <t>MACANAL</t>
  </si>
  <si>
    <t>RAMIRIQUI</t>
  </si>
  <si>
    <t>TOGUI</t>
  </si>
  <si>
    <t>GUATAQUI</t>
  </si>
  <si>
    <t>OSPINA</t>
  </si>
  <si>
    <t>TARAIRA</t>
  </si>
  <si>
    <t>PINCHOTE</t>
  </si>
  <si>
    <t>GUACA</t>
  </si>
  <si>
    <t>PARAMO</t>
  </si>
  <si>
    <t>CHARTA</t>
  </si>
  <si>
    <t>PALMAS DEL SOCORRO</t>
  </si>
  <si>
    <t>JENESANO</t>
  </si>
  <si>
    <t>OCAMONTE</t>
  </si>
  <si>
    <t>LA SALINA</t>
  </si>
  <si>
    <t>TASCO</t>
  </si>
  <si>
    <t>GUALMATAN</t>
  </si>
  <si>
    <t>FIRAVITOBA</t>
  </si>
  <si>
    <t>PAYA</t>
  </si>
  <si>
    <t>GUAYATA</t>
  </si>
  <si>
    <t>GUAVATA</t>
  </si>
  <si>
    <t>SAN JOSE DE MIRANDA</t>
  </si>
  <si>
    <t>SAN EDUARDO</t>
  </si>
  <si>
    <t>EL ESPINO</t>
  </si>
  <si>
    <t>JERUSALEN</t>
  </si>
  <si>
    <t>EL GUACAMAYO</t>
  </si>
  <si>
    <t>MONGUA</t>
  </si>
  <si>
    <t>MACARAVITA</t>
  </si>
  <si>
    <t>CALIFORNIA</t>
  </si>
  <si>
    <t>BERBEO</t>
  </si>
  <si>
    <t>RONDON</t>
  </si>
  <si>
    <t>MOLAGAVITA</t>
  </si>
  <si>
    <t>SATIVANORTE</t>
  </si>
  <si>
    <t>SILOS</t>
  </si>
  <si>
    <t>JUNIN</t>
  </si>
  <si>
    <t>PISBA</t>
  </si>
  <si>
    <t>SUTATENZA</t>
  </si>
  <si>
    <t>ENCISO</t>
  </si>
  <si>
    <t>ALMEIDA</t>
  </si>
  <si>
    <t>GUICAN</t>
  </si>
  <si>
    <t>SAN JOAQUIN</t>
  </si>
  <si>
    <t>MACHETA</t>
  </si>
  <si>
    <t>FOSCA</t>
  </si>
  <si>
    <t>SAN BENITO</t>
  </si>
  <si>
    <t>CARMEN DE CARUPA</t>
  </si>
  <si>
    <t>GUAPOTA</t>
  </si>
  <si>
    <t>SAN MATEO</t>
  </si>
  <si>
    <t>CHINAVITA</t>
  </si>
  <si>
    <t>CARCASI</t>
  </si>
  <si>
    <t>CHIPATA</t>
  </si>
  <si>
    <t>PESCA</t>
  </si>
  <si>
    <t>SANTA SOFIA</t>
  </si>
  <si>
    <t>SOMONDOCO</t>
  </si>
  <si>
    <t>FUQUENE</t>
  </si>
  <si>
    <t>SACHICA</t>
  </si>
  <si>
    <t>SORACA</t>
  </si>
  <si>
    <t>CUITIVA</t>
  </si>
  <si>
    <t>EL COCUY</t>
  </si>
  <si>
    <t>GAMEZA</t>
  </si>
  <si>
    <t>LA UVITA</t>
  </si>
  <si>
    <t>NUEVO COLON</t>
  </si>
  <si>
    <t>GACHANTIVA</t>
  </si>
  <si>
    <t>TENZA</t>
  </si>
  <si>
    <t>PACOA</t>
  </si>
  <si>
    <t>TOTA</t>
  </si>
  <si>
    <t>CEPITA</t>
  </si>
  <si>
    <t>VETAS</t>
  </si>
  <si>
    <t>IZA</t>
  </si>
  <si>
    <t>SIACHOQUE</t>
  </si>
  <si>
    <t>MUTISCUA</t>
  </si>
  <si>
    <t>UMBITA</t>
  </si>
  <si>
    <t>CIENEGA</t>
  </si>
  <si>
    <t>SAN MIGUEL DE SEMA</t>
  </si>
  <si>
    <t>MANTA</t>
  </si>
  <si>
    <t>LA CAPILLA</t>
  </si>
  <si>
    <t>CUCAITA</t>
  </si>
  <si>
    <t>TIPACOQUE</t>
  </si>
  <si>
    <t>CERINZA</t>
  </si>
  <si>
    <t>MOTAVITA</t>
  </si>
  <si>
    <t>YAVARATE</t>
  </si>
  <si>
    <t>CACOTA</t>
  </si>
  <si>
    <t>TARAPACA</t>
  </si>
  <si>
    <t>PANQUEBA</t>
  </si>
  <si>
    <t>SAN FELIPE</t>
  </si>
  <si>
    <t>BETEITIVA</t>
  </si>
  <si>
    <t>CORRALES</t>
  </si>
  <si>
    <t>BUSBANZA</t>
  </si>
  <si>
    <t>TUTAZA</t>
  </si>
  <si>
    <t>LA CHORRERA</t>
  </si>
  <si>
    <t>CHIVATA</t>
  </si>
  <si>
    <t>SATIVASUR</t>
  </si>
  <si>
    <t>EL ENCANTO</t>
  </si>
  <si>
    <t>SORA</t>
  </si>
  <si>
    <t>GUACAMAYAS</t>
  </si>
  <si>
    <t>VIRACACHA</t>
  </si>
  <si>
    <t>PUERTO ARICA</t>
  </si>
  <si>
    <t>LA PEDRERA</t>
  </si>
  <si>
    <t>PAPUNAUA</t>
  </si>
  <si>
    <t>PANA PANA</t>
  </si>
  <si>
    <t>MORICHAL</t>
  </si>
  <si>
    <t>CACAHUAL</t>
  </si>
  <si>
    <t>MIRITI - PARANA</t>
  </si>
  <si>
    <t>Fuente: Secretaría de Transparencia</t>
  </si>
  <si>
    <t xml:space="preserve">Indicador: </t>
  </si>
  <si>
    <t>Antecedentes de SIRI</t>
  </si>
  <si>
    <t>Procuraduría General de la Nación</t>
  </si>
  <si>
    <t xml:space="preserve">Fuente: </t>
  </si>
  <si>
    <t>https://www.datos.gov.co/Funci-n-p-blica/Antecedentes-de-SIRI/iaeu-rcn6</t>
  </si>
  <si>
    <t>Denuncias ante el GRAP</t>
  </si>
  <si>
    <t>Última actualización de los datos: 11 de junio de 2023</t>
  </si>
  <si>
    <t>Indicador:</t>
  </si>
  <si>
    <t>Sanciones disciplinarias certificables proferidas contra servidores, ex servidores públicos y particulares que desempeñen funciones públicas, con efectos jurídicos desde el año 2022, según municipios</t>
  </si>
  <si>
    <t>CARTAGENA DE INDIAS</t>
  </si>
  <si>
    <t>DEPARTAMENTO</t>
  </si>
  <si>
    <t>Fiscalía General de la Nación</t>
  </si>
  <si>
    <t>Última actualización de los datos: 5 de junio de 2023</t>
  </si>
  <si>
    <t>https://www.datos.gov.co/Justicia-y-Derecho/Conteo-de-Procesos/q6re-36rh</t>
  </si>
  <si>
    <t>Indicadores:</t>
  </si>
  <si>
    <t>Sanciones Penales:</t>
  </si>
  <si>
    <t>Procesos de Corrupción:</t>
  </si>
  <si>
    <t>Sanciones Disciplinarias:</t>
  </si>
  <si>
    <t>Total de procesos criminales registrados en el Sistema Penal Oral Acusatorio de la Fiscalía General de la Nación, con año de ocurrencia 2022 y registro de actuaciones de acusación, captura, imputación, preclusión por atipicidado o condena</t>
  </si>
  <si>
    <t>Amazonas</t>
  </si>
  <si>
    <t>Antioquia</t>
  </si>
  <si>
    <t>ALEJANDRÍA</t>
  </si>
  <si>
    <t>AMAGÁ</t>
  </si>
  <si>
    <t>ANGELÓPOLIS</t>
  </si>
  <si>
    <t>APARTADÓ</t>
  </si>
  <si>
    <t>CÁCERES</t>
  </si>
  <si>
    <t>CARACOLÍ</t>
  </si>
  <si>
    <t>CHIGORODÓ</t>
  </si>
  <si>
    <t>CIUDAD BOLÍVAR</t>
  </si>
  <si>
    <t>COCORNÁ</t>
  </si>
  <si>
    <t>CONCEPCIÓN</t>
  </si>
  <si>
    <t>DON MATÍAS</t>
  </si>
  <si>
    <t>EBÉJICO</t>
  </si>
  <si>
    <t>JERICÓ</t>
  </si>
  <si>
    <t>LA UNIÓN</t>
  </si>
  <si>
    <t>MEDELLÍN</t>
  </si>
  <si>
    <t>MUTATÁ</t>
  </si>
  <si>
    <t>NECHÍ</t>
  </si>
  <si>
    <t>NECOCLÍ</t>
  </si>
  <si>
    <t>PUERTO BERRÍO</t>
  </si>
  <si>
    <t>SAN ANDRÉS DE CUERQUÍA</t>
  </si>
  <si>
    <t>SAN JERÓNIMO</t>
  </si>
  <si>
    <t>SANTAFÉ DE ANTIOQUIA</t>
  </si>
  <si>
    <t>SOPETRÁN</t>
  </si>
  <si>
    <t>TÁMESIS</t>
  </si>
  <si>
    <t>TARAZÁ</t>
  </si>
  <si>
    <t>TITIRIBÍ</t>
  </si>
  <si>
    <t>VEGACHÍ</t>
  </si>
  <si>
    <t>VIGÍA DEL FUERTE</t>
  </si>
  <si>
    <t>YOLOMBÓ</t>
  </si>
  <si>
    <t>YONDÓ</t>
  </si>
  <si>
    <t>Arauca</t>
  </si>
  <si>
    <t>PUERTO RONDÓN</t>
  </si>
  <si>
    <t>Archipiélago de San Andrés, Providencia y Santa Catalina</t>
  </si>
  <si>
    <t>SAN ANDRÉS</t>
  </si>
  <si>
    <t>Atlántico</t>
  </si>
  <si>
    <t>MANATÍ</t>
  </si>
  <si>
    <t>PIOJÓ</t>
  </si>
  <si>
    <t>REPELÓN</t>
  </si>
  <si>
    <t>SANTA LUCÍA</t>
  </si>
  <si>
    <t>SANTO TOMÁS</t>
  </si>
  <si>
    <t>TUBARÁ</t>
  </si>
  <si>
    <t>USIACURÍ</t>
  </si>
  <si>
    <t>BOGOTÁ, D. C.</t>
  </si>
  <si>
    <t>BOGOTÁ, D.C.</t>
  </si>
  <si>
    <t>Bolívar</t>
  </si>
  <si>
    <t>ACHÍ</t>
  </si>
  <si>
    <t>CÓRDOBA</t>
  </si>
  <si>
    <t>EL CARMEN DE BOLÍVAR</t>
  </si>
  <si>
    <t>EL PEÑÓN</t>
  </si>
  <si>
    <t>MAGANGUÉ</t>
  </si>
  <si>
    <t>MARÍA LA BAJA</t>
  </si>
  <si>
    <t>MOMPÓS</t>
  </si>
  <si>
    <t>RÍO VIEJO</t>
  </si>
  <si>
    <t>SAN CRISTÓBAL</t>
  </si>
  <si>
    <t>SIMITÍ</t>
  </si>
  <si>
    <t>Boyaca</t>
  </si>
  <si>
    <t>BOYACÁ</t>
  </si>
  <si>
    <t>CHIQUINQUIRÁ</t>
  </si>
  <si>
    <t>CHIVATÁ</t>
  </si>
  <si>
    <t>CÓMBITA</t>
  </si>
  <si>
    <t>COVARACHÍA</t>
  </si>
  <si>
    <t>CUBARÁ</t>
  </si>
  <si>
    <t>CUÍTIVA</t>
  </si>
  <si>
    <t>GACHANTIVÁ</t>
  </si>
  <si>
    <t>MARIPÍ</t>
  </si>
  <si>
    <t>MONIQUIRÁ</t>
  </si>
  <si>
    <t>OICATÁ</t>
  </si>
  <si>
    <t>PÁEZ</t>
  </si>
  <si>
    <t>PUERTO BOYACÁ</t>
  </si>
  <si>
    <t>QUÍPAMA</t>
  </si>
  <si>
    <t>RAMIRIQUÍ</t>
  </si>
  <si>
    <t>RÁQUIRA</t>
  </si>
  <si>
    <t>SABOYÁ</t>
  </si>
  <si>
    <t>SÁCHICA</t>
  </si>
  <si>
    <t>SAMACÁ</t>
  </si>
  <si>
    <t>SAN JOSÉ DE PARE</t>
  </si>
  <si>
    <t>SOATÁ</t>
  </si>
  <si>
    <t>SORACÁ</t>
  </si>
  <si>
    <t>SOTAQUIRÁ</t>
  </si>
  <si>
    <t>SUSACÓN</t>
  </si>
  <si>
    <t>TIBANÁ</t>
  </si>
  <si>
    <t>TINJACÁ</t>
  </si>
  <si>
    <t>TOGÜÍ</t>
  </si>
  <si>
    <t>TUNUNGUÁ</t>
  </si>
  <si>
    <t>TURMEQUÉ</t>
  </si>
  <si>
    <t>TUTAZÁ</t>
  </si>
  <si>
    <t>Caldas</t>
  </si>
  <si>
    <t>BELALCÁZAR</t>
  </si>
  <si>
    <t>CHINCHINÁ</t>
  </si>
  <si>
    <t>PÁCORA</t>
  </si>
  <si>
    <t>SAN JOSÉ</t>
  </si>
  <si>
    <t>SUPÍA</t>
  </si>
  <si>
    <t>VILLAMARÍA</t>
  </si>
  <si>
    <t>Caquetá</t>
  </si>
  <si>
    <t>CARTAGENA DEL CHAIRÁ</t>
  </si>
  <si>
    <t>MILÁN</t>
  </si>
  <si>
    <t>SAN VICENTE DEL CAGUÁN</t>
  </si>
  <si>
    <t>VALPARAÍSO</t>
  </si>
  <si>
    <t>Casanare</t>
  </si>
  <si>
    <t>NUNCHÍA</t>
  </si>
  <si>
    <t>OROCUÉ</t>
  </si>
  <si>
    <t>SÁCAMA</t>
  </si>
  <si>
    <t>TÁMARA</t>
  </si>
  <si>
    <t>Cauca</t>
  </si>
  <si>
    <t>BOLÍVAR</t>
  </si>
  <si>
    <t>CAJIBÍO</t>
  </si>
  <si>
    <t>JAMBALÓ</t>
  </si>
  <si>
    <t>LÓPEZ</t>
  </si>
  <si>
    <t>PATÍA</t>
  </si>
  <si>
    <t>PIENDAMÓ</t>
  </si>
  <si>
    <t>POPAYÁN</t>
  </si>
  <si>
    <t>PURACÉ</t>
  </si>
  <si>
    <t>SAN SEBASTIÁN</t>
  </si>
  <si>
    <t>SUÁREZ</t>
  </si>
  <si>
    <t>TIMBÍO</t>
  </si>
  <si>
    <t>TIMBIQUÍ</t>
  </si>
  <si>
    <t>TOTORÓ</t>
  </si>
  <si>
    <t>Cesar</t>
  </si>
  <si>
    <t>AGUSTÍN CODAZZI</t>
  </si>
  <si>
    <t>CHIRIGUANÁ</t>
  </si>
  <si>
    <t>CURUMANÍ</t>
  </si>
  <si>
    <t>GONZÁLEZ</t>
  </si>
  <si>
    <t>RÍO DE ORO</t>
  </si>
  <si>
    <t>SAN MARTÍN</t>
  </si>
  <si>
    <t>Chocó</t>
  </si>
  <si>
    <t>ACANDÍ</t>
  </si>
  <si>
    <t>BAHÍA SOLANO</t>
  </si>
  <si>
    <t>BAJO BAUDÓ</t>
  </si>
  <si>
    <t>CÉRTEGUI</t>
  </si>
  <si>
    <t>EL CANTÓN DEL SAN PABLO</t>
  </si>
  <si>
    <t>JURADÓ</t>
  </si>
  <si>
    <t>LLORÓ</t>
  </si>
  <si>
    <t>NÓVITA</t>
  </si>
  <si>
    <t>NUQUÍ</t>
  </si>
  <si>
    <t>RÍO QUITO</t>
  </si>
  <si>
    <t>SAN JOSÉ DEL PALMAR</t>
  </si>
  <si>
    <t>SIPÍ</t>
  </si>
  <si>
    <t>TADÓ</t>
  </si>
  <si>
    <t>UNGUÍA</t>
  </si>
  <si>
    <t>UNIÓN PANAMERICANA</t>
  </si>
  <si>
    <t>Córdoba</t>
  </si>
  <si>
    <t>CERETÉ</t>
  </si>
  <si>
    <t>CHINÚ</t>
  </si>
  <si>
    <t>CIÉNAGA DE ORO</t>
  </si>
  <si>
    <t>LOS CÓRDOBAS</t>
  </si>
  <si>
    <t>MONTELÍBANO</t>
  </si>
  <si>
    <t>MONTERÍA</t>
  </si>
  <si>
    <t>PURÍSIMA</t>
  </si>
  <si>
    <t>SAHAGÚN</t>
  </si>
  <si>
    <t>SAN ANDRÉS SOTAVENTO</t>
  </si>
  <si>
    <t>Cundinamarca</t>
  </si>
  <si>
    <t>ALBÁN</t>
  </si>
  <si>
    <t>ARBELÁEZ</t>
  </si>
  <si>
    <t>BOJACÁ</t>
  </si>
  <si>
    <t>CAJICÁ</t>
  </si>
  <si>
    <t>CAPARRAPÍ</t>
  </si>
  <si>
    <t>CHÍA</t>
  </si>
  <si>
    <t>CHOCONTÁ</t>
  </si>
  <si>
    <t>CUCUNUBÁ</t>
  </si>
  <si>
    <t>FACATATIVÁ</t>
  </si>
  <si>
    <t>FUSAGASUGÁ</t>
  </si>
  <si>
    <t>GACHANCIPÁ</t>
  </si>
  <si>
    <t>GUACHETÁ</t>
  </si>
  <si>
    <t>GUATAQUÍ</t>
  </si>
  <si>
    <t>GUTIÉRREZ</t>
  </si>
  <si>
    <t>JUNÍN</t>
  </si>
  <si>
    <t>NEMOCÓN</t>
  </si>
  <si>
    <t>SAN JUAN DE RÍO SECO</t>
  </si>
  <si>
    <t>SESQUILÉ</t>
  </si>
  <si>
    <t>SIBATÉ</t>
  </si>
  <si>
    <t>SOPÓ</t>
  </si>
  <si>
    <t>SUPATÁ</t>
  </si>
  <si>
    <t>TOCANCIPÁ</t>
  </si>
  <si>
    <t>TOPAIPÍ</t>
  </si>
  <si>
    <t>UBALÁ</t>
  </si>
  <si>
    <t>ÚTICA</t>
  </si>
  <si>
    <t>VILLAGÓMEZ</t>
  </si>
  <si>
    <t>VILLAPINZÓN</t>
  </si>
  <si>
    <t>VIOTÁ</t>
  </si>
  <si>
    <t>YACOPÍ</t>
  </si>
  <si>
    <t>ZIPACÓN</t>
  </si>
  <si>
    <t>ZIPAQUIRÁ</t>
  </si>
  <si>
    <t>Guainía</t>
  </si>
  <si>
    <t>INÍRIDA</t>
  </si>
  <si>
    <t>Guaviare</t>
  </si>
  <si>
    <t>SAN JOSÉ DEL GUAVIARE</t>
  </si>
  <si>
    <t>Huila</t>
  </si>
  <si>
    <t>GARZÓN</t>
  </si>
  <si>
    <t>NÁTAGA</t>
  </si>
  <si>
    <t>SAN AGUSTÍN</t>
  </si>
  <si>
    <t>SANTA MARÍA</t>
  </si>
  <si>
    <t>TIMANÁ</t>
  </si>
  <si>
    <t>YAGUARÁ</t>
  </si>
  <si>
    <t>La Guajira</t>
  </si>
  <si>
    <t>DISTRACCIÓN</t>
  </si>
  <si>
    <t>Magdalena</t>
  </si>
  <si>
    <t>ARIGUANÍ</t>
  </si>
  <si>
    <t>CIÉNAGA</t>
  </si>
  <si>
    <t>EL RETÉN</t>
  </si>
  <si>
    <t>SAN SEBASTIÁN DE BUENAVISTA</t>
  </si>
  <si>
    <t>SAN ZENÓN</t>
  </si>
  <si>
    <t>SANTA BÁRBARA DE PINTO</t>
  </si>
  <si>
    <t>ZAPAYÁN</t>
  </si>
  <si>
    <t>Meta</t>
  </si>
  <si>
    <t>ACACÍAS</t>
  </si>
  <si>
    <t>BARRANCA DE UPÍA</t>
  </si>
  <si>
    <t>CUBARRAL</t>
  </si>
  <si>
    <t>LEJANÍAS</t>
  </si>
  <si>
    <t>PUERTO GAITÁN</t>
  </si>
  <si>
    <t>PUERTO LÓPEZ</t>
  </si>
  <si>
    <t>Nariño</t>
  </si>
  <si>
    <t>ANCUYÁ</t>
  </si>
  <si>
    <t>CHACHAGÜÍ</t>
  </si>
  <si>
    <t>EL TABLÓN DE GÓMEZ</t>
  </si>
  <si>
    <t>GUALMATÁN</t>
  </si>
  <si>
    <t>IMUÉS</t>
  </si>
  <si>
    <t>MAGÜI</t>
  </si>
  <si>
    <t>SANDONÁ</t>
  </si>
  <si>
    <t>SANTA BÁRBARA</t>
  </si>
  <si>
    <t>TÚQUERRES</t>
  </si>
  <si>
    <t>Norte de Santander</t>
  </si>
  <si>
    <t>CACHIRÁ</t>
  </si>
  <si>
    <t>CHINÁCOTA</t>
  </si>
  <si>
    <t>CHITAGÁ</t>
  </si>
  <si>
    <t>CÚCUTA</t>
  </si>
  <si>
    <t>HACARÍ</t>
  </si>
  <si>
    <t>TIBÚ</t>
  </si>
  <si>
    <t>Putumayo</t>
  </si>
  <si>
    <t>LEGUÍZAMO</t>
  </si>
  <si>
    <t>PUERTO ASÍS</t>
  </si>
  <si>
    <t>PUERTO GUZMÁN</t>
  </si>
  <si>
    <t>VILLAGARZÓN</t>
  </si>
  <si>
    <t>Quindío</t>
  </si>
  <si>
    <t>GÉNOVA</t>
  </si>
  <si>
    <t>Risaralda</t>
  </si>
  <si>
    <t>APÍA</t>
  </si>
  <si>
    <t>BELÉN DE UMBRÍA</t>
  </si>
  <si>
    <t>Santander</t>
  </si>
  <si>
    <t>CARCASÍ</t>
  </si>
  <si>
    <t>CEPITÁ</t>
  </si>
  <si>
    <t>CHARALÁ</t>
  </si>
  <si>
    <t>CONTRATACIÓN</t>
  </si>
  <si>
    <t>CURITÍ</t>
  </si>
  <si>
    <t>EL CARMEN DE CHUCURÍ</t>
  </si>
  <si>
    <t>EL PLAYÓN</t>
  </si>
  <si>
    <t>FLORIÁN</t>
  </si>
  <si>
    <t>GIRÓN</t>
  </si>
  <si>
    <t>GUAVATÁ</t>
  </si>
  <si>
    <t>GÜEPSA</t>
  </si>
  <si>
    <t>JESÚS MARÍA</t>
  </si>
  <si>
    <t>LANDÁZURI</t>
  </si>
  <si>
    <t>MÁLAGA</t>
  </si>
  <si>
    <t>SAN JOSÉ DE MIRANDA</t>
  </si>
  <si>
    <t>SAN VICENTE DE CHUCURÍ</t>
  </si>
  <si>
    <t>SURATÁ</t>
  </si>
  <si>
    <t>VALLE DE SAN JOSÉ</t>
  </si>
  <si>
    <t>VÉLEZ</t>
  </si>
  <si>
    <t>Sucre</t>
  </si>
  <si>
    <t>CHALÁN</t>
  </si>
  <si>
    <t>SAMPUÉS</t>
  </si>
  <si>
    <t>SAN LUIS DE SINCÉ</t>
  </si>
  <si>
    <t>SANTIAGO DE TOLÚ</t>
  </si>
  <si>
    <t>TOLÚ VIEJO</t>
  </si>
  <si>
    <t>Tolima</t>
  </si>
  <si>
    <t>ANZOÁTEGUI</t>
  </si>
  <si>
    <t>CARMEN DE APICALÁ</t>
  </si>
  <si>
    <t>IBAGUÉ</t>
  </si>
  <si>
    <t>LÉRIDA</t>
  </si>
  <si>
    <t>LÍBANO</t>
  </si>
  <si>
    <t>MARIQUITA</t>
  </si>
  <si>
    <t>PURIFICACIÓN</t>
  </si>
  <si>
    <t>Valle del Cauca</t>
  </si>
  <si>
    <t>ALCALÁ</t>
  </si>
  <si>
    <t>ANDALUCÍA</t>
  </si>
  <si>
    <t>GUACARÍ</t>
  </si>
  <si>
    <t>JAMUNDÍ</t>
  </si>
  <si>
    <t>RIOFRÍO</t>
  </si>
  <si>
    <t>TULUÁ</t>
  </si>
  <si>
    <t>Vaupés</t>
  </si>
  <si>
    <t>MITÚ</t>
  </si>
  <si>
    <t>Vichada</t>
  </si>
  <si>
    <t>SANTA ROSALÍA</t>
  </si>
  <si>
    <t>Víctimas de Corrupción:</t>
  </si>
  <si>
    <t>Total de procesos de corrupción (Administrativa, Electoral, Judicial, Privada o Tributaria) registrados en el Sistema Penal Oral Acusatorio de la Fiscalía General de la Nación, con año de ocurrencia presunta del hecho en 2022</t>
  </si>
  <si>
    <t>Total de víctimas según las entradas de noticias criminales por delito de corrupción, al Sistema Penal Oral Acusatorio (Ley 906 de 2004 y Ley 1098 de 2006), para hechos con presunta ocurrencia en 2022</t>
  </si>
  <si>
    <t>https://www.datos.gov.co/Justicia-y-Derecho/Conteo-de-V-ctimas/sft7-9im5</t>
  </si>
  <si>
    <t>Total de Indiciados por delitos de corrupción según entradas de noticias criminales al Sistema Penal Oral Acusatorio (Ley 906 de 2004 y Ley 1098 de 2006) desde hechos ocurridos en 2022</t>
  </si>
  <si>
    <t>Indiciados en hechos de corrupción:</t>
  </si>
  <si>
    <t>https://www.datos.gov.co/Justicia-y-Derecho/Conteo-de-Indiciados/37ii-v4q2</t>
  </si>
  <si>
    <t>https://terridata.dnp.gov.co/index-app.html#/descargas</t>
  </si>
  <si>
    <t>Departamento Nacional de Planeación</t>
  </si>
  <si>
    <t>Código Departamento</t>
  </si>
  <si>
    <t>Departamento</t>
  </si>
  <si>
    <t>Colombia</t>
  </si>
  <si>
    <t>05</t>
  </si>
  <si>
    <t>05628</t>
  </si>
  <si>
    <t>Sabanalarga</t>
  </si>
  <si>
    <t>05631</t>
  </si>
  <si>
    <t>Sabaneta</t>
  </si>
  <si>
    <t>05642</t>
  </si>
  <si>
    <t>Salgar</t>
  </si>
  <si>
    <t>05647</t>
  </si>
  <si>
    <t>San Andrés de Cuerquía</t>
  </si>
  <si>
    <t>05649</t>
  </si>
  <si>
    <t>San Carlos</t>
  </si>
  <si>
    <t>05652</t>
  </si>
  <si>
    <t>San Francisco</t>
  </si>
  <si>
    <t>05656</t>
  </si>
  <si>
    <t>San Jerónimo</t>
  </si>
  <si>
    <t>05658</t>
  </si>
  <si>
    <t>San José de La Montaña</t>
  </si>
  <si>
    <t>05659</t>
  </si>
  <si>
    <t>San Juan de Urabá</t>
  </si>
  <si>
    <t>05660</t>
  </si>
  <si>
    <t>San Luis</t>
  </si>
  <si>
    <t>05664</t>
  </si>
  <si>
    <t>San Pedro de Los Milagros</t>
  </si>
  <si>
    <t>05665</t>
  </si>
  <si>
    <t>San Pedro de Urabá</t>
  </si>
  <si>
    <t>05667</t>
  </si>
  <si>
    <t>San Rafael</t>
  </si>
  <si>
    <t>05670</t>
  </si>
  <si>
    <t>San Roque</t>
  </si>
  <si>
    <t>05674</t>
  </si>
  <si>
    <t>San Vicente</t>
  </si>
  <si>
    <t>05679</t>
  </si>
  <si>
    <t>Santa Bárbara</t>
  </si>
  <si>
    <t>05686</t>
  </si>
  <si>
    <t>Santa Rosa de Osos</t>
  </si>
  <si>
    <t>05690</t>
  </si>
  <si>
    <t>Santo Domingo</t>
  </si>
  <si>
    <t>05697</t>
  </si>
  <si>
    <t>El Santuario</t>
  </si>
  <si>
    <t>05736</t>
  </si>
  <si>
    <t>Segovia</t>
  </si>
  <si>
    <t>05756</t>
  </si>
  <si>
    <t>Sonsón</t>
  </si>
  <si>
    <t>05761</t>
  </si>
  <si>
    <t>Sopetrán</t>
  </si>
  <si>
    <t>05789</t>
  </si>
  <si>
    <t>Támesis</t>
  </si>
  <si>
    <t>05790</t>
  </si>
  <si>
    <t>Tarazá</t>
  </si>
  <si>
    <t>05792</t>
  </si>
  <si>
    <t>Tarso</t>
  </si>
  <si>
    <t>05809</t>
  </si>
  <si>
    <t>Titiribí</t>
  </si>
  <si>
    <t>05819</t>
  </si>
  <si>
    <t>Toledo</t>
  </si>
  <si>
    <t>05837</t>
  </si>
  <si>
    <t>Turbo</t>
  </si>
  <si>
    <t>05842</t>
  </si>
  <si>
    <t>Uramita</t>
  </si>
  <si>
    <t>05847</t>
  </si>
  <si>
    <t>Urrao</t>
  </si>
  <si>
    <t>05854</t>
  </si>
  <si>
    <t>Valdivia</t>
  </si>
  <si>
    <t>05856</t>
  </si>
  <si>
    <t>Valparaíso</t>
  </si>
  <si>
    <t>05858</t>
  </si>
  <si>
    <t>Vegachí</t>
  </si>
  <si>
    <t>05861</t>
  </si>
  <si>
    <t>Venecia</t>
  </si>
  <si>
    <t>05873</t>
  </si>
  <si>
    <t>Vigía del Fuerte</t>
  </si>
  <si>
    <t>05885</t>
  </si>
  <si>
    <t>Yalí</t>
  </si>
  <si>
    <t>05887</t>
  </si>
  <si>
    <t>Yarumal</t>
  </si>
  <si>
    <t>05890</t>
  </si>
  <si>
    <t>Yolombó</t>
  </si>
  <si>
    <t>05895</t>
  </si>
  <si>
    <t>Zaragoza</t>
  </si>
  <si>
    <t>05893</t>
  </si>
  <si>
    <t>Yondó</t>
  </si>
  <si>
    <t>05001</t>
  </si>
  <si>
    <t>Medellín</t>
  </si>
  <si>
    <t>05002</t>
  </si>
  <si>
    <t>Abejorral</t>
  </si>
  <si>
    <t>05004</t>
  </si>
  <si>
    <t>Abriaquí</t>
  </si>
  <si>
    <t>05021</t>
  </si>
  <si>
    <t>Alejandría</t>
  </si>
  <si>
    <t>05030</t>
  </si>
  <si>
    <t>Amagá</t>
  </si>
  <si>
    <t>05031</t>
  </si>
  <si>
    <t>Amalfi</t>
  </si>
  <si>
    <t>05034</t>
  </si>
  <si>
    <t>Andes</t>
  </si>
  <si>
    <t>05036</t>
  </si>
  <si>
    <t>Angelópolis</t>
  </si>
  <si>
    <t>05038</t>
  </si>
  <si>
    <t>Angostura</t>
  </si>
  <si>
    <t>05040</t>
  </si>
  <si>
    <t>Anorí</t>
  </si>
  <si>
    <t>05042</t>
  </si>
  <si>
    <t>Santafé de Antioquia</t>
  </si>
  <si>
    <t>05044</t>
  </si>
  <si>
    <t>Anzá</t>
  </si>
  <si>
    <t>05045</t>
  </si>
  <si>
    <t>Apartadó</t>
  </si>
  <si>
    <t>05051</t>
  </si>
  <si>
    <t>Arboletes</t>
  </si>
  <si>
    <t>05055</t>
  </si>
  <si>
    <t>Argelia</t>
  </si>
  <si>
    <t>05059</t>
  </si>
  <si>
    <t>Armenia</t>
  </si>
  <si>
    <t>05079</t>
  </si>
  <si>
    <t>Barbosa</t>
  </si>
  <si>
    <t>05086</t>
  </si>
  <si>
    <t>Belmira</t>
  </si>
  <si>
    <t>05088</t>
  </si>
  <si>
    <t>Bello</t>
  </si>
  <si>
    <t>05091</t>
  </si>
  <si>
    <t>Betania</t>
  </si>
  <si>
    <t>05093</t>
  </si>
  <si>
    <t>Betulia</t>
  </si>
  <si>
    <t>05101</t>
  </si>
  <si>
    <t>Ciudad Bolívar</t>
  </si>
  <si>
    <t>05107</t>
  </si>
  <si>
    <t>Briceño</t>
  </si>
  <si>
    <t>05113</t>
  </si>
  <si>
    <t>Buriticá</t>
  </si>
  <si>
    <t>05120</t>
  </si>
  <si>
    <t>Cáceres</t>
  </si>
  <si>
    <t>05125</t>
  </si>
  <si>
    <t>Caicedo</t>
  </si>
  <si>
    <t>05129</t>
  </si>
  <si>
    <t>05134</t>
  </si>
  <si>
    <t>Campamento</t>
  </si>
  <si>
    <t>05138</t>
  </si>
  <si>
    <t>Cañasgordas</t>
  </si>
  <si>
    <t>05142</t>
  </si>
  <si>
    <t>Caracolí</t>
  </si>
  <si>
    <t>05145</t>
  </si>
  <si>
    <t>Caramanta</t>
  </si>
  <si>
    <t>05147</t>
  </si>
  <si>
    <t>Carepa</t>
  </si>
  <si>
    <t>05148</t>
  </si>
  <si>
    <t>El Carmen de Viboral</t>
  </si>
  <si>
    <t>05150</t>
  </si>
  <si>
    <t>Carolina</t>
  </si>
  <si>
    <t>05154</t>
  </si>
  <si>
    <t>Caucasia</t>
  </si>
  <si>
    <t>05172</t>
  </si>
  <si>
    <t>Chigorodó</t>
  </si>
  <si>
    <t>05190</t>
  </si>
  <si>
    <t>Cisneros</t>
  </si>
  <si>
    <t>05197</t>
  </si>
  <si>
    <t>Cocorná</t>
  </si>
  <si>
    <t>05206</t>
  </si>
  <si>
    <t>Concepción</t>
  </si>
  <si>
    <t>05209</t>
  </si>
  <si>
    <t>Concordia</t>
  </si>
  <si>
    <t>05212</t>
  </si>
  <si>
    <t>Copacabana</t>
  </si>
  <si>
    <t>05234</t>
  </si>
  <si>
    <t>Dabeiba</t>
  </si>
  <si>
    <t>05237</t>
  </si>
  <si>
    <t>Don Matías</t>
  </si>
  <si>
    <t>05240</t>
  </si>
  <si>
    <t>Ebéjico</t>
  </si>
  <si>
    <t>05250</t>
  </si>
  <si>
    <t>El Bagre</t>
  </si>
  <si>
    <t>05264</t>
  </si>
  <si>
    <t>Entrerrios</t>
  </si>
  <si>
    <t>05266</t>
  </si>
  <si>
    <t>Envigado</t>
  </si>
  <si>
    <t>05282</t>
  </si>
  <si>
    <t>Fredonia</t>
  </si>
  <si>
    <t>05284</t>
  </si>
  <si>
    <t>Frontino</t>
  </si>
  <si>
    <t>05306</t>
  </si>
  <si>
    <t>Giraldo</t>
  </si>
  <si>
    <t>05308</t>
  </si>
  <si>
    <t>Girardota</t>
  </si>
  <si>
    <t>05310</t>
  </si>
  <si>
    <t>Gómez Plata</t>
  </si>
  <si>
    <t>05313</t>
  </si>
  <si>
    <t>Granada</t>
  </si>
  <si>
    <t>05315</t>
  </si>
  <si>
    <t>Guadalupe</t>
  </si>
  <si>
    <t>05318</t>
  </si>
  <si>
    <t>Guarne</t>
  </si>
  <si>
    <t>05321</t>
  </si>
  <si>
    <t>Guatapé</t>
  </si>
  <si>
    <t>05347</t>
  </si>
  <si>
    <t>Heliconia</t>
  </si>
  <si>
    <t>05353</t>
  </si>
  <si>
    <t>Hispania</t>
  </si>
  <si>
    <t>05360</t>
  </si>
  <si>
    <t>Itagüí</t>
  </si>
  <si>
    <t>05361</t>
  </si>
  <si>
    <t>Ituango</t>
  </si>
  <si>
    <t>05364</t>
  </si>
  <si>
    <t>Jardín</t>
  </si>
  <si>
    <t>05368</t>
  </si>
  <si>
    <t>Jericó</t>
  </si>
  <si>
    <t>05376</t>
  </si>
  <si>
    <t>La Ceja</t>
  </si>
  <si>
    <t>05380</t>
  </si>
  <si>
    <t>La Estrella</t>
  </si>
  <si>
    <t>05390</t>
  </si>
  <si>
    <t>La Pintada</t>
  </si>
  <si>
    <t>05400</t>
  </si>
  <si>
    <t>La Unión</t>
  </si>
  <si>
    <t>05411</t>
  </si>
  <si>
    <t>Liborina</t>
  </si>
  <si>
    <t>05425</t>
  </si>
  <si>
    <t>Maceo</t>
  </si>
  <si>
    <t>05440</t>
  </si>
  <si>
    <t>Marinilla</t>
  </si>
  <si>
    <t>05467</t>
  </si>
  <si>
    <t>Montebello</t>
  </si>
  <si>
    <t>05475</t>
  </si>
  <si>
    <t>Murindó</t>
  </si>
  <si>
    <t>05480</t>
  </si>
  <si>
    <t>Mutatá</t>
  </si>
  <si>
    <t>05483</t>
  </si>
  <si>
    <t>05490</t>
  </si>
  <si>
    <t>Necoclí</t>
  </si>
  <si>
    <t>05495</t>
  </si>
  <si>
    <t>Nechí</t>
  </si>
  <si>
    <t>05501</t>
  </si>
  <si>
    <t>Olaya</t>
  </si>
  <si>
    <t>05541</t>
  </si>
  <si>
    <t>Peñol</t>
  </si>
  <si>
    <t>05543</t>
  </si>
  <si>
    <t>Peque</t>
  </si>
  <si>
    <t>05576</t>
  </si>
  <si>
    <t>Pueblorrico</t>
  </si>
  <si>
    <t>05579</t>
  </si>
  <si>
    <t>Puerto Berrío</t>
  </si>
  <si>
    <t>05585</t>
  </si>
  <si>
    <t>Puerto Nare</t>
  </si>
  <si>
    <t>05591</t>
  </si>
  <si>
    <t>Puerto Triunfo</t>
  </si>
  <si>
    <t>05604</t>
  </si>
  <si>
    <t>Remedios</t>
  </si>
  <si>
    <t>05607</t>
  </si>
  <si>
    <t>Retiro</t>
  </si>
  <si>
    <t>05615</t>
  </si>
  <si>
    <t>Rionegro</t>
  </si>
  <si>
    <t>08</t>
  </si>
  <si>
    <t>08849</t>
  </si>
  <si>
    <t>Usiacurí</t>
  </si>
  <si>
    <t>08421</t>
  </si>
  <si>
    <t>Luruaco</t>
  </si>
  <si>
    <t>08433</t>
  </si>
  <si>
    <t>Malambo</t>
  </si>
  <si>
    <t>08436</t>
  </si>
  <si>
    <t>Manatí</t>
  </si>
  <si>
    <t>08520</t>
  </si>
  <si>
    <t>Palmar de Varela</t>
  </si>
  <si>
    <t>08549</t>
  </si>
  <si>
    <t>Piojó</t>
  </si>
  <si>
    <t>08558</t>
  </si>
  <si>
    <t>Polonuevo</t>
  </si>
  <si>
    <t>08560</t>
  </si>
  <si>
    <t>Ponedera</t>
  </si>
  <si>
    <t>08573</t>
  </si>
  <si>
    <t>Puerto Colombia</t>
  </si>
  <si>
    <t>08606</t>
  </si>
  <si>
    <t>Repelón</t>
  </si>
  <si>
    <t>08634</t>
  </si>
  <si>
    <t>Sabanagrande</t>
  </si>
  <si>
    <t>08638</t>
  </si>
  <si>
    <t>08675</t>
  </si>
  <si>
    <t>Santa Lucía</t>
  </si>
  <si>
    <t>08685</t>
  </si>
  <si>
    <t>Santo Tomás</t>
  </si>
  <si>
    <t>08758</t>
  </si>
  <si>
    <t>Soledad</t>
  </si>
  <si>
    <t>08770</t>
  </si>
  <si>
    <t>Suan</t>
  </si>
  <si>
    <t>08832</t>
  </si>
  <si>
    <t>Tubará</t>
  </si>
  <si>
    <t>08001</t>
  </si>
  <si>
    <t>Barranquilla</t>
  </si>
  <si>
    <t>08078</t>
  </si>
  <si>
    <t>Baranoa</t>
  </si>
  <si>
    <t>08137</t>
  </si>
  <si>
    <t>Campo de La Cruz</t>
  </si>
  <si>
    <t>08141</t>
  </si>
  <si>
    <t>Candelaria</t>
  </si>
  <si>
    <t>08296</t>
  </si>
  <si>
    <t>Galapa</t>
  </si>
  <si>
    <t>08372</t>
  </si>
  <si>
    <t>Juan de Acosta</t>
  </si>
  <si>
    <t>11</t>
  </si>
  <si>
    <t>Bogotá</t>
  </si>
  <si>
    <t>11001</t>
  </si>
  <si>
    <t>13</t>
  </si>
  <si>
    <t>13001</t>
  </si>
  <si>
    <t>Cartagena</t>
  </si>
  <si>
    <t>13006</t>
  </si>
  <si>
    <t>Achí</t>
  </si>
  <si>
    <t>13030</t>
  </si>
  <si>
    <t>Altos del Rosario</t>
  </si>
  <si>
    <t>13042</t>
  </si>
  <si>
    <t>Arenal</t>
  </si>
  <si>
    <t>13052</t>
  </si>
  <si>
    <t>Arjona</t>
  </si>
  <si>
    <t>13062</t>
  </si>
  <si>
    <t>Arroyohondo</t>
  </si>
  <si>
    <t>13074</t>
  </si>
  <si>
    <t>Barranco de Loba</t>
  </si>
  <si>
    <t>13140</t>
  </si>
  <si>
    <t>Calamar</t>
  </si>
  <si>
    <t>13160</t>
  </si>
  <si>
    <t>Cantagallo</t>
  </si>
  <si>
    <t>13188</t>
  </si>
  <si>
    <t>Cicuco</t>
  </si>
  <si>
    <t>13212</t>
  </si>
  <si>
    <t>13222</t>
  </si>
  <si>
    <t>Clemencia</t>
  </si>
  <si>
    <t>13244</t>
  </si>
  <si>
    <t>El Carmen de Bolívar</t>
  </si>
  <si>
    <t>13248</t>
  </si>
  <si>
    <t>El Guamo</t>
  </si>
  <si>
    <t>13268</t>
  </si>
  <si>
    <t>El Peñón</t>
  </si>
  <si>
    <t>13300</t>
  </si>
  <si>
    <t>Hatillo de Loba</t>
  </si>
  <si>
    <t>13430</t>
  </si>
  <si>
    <t>Magangué</t>
  </si>
  <si>
    <t>13433</t>
  </si>
  <si>
    <t>Mahates</t>
  </si>
  <si>
    <t>13440</t>
  </si>
  <si>
    <t>Margarita</t>
  </si>
  <si>
    <t>13442</t>
  </si>
  <si>
    <t>María La Baja</t>
  </si>
  <si>
    <t>13458</t>
  </si>
  <si>
    <t>Montecristo</t>
  </si>
  <si>
    <t>13468</t>
  </si>
  <si>
    <t>Mompós</t>
  </si>
  <si>
    <t>13473</t>
  </si>
  <si>
    <t>Morales</t>
  </si>
  <si>
    <t>13490</t>
  </si>
  <si>
    <t>Norosí</t>
  </si>
  <si>
    <t>13549</t>
  </si>
  <si>
    <t>Pinillos</t>
  </si>
  <si>
    <t>13580</t>
  </si>
  <si>
    <t>Regidor</t>
  </si>
  <si>
    <t>13600</t>
  </si>
  <si>
    <t>Río Viejo</t>
  </si>
  <si>
    <t>13620</t>
  </si>
  <si>
    <t>San Cristóbal</t>
  </si>
  <si>
    <t>13647</t>
  </si>
  <si>
    <t>San Estanislao</t>
  </si>
  <si>
    <t>13650</t>
  </si>
  <si>
    <t>San Fernando</t>
  </si>
  <si>
    <t>13654</t>
  </si>
  <si>
    <t>San Jacinto</t>
  </si>
  <si>
    <t>13655</t>
  </si>
  <si>
    <t>San Jacinto del Cauca</t>
  </si>
  <si>
    <t>13657</t>
  </si>
  <si>
    <t>San Juan Nepomuceno</t>
  </si>
  <si>
    <t>13667</t>
  </si>
  <si>
    <t>San Martín de Loba</t>
  </si>
  <si>
    <t>13670</t>
  </si>
  <si>
    <t>San Pablo</t>
  </si>
  <si>
    <t>13673</t>
  </si>
  <si>
    <t>Santa Catalina</t>
  </si>
  <si>
    <t>13683</t>
  </si>
  <si>
    <t>Santa Rosa</t>
  </si>
  <si>
    <t>13688</t>
  </si>
  <si>
    <t>Santa Rosa del Sur</t>
  </si>
  <si>
    <t>13744</t>
  </si>
  <si>
    <t>Simití</t>
  </si>
  <si>
    <t>13760</t>
  </si>
  <si>
    <t>Soplaviento</t>
  </si>
  <si>
    <t>13780</t>
  </si>
  <si>
    <t>Talaigua Nuevo</t>
  </si>
  <si>
    <t>13810</t>
  </si>
  <si>
    <t>Tiquisio</t>
  </si>
  <si>
    <t>13836</t>
  </si>
  <si>
    <t>Turbaco</t>
  </si>
  <si>
    <t>13838</t>
  </si>
  <si>
    <t>Turbaná</t>
  </si>
  <si>
    <t>13873</t>
  </si>
  <si>
    <t>Villanueva</t>
  </si>
  <si>
    <t>13894</t>
  </si>
  <si>
    <t>Zambrano</t>
  </si>
  <si>
    <t>18</t>
  </si>
  <si>
    <t>18860</t>
  </si>
  <si>
    <t>18756</t>
  </si>
  <si>
    <t>Solano</t>
  </si>
  <si>
    <t>18785</t>
  </si>
  <si>
    <t>Solita</t>
  </si>
  <si>
    <t>18479</t>
  </si>
  <si>
    <t>Morelia</t>
  </si>
  <si>
    <t>18592</t>
  </si>
  <si>
    <t>Puerto Rico</t>
  </si>
  <si>
    <t>18610</t>
  </si>
  <si>
    <t>San José del Fragua</t>
  </si>
  <si>
    <t>18753</t>
  </si>
  <si>
    <t>San Vicente del Caguán</t>
  </si>
  <si>
    <t>18001</t>
  </si>
  <si>
    <t>Florencia</t>
  </si>
  <si>
    <t>18029</t>
  </si>
  <si>
    <t>Albania</t>
  </si>
  <si>
    <t>18094</t>
  </si>
  <si>
    <t>Belén de Los Andaquíes</t>
  </si>
  <si>
    <t>18150</t>
  </si>
  <si>
    <t>Cartagena del Chairá</t>
  </si>
  <si>
    <t>18205</t>
  </si>
  <si>
    <t>Curillo</t>
  </si>
  <si>
    <t>18247</t>
  </si>
  <si>
    <t>El Doncello</t>
  </si>
  <si>
    <t>18256</t>
  </si>
  <si>
    <t>El Paujil</t>
  </si>
  <si>
    <t>18410</t>
  </si>
  <si>
    <t>La Montañita</t>
  </si>
  <si>
    <t>18460</t>
  </si>
  <si>
    <t>Milán</t>
  </si>
  <si>
    <t>17</t>
  </si>
  <si>
    <t>17541</t>
  </si>
  <si>
    <t>Pensilvania</t>
  </si>
  <si>
    <t>17614</t>
  </si>
  <si>
    <t>Riosucio</t>
  </si>
  <si>
    <t>17616</t>
  </si>
  <si>
    <t>17653</t>
  </si>
  <si>
    <t>Salamina</t>
  </si>
  <si>
    <t>17662</t>
  </si>
  <si>
    <t>Samaná</t>
  </si>
  <si>
    <t>17665</t>
  </si>
  <si>
    <t>San José</t>
  </si>
  <si>
    <t>17777</t>
  </si>
  <si>
    <t>Supía</t>
  </si>
  <si>
    <t>17867</t>
  </si>
  <si>
    <t>Victoria</t>
  </si>
  <si>
    <t>17877</t>
  </si>
  <si>
    <t>Viterbo</t>
  </si>
  <si>
    <t>17873</t>
  </si>
  <si>
    <t>Villamaría</t>
  </si>
  <si>
    <t>17001</t>
  </si>
  <si>
    <t>Manizales</t>
  </si>
  <si>
    <t>17013</t>
  </si>
  <si>
    <t>Aguadas</t>
  </si>
  <si>
    <t>17042</t>
  </si>
  <si>
    <t>Anserma</t>
  </si>
  <si>
    <t>17050</t>
  </si>
  <si>
    <t>Aranzazu</t>
  </si>
  <si>
    <t>17088</t>
  </si>
  <si>
    <t>Belalcázar</t>
  </si>
  <si>
    <t>17174</t>
  </si>
  <si>
    <t>Chinchiná</t>
  </si>
  <si>
    <t>17272</t>
  </si>
  <si>
    <t>Filadelfia</t>
  </si>
  <si>
    <t>17380</t>
  </si>
  <si>
    <t>La Dorada</t>
  </si>
  <si>
    <t>17388</t>
  </si>
  <si>
    <t>La Merced</t>
  </si>
  <si>
    <t>17433</t>
  </si>
  <si>
    <t>Manzanares</t>
  </si>
  <si>
    <t>17442</t>
  </si>
  <si>
    <t>Marmato</t>
  </si>
  <si>
    <t>17444</t>
  </si>
  <si>
    <t>Marquetalia</t>
  </si>
  <si>
    <t>17446</t>
  </si>
  <si>
    <t>Marulanda</t>
  </si>
  <si>
    <t>17486</t>
  </si>
  <si>
    <t>Neira</t>
  </si>
  <si>
    <t>17495</t>
  </si>
  <si>
    <t>Norcasia</t>
  </si>
  <si>
    <t>17513</t>
  </si>
  <si>
    <t>Pácora</t>
  </si>
  <si>
    <t>17524</t>
  </si>
  <si>
    <t>Palestina</t>
  </si>
  <si>
    <t>15</t>
  </si>
  <si>
    <t>Boyacá</t>
  </si>
  <si>
    <t>15897</t>
  </si>
  <si>
    <t>Zetaquira</t>
  </si>
  <si>
    <t>15839</t>
  </si>
  <si>
    <t>Tutazá</t>
  </si>
  <si>
    <t>15842</t>
  </si>
  <si>
    <t>Umbita</t>
  </si>
  <si>
    <t>15861</t>
  </si>
  <si>
    <t>Ventaquemada</t>
  </si>
  <si>
    <t>15879</t>
  </si>
  <si>
    <t>Viracachá</t>
  </si>
  <si>
    <t>15681</t>
  </si>
  <si>
    <t>San Pablo de Borbur</t>
  </si>
  <si>
    <t>15686</t>
  </si>
  <si>
    <t>Santana</t>
  </si>
  <si>
    <t>15690</t>
  </si>
  <si>
    <t>Santa María</t>
  </si>
  <si>
    <t>15693</t>
  </si>
  <si>
    <t>Santa Rosa de Viterbo</t>
  </si>
  <si>
    <t>15696</t>
  </si>
  <si>
    <t>Santa Sofía</t>
  </si>
  <si>
    <t>15720</t>
  </si>
  <si>
    <t>Sativanorte</t>
  </si>
  <si>
    <t>15723</t>
  </si>
  <si>
    <t>Sativasur</t>
  </si>
  <si>
    <t>15740</t>
  </si>
  <si>
    <t>Siachoque</t>
  </si>
  <si>
    <t>15753</t>
  </si>
  <si>
    <t>Soatá</t>
  </si>
  <si>
    <t>15755</t>
  </si>
  <si>
    <t>Socotá</t>
  </si>
  <si>
    <t>15757</t>
  </si>
  <si>
    <t>Socha</t>
  </si>
  <si>
    <t>15759</t>
  </si>
  <si>
    <t>Sogamoso</t>
  </si>
  <si>
    <t>15761</t>
  </si>
  <si>
    <t>Somondoco</t>
  </si>
  <si>
    <t>15762</t>
  </si>
  <si>
    <t>Sora</t>
  </si>
  <si>
    <t>15763</t>
  </si>
  <si>
    <t>Sotaquirá</t>
  </si>
  <si>
    <t>15764</t>
  </si>
  <si>
    <t>Soracá</t>
  </si>
  <si>
    <t>15774</t>
  </si>
  <si>
    <t>Susacón</t>
  </si>
  <si>
    <t>15776</t>
  </si>
  <si>
    <t>Sutamarchán</t>
  </si>
  <si>
    <t>15778</t>
  </si>
  <si>
    <t>Sutatenza</t>
  </si>
  <si>
    <t>15790</t>
  </si>
  <si>
    <t>Tasco</t>
  </si>
  <si>
    <t>15798</t>
  </si>
  <si>
    <t>Tenza</t>
  </si>
  <si>
    <t>15804</t>
  </si>
  <si>
    <t>Tibaná</t>
  </si>
  <si>
    <t>15806</t>
  </si>
  <si>
    <t>Tibasosa</t>
  </si>
  <si>
    <t>15808</t>
  </si>
  <si>
    <t>Tinjacá</t>
  </si>
  <si>
    <t>15810</t>
  </si>
  <si>
    <t>Tipacoque</t>
  </si>
  <si>
    <t>15814</t>
  </si>
  <si>
    <t>Toca</t>
  </si>
  <si>
    <t>15816</t>
  </si>
  <si>
    <t>Togüí</t>
  </si>
  <si>
    <t>15820</t>
  </si>
  <si>
    <t>Tópaga</t>
  </si>
  <si>
    <t>15822</t>
  </si>
  <si>
    <t>Tota</t>
  </si>
  <si>
    <t>15832</t>
  </si>
  <si>
    <t>Tununguá</t>
  </si>
  <si>
    <t>15835</t>
  </si>
  <si>
    <t>Turmequé</t>
  </si>
  <si>
    <t>15837</t>
  </si>
  <si>
    <t>Tuta</t>
  </si>
  <si>
    <t>15001</t>
  </si>
  <si>
    <t>Tunja</t>
  </si>
  <si>
    <t>15022</t>
  </si>
  <si>
    <t>Almeida</t>
  </si>
  <si>
    <t>15047</t>
  </si>
  <si>
    <t>Aquitania</t>
  </si>
  <si>
    <t>15051</t>
  </si>
  <si>
    <t>Arcabuco</t>
  </si>
  <si>
    <t>15087</t>
  </si>
  <si>
    <t>Belén</t>
  </si>
  <si>
    <t>15090</t>
  </si>
  <si>
    <t>Berbeo</t>
  </si>
  <si>
    <t>15092</t>
  </si>
  <si>
    <t>Betéitiva</t>
  </si>
  <si>
    <t>15097</t>
  </si>
  <si>
    <t>Boavita</t>
  </si>
  <si>
    <t>15104</t>
  </si>
  <si>
    <t>15106</t>
  </si>
  <si>
    <t>15109</t>
  </si>
  <si>
    <t>Buenavista</t>
  </si>
  <si>
    <t>15114</t>
  </si>
  <si>
    <t>Busbanzá</t>
  </si>
  <si>
    <t>15131</t>
  </si>
  <si>
    <t>15135</t>
  </si>
  <si>
    <t>Campohermoso</t>
  </si>
  <si>
    <t>15162</t>
  </si>
  <si>
    <t>Cerinza</t>
  </si>
  <si>
    <t>15172</t>
  </si>
  <si>
    <t>Chinavita</t>
  </si>
  <si>
    <t>15176</t>
  </si>
  <si>
    <t>Chiquinquirá</t>
  </si>
  <si>
    <t>15180</t>
  </si>
  <si>
    <t>Chiscas</t>
  </si>
  <si>
    <t>15183</t>
  </si>
  <si>
    <t>Chita</t>
  </si>
  <si>
    <t>15185</t>
  </si>
  <si>
    <t>Chitaraque</t>
  </si>
  <si>
    <t>15187</t>
  </si>
  <si>
    <t>Chivatá</t>
  </si>
  <si>
    <t>15189</t>
  </si>
  <si>
    <t>Ciénega</t>
  </si>
  <si>
    <t>15204</t>
  </si>
  <si>
    <t>Cómbita</t>
  </si>
  <si>
    <t>15212</t>
  </si>
  <si>
    <t>Coper</t>
  </si>
  <si>
    <t>15215</t>
  </si>
  <si>
    <t>Corrales</t>
  </si>
  <si>
    <t>15218</t>
  </si>
  <si>
    <t>Covarachía</t>
  </si>
  <si>
    <t>15223</t>
  </si>
  <si>
    <t>Cubará</t>
  </si>
  <si>
    <t>15224</t>
  </si>
  <si>
    <t>Cucaita</t>
  </si>
  <si>
    <t>15226</t>
  </si>
  <si>
    <t>Cuítiva</t>
  </si>
  <si>
    <t>15232</t>
  </si>
  <si>
    <t>Chíquiza</t>
  </si>
  <si>
    <t>15236</t>
  </si>
  <si>
    <t>Chivor</t>
  </si>
  <si>
    <t>15238</t>
  </si>
  <si>
    <t>Duitama</t>
  </si>
  <si>
    <t>15244</t>
  </si>
  <si>
    <t>El Cocuy</t>
  </si>
  <si>
    <t>15248</t>
  </si>
  <si>
    <t>El Espino</t>
  </si>
  <si>
    <t>15272</t>
  </si>
  <si>
    <t>Firavitoba</t>
  </si>
  <si>
    <t>15276</t>
  </si>
  <si>
    <t>Floresta</t>
  </si>
  <si>
    <t>15293</t>
  </si>
  <si>
    <t>Gachantivá</t>
  </si>
  <si>
    <t>15296</t>
  </si>
  <si>
    <t>Gámeza</t>
  </si>
  <si>
    <t>15299</t>
  </si>
  <si>
    <t>Garagoa</t>
  </si>
  <si>
    <t>15317</t>
  </si>
  <si>
    <t>Guacamayas</t>
  </si>
  <si>
    <t>15322</t>
  </si>
  <si>
    <t>Guateque</t>
  </si>
  <si>
    <t>15325</t>
  </si>
  <si>
    <t>Guayatá</t>
  </si>
  <si>
    <t>15332</t>
  </si>
  <si>
    <t>Güicán</t>
  </si>
  <si>
    <t>15362</t>
  </si>
  <si>
    <t>Iza</t>
  </si>
  <si>
    <t>15367</t>
  </si>
  <si>
    <t>Jenesano</t>
  </si>
  <si>
    <t>15368</t>
  </si>
  <si>
    <t>15377</t>
  </si>
  <si>
    <t>Labranzagrande</t>
  </si>
  <si>
    <t>15380</t>
  </si>
  <si>
    <t>La Capilla</t>
  </si>
  <si>
    <t>15401</t>
  </si>
  <si>
    <t>La Victoria</t>
  </si>
  <si>
    <t>15403</t>
  </si>
  <si>
    <t>La Uvita</t>
  </si>
  <si>
    <t>15407</t>
  </si>
  <si>
    <t>Villa de Leyva</t>
  </si>
  <si>
    <t>15425</t>
  </si>
  <si>
    <t>Macanal</t>
  </si>
  <si>
    <t>15442</t>
  </si>
  <si>
    <t>Maripí</t>
  </si>
  <si>
    <t>15455</t>
  </si>
  <si>
    <t>Miraflores</t>
  </si>
  <si>
    <t>15464</t>
  </si>
  <si>
    <t>Mongua</t>
  </si>
  <si>
    <t>15466</t>
  </si>
  <si>
    <t>Monguí</t>
  </si>
  <si>
    <t>15469</t>
  </si>
  <si>
    <t>Moniquirá</t>
  </si>
  <si>
    <t>15476</t>
  </si>
  <si>
    <t>Motavita</t>
  </si>
  <si>
    <t>15480</t>
  </si>
  <si>
    <t>Muzo</t>
  </si>
  <si>
    <t>15491</t>
  </si>
  <si>
    <t>Nobsa</t>
  </si>
  <si>
    <t>15494</t>
  </si>
  <si>
    <t>Nuevo Colón</t>
  </si>
  <si>
    <t>15500</t>
  </si>
  <si>
    <t>Oicatá</t>
  </si>
  <si>
    <t>15507</t>
  </si>
  <si>
    <t>Otanche</t>
  </si>
  <si>
    <t>15511</t>
  </si>
  <si>
    <t>Pachavita</t>
  </si>
  <si>
    <t>15514</t>
  </si>
  <si>
    <t>Páez</t>
  </si>
  <si>
    <t>15516</t>
  </si>
  <si>
    <t>Paipa</t>
  </si>
  <si>
    <t>15518</t>
  </si>
  <si>
    <t>Pajarito</t>
  </si>
  <si>
    <t>15522</t>
  </si>
  <si>
    <t>Panqueba</t>
  </si>
  <si>
    <t>15531</t>
  </si>
  <si>
    <t>Pauna</t>
  </si>
  <si>
    <t>15533</t>
  </si>
  <si>
    <t>Paya</t>
  </si>
  <si>
    <t>15537</t>
  </si>
  <si>
    <t>Paz de Río</t>
  </si>
  <si>
    <t>15542</t>
  </si>
  <si>
    <t>Pesca</t>
  </si>
  <si>
    <t>15550</t>
  </si>
  <si>
    <t>Pisba</t>
  </si>
  <si>
    <t>15572</t>
  </si>
  <si>
    <t>Puerto Boyacá</t>
  </si>
  <si>
    <t>15580</t>
  </si>
  <si>
    <t>Quípama</t>
  </si>
  <si>
    <t>15599</t>
  </si>
  <si>
    <t>Ramiriquí</t>
  </si>
  <si>
    <t>15600</t>
  </si>
  <si>
    <t>Ráquira</t>
  </si>
  <si>
    <t>15621</t>
  </si>
  <si>
    <t>Rondón</t>
  </si>
  <si>
    <t>15632</t>
  </si>
  <si>
    <t>Saboyá</t>
  </si>
  <si>
    <t>15638</t>
  </si>
  <si>
    <t>Sáchica</t>
  </si>
  <si>
    <t>15646</t>
  </si>
  <si>
    <t>Samacá</t>
  </si>
  <si>
    <t>15660</t>
  </si>
  <si>
    <t>San Eduardo</t>
  </si>
  <si>
    <t>15664</t>
  </si>
  <si>
    <t>San José de Pare</t>
  </si>
  <si>
    <t>15667</t>
  </si>
  <si>
    <t>San Luis de Gaceno</t>
  </si>
  <si>
    <t>15673</t>
  </si>
  <si>
    <t>San Mateo</t>
  </si>
  <si>
    <t>15676</t>
  </si>
  <si>
    <t>San Miguel de Sema</t>
  </si>
  <si>
    <t>19</t>
  </si>
  <si>
    <t>19001</t>
  </si>
  <si>
    <t>Popayán</t>
  </si>
  <si>
    <t>19022</t>
  </si>
  <si>
    <t>Almaguer</t>
  </si>
  <si>
    <t>19050</t>
  </si>
  <si>
    <t>19075</t>
  </si>
  <si>
    <t>Balboa</t>
  </si>
  <si>
    <t>19100</t>
  </si>
  <si>
    <t>19110</t>
  </si>
  <si>
    <t>Buenos Aires</t>
  </si>
  <si>
    <t>19130</t>
  </si>
  <si>
    <t>Cajibío</t>
  </si>
  <si>
    <t>19137</t>
  </si>
  <si>
    <t>Caldono</t>
  </si>
  <si>
    <t>19142</t>
  </si>
  <si>
    <t>Caloto</t>
  </si>
  <si>
    <t>19212</t>
  </si>
  <si>
    <t>Corinto</t>
  </si>
  <si>
    <t>19256</t>
  </si>
  <si>
    <t>El Tambo</t>
  </si>
  <si>
    <t>19290</t>
  </si>
  <si>
    <t>19300</t>
  </si>
  <si>
    <t>Guachené</t>
  </si>
  <si>
    <t>19318</t>
  </si>
  <si>
    <t>Guapi</t>
  </si>
  <si>
    <t>19355</t>
  </si>
  <si>
    <t>Inzá</t>
  </si>
  <si>
    <t>19364</t>
  </si>
  <si>
    <t>Jambaló</t>
  </si>
  <si>
    <t>19392</t>
  </si>
  <si>
    <t>La Sierra</t>
  </si>
  <si>
    <t>19397</t>
  </si>
  <si>
    <t>La Vega</t>
  </si>
  <si>
    <t>19418</t>
  </si>
  <si>
    <t>López</t>
  </si>
  <si>
    <t>19450</t>
  </si>
  <si>
    <t>Mercaderes</t>
  </si>
  <si>
    <t>19455</t>
  </si>
  <si>
    <t>Miranda</t>
  </si>
  <si>
    <t>19473</t>
  </si>
  <si>
    <t>19513</t>
  </si>
  <si>
    <t>Padilla</t>
  </si>
  <si>
    <t>19517</t>
  </si>
  <si>
    <t>Paéz</t>
  </si>
  <si>
    <t>19532</t>
  </si>
  <si>
    <t>Patía</t>
  </si>
  <si>
    <t>19533</t>
  </si>
  <si>
    <t>Piamonte</t>
  </si>
  <si>
    <t>19548</t>
  </si>
  <si>
    <t>Piendamó</t>
  </si>
  <si>
    <t>19573</t>
  </si>
  <si>
    <t>Puerto Tejada</t>
  </si>
  <si>
    <t>19585</t>
  </si>
  <si>
    <t>Puracé</t>
  </si>
  <si>
    <t>19622</t>
  </si>
  <si>
    <t>Rosas</t>
  </si>
  <si>
    <t>19693</t>
  </si>
  <si>
    <t>San Sebastián</t>
  </si>
  <si>
    <t>19698</t>
  </si>
  <si>
    <t>Santander de Quilichao</t>
  </si>
  <si>
    <t>19701</t>
  </si>
  <si>
    <t>19743</t>
  </si>
  <si>
    <t>Silvia</t>
  </si>
  <si>
    <t>19760</t>
  </si>
  <si>
    <t>Sotará</t>
  </si>
  <si>
    <t>19780</t>
  </si>
  <si>
    <t>Suárez</t>
  </si>
  <si>
    <t>19785</t>
  </si>
  <si>
    <t>19807</t>
  </si>
  <si>
    <t>Timbío</t>
  </si>
  <si>
    <t>19809</t>
  </si>
  <si>
    <t>Timbiquí</t>
  </si>
  <si>
    <t>19821</t>
  </si>
  <si>
    <t>Toribío</t>
  </si>
  <si>
    <t>19845</t>
  </si>
  <si>
    <t>Villa Rica</t>
  </si>
  <si>
    <t>19824</t>
  </si>
  <si>
    <t>Totoró</t>
  </si>
  <si>
    <t>20</t>
  </si>
  <si>
    <t>20787</t>
  </si>
  <si>
    <t>Tamalameque</t>
  </si>
  <si>
    <t>20517</t>
  </si>
  <si>
    <t>Pailitas</t>
  </si>
  <si>
    <t>20550</t>
  </si>
  <si>
    <t>Pelaya</t>
  </si>
  <si>
    <t>20570</t>
  </si>
  <si>
    <t>Pueblo Bello</t>
  </si>
  <si>
    <t>20614</t>
  </si>
  <si>
    <t>Río de Oro</t>
  </si>
  <si>
    <t>20621</t>
  </si>
  <si>
    <t>La Paz</t>
  </si>
  <si>
    <t>20710</t>
  </si>
  <si>
    <t>San Alberto</t>
  </si>
  <si>
    <t>20750</t>
  </si>
  <si>
    <t>San Diego</t>
  </si>
  <si>
    <t>20770</t>
  </si>
  <si>
    <t>San Martín</t>
  </si>
  <si>
    <t>20001</t>
  </si>
  <si>
    <t>Valledupar</t>
  </si>
  <si>
    <t>20011</t>
  </si>
  <si>
    <t>Aguachica</t>
  </si>
  <si>
    <t>20013</t>
  </si>
  <si>
    <t>Agustín Codazzi</t>
  </si>
  <si>
    <t>20032</t>
  </si>
  <si>
    <t>Astrea</t>
  </si>
  <si>
    <t>20045</t>
  </si>
  <si>
    <t>Becerril</t>
  </si>
  <si>
    <t>20060</t>
  </si>
  <si>
    <t>Bosconia</t>
  </si>
  <si>
    <t>20175</t>
  </si>
  <si>
    <t>Chimichagua</t>
  </si>
  <si>
    <t>20178</t>
  </si>
  <si>
    <t>Chiriguaná</t>
  </si>
  <si>
    <t>20228</t>
  </si>
  <si>
    <t>Curumaní</t>
  </si>
  <si>
    <t>20238</t>
  </si>
  <si>
    <t>El Copey</t>
  </si>
  <si>
    <t>20250</t>
  </si>
  <si>
    <t>El Paso</t>
  </si>
  <si>
    <t>20295</t>
  </si>
  <si>
    <t>Gamarra</t>
  </si>
  <si>
    <t>20310</t>
  </si>
  <si>
    <t>González</t>
  </si>
  <si>
    <t>20383</t>
  </si>
  <si>
    <t>La Gloria</t>
  </si>
  <si>
    <t>20400</t>
  </si>
  <si>
    <t>La Jagua de Ibirico</t>
  </si>
  <si>
    <t>20443</t>
  </si>
  <si>
    <t>Manaure</t>
  </si>
  <si>
    <t>23</t>
  </si>
  <si>
    <t>23001</t>
  </si>
  <si>
    <t>23068</t>
  </si>
  <si>
    <t>Ayapel</t>
  </si>
  <si>
    <t>23079</t>
  </si>
  <si>
    <t>23090</t>
  </si>
  <si>
    <t>Canalete</t>
  </si>
  <si>
    <t>23162</t>
  </si>
  <si>
    <t>Cereté</t>
  </si>
  <si>
    <t>23168</t>
  </si>
  <si>
    <t>Chimá</t>
  </si>
  <si>
    <t>23182</t>
  </si>
  <si>
    <t>Chinú</t>
  </si>
  <si>
    <t>23189</t>
  </si>
  <si>
    <t>Ciénaga de Oro</t>
  </si>
  <si>
    <t>23300</t>
  </si>
  <si>
    <t>Cotorra</t>
  </si>
  <si>
    <t>23350</t>
  </si>
  <si>
    <t>La Apartada</t>
  </si>
  <si>
    <t>23417</t>
  </si>
  <si>
    <t>Lorica</t>
  </si>
  <si>
    <t>23419</t>
  </si>
  <si>
    <t>Los Córdobas</t>
  </si>
  <si>
    <t>23464</t>
  </si>
  <si>
    <t>Momil</t>
  </si>
  <si>
    <t>23466</t>
  </si>
  <si>
    <t>Montelíbano</t>
  </si>
  <si>
    <t>23500</t>
  </si>
  <si>
    <t>Moñitos</t>
  </si>
  <si>
    <t>23555</t>
  </si>
  <si>
    <t>Planeta Rica</t>
  </si>
  <si>
    <t>23570</t>
  </si>
  <si>
    <t>Pueblo Nuevo</t>
  </si>
  <si>
    <t>23574</t>
  </si>
  <si>
    <t>Puerto Escondido</t>
  </si>
  <si>
    <t>23580</t>
  </si>
  <si>
    <t>Puerto Libertador</t>
  </si>
  <si>
    <t>23586</t>
  </si>
  <si>
    <t>Purísima</t>
  </si>
  <si>
    <t>23660</t>
  </si>
  <si>
    <t>Sahagún</t>
  </si>
  <si>
    <t>23670</t>
  </si>
  <si>
    <t>San Andrés Sotavento</t>
  </si>
  <si>
    <t>23672</t>
  </si>
  <si>
    <t>San Antero</t>
  </si>
  <si>
    <t>23675</t>
  </si>
  <si>
    <t>San Bernardo del Viento</t>
  </si>
  <si>
    <t>23678</t>
  </si>
  <si>
    <t>23682</t>
  </si>
  <si>
    <t>San José de Ure</t>
  </si>
  <si>
    <t>23686</t>
  </si>
  <si>
    <t>San Pelayo</t>
  </si>
  <si>
    <t>23807</t>
  </si>
  <si>
    <t>Tierralta</t>
  </si>
  <si>
    <t>23815</t>
  </si>
  <si>
    <t>Tuchín</t>
  </si>
  <si>
    <t>23855</t>
  </si>
  <si>
    <t>Valencia</t>
  </si>
  <si>
    <t>25</t>
  </si>
  <si>
    <t>25817</t>
  </si>
  <si>
    <t>Tocancipá</t>
  </si>
  <si>
    <t>25823</t>
  </si>
  <si>
    <t>Topaipí</t>
  </si>
  <si>
    <t>25839</t>
  </si>
  <si>
    <t>Ubalá</t>
  </si>
  <si>
    <t>25841</t>
  </si>
  <si>
    <t>Ubaque</t>
  </si>
  <si>
    <t>25843</t>
  </si>
  <si>
    <t>Villa de San Diego de Ubate</t>
  </si>
  <si>
    <t>25845</t>
  </si>
  <si>
    <t>Une</t>
  </si>
  <si>
    <t>25851</t>
  </si>
  <si>
    <t>Útica</t>
  </si>
  <si>
    <t>25862</t>
  </si>
  <si>
    <t>Vergara</t>
  </si>
  <si>
    <t>25867</t>
  </si>
  <si>
    <t>Vianí</t>
  </si>
  <si>
    <t>25871</t>
  </si>
  <si>
    <t>Villagómez</t>
  </si>
  <si>
    <t>25873</t>
  </si>
  <si>
    <t>Villapinzón</t>
  </si>
  <si>
    <t>25875</t>
  </si>
  <si>
    <t>Villeta</t>
  </si>
  <si>
    <t>25878</t>
  </si>
  <si>
    <t>Viotá</t>
  </si>
  <si>
    <t>25885</t>
  </si>
  <si>
    <t>Yacopí</t>
  </si>
  <si>
    <t>25898</t>
  </si>
  <si>
    <t>Zipacón</t>
  </si>
  <si>
    <t>25899</t>
  </si>
  <si>
    <t>Zipaquirá</t>
  </si>
  <si>
    <t>25001</t>
  </si>
  <si>
    <t>Agua de Dios</t>
  </si>
  <si>
    <t>25019</t>
  </si>
  <si>
    <t>Albán</t>
  </si>
  <si>
    <t>25035</t>
  </si>
  <si>
    <t>Anapoima</t>
  </si>
  <si>
    <t>25040</t>
  </si>
  <si>
    <t>Anolaima</t>
  </si>
  <si>
    <t>25053</t>
  </si>
  <si>
    <t>Arbeláez</t>
  </si>
  <si>
    <t>25086</t>
  </si>
  <si>
    <t>Beltrán</t>
  </si>
  <si>
    <t>25095</t>
  </si>
  <si>
    <t>Bituima</t>
  </si>
  <si>
    <t>25099</t>
  </si>
  <si>
    <t>Bojacá</t>
  </si>
  <si>
    <t>25120</t>
  </si>
  <si>
    <t>Cabrera</t>
  </si>
  <si>
    <t>25123</t>
  </si>
  <si>
    <t>Cachipay</t>
  </si>
  <si>
    <t>25126</t>
  </si>
  <si>
    <t>Cajicá</t>
  </si>
  <si>
    <t>25148</t>
  </si>
  <si>
    <t>Caparrapí</t>
  </si>
  <si>
    <t>25151</t>
  </si>
  <si>
    <t>Cáqueza</t>
  </si>
  <si>
    <t>25154</t>
  </si>
  <si>
    <t>Carmen de Carupa</t>
  </si>
  <si>
    <t>25168</t>
  </si>
  <si>
    <t>Chaguaní</t>
  </si>
  <si>
    <t>25175</t>
  </si>
  <si>
    <t>Chía</t>
  </si>
  <si>
    <t>25178</t>
  </si>
  <si>
    <t>Chipaque</t>
  </si>
  <si>
    <t>25181</t>
  </si>
  <si>
    <t>Choachí</t>
  </si>
  <si>
    <t>25183</t>
  </si>
  <si>
    <t>Chocontá</t>
  </si>
  <si>
    <t>25200</t>
  </si>
  <si>
    <t>Cogua</t>
  </si>
  <si>
    <t>25214</t>
  </si>
  <si>
    <t>Cota</t>
  </si>
  <si>
    <t>25224</t>
  </si>
  <si>
    <t>Cucunubá</t>
  </si>
  <si>
    <t>25245</t>
  </si>
  <si>
    <t>El Colegio</t>
  </si>
  <si>
    <t>25258</t>
  </si>
  <si>
    <t>25260</t>
  </si>
  <si>
    <t>El Rosal</t>
  </si>
  <si>
    <t>25269</t>
  </si>
  <si>
    <t>Facatativá</t>
  </si>
  <si>
    <t>25279</t>
  </si>
  <si>
    <t>Fómeque</t>
  </si>
  <si>
    <t>25281</t>
  </si>
  <si>
    <t>Fosca</t>
  </si>
  <si>
    <t>25286</t>
  </si>
  <si>
    <t>Funza</t>
  </si>
  <si>
    <t>25288</t>
  </si>
  <si>
    <t>Fúquene</t>
  </si>
  <si>
    <t>25290</t>
  </si>
  <si>
    <t>Fusagasugá</t>
  </si>
  <si>
    <t>25293</t>
  </si>
  <si>
    <t>Gachalá</t>
  </si>
  <si>
    <t>25295</t>
  </si>
  <si>
    <t>Gachancipá</t>
  </si>
  <si>
    <t>25297</t>
  </si>
  <si>
    <t>Gachetá</t>
  </si>
  <si>
    <t>25299</t>
  </si>
  <si>
    <t>Gama</t>
  </si>
  <si>
    <t>25307</t>
  </si>
  <si>
    <t>Girardot</t>
  </si>
  <si>
    <t>25312</t>
  </si>
  <si>
    <t>25317</t>
  </si>
  <si>
    <t>Guachetá</t>
  </si>
  <si>
    <t>25320</t>
  </si>
  <si>
    <t>Guaduas</t>
  </si>
  <si>
    <t>25322</t>
  </si>
  <si>
    <t>Guasca</t>
  </si>
  <si>
    <t>25324</t>
  </si>
  <si>
    <t>Guataquí</t>
  </si>
  <si>
    <t>25326</t>
  </si>
  <si>
    <t>Guatavita</t>
  </si>
  <si>
    <t>25328</t>
  </si>
  <si>
    <t>Guayabal de Síquima</t>
  </si>
  <si>
    <t>25335</t>
  </si>
  <si>
    <t>Guayabetal</t>
  </si>
  <si>
    <t>25339</t>
  </si>
  <si>
    <t>Gutiérrez</t>
  </si>
  <si>
    <t>25368</t>
  </si>
  <si>
    <t>Jerusalén</t>
  </si>
  <si>
    <t>25372</t>
  </si>
  <si>
    <t>Junín</t>
  </si>
  <si>
    <t>25377</t>
  </si>
  <si>
    <t>La Calera</t>
  </si>
  <si>
    <t>25386</t>
  </si>
  <si>
    <t>La Mesa</t>
  </si>
  <si>
    <t>25394</t>
  </si>
  <si>
    <t>La Palma</t>
  </si>
  <si>
    <t>25398</t>
  </si>
  <si>
    <t>La Peña</t>
  </si>
  <si>
    <t>25402</t>
  </si>
  <si>
    <t>25407</t>
  </si>
  <si>
    <t>Lenguazaque</t>
  </si>
  <si>
    <t>25426</t>
  </si>
  <si>
    <t>Machetá</t>
  </si>
  <si>
    <t>25430</t>
  </si>
  <si>
    <t>Madrid</t>
  </si>
  <si>
    <t>25436</t>
  </si>
  <si>
    <t>Manta</t>
  </si>
  <si>
    <t>25438</t>
  </si>
  <si>
    <t>Medina</t>
  </si>
  <si>
    <t>25473</t>
  </si>
  <si>
    <t>Mosquera</t>
  </si>
  <si>
    <t>25483</t>
  </si>
  <si>
    <t>25486</t>
  </si>
  <si>
    <t>Nemocón</t>
  </si>
  <si>
    <t>25488</t>
  </si>
  <si>
    <t>Nilo</t>
  </si>
  <si>
    <t>25489</t>
  </si>
  <si>
    <t>Nimaima</t>
  </si>
  <si>
    <t>25491</t>
  </si>
  <si>
    <t>Nocaima</t>
  </si>
  <si>
    <t>25506</t>
  </si>
  <si>
    <t>25513</t>
  </si>
  <si>
    <t>Pacho</t>
  </si>
  <si>
    <t>25518</t>
  </si>
  <si>
    <t>Paime</t>
  </si>
  <si>
    <t>25524</t>
  </si>
  <si>
    <t>Pandi</t>
  </si>
  <si>
    <t>25530</t>
  </si>
  <si>
    <t>Paratebueno</t>
  </si>
  <si>
    <t>25535</t>
  </si>
  <si>
    <t>Pasca</t>
  </si>
  <si>
    <t>25572</t>
  </si>
  <si>
    <t>Puerto Salgar</t>
  </si>
  <si>
    <t>25580</t>
  </si>
  <si>
    <t>Pulí</t>
  </si>
  <si>
    <t>25592</t>
  </si>
  <si>
    <t>Quebradanegra</t>
  </si>
  <si>
    <t>25594</t>
  </si>
  <si>
    <t>Quetame</t>
  </si>
  <si>
    <t>25596</t>
  </si>
  <si>
    <t>Quipile</t>
  </si>
  <si>
    <t>25599</t>
  </si>
  <si>
    <t>Apulo</t>
  </si>
  <si>
    <t>25612</t>
  </si>
  <si>
    <t>Ricaurte</t>
  </si>
  <si>
    <t>25645</t>
  </si>
  <si>
    <t>San Antonio del Tequendama</t>
  </si>
  <si>
    <t>25649</t>
  </si>
  <si>
    <t>San Bernardo</t>
  </si>
  <si>
    <t>25653</t>
  </si>
  <si>
    <t>San Cayetano</t>
  </si>
  <si>
    <t>25658</t>
  </si>
  <si>
    <t>25662</t>
  </si>
  <si>
    <t>San Juan de Río Seco</t>
  </si>
  <si>
    <t>25718</t>
  </si>
  <si>
    <t>Sasaima</t>
  </si>
  <si>
    <t>25736</t>
  </si>
  <si>
    <t>Sesquilé</t>
  </si>
  <si>
    <t>25740</t>
  </si>
  <si>
    <t>Sibaté</t>
  </si>
  <si>
    <t>25743</t>
  </si>
  <si>
    <t>Silvania</t>
  </si>
  <si>
    <t>25745</t>
  </si>
  <si>
    <t>Simijaca</t>
  </si>
  <si>
    <t>25754</t>
  </si>
  <si>
    <t>Soacha</t>
  </si>
  <si>
    <t>25758</t>
  </si>
  <si>
    <t>Sopó</t>
  </si>
  <si>
    <t>25769</t>
  </si>
  <si>
    <t>Subachoque</t>
  </si>
  <si>
    <t>25772</t>
  </si>
  <si>
    <t>Suesca</t>
  </si>
  <si>
    <t>25777</t>
  </si>
  <si>
    <t>Supatá</t>
  </si>
  <si>
    <t>25779</t>
  </si>
  <si>
    <t>Susa</t>
  </si>
  <si>
    <t>25781</t>
  </si>
  <si>
    <t>Sutatausa</t>
  </si>
  <si>
    <t>25785</t>
  </si>
  <si>
    <t>Tabio</t>
  </si>
  <si>
    <t>25793</t>
  </si>
  <si>
    <t>Tausa</t>
  </si>
  <si>
    <t>25797</t>
  </si>
  <si>
    <t>Tena</t>
  </si>
  <si>
    <t>25799</t>
  </si>
  <si>
    <t>Tenjo</t>
  </si>
  <si>
    <t>25805</t>
  </si>
  <si>
    <t>Tibacuy</t>
  </si>
  <si>
    <t>25807</t>
  </si>
  <si>
    <t>Tibirita</t>
  </si>
  <si>
    <t>25815</t>
  </si>
  <si>
    <t>Tocaima</t>
  </si>
  <si>
    <t>41</t>
  </si>
  <si>
    <t>41872</t>
  </si>
  <si>
    <t>Villavieja</t>
  </si>
  <si>
    <t>41885</t>
  </si>
  <si>
    <t>Yaguará</t>
  </si>
  <si>
    <t>41797</t>
  </si>
  <si>
    <t>Tesalia</t>
  </si>
  <si>
    <t>41799</t>
  </si>
  <si>
    <t>Tello</t>
  </si>
  <si>
    <t>41801</t>
  </si>
  <si>
    <t>Teruel</t>
  </si>
  <si>
    <t>41807</t>
  </si>
  <si>
    <t>Timaná</t>
  </si>
  <si>
    <t>41548</t>
  </si>
  <si>
    <t>Pital</t>
  </si>
  <si>
    <t>41551</t>
  </si>
  <si>
    <t>Pitalito</t>
  </si>
  <si>
    <t>41615</t>
  </si>
  <si>
    <t>Rivera</t>
  </si>
  <si>
    <t>41660</t>
  </si>
  <si>
    <t>Saladoblanco</t>
  </si>
  <si>
    <t>41668</t>
  </si>
  <si>
    <t>San Agustín</t>
  </si>
  <si>
    <t>41676</t>
  </si>
  <si>
    <t>41770</t>
  </si>
  <si>
    <t>Suaza</t>
  </si>
  <si>
    <t>41791</t>
  </si>
  <si>
    <t>Tarqui</t>
  </si>
  <si>
    <t>41132</t>
  </si>
  <si>
    <t>Campoalegre</t>
  </si>
  <si>
    <t>41206</t>
  </si>
  <si>
    <t>41244</t>
  </si>
  <si>
    <t>Elías</t>
  </si>
  <si>
    <t>41298</t>
  </si>
  <si>
    <t>Garzón</t>
  </si>
  <si>
    <t>41306</t>
  </si>
  <si>
    <t>Gigante</t>
  </si>
  <si>
    <t>41319</t>
  </si>
  <si>
    <t>41349</t>
  </si>
  <si>
    <t>Hobo</t>
  </si>
  <si>
    <t>41357</t>
  </si>
  <si>
    <t>Iquira</t>
  </si>
  <si>
    <t>41359</t>
  </si>
  <si>
    <t>Isnos</t>
  </si>
  <si>
    <t>41378</t>
  </si>
  <si>
    <t>La Argentina</t>
  </si>
  <si>
    <t>41396</t>
  </si>
  <si>
    <t>La Plata</t>
  </si>
  <si>
    <t>41483</t>
  </si>
  <si>
    <t>Nátaga</t>
  </si>
  <si>
    <t>41503</t>
  </si>
  <si>
    <t>Oporapa</t>
  </si>
  <si>
    <t>41518</t>
  </si>
  <si>
    <t>Paicol</t>
  </si>
  <si>
    <t>41524</t>
  </si>
  <si>
    <t>Palermo</t>
  </si>
  <si>
    <t>41530</t>
  </si>
  <si>
    <t>41001</t>
  </si>
  <si>
    <t>Neiva</t>
  </si>
  <si>
    <t>41006</t>
  </si>
  <si>
    <t>Acevedo</t>
  </si>
  <si>
    <t>41013</t>
  </si>
  <si>
    <t>Agrado</t>
  </si>
  <si>
    <t>41016</t>
  </si>
  <si>
    <t>Aipe</t>
  </si>
  <si>
    <t>41020</t>
  </si>
  <si>
    <t>Algeciras</t>
  </si>
  <si>
    <t>41026</t>
  </si>
  <si>
    <t>Altamira</t>
  </si>
  <si>
    <t>41078</t>
  </si>
  <si>
    <t>Baraya</t>
  </si>
  <si>
    <t>44</t>
  </si>
  <si>
    <t>44001</t>
  </si>
  <si>
    <t>Riohacha</t>
  </si>
  <si>
    <t>44035</t>
  </si>
  <si>
    <t>44078</t>
  </si>
  <si>
    <t>Barrancas</t>
  </si>
  <si>
    <t>44090</t>
  </si>
  <si>
    <t>Dibulla</t>
  </si>
  <si>
    <t>44098</t>
  </si>
  <si>
    <t>Distracción</t>
  </si>
  <si>
    <t>44110</t>
  </si>
  <si>
    <t>El Molino</t>
  </si>
  <si>
    <t>44279</t>
  </si>
  <si>
    <t>Fonseca</t>
  </si>
  <si>
    <t>44378</t>
  </si>
  <si>
    <t>Hatonuevo</t>
  </si>
  <si>
    <t>44420</t>
  </si>
  <si>
    <t>La Jagua del Pilar</t>
  </si>
  <si>
    <t>44430</t>
  </si>
  <si>
    <t>Maicao</t>
  </si>
  <si>
    <t>44560</t>
  </si>
  <si>
    <t>44650</t>
  </si>
  <si>
    <t>San Juan del Cesar</t>
  </si>
  <si>
    <t>44847</t>
  </si>
  <si>
    <t>Uribia</t>
  </si>
  <si>
    <t>44855</t>
  </si>
  <si>
    <t>Urumita</t>
  </si>
  <si>
    <t>44874</t>
  </si>
  <si>
    <t>27</t>
  </si>
  <si>
    <t>27001</t>
  </si>
  <si>
    <t>Quibdó</t>
  </si>
  <si>
    <t>27006</t>
  </si>
  <si>
    <t>Acandí</t>
  </si>
  <si>
    <t>27025</t>
  </si>
  <si>
    <t>Alto Baudó</t>
  </si>
  <si>
    <t>27050</t>
  </si>
  <si>
    <t>Atrato</t>
  </si>
  <si>
    <t>27073</t>
  </si>
  <si>
    <t>Bagadó</t>
  </si>
  <si>
    <t>27075</t>
  </si>
  <si>
    <t>Bahía Solano</t>
  </si>
  <si>
    <t>27077</t>
  </si>
  <si>
    <t>Bajo Baudó</t>
  </si>
  <si>
    <t>27099</t>
  </si>
  <si>
    <t>Bojayá</t>
  </si>
  <si>
    <t>27135</t>
  </si>
  <si>
    <t>El Cantón del San Pablo</t>
  </si>
  <si>
    <t>27150</t>
  </si>
  <si>
    <t>Carmen del Darién</t>
  </si>
  <si>
    <t>27160</t>
  </si>
  <si>
    <t>Cértegui</t>
  </si>
  <si>
    <t>27205</t>
  </si>
  <si>
    <t>Condoto</t>
  </si>
  <si>
    <t>27245</t>
  </si>
  <si>
    <t>El Carmen de Atrato</t>
  </si>
  <si>
    <t>27250</t>
  </si>
  <si>
    <t>El Litoral del San Juan</t>
  </si>
  <si>
    <t>27361</t>
  </si>
  <si>
    <t>Istmina</t>
  </si>
  <si>
    <t>27372</t>
  </si>
  <si>
    <t>Juradó</t>
  </si>
  <si>
    <t>27413</t>
  </si>
  <si>
    <t>Lloró</t>
  </si>
  <si>
    <t>27425</t>
  </si>
  <si>
    <t>Medio Atrato</t>
  </si>
  <si>
    <t>27430</t>
  </si>
  <si>
    <t>Medio Baudó</t>
  </si>
  <si>
    <t>27450</t>
  </si>
  <si>
    <t>Medio San Juan</t>
  </si>
  <si>
    <t>27491</t>
  </si>
  <si>
    <t>Nóvita</t>
  </si>
  <si>
    <t>27495</t>
  </si>
  <si>
    <t>Nuquí</t>
  </si>
  <si>
    <t>27580</t>
  </si>
  <si>
    <t>Río Iró</t>
  </si>
  <si>
    <t>27600</t>
  </si>
  <si>
    <t>Río Quito</t>
  </si>
  <si>
    <t>27615</t>
  </si>
  <si>
    <t>27660</t>
  </si>
  <si>
    <t>San José del Palmar</t>
  </si>
  <si>
    <t>27745</t>
  </si>
  <si>
    <t>Sipí</t>
  </si>
  <si>
    <t>27787</t>
  </si>
  <si>
    <t>Tadó</t>
  </si>
  <si>
    <t>27800</t>
  </si>
  <si>
    <t>Unguía</t>
  </si>
  <si>
    <t>27810</t>
  </si>
  <si>
    <t>Unión Panamericana</t>
  </si>
  <si>
    <t>50</t>
  </si>
  <si>
    <t>50680</t>
  </si>
  <si>
    <t>San Carlos de Guaroa</t>
  </si>
  <si>
    <t>50683</t>
  </si>
  <si>
    <t>San Juan de Arama</t>
  </si>
  <si>
    <t>50686</t>
  </si>
  <si>
    <t>San Juanito</t>
  </si>
  <si>
    <t>50689</t>
  </si>
  <si>
    <t>50711</t>
  </si>
  <si>
    <t>Vistahermosa</t>
  </si>
  <si>
    <t>50001</t>
  </si>
  <si>
    <t>Villavicencio</t>
  </si>
  <si>
    <t>50006</t>
  </si>
  <si>
    <t>Acacías</t>
  </si>
  <si>
    <t>50110</t>
  </si>
  <si>
    <t>Barranca de Upía</t>
  </si>
  <si>
    <t>50124</t>
  </si>
  <si>
    <t>Cabuyaro</t>
  </si>
  <si>
    <t>50150</t>
  </si>
  <si>
    <t>Castilla La Nueva</t>
  </si>
  <si>
    <t>50223</t>
  </si>
  <si>
    <t>Cubarral</t>
  </si>
  <si>
    <t>50226</t>
  </si>
  <si>
    <t>Cumaral</t>
  </si>
  <si>
    <t>50245</t>
  </si>
  <si>
    <t>El Calvario</t>
  </si>
  <si>
    <t>50251</t>
  </si>
  <si>
    <t>El Castillo</t>
  </si>
  <si>
    <t>50270</t>
  </si>
  <si>
    <t>El Dorado</t>
  </si>
  <si>
    <t>50287</t>
  </si>
  <si>
    <t>Fuente de Oro</t>
  </si>
  <si>
    <t>50313</t>
  </si>
  <si>
    <t>50318</t>
  </si>
  <si>
    <t>Guamal</t>
  </si>
  <si>
    <t>50325</t>
  </si>
  <si>
    <t>Mapiripán</t>
  </si>
  <si>
    <t>50330</t>
  </si>
  <si>
    <t>Mesetas</t>
  </si>
  <si>
    <t>50350</t>
  </si>
  <si>
    <t>La Macarena</t>
  </si>
  <si>
    <t>50370</t>
  </si>
  <si>
    <t>Uribe</t>
  </si>
  <si>
    <t>50400</t>
  </si>
  <si>
    <t>Lejanías</t>
  </si>
  <si>
    <t>50450</t>
  </si>
  <si>
    <t>Puerto Concordia</t>
  </si>
  <si>
    <t>50568</t>
  </si>
  <si>
    <t>Puerto Gaitán</t>
  </si>
  <si>
    <t>50573</t>
  </si>
  <si>
    <t>Puerto López</t>
  </si>
  <si>
    <t>50577</t>
  </si>
  <si>
    <t>Puerto Lleras</t>
  </si>
  <si>
    <t>50590</t>
  </si>
  <si>
    <t>50606</t>
  </si>
  <si>
    <t>Restrepo</t>
  </si>
  <si>
    <t>47</t>
  </si>
  <si>
    <t>47288</t>
  </si>
  <si>
    <t>Fundación</t>
  </si>
  <si>
    <t>47318</t>
  </si>
  <si>
    <t>47460</t>
  </si>
  <si>
    <t>Nueva Granada</t>
  </si>
  <si>
    <t>47541</t>
  </si>
  <si>
    <t>Pedraza</t>
  </si>
  <si>
    <t>47001</t>
  </si>
  <si>
    <t>Santa Marta</t>
  </si>
  <si>
    <t>47030</t>
  </si>
  <si>
    <t>Algarrobo</t>
  </si>
  <si>
    <t>47053</t>
  </si>
  <si>
    <t>Aracataca</t>
  </si>
  <si>
    <t>47058</t>
  </si>
  <si>
    <t>Ariguaní</t>
  </si>
  <si>
    <t>47161</t>
  </si>
  <si>
    <t>Cerro San Antonio</t>
  </si>
  <si>
    <t>47170</t>
  </si>
  <si>
    <t>Chibolo</t>
  </si>
  <si>
    <t>47189</t>
  </si>
  <si>
    <t>Ciénaga</t>
  </si>
  <si>
    <t>47205</t>
  </si>
  <si>
    <t>47245</t>
  </si>
  <si>
    <t>El Banco</t>
  </si>
  <si>
    <t>47258</t>
  </si>
  <si>
    <t>El Piñón</t>
  </si>
  <si>
    <t>47268</t>
  </si>
  <si>
    <t>El Retén</t>
  </si>
  <si>
    <t>47545</t>
  </si>
  <si>
    <t>Pijiño del Carmen</t>
  </si>
  <si>
    <t>47551</t>
  </si>
  <si>
    <t>Pivijay</t>
  </si>
  <si>
    <t>47555</t>
  </si>
  <si>
    <t>Plato</t>
  </si>
  <si>
    <t>47570</t>
  </si>
  <si>
    <t>Puebloviejo</t>
  </si>
  <si>
    <t>47605</t>
  </si>
  <si>
    <t>Remolino</t>
  </si>
  <si>
    <t>47660</t>
  </si>
  <si>
    <t>Sabanas de San Ángel</t>
  </si>
  <si>
    <t>47675</t>
  </si>
  <si>
    <t>47692</t>
  </si>
  <si>
    <t>San Sebastián de Buenavista</t>
  </si>
  <si>
    <t>47703</t>
  </si>
  <si>
    <t>San Zenón</t>
  </si>
  <si>
    <t>47707</t>
  </si>
  <si>
    <t>Santa Ana</t>
  </si>
  <si>
    <t>47720</t>
  </si>
  <si>
    <t>Santa Bárbara de Pinto</t>
  </si>
  <si>
    <t>47745</t>
  </si>
  <si>
    <t>Sitionuevo</t>
  </si>
  <si>
    <t>47798</t>
  </si>
  <si>
    <t>Tenerife</t>
  </si>
  <si>
    <t>47980</t>
  </si>
  <si>
    <t>Zona Bananera</t>
  </si>
  <si>
    <t>47960</t>
  </si>
  <si>
    <t>Zapayán</t>
  </si>
  <si>
    <t>52</t>
  </si>
  <si>
    <t>52001</t>
  </si>
  <si>
    <t>Pasto</t>
  </si>
  <si>
    <t>52019</t>
  </si>
  <si>
    <t>52022</t>
  </si>
  <si>
    <t>Aldana</t>
  </si>
  <si>
    <t>52036</t>
  </si>
  <si>
    <t>Ancuyá</t>
  </si>
  <si>
    <t>52051</t>
  </si>
  <si>
    <t>Arboleda</t>
  </si>
  <si>
    <t>52079</t>
  </si>
  <si>
    <t>Barbacoas</t>
  </si>
  <si>
    <t>52083</t>
  </si>
  <si>
    <t>52110</t>
  </si>
  <si>
    <t>Buesaco</t>
  </si>
  <si>
    <t>52203</t>
  </si>
  <si>
    <t>Colón</t>
  </si>
  <si>
    <t>52207</t>
  </si>
  <si>
    <t>Consacá</t>
  </si>
  <si>
    <t>52210</t>
  </si>
  <si>
    <t>Contadero</t>
  </si>
  <si>
    <t>52215</t>
  </si>
  <si>
    <t>52224</t>
  </si>
  <si>
    <t>Cuaspud</t>
  </si>
  <si>
    <t>52227</t>
  </si>
  <si>
    <t>Cumbal</t>
  </si>
  <si>
    <t>52233</t>
  </si>
  <si>
    <t>Cumbitara</t>
  </si>
  <si>
    <t>52240</t>
  </si>
  <si>
    <t>Chachagüí</t>
  </si>
  <si>
    <t>52250</t>
  </si>
  <si>
    <t>El Charco</t>
  </si>
  <si>
    <t>52254</t>
  </si>
  <si>
    <t>El Peñol</t>
  </si>
  <si>
    <t>52256</t>
  </si>
  <si>
    <t>El Rosario</t>
  </si>
  <si>
    <t>52258</t>
  </si>
  <si>
    <t>El Tablón de Gómez</t>
  </si>
  <si>
    <t>52260</t>
  </si>
  <si>
    <t>52287</t>
  </si>
  <si>
    <t>Funes</t>
  </si>
  <si>
    <t>52317</t>
  </si>
  <si>
    <t>Guachucal</t>
  </si>
  <si>
    <t>52320</t>
  </si>
  <si>
    <t>Guaitarilla</t>
  </si>
  <si>
    <t>52323</t>
  </si>
  <si>
    <t>Gualmatán</t>
  </si>
  <si>
    <t>52352</t>
  </si>
  <si>
    <t>Iles</t>
  </si>
  <si>
    <t>52354</t>
  </si>
  <si>
    <t>Imués</t>
  </si>
  <si>
    <t>52356</t>
  </si>
  <si>
    <t>Ipiales</t>
  </si>
  <si>
    <t>52378</t>
  </si>
  <si>
    <t>La Cruz</t>
  </si>
  <si>
    <t>52381</t>
  </si>
  <si>
    <t>La Florida</t>
  </si>
  <si>
    <t>52385</t>
  </si>
  <si>
    <t>La Llanada</t>
  </si>
  <si>
    <t>52390</t>
  </si>
  <si>
    <t>La Tola</t>
  </si>
  <si>
    <t>52399</t>
  </si>
  <si>
    <t>52405</t>
  </si>
  <si>
    <t>Leiva</t>
  </si>
  <si>
    <t>52411</t>
  </si>
  <si>
    <t>Linares</t>
  </si>
  <si>
    <t>52418</t>
  </si>
  <si>
    <t>Los Andes</t>
  </si>
  <si>
    <t>52427</t>
  </si>
  <si>
    <t>Magüi</t>
  </si>
  <si>
    <t>52435</t>
  </si>
  <si>
    <t>Mallama</t>
  </si>
  <si>
    <t>52473</t>
  </si>
  <si>
    <t>52480</t>
  </si>
  <si>
    <t>52490</t>
  </si>
  <si>
    <t>Olaya Herrera</t>
  </si>
  <si>
    <t>52506</t>
  </si>
  <si>
    <t>Ospina</t>
  </si>
  <si>
    <t>52520</t>
  </si>
  <si>
    <t>Francisco Pizarro</t>
  </si>
  <si>
    <t>52540</t>
  </si>
  <si>
    <t>Policarpa</t>
  </si>
  <si>
    <t>52560</t>
  </si>
  <si>
    <t>Potosí</t>
  </si>
  <si>
    <t>52565</t>
  </si>
  <si>
    <t>Providencia</t>
  </si>
  <si>
    <t>52573</t>
  </si>
  <si>
    <t>Puerres</t>
  </si>
  <si>
    <t>52585</t>
  </si>
  <si>
    <t>Pupiales</t>
  </si>
  <si>
    <t>52612</t>
  </si>
  <si>
    <t>52621</t>
  </si>
  <si>
    <t>Roberto Payán</t>
  </si>
  <si>
    <t>52678</t>
  </si>
  <si>
    <t>Samaniego</t>
  </si>
  <si>
    <t>52683</t>
  </si>
  <si>
    <t>Sandoná</t>
  </si>
  <si>
    <t>52685</t>
  </si>
  <si>
    <t>52687</t>
  </si>
  <si>
    <t>San Lorenzo</t>
  </si>
  <si>
    <t>52693</t>
  </si>
  <si>
    <t>52694</t>
  </si>
  <si>
    <t>San Pedro de Cartago</t>
  </si>
  <si>
    <t>52696</t>
  </si>
  <si>
    <t>52699</t>
  </si>
  <si>
    <t>Santacruz</t>
  </si>
  <si>
    <t>52720</t>
  </si>
  <si>
    <t>Sapuyes</t>
  </si>
  <si>
    <t>52786</t>
  </si>
  <si>
    <t>Taminango</t>
  </si>
  <si>
    <t>52788</t>
  </si>
  <si>
    <t>Tangua</t>
  </si>
  <si>
    <t>52835</t>
  </si>
  <si>
    <t>San Andrés de Tumaco</t>
  </si>
  <si>
    <t>52838</t>
  </si>
  <si>
    <t>Túquerres</t>
  </si>
  <si>
    <t>52885</t>
  </si>
  <si>
    <t>Yacuanquer</t>
  </si>
  <si>
    <t>63</t>
  </si>
  <si>
    <t>63548</t>
  </si>
  <si>
    <t>Pijao</t>
  </si>
  <si>
    <t>63594</t>
  </si>
  <si>
    <t>Quimbaya</t>
  </si>
  <si>
    <t>63690</t>
  </si>
  <si>
    <t>Salento</t>
  </si>
  <si>
    <t>63001</t>
  </si>
  <si>
    <t>63111</t>
  </si>
  <si>
    <t>63130</t>
  </si>
  <si>
    <t>Calarcá</t>
  </si>
  <si>
    <t>63190</t>
  </si>
  <si>
    <t>Circasia</t>
  </si>
  <si>
    <t>63212</t>
  </si>
  <si>
    <t>63272</t>
  </si>
  <si>
    <t>Filandia</t>
  </si>
  <si>
    <t>63302</t>
  </si>
  <si>
    <t>Génova</t>
  </si>
  <si>
    <t>63401</t>
  </si>
  <si>
    <t>La Tebaida</t>
  </si>
  <si>
    <t>63470</t>
  </si>
  <si>
    <t>Montenegro</t>
  </si>
  <si>
    <t>54</t>
  </si>
  <si>
    <t>54820</t>
  </si>
  <si>
    <t>54871</t>
  </si>
  <si>
    <t>Villa Caro</t>
  </si>
  <si>
    <t>54720</t>
  </si>
  <si>
    <t>Sardinata</t>
  </si>
  <si>
    <t>54743</t>
  </si>
  <si>
    <t>Silos</t>
  </si>
  <si>
    <t>54800</t>
  </si>
  <si>
    <t>Teorama</t>
  </si>
  <si>
    <t>54810</t>
  </si>
  <si>
    <t>Tibú</t>
  </si>
  <si>
    <t>54518</t>
  </si>
  <si>
    <t>Pamplona</t>
  </si>
  <si>
    <t>54520</t>
  </si>
  <si>
    <t>Pamplonita</t>
  </si>
  <si>
    <t>54553</t>
  </si>
  <si>
    <t>Puerto Santander</t>
  </si>
  <si>
    <t>54599</t>
  </si>
  <si>
    <t>Ragonvalia</t>
  </si>
  <si>
    <t>54660</t>
  </si>
  <si>
    <t>Salazar</t>
  </si>
  <si>
    <t>54670</t>
  </si>
  <si>
    <t>San Calixto</t>
  </si>
  <si>
    <t>54673</t>
  </si>
  <si>
    <t>54680</t>
  </si>
  <si>
    <t>Santiago</t>
  </si>
  <si>
    <t>54874</t>
  </si>
  <si>
    <t>Villa del Rosario</t>
  </si>
  <si>
    <t>54001</t>
  </si>
  <si>
    <t>Cúcuta</t>
  </si>
  <si>
    <t>54003</t>
  </si>
  <si>
    <t>Ábrego</t>
  </si>
  <si>
    <t>54051</t>
  </si>
  <si>
    <t>Arboledas</t>
  </si>
  <si>
    <t>54099</t>
  </si>
  <si>
    <t>Bochalema</t>
  </si>
  <si>
    <t>54109</t>
  </si>
  <si>
    <t>Bucarasica</t>
  </si>
  <si>
    <t>54125</t>
  </si>
  <si>
    <t>Cácota</t>
  </si>
  <si>
    <t>54128</t>
  </si>
  <si>
    <t>Cachirá</t>
  </si>
  <si>
    <t>54172</t>
  </si>
  <si>
    <t>Chinácota</t>
  </si>
  <si>
    <t>54174</t>
  </si>
  <si>
    <t>Chitagá</t>
  </si>
  <si>
    <t>54206</t>
  </si>
  <si>
    <t>Convención</t>
  </si>
  <si>
    <t>54223</t>
  </si>
  <si>
    <t>Cucutilla</t>
  </si>
  <si>
    <t>54239</t>
  </si>
  <si>
    <t>Durania</t>
  </si>
  <si>
    <t>54245</t>
  </si>
  <si>
    <t>El Carmen</t>
  </si>
  <si>
    <t>54250</t>
  </si>
  <si>
    <t>El Tarra</t>
  </si>
  <si>
    <t>54261</t>
  </si>
  <si>
    <t>El Zulia</t>
  </si>
  <si>
    <t>54313</t>
  </si>
  <si>
    <t>Gramalote</t>
  </si>
  <si>
    <t>54344</t>
  </si>
  <si>
    <t>Hacarí</t>
  </si>
  <si>
    <t>54347</t>
  </si>
  <si>
    <t>Herrán</t>
  </si>
  <si>
    <t>54377</t>
  </si>
  <si>
    <t>Labateca</t>
  </si>
  <si>
    <t>54385</t>
  </si>
  <si>
    <t>La Esperanza</t>
  </si>
  <si>
    <t>54398</t>
  </si>
  <si>
    <t>La Playa</t>
  </si>
  <si>
    <t>54405</t>
  </si>
  <si>
    <t>Los Patios</t>
  </si>
  <si>
    <t>54418</t>
  </si>
  <si>
    <t>Lourdes</t>
  </si>
  <si>
    <t>54480</t>
  </si>
  <si>
    <t>Mutiscua</t>
  </si>
  <si>
    <t>54498</t>
  </si>
  <si>
    <t>Ocaña</t>
  </si>
  <si>
    <t>66</t>
  </si>
  <si>
    <t>66572</t>
  </si>
  <si>
    <t>Pueblo Rico</t>
  </si>
  <si>
    <t>66594</t>
  </si>
  <si>
    <t>Quinchía</t>
  </si>
  <si>
    <t>66383</t>
  </si>
  <si>
    <t>La Celia</t>
  </si>
  <si>
    <t>66400</t>
  </si>
  <si>
    <t>La Virginia</t>
  </si>
  <si>
    <t>66440</t>
  </si>
  <si>
    <t>Marsella</t>
  </si>
  <si>
    <t>66456</t>
  </si>
  <si>
    <t>Mistrató</t>
  </si>
  <si>
    <t>66687</t>
  </si>
  <si>
    <t>Santuario</t>
  </si>
  <si>
    <t>66001</t>
  </si>
  <si>
    <t>Pereira</t>
  </si>
  <si>
    <t>66045</t>
  </si>
  <si>
    <t>Apía</t>
  </si>
  <si>
    <t>66075</t>
  </si>
  <si>
    <t>66088</t>
  </si>
  <si>
    <t>Belén de Umbría</t>
  </si>
  <si>
    <t>66170</t>
  </si>
  <si>
    <t>Dosquebradas</t>
  </si>
  <si>
    <t>66318</t>
  </si>
  <si>
    <t>Guática</t>
  </si>
  <si>
    <t>66682</t>
  </si>
  <si>
    <t>Santa Rosa de Cabal</t>
  </si>
  <si>
    <t>68</t>
  </si>
  <si>
    <t>68001</t>
  </si>
  <si>
    <t>Bucaramanga</t>
  </si>
  <si>
    <t>68013</t>
  </si>
  <si>
    <t>Aguada</t>
  </si>
  <si>
    <t>68020</t>
  </si>
  <si>
    <t>68051</t>
  </si>
  <si>
    <t>Aratoca</t>
  </si>
  <si>
    <t>68077</t>
  </si>
  <si>
    <t>68079</t>
  </si>
  <si>
    <t>Barichara</t>
  </si>
  <si>
    <t>68081</t>
  </si>
  <si>
    <t>Barrancabermeja</t>
  </si>
  <si>
    <t>68092</t>
  </si>
  <si>
    <t>68101</t>
  </si>
  <si>
    <t>68121</t>
  </si>
  <si>
    <t>68132</t>
  </si>
  <si>
    <t>California</t>
  </si>
  <si>
    <t>68147</t>
  </si>
  <si>
    <t>Capitanejo</t>
  </si>
  <si>
    <t>68152</t>
  </si>
  <si>
    <t>Carcasí</t>
  </si>
  <si>
    <t>68160</t>
  </si>
  <si>
    <t>Cepitá</t>
  </si>
  <si>
    <t>68162</t>
  </si>
  <si>
    <t>Cerrito</t>
  </si>
  <si>
    <t>68167</t>
  </si>
  <si>
    <t>Charalá</t>
  </si>
  <si>
    <t>68169</t>
  </si>
  <si>
    <t>Charta</t>
  </si>
  <si>
    <t>68176</t>
  </si>
  <si>
    <t>Chima</t>
  </si>
  <si>
    <t>68179</t>
  </si>
  <si>
    <t>Chipatá</t>
  </si>
  <si>
    <t>68190</t>
  </si>
  <si>
    <t>Cimitarra</t>
  </si>
  <si>
    <t>68207</t>
  </si>
  <si>
    <t>68209</t>
  </si>
  <si>
    <t>Confines</t>
  </si>
  <si>
    <t>68211</t>
  </si>
  <si>
    <t>Contratación</t>
  </si>
  <si>
    <t>68217</t>
  </si>
  <si>
    <t>Coromoro</t>
  </si>
  <si>
    <t>68229</t>
  </si>
  <si>
    <t>Curití</t>
  </si>
  <si>
    <t>68235</t>
  </si>
  <si>
    <t>El Carmen de Chucurí</t>
  </si>
  <si>
    <t>68245</t>
  </si>
  <si>
    <t>El Guacamayo</t>
  </si>
  <si>
    <t>68250</t>
  </si>
  <si>
    <t>68255</t>
  </si>
  <si>
    <t>El Playón</t>
  </si>
  <si>
    <t>68264</t>
  </si>
  <si>
    <t>Encino</t>
  </si>
  <si>
    <t>68266</t>
  </si>
  <si>
    <t>Enciso</t>
  </si>
  <si>
    <t>68271</t>
  </si>
  <si>
    <t>Florián</t>
  </si>
  <si>
    <t>68276</t>
  </si>
  <si>
    <t>Floridablanca</t>
  </si>
  <si>
    <t>68296</t>
  </si>
  <si>
    <t>Galán</t>
  </si>
  <si>
    <t>68298</t>
  </si>
  <si>
    <t>Gámbita</t>
  </si>
  <si>
    <t>68307</t>
  </si>
  <si>
    <t>Girón</t>
  </si>
  <si>
    <t>68318</t>
  </si>
  <si>
    <t>Guaca</t>
  </si>
  <si>
    <t>68320</t>
  </si>
  <si>
    <t>68322</t>
  </si>
  <si>
    <t>Guapotá</t>
  </si>
  <si>
    <t>68324</t>
  </si>
  <si>
    <t>Guavatá</t>
  </si>
  <si>
    <t>68327</t>
  </si>
  <si>
    <t>Güepsa</t>
  </si>
  <si>
    <t>68344</t>
  </si>
  <si>
    <t>Hato</t>
  </si>
  <si>
    <t>68368</t>
  </si>
  <si>
    <t>Jesús María</t>
  </si>
  <si>
    <t>68370</t>
  </si>
  <si>
    <t>Jordán</t>
  </si>
  <si>
    <t>68377</t>
  </si>
  <si>
    <t>La Belleza</t>
  </si>
  <si>
    <t>68385</t>
  </si>
  <si>
    <t>Landázuri</t>
  </si>
  <si>
    <t>68397</t>
  </si>
  <si>
    <t>68406</t>
  </si>
  <si>
    <t>Lebrija</t>
  </si>
  <si>
    <t>68418</t>
  </si>
  <si>
    <t>Los Santos</t>
  </si>
  <si>
    <t>68425</t>
  </si>
  <si>
    <t>Macaravita</t>
  </si>
  <si>
    <t>68432</t>
  </si>
  <si>
    <t>Málaga</t>
  </si>
  <si>
    <t>68444</t>
  </si>
  <si>
    <t>Matanza</t>
  </si>
  <si>
    <t>68464</t>
  </si>
  <si>
    <t>Mogotes</t>
  </si>
  <si>
    <t>68468</t>
  </si>
  <si>
    <t>Molagavita</t>
  </si>
  <si>
    <t>68498</t>
  </si>
  <si>
    <t>Ocamonte</t>
  </si>
  <si>
    <t>68500</t>
  </si>
  <si>
    <t>Oiba</t>
  </si>
  <si>
    <t>68502</t>
  </si>
  <si>
    <t>Onzaga</t>
  </si>
  <si>
    <t>68522</t>
  </si>
  <si>
    <t>Palmar</t>
  </si>
  <si>
    <t>68524</t>
  </si>
  <si>
    <t>Palmas del Socorro</t>
  </si>
  <si>
    <t>68533</t>
  </si>
  <si>
    <t>Páramo</t>
  </si>
  <si>
    <t>68547</t>
  </si>
  <si>
    <t>Piedecuesta</t>
  </si>
  <si>
    <t>68549</t>
  </si>
  <si>
    <t>Pinchote</t>
  </si>
  <si>
    <t>68572</t>
  </si>
  <si>
    <t>Puente Nacional</t>
  </si>
  <si>
    <t>68573</t>
  </si>
  <si>
    <t>Puerto Parra</t>
  </si>
  <si>
    <t>68575</t>
  </si>
  <si>
    <t>Puerto Wilches</t>
  </si>
  <si>
    <t>68615</t>
  </si>
  <si>
    <t>68655</t>
  </si>
  <si>
    <t>Sabana de Torres</t>
  </si>
  <si>
    <t>68669</t>
  </si>
  <si>
    <t>San Andrés</t>
  </si>
  <si>
    <t>68673</t>
  </si>
  <si>
    <t>San Benito</t>
  </si>
  <si>
    <t>68679</t>
  </si>
  <si>
    <t>San Gil</t>
  </si>
  <si>
    <t>68682</t>
  </si>
  <si>
    <t>San Joaquín</t>
  </si>
  <si>
    <t>68684</t>
  </si>
  <si>
    <t>San José de Miranda</t>
  </si>
  <si>
    <t>68686</t>
  </si>
  <si>
    <t>San Miguel</t>
  </si>
  <si>
    <t>68689</t>
  </si>
  <si>
    <t>San Vicente de Chucurí</t>
  </si>
  <si>
    <t>68705</t>
  </si>
  <si>
    <t>68720</t>
  </si>
  <si>
    <t>Santa Helena del Opón</t>
  </si>
  <si>
    <t>68745</t>
  </si>
  <si>
    <t>Simacota</t>
  </si>
  <si>
    <t>68755</t>
  </si>
  <si>
    <t>Socorro</t>
  </si>
  <si>
    <t>68770</t>
  </si>
  <si>
    <t>Suaita</t>
  </si>
  <si>
    <t>68773</t>
  </si>
  <si>
    <t>68780</t>
  </si>
  <si>
    <t>Suratá</t>
  </si>
  <si>
    <t>68820</t>
  </si>
  <si>
    <t>Tona</t>
  </si>
  <si>
    <t>68855</t>
  </si>
  <si>
    <t>Valle de San José</t>
  </si>
  <si>
    <t>68861</t>
  </si>
  <si>
    <t>Vélez</t>
  </si>
  <si>
    <t>68867</t>
  </si>
  <si>
    <t>Vetas</t>
  </si>
  <si>
    <t>68895</t>
  </si>
  <si>
    <t>Zapatoca</t>
  </si>
  <si>
    <t>68872</t>
  </si>
  <si>
    <t>81</t>
  </si>
  <si>
    <t>81001</t>
  </si>
  <si>
    <t>81065</t>
  </si>
  <si>
    <t>Arauquita</t>
  </si>
  <si>
    <t>81220</t>
  </si>
  <si>
    <t>Cravo Norte</t>
  </si>
  <si>
    <t>81300</t>
  </si>
  <si>
    <t>Fortul</t>
  </si>
  <si>
    <t>81591</t>
  </si>
  <si>
    <t>Puerto Rondón</t>
  </si>
  <si>
    <t>81736</t>
  </si>
  <si>
    <t>Saravena</t>
  </si>
  <si>
    <t>81794</t>
  </si>
  <si>
    <t>Tame</t>
  </si>
  <si>
    <t>76</t>
  </si>
  <si>
    <t>76001</t>
  </si>
  <si>
    <t>Cali</t>
  </si>
  <si>
    <t>76020</t>
  </si>
  <si>
    <t>Alcalá</t>
  </si>
  <si>
    <t>76036</t>
  </si>
  <si>
    <t>Andalucía</t>
  </si>
  <si>
    <t>76041</t>
  </si>
  <si>
    <t>Ansermanuevo</t>
  </si>
  <si>
    <t>76054</t>
  </si>
  <si>
    <t>76100</t>
  </si>
  <si>
    <t>76109</t>
  </si>
  <si>
    <t>Buenaventura</t>
  </si>
  <si>
    <t>76111</t>
  </si>
  <si>
    <t>Guadalajara de Buga</t>
  </si>
  <si>
    <t>76113</t>
  </si>
  <si>
    <t>Bugalagrande</t>
  </si>
  <si>
    <t>76122</t>
  </si>
  <si>
    <t>Caicedonia</t>
  </si>
  <si>
    <t>76126</t>
  </si>
  <si>
    <t>Calima</t>
  </si>
  <si>
    <t>76130</t>
  </si>
  <si>
    <t>76147</t>
  </si>
  <si>
    <t>Cartago</t>
  </si>
  <si>
    <t>76233</t>
  </si>
  <si>
    <t>Dagua</t>
  </si>
  <si>
    <t>76243</t>
  </si>
  <si>
    <t>El Águila</t>
  </si>
  <si>
    <t>76246</t>
  </si>
  <si>
    <t>El Cairo</t>
  </si>
  <si>
    <t>76248</t>
  </si>
  <si>
    <t>El Cerrito</t>
  </si>
  <si>
    <t>76250</t>
  </si>
  <si>
    <t>El Dovio</t>
  </si>
  <si>
    <t>76275</t>
  </si>
  <si>
    <t>Florida</t>
  </si>
  <si>
    <t>76306</t>
  </si>
  <si>
    <t>Ginebra</t>
  </si>
  <si>
    <t>76318</t>
  </si>
  <si>
    <t>Guacarí</t>
  </si>
  <si>
    <t>76364</t>
  </si>
  <si>
    <t>Jamundí</t>
  </si>
  <si>
    <t>76377</t>
  </si>
  <si>
    <t>La Cumbre</t>
  </si>
  <si>
    <t>76400</t>
  </si>
  <si>
    <t>76403</t>
  </si>
  <si>
    <t>76497</t>
  </si>
  <si>
    <t>Obando</t>
  </si>
  <si>
    <t>76520</t>
  </si>
  <si>
    <t>Palmira</t>
  </si>
  <si>
    <t>76563</t>
  </si>
  <si>
    <t>Pradera</t>
  </si>
  <si>
    <t>76606</t>
  </si>
  <si>
    <t>76616</t>
  </si>
  <si>
    <t>Riofrío</t>
  </si>
  <si>
    <t>76622</t>
  </si>
  <si>
    <t>Roldanillo</t>
  </si>
  <si>
    <t>76670</t>
  </si>
  <si>
    <t>San Pedro</t>
  </si>
  <si>
    <t>76736</t>
  </si>
  <si>
    <t>Sevilla</t>
  </si>
  <si>
    <t>76823</t>
  </si>
  <si>
    <t>Toro</t>
  </si>
  <si>
    <t>76828</t>
  </si>
  <si>
    <t>Trujillo</t>
  </si>
  <si>
    <t>76834</t>
  </si>
  <si>
    <t>Tuluá</t>
  </si>
  <si>
    <t>76845</t>
  </si>
  <si>
    <t>Ulloa</t>
  </si>
  <si>
    <t>76863</t>
  </si>
  <si>
    <t>Versalles</t>
  </si>
  <si>
    <t>76869</t>
  </si>
  <si>
    <t>Vijes</t>
  </si>
  <si>
    <t>76890</t>
  </si>
  <si>
    <t>Yotoco</t>
  </si>
  <si>
    <t>76892</t>
  </si>
  <si>
    <t>Yumbo</t>
  </si>
  <si>
    <t>76895</t>
  </si>
  <si>
    <t>Zarzal</t>
  </si>
  <si>
    <t>70</t>
  </si>
  <si>
    <t>70001</t>
  </si>
  <si>
    <t>Sincelejo</t>
  </si>
  <si>
    <t>70110</t>
  </si>
  <si>
    <t>70124</t>
  </si>
  <si>
    <t>Caimito</t>
  </si>
  <si>
    <t>70204</t>
  </si>
  <si>
    <t>Colosó</t>
  </si>
  <si>
    <t>70215</t>
  </si>
  <si>
    <t>Corozal</t>
  </si>
  <si>
    <t>70221</t>
  </si>
  <si>
    <t>Coveñas</t>
  </si>
  <si>
    <t>70230</t>
  </si>
  <si>
    <t>Chalán</t>
  </si>
  <si>
    <t>70233</t>
  </si>
  <si>
    <t>El Roble</t>
  </si>
  <si>
    <t>70235</t>
  </si>
  <si>
    <t>Galeras</t>
  </si>
  <si>
    <t>70265</t>
  </si>
  <si>
    <t>Guaranda</t>
  </si>
  <si>
    <t>70400</t>
  </si>
  <si>
    <t>70418</t>
  </si>
  <si>
    <t>Los Palmitos</t>
  </si>
  <si>
    <t>70429</t>
  </si>
  <si>
    <t>Majagual</t>
  </si>
  <si>
    <t>70717</t>
  </si>
  <si>
    <t>70742</t>
  </si>
  <si>
    <t>San Luis de Sincé</t>
  </si>
  <si>
    <t>70771</t>
  </si>
  <si>
    <t>70820</t>
  </si>
  <si>
    <t>Santiago de Tolú</t>
  </si>
  <si>
    <t>70473</t>
  </si>
  <si>
    <t>Morroa</t>
  </si>
  <si>
    <t>70508</t>
  </si>
  <si>
    <t>Ovejas</t>
  </si>
  <si>
    <t>70523</t>
  </si>
  <si>
    <t>Palmito</t>
  </si>
  <si>
    <t>70670</t>
  </si>
  <si>
    <t>Sampués</t>
  </si>
  <si>
    <t>70678</t>
  </si>
  <si>
    <t>San Benito Abad</t>
  </si>
  <si>
    <t>70702</t>
  </si>
  <si>
    <t>San Juan de Betulia</t>
  </si>
  <si>
    <t>70708</t>
  </si>
  <si>
    <t>San Marcos</t>
  </si>
  <si>
    <t>70713</t>
  </si>
  <si>
    <t>San Onofre</t>
  </si>
  <si>
    <t>70823</t>
  </si>
  <si>
    <t>Tolú Viejo</t>
  </si>
  <si>
    <t>73</t>
  </si>
  <si>
    <t>73001</t>
  </si>
  <si>
    <t>Ibagué</t>
  </si>
  <si>
    <t>73024</t>
  </si>
  <si>
    <t>Alpujarra</t>
  </si>
  <si>
    <t>73026</t>
  </si>
  <si>
    <t>Alvarado</t>
  </si>
  <si>
    <t>73030</t>
  </si>
  <si>
    <t>Ambalema</t>
  </si>
  <si>
    <t>73043</t>
  </si>
  <si>
    <t>Anzoátegui</t>
  </si>
  <si>
    <t>73055</t>
  </si>
  <si>
    <t>Armero</t>
  </si>
  <si>
    <t>73067</t>
  </si>
  <si>
    <t>Ataco</t>
  </si>
  <si>
    <t>73124</t>
  </si>
  <si>
    <t>Cajamarca</t>
  </si>
  <si>
    <t>73148</t>
  </si>
  <si>
    <t>Carmen de Apicalá</t>
  </si>
  <si>
    <t>73152</t>
  </si>
  <si>
    <t>Casabianca</t>
  </si>
  <si>
    <t>73168</t>
  </si>
  <si>
    <t>Chaparral</t>
  </si>
  <si>
    <t>73200</t>
  </si>
  <si>
    <t>Coello</t>
  </si>
  <si>
    <t>73217</t>
  </si>
  <si>
    <t>Coyaima</t>
  </si>
  <si>
    <t>73226</t>
  </si>
  <si>
    <t>Cunday</t>
  </si>
  <si>
    <t>73236</t>
  </si>
  <si>
    <t>Dolores</t>
  </si>
  <si>
    <t>73268</t>
  </si>
  <si>
    <t>Espinal</t>
  </si>
  <si>
    <t>73270</t>
  </si>
  <si>
    <t>Falan</t>
  </si>
  <si>
    <t>73275</t>
  </si>
  <si>
    <t>Flandes</t>
  </si>
  <si>
    <t>73283</t>
  </si>
  <si>
    <t>Fresno</t>
  </si>
  <si>
    <t>73319</t>
  </si>
  <si>
    <t>Guamo</t>
  </si>
  <si>
    <t>73347</t>
  </si>
  <si>
    <t>Herveo</t>
  </si>
  <si>
    <t>73349</t>
  </si>
  <si>
    <t>Honda</t>
  </si>
  <si>
    <t>73352</t>
  </si>
  <si>
    <t>Icononzo</t>
  </si>
  <si>
    <t>73408</t>
  </si>
  <si>
    <t>Lérida</t>
  </si>
  <si>
    <t>73411</t>
  </si>
  <si>
    <t>Líbano</t>
  </si>
  <si>
    <t>73443</t>
  </si>
  <si>
    <t>San Sebastián de Mariquita</t>
  </si>
  <si>
    <t>73449</t>
  </si>
  <si>
    <t>Melgar</t>
  </si>
  <si>
    <t>73461</t>
  </si>
  <si>
    <t>Murillo</t>
  </si>
  <si>
    <t>73483</t>
  </si>
  <si>
    <t>Natagaima</t>
  </si>
  <si>
    <t>73504</t>
  </si>
  <si>
    <t>Ortega</t>
  </si>
  <si>
    <t>73520</t>
  </si>
  <si>
    <t>Palocabildo</t>
  </si>
  <si>
    <t>73547</t>
  </si>
  <si>
    <t>Piedras</t>
  </si>
  <si>
    <t>73555</t>
  </si>
  <si>
    <t>Planadas</t>
  </si>
  <si>
    <t>73563</t>
  </si>
  <si>
    <t>Prado</t>
  </si>
  <si>
    <t>73585</t>
  </si>
  <si>
    <t>Purificación</t>
  </si>
  <si>
    <t>73616</t>
  </si>
  <si>
    <t>Rioblanco</t>
  </si>
  <si>
    <t>73622</t>
  </si>
  <si>
    <t>Roncesvalles</t>
  </si>
  <si>
    <t>73624</t>
  </si>
  <si>
    <t>Rovira</t>
  </si>
  <si>
    <t>73671</t>
  </si>
  <si>
    <t>Saldaña</t>
  </si>
  <si>
    <t>73675</t>
  </si>
  <si>
    <t>San Antonio</t>
  </si>
  <si>
    <t>73678</t>
  </si>
  <si>
    <t>73686</t>
  </si>
  <si>
    <t>Santa Isabel</t>
  </si>
  <si>
    <t>73770</t>
  </si>
  <si>
    <t>73854</t>
  </si>
  <si>
    <t>Valle de San Juan</t>
  </si>
  <si>
    <t>73861</t>
  </si>
  <si>
    <t>Venadillo</t>
  </si>
  <si>
    <t>73870</t>
  </si>
  <si>
    <t>Villahermosa</t>
  </si>
  <si>
    <t>73873</t>
  </si>
  <si>
    <t>Villarrica</t>
  </si>
  <si>
    <t>88</t>
  </si>
  <si>
    <t>San Andrés y Providencia</t>
  </si>
  <si>
    <t>88564</t>
  </si>
  <si>
    <t>94</t>
  </si>
  <si>
    <t>94001</t>
  </si>
  <si>
    <t>Inírida</t>
  </si>
  <si>
    <t>94343</t>
  </si>
  <si>
    <t>Barrancominas</t>
  </si>
  <si>
    <t>91</t>
  </si>
  <si>
    <t>91001</t>
  </si>
  <si>
    <t>Leticia</t>
  </si>
  <si>
    <t>91540</t>
  </si>
  <si>
    <t>Puerto Nariño</t>
  </si>
  <si>
    <t>86</t>
  </si>
  <si>
    <t>86865</t>
  </si>
  <si>
    <t>Valle del Guamuez</t>
  </si>
  <si>
    <t>86001</t>
  </si>
  <si>
    <t>Mocoa</t>
  </si>
  <si>
    <t>86219</t>
  </si>
  <si>
    <t>86320</t>
  </si>
  <si>
    <t>Orito</t>
  </si>
  <si>
    <t>86568</t>
  </si>
  <si>
    <t>Puerto Asís</t>
  </si>
  <si>
    <t>86569</t>
  </si>
  <si>
    <t>Puerto Caicedo</t>
  </si>
  <si>
    <t>86571</t>
  </si>
  <si>
    <t>Puerto Guzmán</t>
  </si>
  <si>
    <t>86573</t>
  </si>
  <si>
    <t>Puerto Leguízamo</t>
  </si>
  <si>
    <t>86749</t>
  </si>
  <si>
    <t>Sibundoy</t>
  </si>
  <si>
    <t>86755</t>
  </si>
  <si>
    <t>86757</t>
  </si>
  <si>
    <t>86760</t>
  </si>
  <si>
    <t>86885</t>
  </si>
  <si>
    <t>Villagarzón</t>
  </si>
  <si>
    <t>85</t>
  </si>
  <si>
    <t>85430</t>
  </si>
  <si>
    <t>Trinidad</t>
  </si>
  <si>
    <t>85440</t>
  </si>
  <si>
    <t>85250</t>
  </si>
  <si>
    <t>Paz de Ariporo</t>
  </si>
  <si>
    <t>85263</t>
  </si>
  <si>
    <t>Pore</t>
  </si>
  <si>
    <t>85279</t>
  </si>
  <si>
    <t>Recetor</t>
  </si>
  <si>
    <t>85300</t>
  </si>
  <si>
    <t>85315</t>
  </si>
  <si>
    <t>Sácama</t>
  </si>
  <si>
    <t>85325</t>
  </si>
  <si>
    <t>San Luis de Palenque</t>
  </si>
  <si>
    <t>85400</t>
  </si>
  <si>
    <t>Támara</t>
  </si>
  <si>
    <t>85410</t>
  </si>
  <si>
    <t>Tauramena</t>
  </si>
  <si>
    <t>85001</t>
  </si>
  <si>
    <t>Yopal</t>
  </si>
  <si>
    <t>85010</t>
  </si>
  <si>
    <t>Aguazul</t>
  </si>
  <si>
    <t>85015</t>
  </si>
  <si>
    <t>Chámeza</t>
  </si>
  <si>
    <t>85125</t>
  </si>
  <si>
    <t>Hato Corozal</t>
  </si>
  <si>
    <t>85136</t>
  </si>
  <si>
    <t>La Salina</t>
  </si>
  <si>
    <t>85139</t>
  </si>
  <si>
    <t>Maní</t>
  </si>
  <si>
    <t>85162</t>
  </si>
  <si>
    <t>Monterrey</t>
  </si>
  <si>
    <t>85225</t>
  </si>
  <si>
    <t>Nunchía</t>
  </si>
  <si>
    <t>85230</t>
  </si>
  <si>
    <t>Orocué</t>
  </si>
  <si>
    <t>95</t>
  </si>
  <si>
    <t>95001</t>
  </si>
  <si>
    <t>San José del Guaviare</t>
  </si>
  <si>
    <t>95015</t>
  </si>
  <si>
    <t>95200</t>
  </si>
  <si>
    <t>95025</t>
  </si>
  <si>
    <t>El Retorno</t>
  </si>
  <si>
    <t>97</t>
  </si>
  <si>
    <t>97001</t>
  </si>
  <si>
    <t>Mitú</t>
  </si>
  <si>
    <t>97666</t>
  </si>
  <si>
    <t>Taraira</t>
  </si>
  <si>
    <t>97161</t>
  </si>
  <si>
    <t>Carurú</t>
  </si>
  <si>
    <t>99</t>
  </si>
  <si>
    <t>99001</t>
  </si>
  <si>
    <t>Puerto Carreño</t>
  </si>
  <si>
    <t>99524</t>
  </si>
  <si>
    <t>La Primavera</t>
  </si>
  <si>
    <t>99773</t>
  </si>
  <si>
    <t>Cumaribo</t>
  </si>
  <si>
    <t>99624</t>
  </si>
  <si>
    <t>Santa Rosalía</t>
  </si>
  <si>
    <t>0,00</t>
  </si>
  <si>
    <t>Dimensión de Medición de desempeño municipal</t>
  </si>
  <si>
    <t>CodDep</t>
  </si>
  <si>
    <t>Dep</t>
  </si>
  <si>
    <t>CodMun</t>
  </si>
  <si>
    <t>Mun</t>
  </si>
  <si>
    <t>ARCHIPIÉLAGO DE SAN ANDRÉS, PROVIDENCIA Y SANTA CATALINA</t>
  </si>
  <si>
    <t>MIRITÍ - PARANÁ</t>
  </si>
  <si>
    <t>PUERTO ALEGRÍA</t>
  </si>
  <si>
    <t>TARAPACÁ</t>
  </si>
  <si>
    <t>GUAINÍA</t>
  </si>
  <si>
    <t>LA GUADALUPE</t>
  </si>
  <si>
    <t>VAUPÉS</t>
  </si>
  <si>
    <t>PAPUNAHUA</t>
  </si>
  <si>
    <t>YAVARATÉ</t>
  </si>
  <si>
    <t>ABRIAQUÍ</t>
  </si>
  <si>
    <t>ANORÍ</t>
  </si>
  <si>
    <t>SANTA FÉ DE ANTIOQUIA</t>
  </si>
  <si>
    <t>ANZÁ</t>
  </si>
  <si>
    <t>BURITICÁ</t>
  </si>
  <si>
    <t>DONMATÍAS</t>
  </si>
  <si>
    <t>ENTRERRÍOS</t>
  </si>
  <si>
    <t>GÓMEZ PLATA</t>
  </si>
  <si>
    <t>GUATAPÉ</t>
  </si>
  <si>
    <t>ITAGÜÍ</t>
  </si>
  <si>
    <t>JARDÍN</t>
  </si>
  <si>
    <t>MURINDÓ</t>
  </si>
  <si>
    <t>SAN JOSÉ DE LA MONTAÑA</t>
  </si>
  <si>
    <t>SAN JUAN DE URABÁ</t>
  </si>
  <si>
    <t>SAN PEDRO DE URABÁ</t>
  </si>
  <si>
    <t>SONSÓN</t>
  </si>
  <si>
    <t>YALÍ</t>
  </si>
  <si>
    <t>ATLÁNTICO</t>
  </si>
  <si>
    <t>SANTA CRUZ DE MOMPOX</t>
  </si>
  <si>
    <t>NOROSÍ</t>
  </si>
  <si>
    <t>SAN MARTÍN DE LOBA</t>
  </si>
  <si>
    <t>TURBANÁ</t>
  </si>
  <si>
    <t>BELÉN</t>
  </si>
  <si>
    <t>BETÉITIVA</t>
  </si>
  <si>
    <t>BUSBANZÁ</t>
  </si>
  <si>
    <t>CIÉNEGA</t>
  </si>
  <si>
    <t>CHÍQUIZA</t>
  </si>
  <si>
    <t>GÁMEZA</t>
  </si>
  <si>
    <t>GUAYATÁ</t>
  </si>
  <si>
    <t>GÜICÁN DE LA SIERRA</t>
  </si>
  <si>
    <t>MONGUÍ</t>
  </si>
  <si>
    <t>NUEVO COLÓN</t>
  </si>
  <si>
    <t>PAZ DE RÍO</t>
  </si>
  <si>
    <t>RONDÓN</t>
  </si>
  <si>
    <t>SANTA SOFÍA</t>
  </si>
  <si>
    <t>SOCOTÁ</t>
  </si>
  <si>
    <t>SUTAMARCHÁN</t>
  </si>
  <si>
    <t>TÓPAGA</t>
  </si>
  <si>
    <t>ÚMBITA</t>
  </si>
  <si>
    <t>VIRACACHÁ</t>
  </si>
  <si>
    <t>CAQUETÁ</t>
  </si>
  <si>
    <t>BELÉN DE LOS ANDAQUÍES</t>
  </si>
  <si>
    <t>EL PAUJÍL</t>
  </si>
  <si>
    <t>SAN JOSÉ DEL FRAGUA</t>
  </si>
  <si>
    <t>GUACHENÉ</t>
  </si>
  <si>
    <t>INZÁ</t>
  </si>
  <si>
    <t>LÓPEZ DE MICAY</t>
  </si>
  <si>
    <t>PIENDAMÓ - TUNÍA</t>
  </si>
  <si>
    <t>SOTARÁ PAISPAMBA</t>
  </si>
  <si>
    <t>TORIBÍO</t>
  </si>
  <si>
    <t>MANAURE BALCÓN DEL CESAR</t>
  </si>
  <si>
    <t>CHIMÁ</t>
  </si>
  <si>
    <t>PURÍSIMA DE LA CONCEPCIÓN</t>
  </si>
  <si>
    <t>SAN ANDRÉS DE SOTAVENTO</t>
  </si>
  <si>
    <t>SAN JOSÉ DE URÉ</t>
  </si>
  <si>
    <t>TUCHÍN</t>
  </si>
  <si>
    <t>BELTRÁN</t>
  </si>
  <si>
    <t>CÁQUEZA</t>
  </si>
  <si>
    <t>CHAGUANÍ</t>
  </si>
  <si>
    <t>CHOACHÍ</t>
  </si>
  <si>
    <t>FÓMEQUE</t>
  </si>
  <si>
    <t>FÚQUENE</t>
  </si>
  <si>
    <t>GACHALÁ</t>
  </si>
  <si>
    <t>GACHETÁ</t>
  </si>
  <si>
    <t>GUAYABAL DE SÍQUIMA</t>
  </si>
  <si>
    <t>JERUSALÉN</t>
  </si>
  <si>
    <t>MACHETÁ</t>
  </si>
  <si>
    <t>PULÍ</t>
  </si>
  <si>
    <t>SAN JUAN DE RIOSECO</t>
  </si>
  <si>
    <t>VILLA DE SAN DIEGO DE UBATÉ</t>
  </si>
  <si>
    <t>VIANÍ</t>
  </si>
  <si>
    <t>ALTO BAUDÓ</t>
  </si>
  <si>
    <t>BAGADÓ</t>
  </si>
  <si>
    <t>BOJAYÁ</t>
  </si>
  <si>
    <t>CARMEN DEL DARIÉN</t>
  </si>
  <si>
    <t>MEDIO BAUDÓ</t>
  </si>
  <si>
    <t>RÍO IRÓ</t>
  </si>
  <si>
    <t>ELÍAS</t>
  </si>
  <si>
    <t>ÍQUIRA</t>
  </si>
  <si>
    <t>CERRO DE SAN ANTONIO</t>
  </si>
  <si>
    <t>CHIVOLO</t>
  </si>
  <si>
    <t>EL PIÑÓN</t>
  </si>
  <si>
    <t>SABANAS DE SAN ÁNGEL</t>
  </si>
  <si>
    <t>MAPIRIPÁN</t>
  </si>
  <si>
    <t>COLÓN</t>
  </si>
  <si>
    <t>CONSACÁ</t>
  </si>
  <si>
    <t>CUASPUD CARLOSAMA</t>
  </si>
  <si>
    <t>MAGÜÍ</t>
  </si>
  <si>
    <t>POTOSÍ</t>
  </si>
  <si>
    <t>ROBERTO PAYÁN</t>
  </si>
  <si>
    <t>SAN ANDRÉS DE TUMACO</t>
  </si>
  <si>
    <t>SAN JOSÉ DE CÚCUTA</t>
  </si>
  <si>
    <t>ÁBREGO</t>
  </si>
  <si>
    <t>CÁCOTA</t>
  </si>
  <si>
    <t>CÁCHIRA</t>
  </si>
  <si>
    <t>CONVENCIÓN</t>
  </si>
  <si>
    <t>HERRÁN</t>
  </si>
  <si>
    <t>QUINDÍO</t>
  </si>
  <si>
    <t>CALARCÁ</t>
  </si>
  <si>
    <t>GUÁTICA</t>
  </si>
  <si>
    <t>MISTRATÓ</t>
  </si>
  <si>
    <t>QUINCHÍA</t>
  </si>
  <si>
    <t>CHIPATÁ</t>
  </si>
  <si>
    <t>GALÁN</t>
  </si>
  <si>
    <t>GÁMBITA</t>
  </si>
  <si>
    <t>GUAPOTÁ</t>
  </si>
  <si>
    <t>JORDÁN</t>
  </si>
  <si>
    <t>PÁRAMO</t>
  </si>
  <si>
    <t>SAN JOAQUÍN</t>
  </si>
  <si>
    <t>SANTA HELENA DEL OPÓN</t>
  </si>
  <si>
    <t>COLOSÓ</t>
  </si>
  <si>
    <t>SAN JOSÉ DE TOLUVIEJO</t>
  </si>
  <si>
    <t>SAN SEBASTIÁN DE MARIQUITA</t>
  </si>
  <si>
    <t>EL ÁGUILA</t>
  </si>
  <si>
    <t>CHÁMEZA</t>
  </si>
  <si>
    <t>PUERTO LEGUÍZAMO</t>
  </si>
  <si>
    <t>CARURÚ</t>
  </si>
  <si>
    <t>IRVDH</t>
  </si>
  <si>
    <t>Resultados del Mapa de Riesgo de Vulneración a Los Derechos Vida, Libertad, Integridad y Seguridad 2021 (Decreto 1084 del 2015)</t>
  </si>
  <si>
    <t>Fuente: Observatorio de Derechos Humanos y Derecho Internacional Humanitario</t>
  </si>
  <si>
    <t>Consejería Presidencial para Los Derechos Humanos y Asuntos Internacionales</t>
  </si>
  <si>
    <t>MDM</t>
  </si>
  <si>
    <t>Código Municipio</t>
  </si>
  <si>
    <t>Municipio</t>
  </si>
  <si>
    <t>Publicación del Plan Anticorrupción y de Atención al Ciudadano</t>
  </si>
  <si>
    <t>https://www.datos.gov.co/Funci-n-p-blica/Publicaci-n-del-Plan-Anticorrupci-n-y-de-Atenci-n-/rmte-6snj</t>
  </si>
  <si>
    <t xml:space="preserve">	Departamento Administrativo de la Función Pública</t>
  </si>
  <si>
    <t>Dirección de Participación,Transparencia y Servicio al Ciudadano</t>
  </si>
  <si>
    <t>Última actualización de los datos: 14 de marzo de 2023</t>
  </si>
  <si>
    <t>CÓDIGO SIGEP</t>
  </si>
  <si>
    <t>CÓDIGO DIVIPOLA DEPARTAMENTO</t>
  </si>
  <si>
    <t>CÓDIGO DIVIPOLA MUNICIPIO</t>
  </si>
  <si>
    <t>BOGOTÁ. D.C.</t>
  </si>
  <si>
    <t>ARCHIPIÉLAGO DE SAN ANDRÉS. PROVIDENCIA Y SANTA CATALINA</t>
  </si>
  <si>
    <t>LONGITUD</t>
  </si>
  <si>
    <t>LATITUD</t>
  </si>
  <si>
    <t>PUBLICÓ PLAN ANTICORRUPCIÓN Y DE ATENCIÓN AL CIUDADANO</t>
  </si>
  <si>
    <t>PUBLICÓ MAPA DE RIESGOS DE CORRUPCIÓN</t>
  </si>
  <si>
    <t>PUBLICÓ ESTRATEGIA RACIONALIZACIÓN DE TRÁMITES</t>
  </si>
  <si>
    <t>PUBLICÓ ESTRATEGIA RENDICIÓN DE CUENTAS</t>
  </si>
  <si>
    <t>PUBLICÓ ESTRATEGIA SERVICIO AL CIUDADANO</t>
  </si>
  <si>
    <t>PUBLICÓ MECANISMOS PARA LA TRANSPARENCIA Y ACCESO A LA INFORMACIÓN</t>
  </si>
  <si>
    <t>PORCENTAJE DE COMPONENTES PUBLICADOS</t>
  </si>
  <si>
    <t>SI</t>
  </si>
  <si>
    <t>NO</t>
  </si>
  <si>
    <t>JUSTIFICO</t>
  </si>
  <si>
    <t>¿Publicó plan anticorrupción y de atención al ciudadano? Si-No</t>
  </si>
  <si>
    <t>¿Publicó mapa de riesgos de corrupción? Si-No</t>
  </si>
  <si>
    <t>¿Publicó estrategia racionalización de trámites? Si-No</t>
  </si>
  <si>
    <t>¿Publicó estrategia rendición de cuentas? Si-No</t>
  </si>
  <si>
    <t>¿Publicó estrategia servicio al ciudadano? Si-No</t>
  </si>
  <si>
    <t>¿Publicó mecanismos para la transparencia y acceso a la información? Si-No</t>
  </si>
  <si>
    <t>Porcentaje de componentes publicados</t>
  </si>
  <si>
    <t>https://www.funcionpublica.gov.co/-/precisiones-sobre-el-plan-anticorrupcion-y-de-atencion-al-ciudadano-y-mapa-de-riesgos-de-corrupcion</t>
  </si>
  <si>
    <t>Artículo 31 de la Ley 2195 del 18 de enero de 2022, que modificó el artículo 73 de la Ley 1474 de 2011</t>
  </si>
  <si>
    <t>SuperaSVulnerable</t>
  </si>
  <si>
    <t>HogaresDesplazados</t>
  </si>
  <si>
    <r>
      <rPr>
        <b/>
        <sz val="11"/>
        <color theme="1"/>
        <rFont val="Calibri"/>
        <family val="2"/>
        <scheme val="minor"/>
      </rPr>
      <t>HogaresDesplazados</t>
    </r>
    <r>
      <rPr>
        <sz val="11"/>
        <color theme="1"/>
        <rFont val="Calibri"/>
        <family val="2"/>
        <scheme val="minor"/>
      </rPr>
      <t xml:space="preserve">: Total de hogares relacionados en declaraciones por el hecho de desplazamiento forzado, presentadas ante el Ministerio Público durante el año 2022, </t>
    </r>
  </si>
  <si>
    <r>
      <rPr>
        <b/>
        <sz val="11"/>
        <color theme="1"/>
        <rFont val="Calibri"/>
        <family val="2"/>
        <scheme val="minor"/>
      </rPr>
      <t>SuperaSVulnerable</t>
    </r>
    <r>
      <rPr>
        <sz val="11"/>
        <color theme="1"/>
        <rFont val="Calibri"/>
        <family val="2"/>
        <scheme val="minor"/>
      </rPr>
      <t>: % de hogares víctimas de desplazamiento forzado incluidos en el Registro Único de Víctimas que superaron la situación de vulnerabilidad Alimentación</t>
    </r>
  </si>
  <si>
    <r>
      <rPr>
        <b/>
        <sz val="11"/>
        <color theme="1"/>
        <rFont val="Calibri"/>
        <family val="2"/>
        <scheme val="minor"/>
      </rPr>
      <t>MDM</t>
    </r>
    <r>
      <rPr>
        <sz val="11"/>
        <color theme="1"/>
        <rFont val="Calibri"/>
        <family val="2"/>
        <scheme val="minor"/>
      </rPr>
      <t>: Puntaje de Desempeño Municipal</t>
    </r>
  </si>
  <si>
    <r>
      <rPr>
        <b/>
        <sz val="11"/>
        <color theme="1"/>
        <rFont val="Calibri"/>
        <family val="2"/>
        <scheme val="minor"/>
      </rPr>
      <t>MDM.Educación</t>
    </r>
    <r>
      <rPr>
        <sz val="11"/>
        <color theme="1"/>
        <rFont val="Calibri"/>
        <family val="2"/>
        <scheme val="minor"/>
      </rPr>
      <t>: Componente de Educación en resultados de desempeño municipal</t>
    </r>
  </si>
  <si>
    <r>
      <rPr>
        <b/>
        <sz val="11"/>
        <color theme="1"/>
        <rFont val="Calibri"/>
        <family val="2"/>
        <scheme val="minor"/>
      </rPr>
      <t>MDM.ServPubl</t>
    </r>
    <r>
      <rPr>
        <sz val="11"/>
        <color theme="1"/>
        <rFont val="Calibri"/>
        <family val="2"/>
        <scheme val="minor"/>
      </rPr>
      <t>: Componente de Servicios Públicos en resultados de desempeño municipal</t>
    </r>
  </si>
  <si>
    <r>
      <rPr>
        <b/>
        <sz val="11"/>
        <color theme="1"/>
        <rFont val="Calibri"/>
        <family val="2"/>
        <scheme val="minor"/>
      </rPr>
      <t>MDM.EjecRecursos</t>
    </r>
    <r>
      <rPr>
        <sz val="11"/>
        <color theme="1"/>
        <rFont val="Calibri"/>
        <family val="2"/>
        <scheme val="minor"/>
      </rPr>
      <t>: Componente de Ejecución de  Recursos en resultados de desempeño municipal</t>
    </r>
  </si>
  <si>
    <r>
      <rPr>
        <b/>
        <sz val="11"/>
        <color theme="1"/>
        <rFont val="Calibri"/>
        <family val="2"/>
        <scheme val="minor"/>
      </rPr>
      <t>MDM.GobAbierto</t>
    </r>
    <r>
      <rPr>
        <sz val="11"/>
        <color theme="1"/>
        <rFont val="Calibri"/>
        <family val="2"/>
        <scheme val="minor"/>
      </rPr>
      <t>: Componente de Gobierno abierto y transparencia en resultados de desempeño municipal</t>
    </r>
  </si>
  <si>
    <r>
      <rPr>
        <b/>
        <sz val="11"/>
        <color theme="1"/>
        <rFont val="Calibri"/>
        <family val="2"/>
        <scheme val="minor"/>
      </rPr>
      <t>MDM.MovRecursos</t>
    </r>
    <r>
      <rPr>
        <sz val="11"/>
        <color theme="1"/>
        <rFont val="Calibri"/>
        <family val="2"/>
        <scheme val="minor"/>
      </rPr>
      <t>: Componente de Movilización de recursos en resultados de desempeño municipal</t>
    </r>
  </si>
  <si>
    <r>
      <rPr>
        <b/>
        <sz val="11"/>
        <color theme="1"/>
        <rFont val="Calibri"/>
        <family val="2"/>
        <scheme val="minor"/>
      </rPr>
      <t>MDM.Seguridad</t>
    </r>
    <r>
      <rPr>
        <sz val="11"/>
        <color theme="1"/>
        <rFont val="Calibri"/>
        <family val="2"/>
        <scheme val="minor"/>
      </rPr>
      <t>: Componente de Seguridad en resultados de desempeño municipal</t>
    </r>
  </si>
  <si>
    <r>
      <rPr>
        <b/>
        <sz val="11"/>
        <color theme="1"/>
        <rFont val="Calibri"/>
        <family val="2"/>
        <scheme val="minor"/>
      </rPr>
      <t>MDM.Salud</t>
    </r>
    <r>
      <rPr>
        <sz val="11"/>
        <color theme="1"/>
        <rFont val="Calibri"/>
        <family val="2"/>
        <scheme val="minor"/>
      </rPr>
      <t>: Componente de Salud en resultados de desempeño municipal</t>
    </r>
  </si>
  <si>
    <r>
      <rPr>
        <b/>
        <sz val="11"/>
        <color theme="1"/>
        <rFont val="Calibri"/>
        <family val="2"/>
        <scheme val="minor"/>
      </rPr>
      <t>V.Alimentación</t>
    </r>
    <r>
      <rPr>
        <sz val="11"/>
        <color theme="1"/>
        <rFont val="Calibri"/>
        <family val="2"/>
        <scheme val="minor"/>
      </rPr>
      <t>: % de hogares víctimas de desplazamiento forzado incluidos en el Registro Único de Víctimas que recibieron atención humanitaria en el componente de Alimentación</t>
    </r>
  </si>
  <si>
    <r>
      <rPr>
        <b/>
        <sz val="11"/>
        <color theme="1"/>
        <rFont val="Calibri"/>
        <family val="2"/>
        <scheme val="minor"/>
      </rPr>
      <t>V.Educación</t>
    </r>
    <r>
      <rPr>
        <sz val="11"/>
        <color theme="1"/>
        <rFont val="Calibri"/>
        <family val="2"/>
        <scheme val="minor"/>
      </rPr>
      <t>: % de Hogares víctimas de desplazamiento forzado incluidos en el Registro Único de Víctimas que recibieron atención humanitaria en el componente de Educación</t>
    </r>
  </si>
  <si>
    <r>
      <rPr>
        <b/>
        <sz val="11"/>
        <color theme="1"/>
        <rFont val="Calibri"/>
        <family val="2"/>
        <scheme val="minor"/>
      </rPr>
      <t>V.Ingresos</t>
    </r>
    <r>
      <rPr>
        <sz val="11"/>
        <color theme="1"/>
        <rFont val="Calibri"/>
        <family val="2"/>
        <scheme val="minor"/>
      </rPr>
      <t>: % de hogares víctimas de desplazamiento forzado incluidos en el Registro Único de Víctimas que recibieron atención humanitaria en la Generación de Ingresos</t>
    </r>
  </si>
  <si>
    <r>
      <rPr>
        <b/>
        <sz val="11"/>
        <color theme="1"/>
        <rFont val="Calibri"/>
        <family val="2"/>
        <scheme val="minor"/>
      </rPr>
      <t>V.Reun.Familiar</t>
    </r>
    <r>
      <rPr>
        <sz val="11"/>
        <color theme="1"/>
        <rFont val="Calibri"/>
        <family val="2"/>
        <scheme val="minor"/>
      </rPr>
      <t>: % de hogares víctimas de desplazamiento forzado incluidos en el Registro Único de Víctimas que recibieron atención humanitaria en el componente de Reunificación Familiar</t>
    </r>
  </si>
  <si>
    <r>
      <rPr>
        <b/>
        <sz val="11"/>
        <color theme="1"/>
        <rFont val="Calibri"/>
        <family val="2"/>
        <scheme val="minor"/>
      </rPr>
      <t>V.Salud</t>
    </r>
    <r>
      <rPr>
        <sz val="11"/>
        <color theme="1"/>
        <rFont val="Calibri"/>
        <family val="2"/>
        <scheme val="minor"/>
      </rPr>
      <t>: % de hogares víctimas de desplazamiento forzado incluidos en el Registro Único de Víctimas que recibieron atención humanitaria en el componente de Salud</t>
    </r>
  </si>
  <si>
    <r>
      <rPr>
        <b/>
        <sz val="11"/>
        <color theme="1"/>
        <rFont val="Calibri"/>
        <family val="2"/>
        <scheme val="minor"/>
      </rPr>
      <t>V.Vivienda</t>
    </r>
    <r>
      <rPr>
        <sz val="11"/>
        <color theme="1"/>
        <rFont val="Calibri"/>
        <family val="2"/>
        <scheme val="minor"/>
      </rPr>
      <t>: % de hogares víctimas de desplazamiento forzado incluidos en el Registro Único de Víctimas que recibieron atención humanitaria en el componente de Vivienda</t>
    </r>
  </si>
  <si>
    <t>V.Alimentación</t>
  </si>
  <si>
    <t>V.Educación</t>
  </si>
  <si>
    <t>V.Ingresos</t>
  </si>
  <si>
    <t>V.Reun.Familiar</t>
  </si>
  <si>
    <t>V.Salud</t>
  </si>
  <si>
    <t>V.Vivienda</t>
  </si>
  <si>
    <t>MDM.ServPubl</t>
  </si>
  <si>
    <t>MDM.Educación</t>
  </si>
  <si>
    <t>MDM.EjecRecursos</t>
  </si>
  <si>
    <t>MDM.GobAbierto</t>
  </si>
  <si>
    <t>MDM.MovRecursos</t>
  </si>
  <si>
    <t>MDM.Salud</t>
  </si>
  <si>
    <t>MDM.Seguridad</t>
  </si>
  <si>
    <t>NOMBRE DE LA ENTIDAD</t>
  </si>
  <si>
    <t>NIT</t>
  </si>
  <si>
    <t>ORDEN</t>
  </si>
  <si>
    <t>SUBORDEN</t>
  </si>
  <si>
    <t>REGIÓN PND</t>
  </si>
  <si>
    <t>CLASIFICACIÓN ORGÁNICA</t>
  </si>
  <si>
    <t>SECTOR</t>
  </si>
  <si>
    <t>NIVEL</t>
  </si>
  <si>
    <t>TIPO DE VINCULACÍON</t>
  </si>
  <si>
    <t>NATURALEZA JURÍDICA</t>
  </si>
  <si>
    <t>AÑO</t>
  </si>
  <si>
    <t>FUENTE</t>
  </si>
  <si>
    <t>ALCALDIA DE BUCARAMANGA</t>
  </si>
  <si>
    <t>TERRITORIAL</t>
  </si>
  <si>
    <t>MUNICIPAL</t>
  </si>
  <si>
    <t>CENTRO ORIENTE</t>
  </si>
  <si>
    <t>RAMA EJECUTIVA</t>
  </si>
  <si>
    <t>NO APLICA</t>
  </si>
  <si>
    <t>CENTRAL</t>
  </si>
  <si>
    <t>ADSCRITAS</t>
  </si>
  <si>
    <t>ALCALDÍA</t>
  </si>
  <si>
    <t>Fuente: Función Pública, Plan Anticorrupción, Febrero 2022.</t>
  </si>
  <si>
    <t>ALCALDIA DE ATACO</t>
  </si>
  <si>
    <t>CENTRO SUR</t>
  </si>
  <si>
    <t>ALCALDIA DE EL TAMBO</t>
  </si>
  <si>
    <t>PACÍFICO</t>
  </si>
  <si>
    <t>ALCALDIA DE ALGECIRAS</t>
  </si>
  <si>
    <t>GOBERNACION DE NARIÑO</t>
  </si>
  <si>
    <t>DEPARTAMENTAL</t>
  </si>
  <si>
    <t>GOBERNACIÓN</t>
  </si>
  <si>
    <t>ALCALDIA DE BUENOS AIRES</t>
  </si>
  <si>
    <t>ALCALDIA DE CORINTO</t>
  </si>
  <si>
    <t>ALCALDIA DE FONSECA</t>
  </si>
  <si>
    <t>CARIBE</t>
  </si>
  <si>
    <t>ALCALDIA DE SAN JUAN DEL CESAR</t>
  </si>
  <si>
    <t>ALCALDIA DE SAN ONOFRE</t>
  </si>
  <si>
    <t>ALCALDIA DE TEORAMA</t>
  </si>
  <si>
    <t>ALCALDIA DE EL RETORNO</t>
  </si>
  <si>
    <t>DEL LLANO</t>
  </si>
  <si>
    <t>ALCALDIA DE SINCELEJO</t>
  </si>
  <si>
    <t>SANATORIO DE AGUA DE DIOS, EMPRESA SOCIAL DEL ESTADO</t>
  </si>
  <si>
    <t>NACIONAL</t>
  </si>
  <si>
    <t>SALUD Y PROTECCIÓN SOCIAL</t>
  </si>
  <si>
    <t>DESCENTRALIZADO</t>
  </si>
  <si>
    <t>EMPRESAS SOCIALES DEL ESTADO</t>
  </si>
  <si>
    <t>GOBERNACION DE MAGDALENA</t>
  </si>
  <si>
    <t>ALCALDIA DE EL ROSARIO</t>
  </si>
  <si>
    <t>ALCALDIA DE SARAVENA</t>
  </si>
  <si>
    <t>ALCALDIA DE CALDONO</t>
  </si>
  <si>
    <t>ALCALDIA DE LA MACARENA META</t>
  </si>
  <si>
    <t>GOBERNACION DE VALLE DEL CAUCA</t>
  </si>
  <si>
    <t>ALCALDIA DE SAN MIGUEL - PUTUMAYO</t>
  </si>
  <si>
    <t>ALCALDIA DE CAREPA</t>
  </si>
  <si>
    <t>EJE CAFETERO</t>
  </si>
  <si>
    <t>ALCALDIA DE ZARAGOZA</t>
  </si>
  <si>
    <t>ALCALDIA DISTRITAL DE BUENAVENTURA DISTRITO ESPECIAL, INDUSTRIAL, PORTUARIO, BIODIVERSO Y ECOTURISTICO</t>
  </si>
  <si>
    <t>DISTRITAL</t>
  </si>
  <si>
    <t>INSTITUTO TOLIMENSE DE FORMACION TECNICA PROFESIONAL</t>
  </si>
  <si>
    <t>EDUCACIÓN</t>
  </si>
  <si>
    <t>ESTABLECIMIENTO PÚBLICO</t>
  </si>
  <si>
    <t>GOBERNACION DE RISARALDA</t>
  </si>
  <si>
    <t>ALCALDIA DE EL TARRA</t>
  </si>
  <si>
    <t>ALCALDIA DE ARACATACA</t>
  </si>
  <si>
    <t>GOBERNACION DE ARAUCA</t>
  </si>
  <si>
    <t>CORPORACION AUTONOMA REGIONAL DEL RIO GRANDE DE LA MAGDALENA CORMAGDALENA</t>
  </si>
  <si>
    <t>ORGANOS AUTÓNOMOS</t>
  </si>
  <si>
    <t>AMBIENTE Y DESARROLLO SOSTENIBLE</t>
  </si>
  <si>
    <t>RÉGIMEN AUTÓNOMO</t>
  </si>
  <si>
    <t>EMPRESAS INDUSTRIALES Y COMERCIALES DEL ESTADO</t>
  </si>
  <si>
    <t>ALCALDIA DE ITUANGO</t>
  </si>
  <si>
    <t>ALCALDIA DE MOSQUERA - NARIÑO</t>
  </si>
  <si>
    <t>ALCALDIA DE VALLEDUPAR</t>
  </si>
  <si>
    <t>ALCALDIA DE VALDIVIA</t>
  </si>
  <si>
    <t>ALCALDIA DE PUERTO CONCORDIA</t>
  </si>
  <si>
    <t>GOBERNACION DE HUILA</t>
  </si>
  <si>
    <t>CORPORACION AUTONOMA REGIONAL DE LA GUAJIRA</t>
  </si>
  <si>
    <t>ALCALDIA DE MIRANDA</t>
  </si>
  <si>
    <t>GOBERNACION DE META</t>
  </si>
  <si>
    <t>ALCALDIA DE FLORIDA</t>
  </si>
  <si>
    <t>ALCALDIA DE MESETAS</t>
  </si>
  <si>
    <t>ALCALDIA DE CHAPARRAL</t>
  </si>
  <si>
    <t>ALCALDIA DE PUEBLO BELLO</t>
  </si>
  <si>
    <t>ALCALDIA DE BARBACOAS</t>
  </si>
  <si>
    <t>ALCALDIA DE LA TOLA</t>
  </si>
  <si>
    <t>ALCALDIA DE EL BAGRE</t>
  </si>
  <si>
    <t>ALCALDIA DE MORALES - CAUCA</t>
  </si>
  <si>
    <t>ALCALDIA DE YOPAL</t>
  </si>
  <si>
    <t>ALCALDIA DE VALLE DEL GUAMUEZ</t>
  </si>
  <si>
    <t>ALCALDIA DE RICAURTE - NARIÑO</t>
  </si>
  <si>
    <t>ALCALDIA DE LETICIA</t>
  </si>
  <si>
    <t>ALCALDIA DE BALBOA CAUCA</t>
  </si>
  <si>
    <t>GOBERNACION DE CASANARE</t>
  </si>
  <si>
    <t>ALCALDIA DE FORTUL</t>
  </si>
  <si>
    <t>ALCALDIA DE SAN DIEGO</t>
  </si>
  <si>
    <t>ALCALDIA DE CAUCASIA</t>
  </si>
  <si>
    <t>ALCALDIA DE MANIZALES</t>
  </si>
  <si>
    <t>ALCALDIA DE PLANADAS</t>
  </si>
  <si>
    <t>ALCALDIA DE NEIVA</t>
  </si>
  <si>
    <t>ALCALDIA DE OVEJAS</t>
  </si>
  <si>
    <t>ALCALDIA DISTRITAL DE SANTA MARTA, DISTRITO TURISTICO, CULTURAL E HISTORICO</t>
  </si>
  <si>
    <t>ALCALDIA DE EL CARMEN</t>
  </si>
  <si>
    <t>CORPORACION  AUTONOMA REGIONAL DEL ALTO MAGDALENA - CAM</t>
  </si>
  <si>
    <t>ALCALDIA DE DABEIBA</t>
  </si>
  <si>
    <t>GOBERNACION DE PUTUMAYO</t>
  </si>
  <si>
    <t>ALCALDIA DE PUERTO CARREÑO</t>
  </si>
  <si>
    <t>ALCALDIA DE DIBULLA</t>
  </si>
  <si>
    <t>ALCALDIA DE ARAUQUITA</t>
  </si>
  <si>
    <t>ALCALDIA DE SAN ANTONIO DE PALMITO - SUCRE</t>
  </si>
  <si>
    <t>ALCALDIA DE TAME</t>
  </si>
  <si>
    <t>ALCALDIA DE MOCOA</t>
  </si>
  <si>
    <t>INSTITUTO NACIONAL DE FORMACION TECNICA PROFESIONAL DE SAN JUAN DEL CESAR</t>
  </si>
  <si>
    <t>ALCALDIA DE LOS ANDES SOTOMAYOR</t>
  </si>
  <si>
    <t>ALCALDIA DE REMEDIOS</t>
  </si>
  <si>
    <t>GOBERNACION DE SUCRE</t>
  </si>
  <si>
    <t>GOBERNACION DE AMAZONAS</t>
  </si>
  <si>
    <t>ALCALDIA DE POLICARPA</t>
  </si>
  <si>
    <t>GOBERNACION DE CESAR</t>
  </si>
  <si>
    <t>INSTITUTO DE INVESTIGACIONES MARINAS Y COSTERAS JOSE BENITO VIVES DE ANDREIS</t>
  </si>
  <si>
    <t>VINCULADAS</t>
  </si>
  <si>
    <t>INSTITUTO CIENTÍFICO Y TECNOLOGICO</t>
  </si>
  <si>
    <t>ALCALDIA DE SARDINATA</t>
  </si>
  <si>
    <t>ALCALDIA DE LEIVA</t>
  </si>
  <si>
    <t>ALCALDIA DE SAN CALIXTO</t>
  </si>
  <si>
    <t>ALCALDIA DE SANTIAGO DE CALI</t>
  </si>
  <si>
    <t>ALCALDIA DE ORITO</t>
  </si>
  <si>
    <t>INSTITUTO TECNICO NACIONAL DE COMERCIO "SIMON RODRIGUEZ"</t>
  </si>
  <si>
    <t>ALCALDIA DE RIOBLANCO</t>
  </si>
  <si>
    <t>ALCALDIA DE CUMBITARA</t>
  </si>
  <si>
    <t>GOBERNACION DE SANTANDER</t>
  </si>
  <si>
    <t>ALCALDIA DE GUAPI</t>
  </si>
  <si>
    <t>ALCALDIA DE ARGELIA CAUCA</t>
  </si>
  <si>
    <t>ALCALDIA DE BECERRIL</t>
  </si>
  <si>
    <t>ALCALDIA DE MERCADERES</t>
  </si>
  <si>
    <t>ALCALDIA DE URIBE</t>
  </si>
  <si>
    <t>ALCALDIA DE LOS PALMITOS - SUCRE</t>
  </si>
  <si>
    <t>ALCALDIA DE BRICEÑO</t>
  </si>
  <si>
    <t>ALCALDIA DE PASTO</t>
  </si>
  <si>
    <t>ALCALDIA DE OLAYA HERRERA</t>
  </si>
  <si>
    <t>ALCALDIA DE MORROA SUCRE</t>
  </si>
  <si>
    <t>ALCALDIA DE PUERTO RICO - META</t>
  </si>
  <si>
    <t>ALCALDIA DE PEREIRA</t>
  </si>
  <si>
    <t>ALCALDIA DE ARAUCA</t>
  </si>
  <si>
    <t>ALCALDIA DE TURBO</t>
  </si>
  <si>
    <t>ALCALDIA DE AMALFI</t>
  </si>
  <si>
    <t>ALCALDIA DE LA PAZ ROBLES - CESAR</t>
  </si>
  <si>
    <t>ALCALDIA DE SANTANDER DE QUILICHAO</t>
  </si>
  <si>
    <t>ALCALDIA DE SEGOVIA</t>
  </si>
  <si>
    <t>GOBERNACION DE VICHADA</t>
  </si>
  <si>
    <t>ALCALDIA DE PRADERA</t>
  </si>
  <si>
    <t>ALCALDIA DISTRITAL ESPECIAL, TURISTICO Y CULTURAL DE RIOHACHA</t>
  </si>
  <si>
    <t>ALCALDIA DE FRANCISCO PIZARRO</t>
  </si>
  <si>
    <t>ALCALDIA DE EL CHARCO</t>
  </si>
  <si>
    <t>ALCALDIA DE VILLAVICENCIO</t>
  </si>
  <si>
    <t>GOBERNACION DE CALDAS</t>
  </si>
  <si>
    <t>ALCALDIA DE CALOTO</t>
  </si>
  <si>
    <t>ALCALDIA DE LA JAGUA DE IBIRICO</t>
  </si>
  <si>
    <t>ALCALDIA DE MIRAFLORES - GUAVIARE</t>
  </si>
  <si>
    <t>ALCALDIA DE PUERTO CAICEDO</t>
  </si>
  <si>
    <t>GOBERNACION DE GUAJIRA</t>
  </si>
  <si>
    <t>ALCALDIA DE VISTA HERMOSA</t>
  </si>
  <si>
    <t>CORPORACION AUTONOMA REGIONAL DEL CESAR</t>
  </si>
  <si>
    <t>UNIVERSIDAD POPULAR DEL CESAR</t>
  </si>
  <si>
    <t>ENTE UNIVERSITARIO AUTÓNOMO</t>
  </si>
  <si>
    <t>CORPORACION AUTONOMA REGIONAL DE LAS CUENCAS DE LOS RIOS NEGRO Y NARE</t>
  </si>
  <si>
    <t>CORPORACION AUTONOMA REGIONAL DE LA ORINOQUIA</t>
  </si>
  <si>
    <t>CENTRO DE DIAGNOSTICO AUTOMOTOR DE CALDAS LTDA</t>
  </si>
  <si>
    <t>TRANSPORTE</t>
  </si>
  <si>
    <t>ALCALDIA DE PUERTO LLERAS</t>
  </si>
  <si>
    <t>CORPORACION AUTONOMA REGIONAL DE CALDAS</t>
  </si>
  <si>
    <t>UNIVERSIDAD DEL PACIFICO</t>
  </si>
  <si>
    <t>UNIVERSIDAD SURCOLOMBIANA</t>
  </si>
  <si>
    <t>CORPORACION AUTONOMA REGIONAL DE NARINO</t>
  </si>
  <si>
    <t>CORPORACION AUTONOMA REGIONAL DE RISARALDA</t>
  </si>
  <si>
    <t>UNIVERSIDAD DE CALDAS</t>
  </si>
  <si>
    <t>CORPORACION AUTONOMA REGIONAL PARA LA DEFENSA DE LA MESETA DE BUCARAMANGA</t>
  </si>
  <si>
    <t>UNIVERSIDAD TECNOLOGICA DE PEREIRA</t>
  </si>
  <si>
    <t>UNIVERSIDAD DE LOS LLANOS</t>
  </si>
  <si>
    <t>CORPORACION AUTONOMA REGIONAL DEL VALLE DEL CAUCA</t>
  </si>
  <si>
    <t>EMPRESA SOCIAL DEL ESTADO CENTRO DERMATOLOGICO FEDERICO LLERAS ACOSTA</t>
  </si>
  <si>
    <t>GOBERNACION DE CAUCA</t>
  </si>
  <si>
    <t>INSTITUTO COLOMBIANO DE ANTROPOLOGIA E HISTORIA</t>
  </si>
  <si>
    <t>CULTURA</t>
  </si>
  <si>
    <t>EMPRESA DE ACUEDUCTO Y ALCANTARILLADO DE BOGOTA</t>
  </si>
  <si>
    <t>UNIDAD ADMINISTRATIVA ESPECIAL DE AERONAUTICA CIVIL</t>
  </si>
  <si>
    <t>UNIDAD ADMINISTRATIVA ESPECIAL CON PERSONERÍA JURÍDICA</t>
  </si>
  <si>
    <t>FONDO DE DESARROLLO DE LA EDUCACION SUPERIOR</t>
  </si>
  <si>
    <t>SOCIEDAD DE ECONOMÍA MIXTA</t>
  </si>
  <si>
    <t>ALCALDIA DE CACERES</t>
  </si>
  <si>
    <t>CORPORACION AUTONOMA REGIONAL DE BOYACA</t>
  </si>
  <si>
    <t>FIDUCIARIA COLOMBIANA DE COMERCIO EXTERIOR S.A.</t>
  </si>
  <si>
    <t>COMERCIO INDUSTRIA Y TURISMO</t>
  </si>
  <si>
    <t>ALCALDIA DE CARMEN DEL DARIEN</t>
  </si>
  <si>
    <t>ALCALDIA DE PROVIDENCIA Y SANTA CATALINA ISLAS SAN ANDRES</t>
  </si>
  <si>
    <t>SOCIEDAD DE TELEVISION DE LAS ISLAS LTDA</t>
  </si>
  <si>
    <t>TECNOLOGÍAS DE LA INFORMACION Y LAS COMUNICACIONES</t>
  </si>
  <si>
    <t>COMISION DE REGULACION DE ENERGIA Y GAS</t>
  </si>
  <si>
    <t>MINAS Y ENERGIA</t>
  </si>
  <si>
    <t>UNIDAD ADMINISTRATIVA ESPECIAL SIN PERSONERÍA JURÍDICA</t>
  </si>
  <si>
    <t>ALCALDIA DE MAPIRIPAN</t>
  </si>
  <si>
    <t>GOBERNACION DE GUAVIARE</t>
  </si>
  <si>
    <t>ALCALDIA DE SOLANO</t>
  </si>
  <si>
    <t>JARDIN BOTANICO DE BOGOTA  JOSE CELESTINO MUTIS</t>
  </si>
  <si>
    <t>MINISTERIO DE RELACIONES EXTERIORES</t>
  </si>
  <si>
    <t>RELACIONES EXTERIORES</t>
  </si>
  <si>
    <t>CABEZA</t>
  </si>
  <si>
    <t>MINISTERIO</t>
  </si>
  <si>
    <t>DIRECCION GENERAL DE SANIDAD MILITAR 1</t>
  </si>
  <si>
    <t>DEFENSA</t>
  </si>
  <si>
    <t>ESPECIAL</t>
  </si>
  <si>
    <t>ALCALDIA DE EL GUAMO - BOLIVAR</t>
  </si>
  <si>
    <t>INSTITUTO NACIONAL DE VIAS</t>
  </si>
  <si>
    <t>EMPRESA DE ENERGIA DE BOGOTA  S.A.</t>
  </si>
  <si>
    <t>EMPRESA DE SERVICIOS PUBLICOS DOMICILIARIO OFICIAL</t>
  </si>
  <si>
    <t>UNIVERSIDAD MILITAR NUEVA GRANADA</t>
  </si>
  <si>
    <t>UNIDAD ADMINISTRATIVA ESPECIAL DE GESTION DE RESTITUCION DE TIERRAS DESPOJADAS</t>
  </si>
  <si>
    <t>NULL</t>
  </si>
  <si>
    <t>AGRICULTURA Y DESARROLLO SOCIAL</t>
  </si>
  <si>
    <t>CORPORACION AUTONOMA REGIONAL DE LOS VALLES DEL SINU Y DEL SAN JORGE</t>
  </si>
  <si>
    <t>ALCALDIA DE VILLAGARZON</t>
  </si>
  <si>
    <t>GOBERNACION DE CHOCO</t>
  </si>
  <si>
    <t>GOBERNACION DE ATLANTICO</t>
  </si>
  <si>
    <t>ALCALDIA DE VALENCIA</t>
  </si>
  <si>
    <t>GOBERNACION DE BOLIVAR</t>
  </si>
  <si>
    <t>ALCALDIA DE QUIBDO</t>
  </si>
  <si>
    <t>ALCALDIA DE MORELIA</t>
  </si>
  <si>
    <t>UNIDAD DE PLANIFICACION DE TIERRAS RURALES, ADECUACION DE TIERRAS Y USOS AGROPECUARIOS</t>
  </si>
  <si>
    <t>ALCALDIA DE MITU</t>
  </si>
  <si>
    <t>ALCALDIA DE HACARI</t>
  </si>
  <si>
    <t>POSITIVA COMPAÑIA DE SEGUROS S.A.</t>
  </si>
  <si>
    <t>HACIENDA Y CRÉDITO PÚBLICO</t>
  </si>
  <si>
    <t>FUERZA AEREA COLOMBIANA</t>
  </si>
  <si>
    <t>AGENCIA DE RENOVACION DEL TERRITORIO</t>
  </si>
  <si>
    <t>PRESIDENCIA DE LA REPÚBLICA</t>
  </si>
  <si>
    <t>AGENCIA ESTATAL DE NATURALEZA ESPECIAL</t>
  </si>
  <si>
    <t>CORPORACION AUTONOMA REGIONAL DEL TOLIMA</t>
  </si>
  <si>
    <t>SUPERINTENDENCIA DE NOTARIADO Y REGISTRO</t>
  </si>
  <si>
    <t>JUSTICIA Y DERECHO</t>
  </si>
  <si>
    <t>SUPERINTENDENCIA CON PERSONERÍA JURÍDICA</t>
  </si>
  <si>
    <t>CANAL REGIONAL DE TELEVISION TEVEANDINA LTDA</t>
  </si>
  <si>
    <t>SUBRED INTEGRADA DE SERVICIOS DE SALUD NORTE</t>
  </si>
  <si>
    <t>ALCALDIA DE CARTAGENA DEL CHAIRA</t>
  </si>
  <si>
    <t>GOBERNACION DE ANTIOQUIA</t>
  </si>
  <si>
    <t>ALCALDIA DE PUERTO GUZMAN</t>
  </si>
  <si>
    <t>AGENCIA NACIONAL DEL ESPECTRO</t>
  </si>
  <si>
    <t>ALCALDIA DE SAN JOSE DEL GUAVIARE</t>
  </si>
  <si>
    <t>MINISTERIO DE DEFENSA NACIONAL</t>
  </si>
  <si>
    <t>UNIVERSIDAD PEDAGOGICA Y TECNOLOGICA DE COLOMBIA</t>
  </si>
  <si>
    <t>CORPORACION PARA EL DESARROLLO SOSTENIBLE DEL AREA DE MANEJO ESPECIAL LA MACARENA</t>
  </si>
  <si>
    <t>AGENCIA NACIONAL DE TIERRAS</t>
  </si>
  <si>
    <t>ALCALDIA DE MONTERIA</t>
  </si>
  <si>
    <t>INSTITUTO PARA LA ECONOMIA SOCIAL DE BOGOTA</t>
  </si>
  <si>
    <t>ALCALDIA DE CONVENCION</t>
  </si>
  <si>
    <t>ALCALDIA DE ANORI</t>
  </si>
  <si>
    <t>ALCALDIA DE FUNDACION</t>
  </si>
  <si>
    <t>DEPARTAMENTO NACIONAL DE PLANEACION</t>
  </si>
  <si>
    <t>PLANEACIÓN</t>
  </si>
  <si>
    <t>DEPARTAMENTO ADMINISTRATIVO</t>
  </si>
  <si>
    <t>FONDO ROTATORIO DE LA POLICIA NACIONAL</t>
  </si>
  <si>
    <t>SOCIEDAD DE ACTIVOS ESPECIALES S.A.S.</t>
  </si>
  <si>
    <t>ALCALDIA DE EL PAUJIL</t>
  </si>
  <si>
    <t>LOTERIA DE BOGOTA</t>
  </si>
  <si>
    <t>ALCALDIA DE PUERTO LIBERTADOR</t>
  </si>
  <si>
    <t>MINISTERIO DE AMBIENTE Y DESARROLLO SOSTENIBLE</t>
  </si>
  <si>
    <t>MINISTERIO DEL INTERIOR</t>
  </si>
  <si>
    <t>INTERIOR Y DE JUSTICIA</t>
  </si>
  <si>
    <t>DEPARTAMENTO ADMINISTRATIVO DE LA PRESIDENCIA DE LA REPUBLICA</t>
  </si>
  <si>
    <t>DEPARTAMENTO ADMINISTRATIVO DIRECCION NACIONAL DE INTELIGENCIA</t>
  </si>
  <si>
    <t>INTELIGENCIA ESTRATÉGICA Y DE CONTRAINTELIGENCIA</t>
  </si>
  <si>
    <t>ESCUELA SUPERIOR DE ADMINISTRACION PUBLICA</t>
  </si>
  <si>
    <t>FUNCION PÚBLICA</t>
  </si>
  <si>
    <t>EMPRESA DE TRANSPORTE DEL TERCER MILENIO TRANSMILENIO S.A.</t>
  </si>
  <si>
    <t>SOCIEDAD ANONIMA</t>
  </si>
  <si>
    <t>FONDO DE GARANTIAS DE ENTIDADES COOPERATIVAS</t>
  </si>
  <si>
    <t>ALCALDIA DE EL DONCELLO</t>
  </si>
  <si>
    <t>GOBERNACION DE GUAINIA</t>
  </si>
  <si>
    <t>DEPARTAMENTO ADMINISTRATIVO DEL SERVICIO CIVIL DISTRITAL</t>
  </si>
  <si>
    <t>ALCALDIA DE BELEN DE LOS ANDAQUIES</t>
  </si>
  <si>
    <t>ALCALDIA DE FLORENCIA - CAQUETA</t>
  </si>
  <si>
    <t>UNIDAD ADMINISTRATIVA ESPECIAL DE GESTION PENSIONAL Y CONTRIBUCIONES PARAFISCALES DE LA PROTECCION SOCIAL</t>
  </si>
  <si>
    <t>UNIDAD ADMINISTRATIVA ESPECIAL DE CATASTRO DISTRITAL</t>
  </si>
  <si>
    <t>CAJA DE SUELDOS DE RETIRO DE LA POLICIA NACIONAL</t>
  </si>
  <si>
    <t>INSTITUTO DISTRITAL DE LA RECREACION Y EL DEPORTE - IDRD</t>
  </si>
  <si>
    <t>ALCALDIA DE CURILLO</t>
  </si>
  <si>
    <t>INSTITUTO NACIONAL PARA CIEGOS</t>
  </si>
  <si>
    <t>ALCALDIA DE NECHI</t>
  </si>
  <si>
    <t>ALCALDIA DE APARTADO</t>
  </si>
  <si>
    <t>FONDO ADAPTACION</t>
  </si>
  <si>
    <t>AUTORIDAD NACIONAL DE LICENCIAS AMBIENTALES</t>
  </si>
  <si>
    <t>MINISTERIO DEL TRABAJO</t>
  </si>
  <si>
    <t>TRABAJO</t>
  </si>
  <si>
    <t>AGENCIA NACIONAL DE MINERIA</t>
  </si>
  <si>
    <t>IMPRENTA NACIONAL DE COLOMBIA</t>
  </si>
  <si>
    <t>AGENCIA DE DESARROLLO RURAL</t>
  </si>
  <si>
    <t>MINISTERIO DE HACIENDA Y CREDITO PUBLICO</t>
  </si>
  <si>
    <t>INSTITUTO NACIONAL DE SALUD</t>
  </si>
  <si>
    <t>INSTITUTO DE HIDROLOGIA, METEOROLOGIA Y ESTUDIOS AMBIENTALES</t>
  </si>
  <si>
    <t>ALCALDIA DE SAN VICENTE DEL CAGUAN</t>
  </si>
  <si>
    <t>TERMINAL DE TRANSPORTE S.A.</t>
  </si>
  <si>
    <t>CORPORACION DE LA INDUSTRIA AERONAUTICA COLOMBIANA S.A.</t>
  </si>
  <si>
    <t>ALCALDIA DE POPAYAN</t>
  </si>
  <si>
    <t>CORPORACION AUTONOMA REGIONAL DE LA FRONTERA NORORIENTAL</t>
  </si>
  <si>
    <t>CORPORACION AUTONOMA REGIONAL DEL CAUCA</t>
  </si>
  <si>
    <t>AGENCIA PARA LA REINCORPORACION Y LA NORMALIZACION</t>
  </si>
  <si>
    <t>ALCALDIA DE ROBERTO PAYAN (SAN JOSE)</t>
  </si>
  <si>
    <t>PERSONERIA MUNICIPAL DE IBAGUE</t>
  </si>
  <si>
    <t>ORGANOS DE CONTROL</t>
  </si>
  <si>
    <t>No Aplica</t>
  </si>
  <si>
    <t>PERSONERÍA MUNICIPAL</t>
  </si>
  <si>
    <t>INSTITUTO AMAZONICO DE INVESTIGACIONES CIENTIFICAS</t>
  </si>
  <si>
    <t>INSTITUTO PARA LA INVESTIGACION EDUCATIVA Y EL DESARROLLO PEDAGOGICO</t>
  </si>
  <si>
    <t>CORPORACION AUTONOMA REGIONAL DEL QUINDIO</t>
  </si>
  <si>
    <t>CAJA DE VIVIENDA POPULAR</t>
  </si>
  <si>
    <t>CORPORACION AUTONOMA REGIONAL DEL ATLANTICO</t>
  </si>
  <si>
    <t>AGENCIA LOGISTICA DE LAS FUERZAS MILITARES</t>
  </si>
  <si>
    <t>EMPRESA DISTRIBUIDORA DEL PACIFICO S.A. E.S.P.</t>
  </si>
  <si>
    <t>EMPRESAS DE SERVICIOS PUBLICOS DOMICILIARIOS - MIXTAS</t>
  </si>
  <si>
    <t>CORPORACION AUTONOMA REGIONAL DE CHIVOR -</t>
  </si>
  <si>
    <t>CANAL CAPITAL</t>
  </si>
  <si>
    <t>MINISTERIO DE SALUD Y PROTECCION SOCIAL</t>
  </si>
  <si>
    <t>SECRETARIA DE EDUCACION DISTRITAL</t>
  </si>
  <si>
    <t>SECRETARIA DE DESPACHO</t>
  </si>
  <si>
    <t>ALCALDIA DE LOPEZ DE MICAY</t>
  </si>
  <si>
    <t>ALCALDIA DE CORDOBA BOLIVAR</t>
  </si>
  <si>
    <t>ARMADA NACIONAL</t>
  </si>
  <si>
    <t>SUPERINTENDENCIA DE SOCIEDADES</t>
  </si>
  <si>
    <t>UNIVERSIDAD NACIONAL ABIERTA Y A DISTANCIA -UNAD</t>
  </si>
  <si>
    <t>MINISTERIO DE MINAS Y ENERGIA</t>
  </si>
  <si>
    <t>DEPARTAMENTO ADMINISTRATIVO DE LA DEFENSORIA DEL ESPACIO PUBLICO</t>
  </si>
  <si>
    <t>ALCALDIA DE RIOSUCIO - CHOCO</t>
  </si>
  <si>
    <t>ALCALDIA DE TUNJA</t>
  </si>
  <si>
    <t>FONDO NACIONAL DE AHORRO</t>
  </si>
  <si>
    <t>UNIVERSIDAD DEL CAUCA</t>
  </si>
  <si>
    <t>INSTITUTO NACIONAL DE CANCEROLOGIA, EMPRESA SOCIAL DEL ESTADO</t>
  </si>
  <si>
    <t>INSTITUTO DE DESARROLLO URBANO - IDU</t>
  </si>
  <si>
    <t>ALCALDIA DE ACANDI</t>
  </si>
  <si>
    <t>ALCALDIA DE MANAURE (BALCON DEL CESAR)</t>
  </si>
  <si>
    <t>SECRETARIA JURIDICA DISTRITAL</t>
  </si>
  <si>
    <t>SECRETARIA DISTRITAL DE AMBIENTE</t>
  </si>
  <si>
    <t>INSTITUTO DE CASAS FISCALES DEL EJERCITO</t>
  </si>
  <si>
    <t>SUBRED INTEGRADA DE SERVICIOS DE SALUD SUR</t>
  </si>
  <si>
    <t>COMISION DE REGULACION DE AGUA POTABLE Y SANEAMIENTO BASICO</t>
  </si>
  <si>
    <t>VIVIENDA CIUDAD Y TERRITORIO</t>
  </si>
  <si>
    <t>FONDO DE PREVISION SOCIAL DEL CONGRESO DE LA REPUBLICA</t>
  </si>
  <si>
    <t>GOBERNACION DE CORDOBA</t>
  </si>
  <si>
    <t>UNIVERSIDAD TECNOLOGICA DEL CHOCO DIEGO LUIS CORDOBA</t>
  </si>
  <si>
    <t>UNIDAD ADMINISTRATIVA ESPECIAL CUERPO OFICIAL BOMBEROS BOGOTA D.C.</t>
  </si>
  <si>
    <t>REGIONAL/DEPENDENCIA</t>
  </si>
  <si>
    <t>INSTITUTO COLOMBIANO PARA LA EVALUACION DE LA EDUCACION</t>
  </si>
  <si>
    <t>CAJA DE RETIRO DE LAS FUERZAS MILITARES</t>
  </si>
  <si>
    <t>INSTITUTO NACIONAL PENITENCIARIO Y CARCELARIO</t>
  </si>
  <si>
    <t>ALCALDIA DE SIMITI</t>
  </si>
  <si>
    <t>GOBERNACION DE NORTE DE SANTANDER</t>
  </si>
  <si>
    <t>SUPERINTENDENCIA DEL SUBSIDIO FAMILIAR</t>
  </si>
  <si>
    <t>INSTITUTO GEOGRAFICO AGUSTIN CODAZZI</t>
  </si>
  <si>
    <t>ESTADÍSTICAS</t>
  </si>
  <si>
    <t>ALCALDIA DE SAN JOSE DE CUCUTA</t>
  </si>
  <si>
    <t>ALCALDIA DE MARIA LA BAJA</t>
  </si>
  <si>
    <t>UNIDAD ADMINISTRATIVA ESPECIAL MIGRACION COLOMBIA</t>
  </si>
  <si>
    <t>SOCIEDAD FIDUCIARIA DE DESARROLLO AGROPECUARIO S.A.</t>
  </si>
  <si>
    <t>SERVICIO GEOLOGICO COLOMBIANO</t>
  </si>
  <si>
    <t>HOSPITAL MILITAR CENTRAL</t>
  </si>
  <si>
    <t>ALCALDIA DE TIMBIQUI</t>
  </si>
  <si>
    <t>GOBERNACION DE BOYACA</t>
  </si>
  <si>
    <t>ECOPETROL S.A.</t>
  </si>
  <si>
    <t>CAJA DE COMPENSACION FAMILIAR CAMPESINA.</t>
  </si>
  <si>
    <t>CORPORACIÓN DE SUBSIDIO FAMILIAR</t>
  </si>
  <si>
    <t>ESCUELA TECNOLOGICA INSTITUTO TECNICO CENTRAL</t>
  </si>
  <si>
    <t>CENTRAL DE ABASTOS DE CUCUTA S.A.</t>
  </si>
  <si>
    <t>INSTITUTO CARO Y CUERVO</t>
  </si>
  <si>
    <t>UNIDAD NACIONAL DE PROTECCION</t>
  </si>
  <si>
    <t>CORPORACION DE ABASTOS DE BOGOTA S.A.</t>
  </si>
  <si>
    <t>CORPORACION AUTONOMA REGIONAL DEL MAGDALENA</t>
  </si>
  <si>
    <t>UNIVERSIDAD COLEGIO MAYOR DE CUNDINAMARCA</t>
  </si>
  <si>
    <t>AGENCIA NACIONAL DE SEGURIDAD VIAL</t>
  </si>
  <si>
    <t>ORQUESTA FILARMONICA DE BOGOTA</t>
  </si>
  <si>
    <t>LA PREVISORA S.A. COMPAÑIA DE SEGUROS</t>
  </si>
  <si>
    <t>ALCALDIA DE MORALES - BOLIVAR</t>
  </si>
  <si>
    <t>ALCALDIA DE SIPI</t>
  </si>
  <si>
    <t>ALCALDIA DE CAJIBIO</t>
  </si>
  <si>
    <t>CORPORACION AUTONOMA REGIONAL DEL SUR DE BOLIVAR</t>
  </si>
  <si>
    <t>ALCALDIA DE SAN JOSE DEL FRAGUA</t>
  </si>
  <si>
    <t>EMPRESA DE TELECOMUNICACIONES DE SANTA FE DE BOGOTA S.A.</t>
  </si>
  <si>
    <t>CORPORACION PARA EL DESARROLLO SOSTENIBLE DEL ARCHIPIELAGO DE SAN ANDRES PROVIDENCIA Y SANTA CATALINA</t>
  </si>
  <si>
    <t>INSTITUTO DE INVESTIGACIONES AMBIENTALES DEL PACIFICO JOHN VON NEUMANN</t>
  </si>
  <si>
    <t>SUPERINTENDENCIA DE LA ECONOMIA SOLIDARIA</t>
  </si>
  <si>
    <t>ALCALDIA DE VIGIA DEL FUERTE</t>
  </si>
  <si>
    <t>CLUB MILITAR</t>
  </si>
  <si>
    <t>ALCALDIA DISTRITAL  DE CARTAGENA DE INDIAS DISTRITO TURISTICO, HISTORICO Y CULTURAL</t>
  </si>
  <si>
    <t>UNIDAD ADMINISTRATIVA ESPECIAL DEL SERVICIO PUBLICO DE EMPLEO</t>
  </si>
  <si>
    <t>SECRETARIA DISTRITAL DE MUJER</t>
  </si>
  <si>
    <t>ARTESANIAS DE COLOMBIA S.A.</t>
  </si>
  <si>
    <t>UNIDAD ADMINISTRATIVA ESPECIAL CONTADURIA GENERAL DE LA NACION</t>
  </si>
  <si>
    <t>SUPERINTENDENCIA DE TRANSPORTE</t>
  </si>
  <si>
    <t>UNIDAD ADMINISTRATIVA ESPECIAL DE ORGANIZACIONES SOLIDARIAS</t>
  </si>
  <si>
    <t>CORPORACION AUTONOMA REGIONAL DE SUCRE</t>
  </si>
  <si>
    <t>ALCALDIA DE CHIGORODO</t>
  </si>
  <si>
    <t>ADMINISTRADORA COLOMBIANA DE PENSIONES</t>
  </si>
  <si>
    <t>ALCALDIA DE TORIBIO</t>
  </si>
  <si>
    <t>ALCALDIA DE SOLITA</t>
  </si>
  <si>
    <t>AGENCIA NACIONAL INMOBILIARIA VIRGILIO BARCO VARGAS</t>
  </si>
  <si>
    <t>FONDO NACIONAL DE GARANTIAS S.A.</t>
  </si>
  <si>
    <t>ADMINISTRADORA DE LOS RECURSOS DEL SISTEMA GENERAL DE SEGURIDAD SOCIAL EN SALUD</t>
  </si>
  <si>
    <t>MINISTERIO DE TECNOLOGIAS DE LA INFORMACION Y LAS COMUNICACIONES</t>
  </si>
  <si>
    <t>ALCALDIA DE COLOSO</t>
  </si>
  <si>
    <t>INSTITUTO DISTRITAL DE PATRIMONIO CULTURAL</t>
  </si>
  <si>
    <t>ALCALDIA DE MEDIO ATRATO</t>
  </si>
  <si>
    <t>SUPERINTENDENCIA DE INDUSTRIA Y COMERCIO</t>
  </si>
  <si>
    <t>FONDO DE PRESTACIONES ECONOMICAS, CESANTIAS Y PENSIONES -FONCEP-</t>
  </si>
  <si>
    <t>ALCALDIA DE ZAMBRANO</t>
  </si>
  <si>
    <t>ALCALDIA DE MILAN</t>
  </si>
  <si>
    <t>CORPORACION AGENCIA NACIONAL DE GOBIERNO DIGITAL</t>
  </si>
  <si>
    <t>ENTIDAD DESCENTRALIZADA INDIRECTA</t>
  </si>
  <si>
    <t>MINISTERIO DE CIENCIA, TECNOLOGIA E INNOVACION</t>
  </si>
  <si>
    <t>CIENCIA Y TECNOLOGÍA E INNOVACIÓN</t>
  </si>
  <si>
    <t>AGENCIA NACIONAL DE DEFENSA JURIDICA DEL ESTADO</t>
  </si>
  <si>
    <t>SECRETARIA DISTRITAL DEL HABITAT</t>
  </si>
  <si>
    <t>SECRETARIA DISTRITAL DE GOBIERNO</t>
  </si>
  <si>
    <t>EMPRESA DE RENOVACION Y DESARROLLO URBANO DE BOGOTA</t>
  </si>
  <si>
    <t>CORPORACION AUTONOMA REGIONAL DE SANTANDER</t>
  </si>
  <si>
    <t>ALCALDIA DE PUERTO RICO - CAQUETA</t>
  </si>
  <si>
    <t>ALCALDIA DE UNGUIA</t>
  </si>
  <si>
    <t>ALCALDIA DE TUMACO</t>
  </si>
  <si>
    <t>INSTITUTO DISTRITAL DE LA PARTICIPACION Y ACCION COMUNAL</t>
  </si>
  <si>
    <t>CORPORACION PARA EL DESARROLLO SOSTENIBLE DEL URABA</t>
  </si>
  <si>
    <t>FONDO DE GARANTIAS DE INSTITUCIONES FINANCIERAS</t>
  </si>
  <si>
    <t>ALCALDIA DE SANTA BARBARA - ANTIOQUIA</t>
  </si>
  <si>
    <t>MINISTERIO DEL DEPORTE</t>
  </si>
  <si>
    <t>DEPORTE</t>
  </si>
  <si>
    <t>ALCALDIA DE PUERTO LEGUIZAMO</t>
  </si>
  <si>
    <t>SECRETARIA DISTRITAL DE SALUD</t>
  </si>
  <si>
    <t>MINISTERIO DE AGRICULTURA Y DESARROLLO RURAL</t>
  </si>
  <si>
    <t>UNIDAD DE SERVICIOS PENITENCIARIOS Y CARCELARIOS</t>
  </si>
  <si>
    <t>GOBERNACION DE TOLIMA</t>
  </si>
  <si>
    <t>INSTITUTO NACIONAL PARA SORDOS</t>
  </si>
  <si>
    <t>SOCIEDAD RADIO TELEVISION NACIONAL DE COLOMBIA</t>
  </si>
  <si>
    <t>CORPORACION PARA EL DESARROLLO SOSTENIBLE DEL NORTE Y ORIENTE DE LA AMAZONIA CDA.</t>
  </si>
  <si>
    <t>MINISTERIO DE JUSTICIA Y DEL DERECHO</t>
  </si>
  <si>
    <t>DIRECCION NACIONAL DE BOMBEROS</t>
  </si>
  <si>
    <t>AGENCIA NACIONAL DE INFRAESTRUCTURA.</t>
  </si>
  <si>
    <t>ALCALDIA DE SAN JUAN NEPOMUCENO</t>
  </si>
  <si>
    <t>SUPERINTENDENCIA DE VIGILANCIA Y SEGURIDAD PRIVADA</t>
  </si>
  <si>
    <t>DIRECCION NACIONAL DE DERECHO DE AUTOR</t>
  </si>
  <si>
    <t>ALCALDIA DE NECOCLI</t>
  </si>
  <si>
    <t>ALCALDIA DE TIERRALTA</t>
  </si>
  <si>
    <t>AGENCIA PRESIDENCIAL DE COOPERACION INTERNACIONAL DE COLOMBIA</t>
  </si>
  <si>
    <t>COMISION DE REGULACION DE COMUNICACIONES</t>
  </si>
  <si>
    <t>INSTITUTO DISTRITAL DE GESTION DE RIESGOS Y CAMBIO CLIMATICO</t>
  </si>
  <si>
    <t>MINISTERIO DE COMERCIO, INDUSTRIA Y TURISMO</t>
  </si>
  <si>
    <t>CORPORACION DE CIENCIA Y TECNOLOGIA PARA EL DESARROLLO DE LA INDUSTRIA NAVAL</t>
  </si>
  <si>
    <t>SECRETARIA DISTRITAL DE SEGURIDAD, CONVIVENCIA Y JUSTICIA</t>
  </si>
  <si>
    <t>ALCALDIA DE MURINDO</t>
  </si>
  <si>
    <t>ALCALDIA DE JAMBALO</t>
  </si>
  <si>
    <t>INSTITUTO DISTRITAL DE TURISMO</t>
  </si>
  <si>
    <t>ALCALDIA DE SAN JOSE DE URE</t>
  </si>
  <si>
    <t>FONDO DE PASIVO SOCIAL DE FERROCARRILES NACIONALES DE COLOMBIA</t>
  </si>
  <si>
    <t>INSTITUTO DISTRITAL DE CIENCIA, BIOTECNOLOGIA E INNOVACION EN SALUD</t>
  </si>
  <si>
    <t>CORPORACIONES E INSTITUCIONES DE INVESTIGACIÓN</t>
  </si>
  <si>
    <t>UNIVERSIDAD DE CORDOBA</t>
  </si>
  <si>
    <t>DIRECCION GENERAL DE LA POLICIA NACIONAL 1</t>
  </si>
  <si>
    <t>BANCO AGRARIO DE COLOMBIA S.A.</t>
  </si>
  <si>
    <t>DEPARTAMENTO ADMINISTRATIVO PARA LA PROSPERIDAD SOCIAL</t>
  </si>
  <si>
    <t>INCLUSION SOCIAL Y RECONCILIACION</t>
  </si>
  <si>
    <t>METRO DE BOGOTA S.A.</t>
  </si>
  <si>
    <t>ALCALDIA DE PUERTO ASIS</t>
  </si>
  <si>
    <t>UNIDAD DE PROYECCION NORMATIVA Y ESTUDIOS DE REGULACION FINANCIERA</t>
  </si>
  <si>
    <t>DEPARTAMENTO ADMINISTRATIVO DE LA FUNCION PUBLICA</t>
  </si>
  <si>
    <t>MINISTERIO DE EDUCACION NACIONAL</t>
  </si>
  <si>
    <t>ALCALDIA DE EL CARMEN DE BOLIVAR</t>
  </si>
  <si>
    <t>ALCALDIA DE PIENDAMO</t>
  </si>
  <si>
    <t>INSTITUTO DISTRITAL DE PROTECCION Y BIENESTAR ANIMAL</t>
  </si>
  <si>
    <t>INSTITUTO COLOMBIANO DE BIENESTAR FAMILIAR</t>
  </si>
  <si>
    <t>ALCALDIA DE YONDO</t>
  </si>
  <si>
    <t>CAJA PROMOTORA DE VIVIENDA MILITAR Y DE POLICIA</t>
  </si>
  <si>
    <t>GOBERNACION DE CUNDINAMARCA</t>
  </si>
  <si>
    <t>SECRETARIA GENERAL DE LA ALCALDIA MAYOR DE BOGOTA</t>
  </si>
  <si>
    <t>EMPRESA COLOMBIANA DE PRODUCTOS VETERINARIOS VECOL S.A..</t>
  </si>
  <si>
    <t>AGENCIA DEL INSPECTOR GENERAL DE TRIBUTOS, RENTAS Y CONTRIBUCIONES PARAFISCALES</t>
  </si>
  <si>
    <t>SOCIEDAD HOTELERA TEQUENDAMA S.A.</t>
  </si>
  <si>
    <t>ALCALDIA DISTRITAL DE BARRANQUILLA, DISTRITO ESPECIAL, INDUSTRIAL Y PORTUARIO</t>
  </si>
  <si>
    <t>AGENCIA NACIONAL DE CONTRATACION PUBLICA -COLOMBIA COMPRA EFICIENTE-</t>
  </si>
  <si>
    <t>ALCALDIA DE MUTATA</t>
  </si>
  <si>
    <t>ALCALDIA DE SAN JACINTO</t>
  </si>
  <si>
    <t>UNIDAD ADMINISTRATIVA ESPECIAL JUNTA CENTRAL DE CONTADORES</t>
  </si>
  <si>
    <t>SUBRED INTEGRADA DE SERVICIOS DE SALUD CENTRO ORIENTE</t>
  </si>
  <si>
    <t>PARQUES NACIONALES NATURALES DE COLOMBIA</t>
  </si>
  <si>
    <t>SECRETARIA DISTRITAL DE MOVILIDAD</t>
  </si>
  <si>
    <t>GOBERNACION DE SAN ANDRES</t>
  </si>
  <si>
    <t>ALCALDIA DE ISTMINA</t>
  </si>
  <si>
    <t>ALCALDIA DE BOJAYA  </t>
  </si>
  <si>
    <t>MINISTERIO DE TRANSPORTE</t>
  </si>
  <si>
    <t>CENTRAL DE INVERSIONES S.A.</t>
  </si>
  <si>
    <t>UNIVERSIDAD PEDAGOGICA NACIONAL</t>
  </si>
  <si>
    <t>CORPORACION PARA EL DESARROLLO SOSTENIBLE DE LA MOJANA Y EL SAN JORGE</t>
  </si>
  <si>
    <t>SUPERINTENDENCIA NACIONAL DE SALUD</t>
  </si>
  <si>
    <t>SANATORIO DE CONTRATACION, EMPRESA SOCIAL DEL ESTADO</t>
  </si>
  <si>
    <t>FUNDACION GILBERTO ALZATE AVENDAÑO</t>
  </si>
  <si>
    <t>ALCALDIA DE PATIA (EL BORDO)</t>
  </si>
  <si>
    <t>SECRETARIA DISTRITAL DE DESARROLLO ECONOMICO</t>
  </si>
  <si>
    <t>INSTITUTO NACIONAL DE METROLOGIA</t>
  </si>
  <si>
    <t>CORPORACION AUTONOMA REGIONAL DE CUNDINAMARCA</t>
  </si>
  <si>
    <t>CORPORACION AUTONOMA REGIONAL DEL GUAVIO</t>
  </si>
  <si>
    <t>CENIT TRANSPORTE Y LOGISTICA DE HIDROCARBUROS S.A.S</t>
  </si>
  <si>
    <t>ALCALDIA DE ALBANIA CAQUETA</t>
  </si>
  <si>
    <t>AUTORIDAD NACIONAL DE ACUICULTURA Y PESCA</t>
  </si>
  <si>
    <t>DEFENSA CIVIL COLOMBIANA</t>
  </si>
  <si>
    <t>ALCALDIA DE SAN PEDRO DE URABA</t>
  </si>
  <si>
    <t>INSTITUTO NACIONAL DE VIGILANCIA DE MEDICAMENTOS Y ALIMENTOS</t>
  </si>
  <si>
    <t>ARCHIVO GENERAL DE LA NACION</t>
  </si>
  <si>
    <t>ALCALDIA DE TARAZA</t>
  </si>
  <si>
    <t>SECRETARIA DISTRITAL DE PLANEACION</t>
  </si>
  <si>
    <t>GOBERNACION DE QUINDIO</t>
  </si>
  <si>
    <t>ALCALDIA DE ARMENIA - QUINDIO</t>
  </si>
  <si>
    <t>ARCO GRUPO BANCOLDEX S.A. COMPAÑIA DE FINANCIAMIENTO</t>
  </si>
  <si>
    <t>CORPORACION AUTONOMA REGIONAL DEL CENTRO DE ANTIOQUIA.</t>
  </si>
  <si>
    <t>SUPERINTENDENCIA DE SERVICIOS PUBLICOS DOMICILIARIOS</t>
  </si>
  <si>
    <t>EJERCITO NACIONAL DE COLOMBIA 1</t>
  </si>
  <si>
    <t>UNIDAD ADMINISTRATIVA ESPECIAL PARA LA ATENCION Y REPARACION INTEGRAL A LAS VICTIMAS</t>
  </si>
  <si>
    <t>FIDUCIARIA LA PREVISORA S.A.</t>
  </si>
  <si>
    <t>BANCO DE COMERCIO EXTERIOR DE COLOMBIA S.A.</t>
  </si>
  <si>
    <t>MINISTERIO DE VIVIENDA, CIUDAD Y TERRITORIO</t>
  </si>
  <si>
    <t>INSTITUTO PARA LA PROTECCION DE LA NIÑEZ Y LA JUVENTUD</t>
  </si>
  <si>
    <t>INSTITUTO DE PLANIFICACION Y PROMOCION DE SOLUCIONES ENERGETICAS PARA LAS ZONAS NO INTERCONECTADAS</t>
  </si>
  <si>
    <t>ALCALDIA DE IBAGUE</t>
  </si>
  <si>
    <t>INSTITUTO DISTRITAL DE LAS ARTES</t>
  </si>
  <si>
    <t>ALCALDIA DE MEDELLIN</t>
  </si>
  <si>
    <t>ALCALDIA DE CHALAN</t>
  </si>
  <si>
    <t>ALCALDIA DE ARENAL</t>
  </si>
  <si>
    <t>ALCALDIA DE LITORAL DEL SAN JUAN</t>
  </si>
  <si>
    <t>CORPORACION COLOMBIANA DE INVESTIGACION AGROPECUARIA</t>
  </si>
  <si>
    <t>UNIDAD ADMINISTRATIVA ESPECIAL DIRECCION DE IMPUESTOS Y ADUANAS NACIONALES</t>
  </si>
  <si>
    <t>DEPARTAMENTO ADMINISTRATIVO NACIONAL DE ESTADISTICA</t>
  </si>
  <si>
    <t>ALCALDIA DE SUAREZ</t>
  </si>
  <si>
    <t>ALCALDIA DE MONTELIBANO</t>
  </si>
  <si>
    <t>GOBERNACION DE CAQUETA</t>
  </si>
  <si>
    <t>EMPRESA NACIONAL PROMOTORA DEL DESARROLLO TERRITORIAL</t>
  </si>
  <si>
    <t>ALCALDIA DE CIENAGA  MAGDALENA</t>
  </si>
  <si>
    <t>CORPORACION AUTONOMA REGIONAL DEL CANAL DEL DIQUE</t>
  </si>
  <si>
    <t>INDUSTRIA MILITAR</t>
  </si>
  <si>
    <t>UNIDAD NACIONAL PARA LA GESTION DEL RIESGO DE DESASTRES</t>
  </si>
  <si>
    <t>SECRETARIA DISTRITAL DE INTEGRACION SOCIAL</t>
  </si>
  <si>
    <t>SECRETARIA DE CULTURA, RECREACION Y DEPORTE</t>
  </si>
  <si>
    <t>ALCALDIA DE CONDOTO</t>
  </si>
  <si>
    <t>INSTITUTO COLOMBIANO DE CREDITO EDUCATIVO Y ESTUDIOS TECNICOS EN EL EXTERIOR "MARIANO OSPINA PEREZ"</t>
  </si>
  <si>
    <t>UNIDAD DE PLANEACION MINERO ENERGETICA</t>
  </si>
  <si>
    <t>ALCALDIA DE CANTAGALLO</t>
  </si>
  <si>
    <t>CENTRO DE MEMORIA HISTORICA</t>
  </si>
  <si>
    <t>FONDO PARA EL FINANCIAMIENTO DEL SECTOR AGROPECUARIO.</t>
  </si>
  <si>
    <t>CORPORACION AUTONOMA REGIONAL PARA EL DESARROLLO SOSTENIBLE DEL CHOCO</t>
  </si>
  <si>
    <t>ALCALDIA DE LA MONTAÑITA</t>
  </si>
  <si>
    <t>INSTITUTO COLOMBIANO AGROPECUARIO</t>
  </si>
  <si>
    <t>CORPORACION NACIONAL PARA LA RECONSTRUCCION DE LA CUENCA DEL RIO PAEZ Y ZONAS ALEDAÑAS</t>
  </si>
  <si>
    <t>UNIVERSIDAD DISTRITAL FRANCISCO JOSE DE CALDAS</t>
  </si>
  <si>
    <t>SERVICIO AEREO A TERRITORIOS NACIONALES S.A.</t>
  </si>
  <si>
    <t>ALCALDIA DE PUERTO INIRIDA</t>
  </si>
  <si>
    <t>SUPERINTENDENCIA FINANCIERA DE COLOMBIA</t>
  </si>
  <si>
    <t>INSTITUTO DE INVESTIGACION DE RECURSOS BIOLOGICOS ALEXANDER VON HUMBOLDT</t>
  </si>
  <si>
    <t>ALCALDIA DE SANTA ROSA DEL SUR</t>
  </si>
  <si>
    <t>SERVICIO NACIONAL DE APRENDIZAJE</t>
  </si>
  <si>
    <t>ALCALDIA DE MAGÜI PAYAN</t>
  </si>
  <si>
    <t>CORPORACION PARA EL DESARROLLO SOSTENIBLE DEL SUR DE LA AMAZONIA.</t>
  </si>
  <si>
    <t>UNIDAD ADMINISTRATIVA ESPECIAL DE SERVICIOS PUBLICOS</t>
  </si>
  <si>
    <t>ALCALDIA DE CALAMAR  BOLIVAR</t>
  </si>
  <si>
    <t>GOBERNACION DE VAUPES</t>
  </si>
  <si>
    <t>UNIDAD DE INFORMACION Y ANALISIS FINANCIERO</t>
  </si>
  <si>
    <t>UNIDAD ADMINISTRATIVA ESPECIAL DE ALIMENTACIÓN ESCOLAR</t>
  </si>
  <si>
    <t>ALCALDIA DE MEDIO SAN JUAN</t>
  </si>
  <si>
    <t>ALCALDIA DE SAN PABLO - BOLIVAR</t>
  </si>
  <si>
    <t>DIRECCION GENERAL MARITIMA 1</t>
  </si>
  <si>
    <t>ALCALDIA DE TIBU</t>
  </si>
  <si>
    <t>INSTITUTO NACIONAL DE FORMACION TECNICA PROFESIONAL DEL DEPARTAMENTO DE SAN ANDRES, PROVIDENCIA Y SANTA CATALINA</t>
  </si>
  <si>
    <t>AGENCIA NACIONAL DE HIDROCARBUROS</t>
  </si>
  <si>
    <t>ADMINISTRADORA DEL MONOPOLIO RENTISTICO DE LOS JUEGOS DE SUERTE Y AZAR</t>
  </si>
  <si>
    <t>SERVICIOS POSTALES NACIONALES S.A.</t>
  </si>
  <si>
    <t>SOCIEDADES PUBLICAS POR ACCIONES</t>
  </si>
  <si>
    <t>ALCALDIA DE TOLUVIEJO</t>
  </si>
  <si>
    <t>SECRETARIA DE HACIENDA DE BOGOTA</t>
  </si>
  <si>
    <t>MINISTERIO DE CULTURA</t>
  </si>
  <si>
    <t>SUBRED INTEGRADA DE SERVICIOS DE SALUD SUR OCCIDENTE</t>
  </si>
  <si>
    <t>UNIVERSIDAD DE LA AMAZONIA</t>
  </si>
  <si>
    <t>ALCALDIA DE VALPARAISO- CAQUETA</t>
  </si>
  <si>
    <t>CAPITAL SALUD EPS-S S.A.S.</t>
  </si>
  <si>
    <t>ALCALDIA DE NOVITA</t>
  </si>
  <si>
    <t>UNIVERSIDAD NACIONAL DE COLOMBIA</t>
  </si>
  <si>
    <t>FINANCIERA DE DESARROLLO TERRITORIAL S.A.</t>
  </si>
  <si>
    <t>ALCALDIA DE AGUSTIN CODAZZI</t>
  </si>
  <si>
    <t>UNIDAD ADMINISTRATIVA ESPECIAL DE REHABILITACION Y MANTENIMIENTO VIAL</t>
  </si>
  <si>
    <t>BOGOTÁ</t>
  </si>
  <si>
    <t>SAN JOSÉ DE URE</t>
  </si>
  <si>
    <t>SAN ANDRÉS Y PROVIDENCIA</t>
  </si>
  <si>
    <t>El DONCELLO</t>
  </si>
  <si>
    <t>Latitud</t>
  </si>
  <si>
    <t>Longitud</t>
  </si>
  <si>
    <t>DenunciasGRAP</t>
  </si>
  <si>
    <t>SancionesDiscpl</t>
  </si>
  <si>
    <t>HechosCorrup</t>
  </si>
  <si>
    <t>VíctimasCorrup</t>
  </si>
  <si>
    <t>IndiciadosCorrup</t>
  </si>
  <si>
    <t>No está en datos DNP</t>
  </si>
  <si>
    <t xml:space="preserve">Se identifican varios munucipios que no </t>
  </si>
  <si>
    <t>se listan en la BD del DNP</t>
  </si>
  <si>
    <t>Población</t>
  </si>
  <si>
    <t>Ciudades</t>
  </si>
  <si>
    <t>G4- Nivel Medio Bajo</t>
  </si>
  <si>
    <t>G3- Nivel Medio</t>
  </si>
  <si>
    <t>G2- Nivel Medio Alto</t>
  </si>
  <si>
    <t>G1- Nivel Alto</t>
  </si>
  <si>
    <t>G5- Nivel Bajo</t>
  </si>
  <si>
    <t>Categoría</t>
  </si>
  <si>
    <t>Etiquetas de fila</t>
  </si>
  <si>
    <t>Total general</t>
  </si>
  <si>
    <t>Cuenta de Categoría</t>
  </si>
  <si>
    <t>Dim.1</t>
  </si>
  <si>
    <t>G5- Nivel Medio Bajo</t>
  </si>
  <si>
    <t>G3-G4-G5 (Medio, Medio Bajo y Bajo)</t>
  </si>
  <si>
    <t>G1-G2 (Alto y Medio Alto)</t>
  </si>
  <si>
    <t>Ciudades y G1</t>
  </si>
  <si>
    <t>G2-G3</t>
  </si>
  <si>
    <t>G4-G5</t>
  </si>
  <si>
    <t>General</t>
  </si>
  <si>
    <t>Código Entidad</t>
  </si>
  <si>
    <t>MDM.Gestión</t>
  </si>
  <si>
    <t>MDM.Resultados</t>
  </si>
  <si>
    <t>MDM.Recaudo</t>
  </si>
  <si>
    <r>
      <t xml:space="preserve">MDM.Gestión: </t>
    </r>
    <r>
      <rPr>
        <sz val="11"/>
        <color theme="1"/>
        <rFont val="Calibri"/>
        <family val="2"/>
        <scheme val="minor"/>
      </rPr>
      <t>Componente de Gestión en resultados de desempeño municipal</t>
    </r>
  </si>
  <si>
    <r>
      <t xml:space="preserve">MDM.Recaudo: </t>
    </r>
    <r>
      <rPr>
        <sz val="11"/>
        <color theme="1"/>
        <rFont val="Calibri"/>
        <family val="2"/>
        <scheme val="minor"/>
      </rPr>
      <t>Componente de Recaudo en resultados de desempeño municipal</t>
    </r>
  </si>
  <si>
    <r>
      <t xml:space="preserve">MDM.Resultados: </t>
    </r>
    <r>
      <rPr>
        <sz val="11"/>
        <color theme="1"/>
        <rFont val="Calibri"/>
        <family val="2"/>
        <scheme val="minor"/>
      </rPr>
      <t>Componente de Resultados en la medición del desempeño municipal</t>
    </r>
  </si>
  <si>
    <t>PorcentajeIngreso</t>
  </si>
  <si>
    <t>Desplazados</t>
  </si>
  <si>
    <t>PorcentajePoblación</t>
  </si>
  <si>
    <t>Nombre</t>
  </si>
  <si>
    <t>NomDep</t>
  </si>
  <si>
    <t>Dato Numérico</t>
  </si>
  <si>
    <t>97000</t>
  </si>
  <si>
    <t>99000</t>
  </si>
  <si>
    <t>95000</t>
  </si>
  <si>
    <t>94000</t>
  </si>
  <si>
    <t>86000</t>
  </si>
  <si>
    <t>91000</t>
  </si>
  <si>
    <t>88000</t>
  </si>
  <si>
    <t>76000</t>
  </si>
  <si>
    <t>85000</t>
  </si>
  <si>
    <t>81000</t>
  </si>
  <si>
    <t>73000</t>
  </si>
  <si>
    <t>70000</t>
  </si>
  <si>
    <t>68000</t>
  </si>
  <si>
    <t>66000</t>
  </si>
  <si>
    <t>63000</t>
  </si>
  <si>
    <t>54000</t>
  </si>
  <si>
    <t>52000</t>
  </si>
  <si>
    <t>50000</t>
  </si>
  <si>
    <t>47000</t>
  </si>
  <si>
    <t>41000</t>
  </si>
  <si>
    <t>44000</t>
  </si>
  <si>
    <t>25000</t>
  </si>
  <si>
    <t>27000</t>
  </si>
  <si>
    <t>23000</t>
  </si>
  <si>
    <t>20000</t>
  </si>
  <si>
    <t>18000</t>
  </si>
  <si>
    <t>17000</t>
  </si>
  <si>
    <t>19000</t>
  </si>
  <si>
    <t>15000</t>
  </si>
  <si>
    <t>13000</t>
  </si>
  <si>
    <t>08000</t>
  </si>
  <si>
    <t>01001</t>
  </si>
  <si>
    <t>05000</t>
  </si>
  <si>
    <t>Saber11LecCri</t>
  </si>
  <si>
    <t>Saber11Matem</t>
  </si>
  <si>
    <t>1.230.330,25</t>
  </si>
  <si>
    <t>1.449.261,50</t>
  </si>
  <si>
    <t>1.184.799,00</t>
  </si>
  <si>
    <t>1.367.545,38</t>
  </si>
  <si>
    <t>1.880.740,50</t>
  </si>
  <si>
    <t>1.999.078,63</t>
  </si>
  <si>
    <t>4.854.530,50</t>
  </si>
  <si>
    <t>2.914.034,75</t>
  </si>
  <si>
    <t>1.202.462,38</t>
  </si>
  <si>
    <t>3.338.944,50</t>
  </si>
  <si>
    <t>994.541,31</t>
  </si>
  <si>
    <t>1.511.941,88</t>
  </si>
  <si>
    <t>1.361.223,63</t>
  </si>
  <si>
    <t>2.303.361,00</t>
  </si>
  <si>
    <t>2.254.143,25</t>
  </si>
  <si>
    <t>635.677,38</t>
  </si>
  <si>
    <t>3.098.164,50</t>
  </si>
  <si>
    <t>3.147.873,75</t>
  </si>
  <si>
    <t>1.305.730,63</t>
  </si>
  <si>
    <t>1.869.277,00</t>
  </si>
  <si>
    <t>1.879.493,38</t>
  </si>
  <si>
    <t>1.478.270,50</t>
  </si>
  <si>
    <t>1.444.413,00</t>
  </si>
  <si>
    <t>1.314.510,63</t>
  </si>
  <si>
    <t>1.582.598,75</t>
  </si>
  <si>
    <t>1.416.191,50</t>
  </si>
  <si>
    <t>1.867.297,00</t>
  </si>
  <si>
    <t>1.339.119,38</t>
  </si>
  <si>
    <t>1.915.073,88</t>
  </si>
  <si>
    <t>1.340.273,25</t>
  </si>
  <si>
    <t>1.664.927,63</t>
  </si>
  <si>
    <t>2.613.423,25</t>
  </si>
  <si>
    <t>1.532.229,38</t>
  </si>
  <si>
    <t>1.635.095,25</t>
  </si>
  <si>
    <t>1.256.988,38</t>
  </si>
  <si>
    <t>1.229.902,25</t>
  </si>
  <si>
    <t>1.711.493,50</t>
  </si>
  <si>
    <t>1.493.734,75</t>
  </si>
  <si>
    <t>2.154.045,00</t>
  </si>
  <si>
    <t>1.953.445,50</t>
  </si>
  <si>
    <t>1.301.733,13</t>
  </si>
  <si>
    <t>1.356.808,63</t>
  </si>
  <si>
    <t>1.237.958,38</t>
  </si>
  <si>
    <t>2.205.510,25</t>
  </si>
  <si>
    <t>2.491.686,50</t>
  </si>
  <si>
    <t>1.188.655,00</t>
  </si>
  <si>
    <t>2.352.216,75</t>
  </si>
  <si>
    <t>1.998.557,50</t>
  </si>
  <si>
    <t>1.957.509,13</t>
  </si>
  <si>
    <t>1.653.427,13</t>
  </si>
  <si>
    <t>1.884.874,50</t>
  </si>
  <si>
    <t>1.602.637,38</t>
  </si>
  <si>
    <t>1.785.555,38</t>
  </si>
  <si>
    <t>845.149,94</t>
  </si>
  <si>
    <t>2.398.618,00</t>
  </si>
  <si>
    <t>1.983.441,88</t>
  </si>
  <si>
    <t>1.841.486,13</t>
  </si>
  <si>
    <t>4.532.556,50</t>
  </si>
  <si>
    <t>3.864.324,50</t>
  </si>
  <si>
    <t>1.270.330,63</t>
  </si>
  <si>
    <t>3.036.214,25</t>
  </si>
  <si>
    <t>2.639.969,25</t>
  </si>
  <si>
    <t>1.259.300,38</t>
  </si>
  <si>
    <t>2.624.726,00</t>
  </si>
  <si>
    <t>2.432.193,75</t>
  </si>
  <si>
    <t>1.993.884,88</t>
  </si>
  <si>
    <t>2.488.252,25</t>
  </si>
  <si>
    <t>2.682.468,75</t>
  </si>
  <si>
    <t>2.498.315,00</t>
  </si>
  <si>
    <t>2.279.398,25</t>
  </si>
  <si>
    <t>1.550.293,00</t>
  </si>
  <si>
    <t>1.729.204,38</t>
  </si>
  <si>
    <t>2.394.137,75</t>
  </si>
  <si>
    <t>2.694.994,00</t>
  </si>
  <si>
    <t>2.505.491,00</t>
  </si>
  <si>
    <t>2.571.974,75</t>
  </si>
  <si>
    <t>2.668.637,50</t>
  </si>
  <si>
    <t>1.396.567,50</t>
  </si>
  <si>
    <t>2.161.728,75</t>
  </si>
  <si>
    <t>2.162.712,00</t>
  </si>
  <si>
    <t>2.760.210,00</t>
  </si>
  <si>
    <t>2.573.541,75</t>
  </si>
  <si>
    <t>1.508.110,13</t>
  </si>
  <si>
    <t>2.429.319,00</t>
  </si>
  <si>
    <t>1.115.160,25</t>
  </si>
  <si>
    <t>2.119.798,50</t>
  </si>
  <si>
    <t>2.288.899,00</t>
  </si>
  <si>
    <t>2.940.401,50</t>
  </si>
  <si>
    <t>1.359.154,38</t>
  </si>
  <si>
    <t>1.012.401,75</t>
  </si>
  <si>
    <t>2.219.830,50</t>
  </si>
  <si>
    <t>2.669.440,50</t>
  </si>
  <si>
    <t>1.637.543,50</t>
  </si>
  <si>
    <t>937.125,81</t>
  </si>
  <si>
    <t>2.933.407,00</t>
  </si>
  <si>
    <t>1.398.878,00</t>
  </si>
  <si>
    <t>1.727.134,25</t>
  </si>
  <si>
    <t>2.160.289,50</t>
  </si>
  <si>
    <t>840.054,25</t>
  </si>
  <si>
    <t>2.223.564,25</t>
  </si>
  <si>
    <t>1.525.394,13</t>
  </si>
  <si>
    <t>1.539.966,63</t>
  </si>
  <si>
    <t>2.795.150,00</t>
  </si>
  <si>
    <t>2.197.639,50</t>
  </si>
  <si>
    <t>1.725.764,00</t>
  </si>
  <si>
    <t>1.156.718,63</t>
  </si>
  <si>
    <t>2.427.647,00</t>
  </si>
  <si>
    <t>5.404.292,50</t>
  </si>
  <si>
    <t>4.473.379,50</t>
  </si>
  <si>
    <t>1.586.558,63</t>
  </si>
  <si>
    <t>1.777.596,25</t>
  </si>
  <si>
    <t>1.654.884,38</t>
  </si>
  <si>
    <t>3.009.834,75</t>
  </si>
  <si>
    <t>1.833.919,00</t>
  </si>
  <si>
    <t>970.427,19</t>
  </si>
  <si>
    <t>1.170.185,88</t>
  </si>
  <si>
    <t>1.631.880,13</t>
  </si>
  <si>
    <t>1.492.234,63</t>
  </si>
  <si>
    <t>2.761.157,75</t>
  </si>
  <si>
    <t>1.975.796,75</t>
  </si>
  <si>
    <t>1.343.732,38</t>
  </si>
  <si>
    <t>4.466.372,00</t>
  </si>
  <si>
    <t>1.406.208,75</t>
  </si>
  <si>
    <t>2.631.170,25</t>
  </si>
  <si>
    <t>1.901.573,50</t>
  </si>
  <si>
    <t>1.766.253,13</t>
  </si>
  <si>
    <t>1.503.054,50</t>
  </si>
  <si>
    <t>1.053.897,63</t>
  </si>
  <si>
    <t>799.228,56</t>
  </si>
  <si>
    <t>2.727.559,75</t>
  </si>
  <si>
    <t>1.421.634,25</t>
  </si>
  <si>
    <t>1.238.088,50</t>
  </si>
  <si>
    <t>4.228.561,00</t>
  </si>
  <si>
    <t>1.026.938,38</t>
  </si>
  <si>
    <t>1.377.260,38</t>
  </si>
  <si>
    <t>1.748.692,25</t>
  </si>
  <si>
    <t>2.120.686,00</t>
  </si>
  <si>
    <t>1.788.741,88</t>
  </si>
  <si>
    <t>2.060.615,38</t>
  </si>
  <si>
    <t>1.625.576,50</t>
  </si>
  <si>
    <t>1.202.296,50</t>
  </si>
  <si>
    <t>2.012.997,75</t>
  </si>
  <si>
    <t>1.171.210,38</t>
  </si>
  <si>
    <t>1.631.012,25</t>
  </si>
  <si>
    <t>1.821.153,00</t>
  </si>
  <si>
    <t>2.265.634,75</t>
  </si>
  <si>
    <t>2.601.034,50</t>
  </si>
  <si>
    <t>3.408.074,00</t>
  </si>
  <si>
    <t>1.372.192,63</t>
  </si>
  <si>
    <t>1.146.288,25</t>
  </si>
  <si>
    <t>2.553.815,75</t>
  </si>
  <si>
    <t>1.755.429,63</t>
  </si>
  <si>
    <t>1.173.774,88</t>
  </si>
  <si>
    <t>897.644,44</t>
  </si>
  <si>
    <t>1.303.682,38</t>
  </si>
  <si>
    <t>910.916,63</t>
  </si>
  <si>
    <t>2.963.133,25</t>
  </si>
  <si>
    <t>1.746.597,63</t>
  </si>
  <si>
    <t>1.229.970,50</t>
  </si>
  <si>
    <t>1.307.317,50</t>
  </si>
  <si>
    <t>4.044.920,00</t>
  </si>
  <si>
    <t>1.563.953,63</t>
  </si>
  <si>
    <t>2.022.667,63</t>
  </si>
  <si>
    <t>2.575.986,75</t>
  </si>
  <si>
    <t>1.649.265,00</t>
  </si>
  <si>
    <t>917.701,06</t>
  </si>
  <si>
    <t>1.380.227,38</t>
  </si>
  <si>
    <t>2.917.510,75</t>
  </si>
  <si>
    <t>2.091.746,13</t>
  </si>
  <si>
    <t>3.591.640,75</t>
  </si>
  <si>
    <t>1.387.620,38</t>
  </si>
  <si>
    <t>3.463.653,00</t>
  </si>
  <si>
    <t>2.352.929,50</t>
  </si>
  <si>
    <t>3.313.229,75</t>
  </si>
  <si>
    <t>1.502.219,00</t>
  </si>
  <si>
    <t>1.381.821,25</t>
  </si>
  <si>
    <t>906.835,63</t>
  </si>
  <si>
    <t>1.227.450,75</t>
  </si>
  <si>
    <t>1.403.846,00</t>
  </si>
  <si>
    <t>2.043.468,00</t>
  </si>
  <si>
    <t>914.231,69</t>
  </si>
  <si>
    <t>1.015.905,75</t>
  </si>
  <si>
    <t>2.056.359,50</t>
  </si>
  <si>
    <t>794.408,88</t>
  </si>
  <si>
    <t>1.664.381,75</t>
  </si>
  <si>
    <t>1.708.553,25</t>
  </si>
  <si>
    <t>1.164.342,38</t>
  </si>
  <si>
    <t>1.799.226,38</t>
  </si>
  <si>
    <t>1.267.886,00</t>
  </si>
  <si>
    <t>2.158.605,25</t>
  </si>
  <si>
    <t>1.349.064,13</t>
  </si>
  <si>
    <t>1.750.646,38</t>
  </si>
  <si>
    <t>1.636.344,38</t>
  </si>
  <si>
    <t>1.618.057,75</t>
  </si>
  <si>
    <t>2.588.148,50</t>
  </si>
  <si>
    <t>1.730.106,88</t>
  </si>
  <si>
    <t>2.150.070,75</t>
  </si>
  <si>
    <t>2.288.165,75</t>
  </si>
  <si>
    <t>2.363.219,75</t>
  </si>
  <si>
    <t>3.141.136,25</t>
  </si>
  <si>
    <t>1.492.495,63</t>
  </si>
  <si>
    <t>1.726.285,38</t>
  </si>
  <si>
    <t>726.992,25</t>
  </si>
  <si>
    <t>1.404.909,25</t>
  </si>
  <si>
    <t>1.264.460,25</t>
  </si>
  <si>
    <t>1.045.101,06</t>
  </si>
  <si>
    <t>1.265.793,25</t>
  </si>
  <si>
    <t>1.563.881,88</t>
  </si>
  <si>
    <t>2.131.117,75</t>
  </si>
  <si>
    <t>1.684.283,00</t>
  </si>
  <si>
    <t>1.257.907,25</t>
  </si>
  <si>
    <t>1.212.532,75</t>
  </si>
  <si>
    <t>1.335.400,75</t>
  </si>
  <si>
    <t>1.305.199,50</t>
  </si>
  <si>
    <t>1.184.923,50</t>
  </si>
  <si>
    <t>2.391.219,25</t>
  </si>
  <si>
    <t>1.931.215,63</t>
  </si>
  <si>
    <t>1.269.772,00</t>
  </si>
  <si>
    <t>1.814.682,13</t>
  </si>
  <si>
    <t>1.222.079,63</t>
  </si>
  <si>
    <t>1.455.194,88</t>
  </si>
  <si>
    <t>1.237.551,00</t>
  </si>
  <si>
    <t>1.980.126,88</t>
  </si>
  <si>
    <t>1.506.872,50</t>
  </si>
  <si>
    <t>1.750.498,50</t>
  </si>
  <si>
    <t>1.647.541,38</t>
  </si>
  <si>
    <t>1.305.142,00</t>
  </si>
  <si>
    <t>1.261.702,63</t>
  </si>
  <si>
    <t>1.577.485,50</t>
  </si>
  <si>
    <t>1.958.582,38</t>
  </si>
  <si>
    <t>1.105.098,50</t>
  </si>
  <si>
    <t>1.931.945,50</t>
  </si>
  <si>
    <t>1.615.185,00</t>
  </si>
  <si>
    <t>1.554.126,63</t>
  </si>
  <si>
    <t>1.208.287,75</t>
  </si>
  <si>
    <t>1.224.284,00</t>
  </si>
  <si>
    <t>958.194,56</t>
  </si>
  <si>
    <t>1.231.112,75</t>
  </si>
  <si>
    <t>1.182.590,63</t>
  </si>
  <si>
    <t>2.030.236,88</t>
  </si>
  <si>
    <t>1.271.361,00</t>
  </si>
  <si>
    <t>1.437.965,63</t>
  </si>
  <si>
    <t>1.771.269,13</t>
  </si>
  <si>
    <t>2.638.916,00</t>
  </si>
  <si>
    <t>1.555.179,00</t>
  </si>
  <si>
    <t>2.832.063,75</t>
  </si>
  <si>
    <t>1.474.285,63</t>
  </si>
  <si>
    <t>1.175.795,50</t>
  </si>
  <si>
    <t>1.053.297,63</t>
  </si>
  <si>
    <t>1.095.485,75</t>
  </si>
  <si>
    <t>2.556.453,75</t>
  </si>
  <si>
    <t>1.333.822,38</t>
  </si>
  <si>
    <t>1.120.428,38</t>
  </si>
  <si>
    <t>2.205.249,00</t>
  </si>
  <si>
    <t>1.388.270,25</t>
  </si>
  <si>
    <t>1.204.962,63</t>
  </si>
  <si>
    <t>908.890,75</t>
  </si>
  <si>
    <t>2.207.541,00</t>
  </si>
  <si>
    <t>681.215,50</t>
  </si>
  <si>
    <t>1.322.416,13</t>
  </si>
  <si>
    <t>1.888.364,75</t>
  </si>
  <si>
    <t>24.212,51</t>
  </si>
  <si>
    <t>888.635,25</t>
  </si>
  <si>
    <t>1.264.069,75</t>
  </si>
  <si>
    <t>1.001.576,75</t>
  </si>
  <si>
    <t>1.492.882,50</t>
  </si>
  <si>
    <t>1.081.213,75</t>
  </si>
  <si>
    <t>1.950.308,88</t>
  </si>
  <si>
    <t>1.209.789,13</t>
  </si>
  <si>
    <t>1.567.960,75</t>
  </si>
  <si>
    <t>1.432.954,75</t>
  </si>
  <si>
    <t>1.169.203,13</t>
  </si>
  <si>
    <t>1.370.137,00</t>
  </si>
  <si>
    <t>2.372.119,75</t>
  </si>
  <si>
    <t>1.125.160,75</t>
  </si>
  <si>
    <t>1.586.519,63</t>
  </si>
  <si>
    <t>1.443.458,25</t>
  </si>
  <si>
    <t>1.190.924,88</t>
  </si>
  <si>
    <t>1.139.012,00</t>
  </si>
  <si>
    <t>960.811,75</t>
  </si>
  <si>
    <t>1.416.172,13</t>
  </si>
  <si>
    <t>2.102.277,75</t>
  </si>
  <si>
    <t>1.523.054,50</t>
  </si>
  <si>
    <t>1.662.657,88</t>
  </si>
  <si>
    <t>1.519.719,13</t>
  </si>
  <si>
    <t>961.207,00</t>
  </si>
  <si>
    <t>1.417.400,88</t>
  </si>
  <si>
    <t>1.075.494,25</t>
  </si>
  <si>
    <t>2.274.195,75</t>
  </si>
  <si>
    <t>961.912,69</t>
  </si>
  <si>
    <t>1.532.372,50</t>
  </si>
  <si>
    <t>1.661.676,00</t>
  </si>
  <si>
    <t>1.252.379,38</t>
  </si>
  <si>
    <t>1.124.640,38</t>
  </si>
  <si>
    <t>1.440.243,13</t>
  </si>
  <si>
    <t>1.181.022,88</t>
  </si>
  <si>
    <t>2.280.267,75</t>
  </si>
  <si>
    <t>945.588,38</t>
  </si>
  <si>
    <t>1.042.408,50</t>
  </si>
  <si>
    <t>1.222.860,25</t>
  </si>
  <si>
    <t>1.520.530,88</t>
  </si>
  <si>
    <t>1.571.463,38</t>
  </si>
  <si>
    <t>3.036.188,25</t>
  </si>
  <si>
    <t>2.335.811,00</t>
  </si>
  <si>
    <t>1.717.172,75</t>
  </si>
  <si>
    <t>1.333.287,13</t>
  </si>
  <si>
    <t>3.364.037,50</t>
  </si>
  <si>
    <t>2.329.195,25</t>
  </si>
  <si>
    <t>1.431.390,38</t>
  </si>
  <si>
    <t>5.081.936,50</t>
  </si>
  <si>
    <t>2.399.782,00</t>
  </si>
  <si>
    <t>1.770.983,00</t>
  </si>
  <si>
    <t>971.913,56</t>
  </si>
  <si>
    <t>4.202.488,50</t>
  </si>
  <si>
    <t>3.503.897,50</t>
  </si>
  <si>
    <t>2.093.251,50</t>
  </si>
  <si>
    <t>1.479.353,75</t>
  </si>
  <si>
    <t>1.981.834,88</t>
  </si>
  <si>
    <t>1.848.681,25</t>
  </si>
  <si>
    <t>1.861.410,25</t>
  </si>
  <si>
    <t>2.033.736,38</t>
  </si>
  <si>
    <t>813.746,44</t>
  </si>
  <si>
    <t>1.516.234,25</t>
  </si>
  <si>
    <t>1.193.591,63</t>
  </si>
  <si>
    <t>1.267.145,00</t>
  </si>
  <si>
    <t>2.516.800,75</t>
  </si>
  <si>
    <t>1.918.337,63</t>
  </si>
  <si>
    <t>1.952.875,38</t>
  </si>
  <si>
    <t>1.504.738,00</t>
  </si>
  <si>
    <t>1.367.324,63</t>
  </si>
  <si>
    <t>2.032.296,13</t>
  </si>
  <si>
    <t>2.084.565,13</t>
  </si>
  <si>
    <t>1.305.959,88</t>
  </si>
  <si>
    <t>1.683.902,38</t>
  </si>
  <si>
    <t>3.098.541,50</t>
  </si>
  <si>
    <t>4.895.888,50</t>
  </si>
  <si>
    <t>1.098.610,88</t>
  </si>
  <si>
    <t>3.790.926,00</t>
  </si>
  <si>
    <t>6.859.025,00</t>
  </si>
  <si>
    <t>1.431.807,25</t>
  </si>
  <si>
    <t>1.715.944,38</t>
  </si>
  <si>
    <t>1.274.687,38</t>
  </si>
  <si>
    <t>1.424.272,38</t>
  </si>
  <si>
    <t>1.391.725,50</t>
  </si>
  <si>
    <t>2.036.647,38</t>
  </si>
  <si>
    <t>1.906.900,75</t>
  </si>
  <si>
    <t>2.147.481,25</t>
  </si>
  <si>
    <t>2.767.751,00</t>
  </si>
  <si>
    <t>1.705.391,13</t>
  </si>
  <si>
    <t>930.214,31</t>
  </si>
  <si>
    <t>2.935.108,00</t>
  </si>
  <si>
    <t>1.296.621,88</t>
  </si>
  <si>
    <t>1.621.958,50</t>
  </si>
  <si>
    <t>1.915.268,25</t>
  </si>
  <si>
    <t>2.732.880,00</t>
  </si>
  <si>
    <t>2.475.201,25</t>
  </si>
  <si>
    <t>1.925.540,50</t>
  </si>
  <si>
    <t>1.608.105,50</t>
  </si>
  <si>
    <t>1.631.082,00</t>
  </si>
  <si>
    <t>1.673.166,50</t>
  </si>
  <si>
    <t>1.607.590,13</t>
  </si>
  <si>
    <t>1.796.510,13</t>
  </si>
  <si>
    <t>1.862.839,88</t>
  </si>
  <si>
    <t>2.012.873,00</t>
  </si>
  <si>
    <t>1.707.732,38</t>
  </si>
  <si>
    <t>1.766.207,38</t>
  </si>
  <si>
    <t>1.845.345,00</t>
  </si>
  <si>
    <t>1.060.895,50</t>
  </si>
  <si>
    <t>2.371.679,00</t>
  </si>
  <si>
    <t>1.813.585,88</t>
  </si>
  <si>
    <t>1.597.674,00</t>
  </si>
  <si>
    <t>1.265.543,13</t>
  </si>
  <si>
    <t>1.272.244,38</t>
  </si>
  <si>
    <t>1.318.165,13</t>
  </si>
  <si>
    <t>1.389.614,13</t>
  </si>
  <si>
    <t>1.220.405,63</t>
  </si>
  <si>
    <t>1.733.754,50</t>
  </si>
  <si>
    <t>1.384.007,88</t>
  </si>
  <si>
    <t>1.372.044,63</t>
  </si>
  <si>
    <t>1.204.304,38</t>
  </si>
  <si>
    <t>1.741.136,88</t>
  </si>
  <si>
    <t>1.364.160,75</t>
  </si>
  <si>
    <t>1.745.013,13</t>
  </si>
  <si>
    <t>1.426.910,88</t>
  </si>
  <si>
    <t>1.620.274,13</t>
  </si>
  <si>
    <t>1.888.997,75</t>
  </si>
  <si>
    <t>1.257.280,50</t>
  </si>
  <si>
    <t>2.048.263,75</t>
  </si>
  <si>
    <t>1.951.396,88</t>
  </si>
  <si>
    <t>1.679.854,25</t>
  </si>
  <si>
    <t>1.789.659,75</t>
  </si>
  <si>
    <t>1.745.569,13</t>
  </si>
  <si>
    <t>1.309.059,50</t>
  </si>
  <si>
    <t>1.179.392,88</t>
  </si>
  <si>
    <t>1.778.000,50</t>
  </si>
  <si>
    <t>1.695.818,00</t>
  </si>
  <si>
    <t>1.662.353,75</t>
  </si>
  <si>
    <t>1.450.525,38</t>
  </si>
  <si>
    <t>1.830.643,25</t>
  </si>
  <si>
    <t>2.378.032,50</t>
  </si>
  <si>
    <t>4.850.645,00</t>
  </si>
  <si>
    <t>3.068.007,00</t>
  </si>
  <si>
    <t>2.160.608,25</t>
  </si>
  <si>
    <t>1.636.793,88</t>
  </si>
  <si>
    <t>3.108.856,25</t>
  </si>
  <si>
    <t>2.112.402,00</t>
  </si>
  <si>
    <t>2.082.182,63</t>
  </si>
  <si>
    <t>1.179.419,88</t>
  </si>
  <si>
    <t>4.336.545,50</t>
  </si>
  <si>
    <t>1.656.329,75</t>
  </si>
  <si>
    <t>1.248.058,38</t>
  </si>
  <si>
    <t>2.602.492,75</t>
  </si>
  <si>
    <t>1.655.095,00</t>
  </si>
  <si>
    <t>2.388.121,75</t>
  </si>
  <si>
    <t>5.151.392,00</t>
  </si>
  <si>
    <t>3.451.815,25</t>
  </si>
  <si>
    <t>3.732.687,50</t>
  </si>
  <si>
    <t>1.780.425,50</t>
  </si>
  <si>
    <t>2.327.992,00</t>
  </si>
  <si>
    <t>2.865.775,50</t>
  </si>
  <si>
    <t>2.153.747,00</t>
  </si>
  <si>
    <t>1.955.253,88</t>
  </si>
  <si>
    <t>1.756.721,25</t>
  </si>
  <si>
    <t>3.159.170,25</t>
  </si>
  <si>
    <t>4.257.611,00</t>
  </si>
  <si>
    <t>1.368.913,25</t>
  </si>
  <si>
    <t>3.492.954,75</t>
  </si>
  <si>
    <t>3.130.722,00</t>
  </si>
  <si>
    <t>2.817.689,50</t>
  </si>
  <si>
    <t>2.008.028,75</t>
  </si>
  <si>
    <t>2.462.819,25</t>
  </si>
  <si>
    <t>2.548.676,75</t>
  </si>
  <si>
    <t>1.177.389,38</t>
  </si>
  <si>
    <t>1.304.425,13</t>
  </si>
  <si>
    <t>2.409.127,25</t>
  </si>
  <si>
    <t>1.827.299,38</t>
  </si>
  <si>
    <t>2.168.465,00</t>
  </si>
  <si>
    <t>2.233.362,75</t>
  </si>
  <si>
    <t>1.465.591,00</t>
  </si>
  <si>
    <t>1.739.264,50</t>
  </si>
  <si>
    <t>2.971.928,50</t>
  </si>
  <si>
    <t>5.125.821,00</t>
  </si>
  <si>
    <t>1.641.930,63</t>
  </si>
  <si>
    <t>2.133.162,25</t>
  </si>
  <si>
    <t>2.774.078,00</t>
  </si>
  <si>
    <t>3.281.644,25</t>
  </si>
  <si>
    <t>3.034.229,75</t>
  </si>
  <si>
    <t>3.637.427,75</t>
  </si>
  <si>
    <t>2.858.699,50</t>
  </si>
  <si>
    <t>2.265.543,25</t>
  </si>
  <si>
    <t>3.157.175,25</t>
  </si>
  <si>
    <t>2.685.034,50</t>
  </si>
  <si>
    <t>1.626.067,00</t>
  </si>
  <si>
    <t>945.371,19</t>
  </si>
  <si>
    <t>1.614.144,88</t>
  </si>
  <si>
    <t>2.564.330,75</t>
  </si>
  <si>
    <t>3.563.965,00</t>
  </si>
  <si>
    <t>1.791.670,50</t>
  </si>
  <si>
    <t>732.153,06</t>
  </si>
  <si>
    <t>1.771.607,13</t>
  </si>
  <si>
    <t>1.904.983,00</t>
  </si>
  <si>
    <t>1.651.493,88</t>
  </si>
  <si>
    <t>1.321.279,50</t>
  </si>
  <si>
    <t>1.685.930,88</t>
  </si>
  <si>
    <t>1.626.357,75</t>
  </si>
  <si>
    <t>1.854.160,13</t>
  </si>
  <si>
    <t>2.310.478,50</t>
  </si>
  <si>
    <t>1.692.690,00</t>
  </si>
  <si>
    <t>1.136.093,63</t>
  </si>
  <si>
    <t>1.481.652,63</t>
  </si>
  <si>
    <t>2.926.281,00</t>
  </si>
  <si>
    <t>3.033.010,25</t>
  </si>
  <si>
    <t>1.403.728,50</t>
  </si>
  <si>
    <t>3.398.816,50</t>
  </si>
  <si>
    <t>3.081.695,75</t>
  </si>
  <si>
    <t>2.452.635,25</t>
  </si>
  <si>
    <t>1.030.314,25</t>
  </si>
  <si>
    <t>2.320.965,25</t>
  </si>
  <si>
    <t>2.105.353,50</t>
  </si>
  <si>
    <t>1.396.945,00</t>
  </si>
  <si>
    <t>1.358.574,13</t>
  </si>
  <si>
    <t>2.274.469,50</t>
  </si>
  <si>
    <t>1.528.043,88</t>
  </si>
  <si>
    <t>1.896.830,00</t>
  </si>
  <si>
    <t>677.576,69</t>
  </si>
  <si>
    <t>1.346.541,75</t>
  </si>
  <si>
    <t>1.706.358,25</t>
  </si>
  <si>
    <t>1.602.933,25</t>
  </si>
  <si>
    <t>1.394.108,88</t>
  </si>
  <si>
    <t>1.495.172,50</t>
  </si>
  <si>
    <t>2.147.662,50</t>
  </si>
  <si>
    <t>1.663.239,88</t>
  </si>
  <si>
    <t>1.385.412,13</t>
  </si>
  <si>
    <t>1.528.870,25</t>
  </si>
  <si>
    <t>975.952,56</t>
  </si>
  <si>
    <t>3.190.687,75</t>
  </si>
  <si>
    <t>1.958.360,38</t>
  </si>
  <si>
    <t>1.100.649,38</t>
  </si>
  <si>
    <t>1.633.325,00</t>
  </si>
  <si>
    <t>1.337.251,63</t>
  </si>
  <si>
    <t>1.735.458,00</t>
  </si>
  <si>
    <t>1.308.549,88</t>
  </si>
  <si>
    <t>2.223.344,00</t>
  </si>
  <si>
    <t>1.858.141,75</t>
  </si>
  <si>
    <t>1.773.235,00</t>
  </si>
  <si>
    <t>1.364.038,13</t>
  </si>
  <si>
    <t>2.109.588,00</t>
  </si>
  <si>
    <t>2.188.143,00</t>
  </si>
  <si>
    <t>1.872.711,00</t>
  </si>
  <si>
    <t>862.097,00</t>
  </si>
  <si>
    <t>999.682,06</t>
  </si>
  <si>
    <t>1.619.701,13</t>
  </si>
  <si>
    <t>2.301.169,75</t>
  </si>
  <si>
    <t>972.055,38</t>
  </si>
  <si>
    <t>2.015.850,63</t>
  </si>
  <si>
    <t>1.510.210,50</t>
  </si>
  <si>
    <t>1.678.748,50</t>
  </si>
  <si>
    <t>1.436.318,13</t>
  </si>
  <si>
    <t>1.970.951,75</t>
  </si>
  <si>
    <t>1.551.474,63</t>
  </si>
  <si>
    <t>1.216.665,13</t>
  </si>
  <si>
    <t>1.497.652,88</t>
  </si>
  <si>
    <t>2.067.027,75</t>
  </si>
  <si>
    <t>2.674.383,75</t>
  </si>
  <si>
    <t>1.998.008,75</t>
  </si>
  <si>
    <t>1.520.162,00</t>
  </si>
  <si>
    <t>1.601.428,38</t>
  </si>
  <si>
    <t>1.250.782,25</t>
  </si>
  <si>
    <t>1.295.251,75</t>
  </si>
  <si>
    <t>3.292.321,00</t>
  </si>
  <si>
    <t>1.668.487,38</t>
  </si>
  <si>
    <t>1.602.862,50</t>
  </si>
  <si>
    <t>1.618.656,63</t>
  </si>
  <si>
    <t>1.287.113,88</t>
  </si>
  <si>
    <t>1.246.607,50</t>
  </si>
  <si>
    <t>684.121,63</t>
  </si>
  <si>
    <t>1.577.899,00</t>
  </si>
  <si>
    <t>721.343,44</t>
  </si>
  <si>
    <t>1.200.132,13</t>
  </si>
  <si>
    <t>1.329.292,75</t>
  </si>
  <si>
    <t>2.224.141,25</t>
  </si>
  <si>
    <t>1.187.971,38</t>
  </si>
  <si>
    <t>1.363.703,13</t>
  </si>
  <si>
    <t>1.653.882,88</t>
  </si>
  <si>
    <t>1.438.532,25</t>
  </si>
  <si>
    <t>1.655.483,88</t>
  </si>
  <si>
    <t>996.005,63</t>
  </si>
  <si>
    <t>898.973,81</t>
  </si>
  <si>
    <t>2.084.553,75</t>
  </si>
  <si>
    <t>2.115.882,50</t>
  </si>
  <si>
    <t>4.105.154,75</t>
  </si>
  <si>
    <t>2.414.651,00</t>
  </si>
  <si>
    <t>1.640.151,75</t>
  </si>
  <si>
    <t>1.659.647,88</t>
  </si>
  <si>
    <t>1.582.642,00</t>
  </si>
  <si>
    <t>2.421.878,50</t>
  </si>
  <si>
    <t>1.595.985,38</t>
  </si>
  <si>
    <t>1.559.909,00</t>
  </si>
  <si>
    <t>1.473.557,75</t>
  </si>
  <si>
    <t>1.988.686,75</t>
  </si>
  <si>
    <t>1.609.295,63</t>
  </si>
  <si>
    <t>1.371.262,88</t>
  </si>
  <si>
    <t>3.331.763,75</t>
  </si>
  <si>
    <t>1.358.645,13</t>
  </si>
  <si>
    <t>1.851.313,88</t>
  </si>
  <si>
    <t>1.573.576,50</t>
  </si>
  <si>
    <t>2.005.992,25</t>
  </si>
  <si>
    <t>1.190.011,75</t>
  </si>
  <si>
    <t>1.735.645,38</t>
  </si>
  <si>
    <t>1.270.480,00</t>
  </si>
  <si>
    <t>1.645.089,38</t>
  </si>
  <si>
    <t>1.162.380,25</t>
  </si>
  <si>
    <t>1.630.718,38</t>
  </si>
  <si>
    <t>1.531.990,88</t>
  </si>
  <si>
    <t>1.538.836,88</t>
  </si>
  <si>
    <t>1.716.148,75</t>
  </si>
  <si>
    <t>1.833.395,75</t>
  </si>
  <si>
    <t>776.521,31</t>
  </si>
  <si>
    <t>1.693.464,00</t>
  </si>
  <si>
    <t>1.373.193,75</t>
  </si>
  <si>
    <t>1.336.777,63</t>
  </si>
  <si>
    <t>1.413.065,25</t>
  </si>
  <si>
    <t>1.905.944,13</t>
  </si>
  <si>
    <t>1.606.144,88</t>
  </si>
  <si>
    <t>2.158.031,50</t>
  </si>
  <si>
    <t>1.570.680,75</t>
  </si>
  <si>
    <t>1.865.661,00</t>
  </si>
  <si>
    <t>1.880.134,63</t>
  </si>
  <si>
    <t>1.400.079,38</t>
  </si>
  <si>
    <t>2.043.140,88</t>
  </si>
  <si>
    <t>1.367.474,63</t>
  </si>
  <si>
    <t>1.632.257,88</t>
  </si>
  <si>
    <t>1.966.124,25</t>
  </si>
  <si>
    <t>1.779.828,25</t>
  </si>
  <si>
    <t>1.528.266,88</t>
  </si>
  <si>
    <t>1.912.824,38</t>
  </si>
  <si>
    <t>1.984.006,75</t>
  </si>
  <si>
    <t>1.625.232,25</t>
  </si>
  <si>
    <t>2.263.382,75</t>
  </si>
  <si>
    <t>1.209.052,25</t>
  </si>
  <si>
    <t>2.042.377,38</t>
  </si>
  <si>
    <t>1.400.112,38</t>
  </si>
  <si>
    <t>2.849.640,75</t>
  </si>
  <si>
    <t>1.631.789,63</t>
  </si>
  <si>
    <t>1.507.944,75</t>
  </si>
  <si>
    <t>947.620,25</t>
  </si>
  <si>
    <t>2.345.249,00</t>
  </si>
  <si>
    <t>2.119.852,50</t>
  </si>
  <si>
    <t>1.822.648,00</t>
  </si>
  <si>
    <t>1.212.797,13</t>
  </si>
  <si>
    <t>3.188.631,50</t>
  </si>
  <si>
    <t>1.622.224,00</t>
  </si>
  <si>
    <t>1.745.058,25</t>
  </si>
  <si>
    <t>1.549.804,00</t>
  </si>
  <si>
    <t>1.447.073,75</t>
  </si>
  <si>
    <t>2.186.951,25</t>
  </si>
  <si>
    <t>2.018.315,38</t>
  </si>
  <si>
    <t>2.467.308,25</t>
  </si>
  <si>
    <t>2.346.496,75</t>
  </si>
  <si>
    <t>2.894.554,25</t>
  </si>
  <si>
    <t>1.667.885,88</t>
  </si>
  <si>
    <t>2.571.929,25</t>
  </si>
  <si>
    <t>1.432.581,88</t>
  </si>
  <si>
    <t>1.841.863,00</t>
  </si>
  <si>
    <t>3.320.240,75</t>
  </si>
  <si>
    <t>1.740.042,00</t>
  </si>
  <si>
    <t>1.431.473,88</t>
  </si>
  <si>
    <t>1.808.189,00</t>
  </si>
  <si>
    <t>2.375.371,50</t>
  </si>
  <si>
    <t>1.898.257,75</t>
  </si>
  <si>
    <t>2.611.264,00</t>
  </si>
  <si>
    <t>1.481.574,13</t>
  </si>
  <si>
    <t>1.517.362,63</t>
  </si>
  <si>
    <t>2.214.903,75</t>
  </si>
  <si>
    <t>3.348.366,50</t>
  </si>
  <si>
    <t>3.399.473,25</t>
  </si>
  <si>
    <t>1.904.894,00</t>
  </si>
  <si>
    <t>1.554.924,75</t>
  </si>
  <si>
    <t>750.654,06</t>
  </si>
  <si>
    <t>1.106.542,38</t>
  </si>
  <si>
    <t>6.497.264,00</t>
  </si>
  <si>
    <t>1.597.638,75</t>
  </si>
  <si>
    <t>1.469.569,00</t>
  </si>
  <si>
    <t>1.885.915,13</t>
  </si>
  <si>
    <t>1.004.510,19</t>
  </si>
  <si>
    <t>1.886.983,38</t>
  </si>
  <si>
    <t>1.486.691,00</t>
  </si>
  <si>
    <t>1.388.256,63</t>
  </si>
  <si>
    <t>1.501.171,88</t>
  </si>
  <si>
    <t>1.214.590,50</t>
  </si>
  <si>
    <t>1.373.417,75</t>
  </si>
  <si>
    <t>1.609.276,75</t>
  </si>
  <si>
    <t>1.500.266,00</t>
  </si>
  <si>
    <t>1.786.789,75</t>
  </si>
  <si>
    <t>1.395.012,50</t>
  </si>
  <si>
    <t>1.172.761,38</t>
  </si>
  <si>
    <t>1.218.169,63</t>
  </si>
  <si>
    <t>1.201.370,00</t>
  </si>
  <si>
    <t>1.699.411,38</t>
  </si>
  <si>
    <t>1.800.630,38</t>
  </si>
  <si>
    <t>1.584.099,38</t>
  </si>
  <si>
    <t>1.172.247,25</t>
  </si>
  <si>
    <t>1.885.225,00</t>
  </si>
  <si>
    <t>1.314.425,88</t>
  </si>
  <si>
    <t>1.316.081,63</t>
  </si>
  <si>
    <t>1.073.869,38</t>
  </si>
  <si>
    <t>1.436.227,25</t>
  </si>
  <si>
    <t>1.980.713,00</t>
  </si>
  <si>
    <t>1.303.331,38</t>
  </si>
  <si>
    <t>1.605.219,25</t>
  </si>
  <si>
    <t>1.465.410,50</t>
  </si>
  <si>
    <t>954.608,31</t>
  </si>
  <si>
    <t>1.079.456,50</t>
  </si>
  <si>
    <t>1.708.246,63</t>
  </si>
  <si>
    <t>937.998,88</t>
  </si>
  <si>
    <t>1.360.450,63</t>
  </si>
  <si>
    <t>2.387.322,25</t>
  </si>
  <si>
    <t>1.600.222,00</t>
  </si>
  <si>
    <t>2.831.502,50</t>
  </si>
  <si>
    <t>2.074.983,88</t>
  </si>
  <si>
    <t>2.156.891,75</t>
  </si>
  <si>
    <t>1.668.075,38</t>
  </si>
  <si>
    <t>1.623.099,50</t>
  </si>
  <si>
    <t>1.313.045,75</t>
  </si>
  <si>
    <t>1.856.521,25</t>
  </si>
  <si>
    <t>1.202.759,13</t>
  </si>
  <si>
    <t>1.693.272,25</t>
  </si>
  <si>
    <t>1.990.602,63</t>
  </si>
  <si>
    <t>1.171.601,88</t>
  </si>
  <si>
    <t>1.374.065,88</t>
  </si>
  <si>
    <t>1.424.849,88</t>
  </si>
  <si>
    <t>807.996,25</t>
  </si>
  <si>
    <t>1.217.406,75</t>
  </si>
  <si>
    <t>2.529.279,25</t>
  </si>
  <si>
    <t>1.685.192,38</t>
  </si>
  <si>
    <t>1.245.091,75</t>
  </si>
  <si>
    <t>1.669.707,13</t>
  </si>
  <si>
    <t>1.318.950,88</t>
  </si>
  <si>
    <t>1.684.792,00</t>
  </si>
  <si>
    <t>1.366.727,00</t>
  </si>
  <si>
    <t>620.468,75</t>
  </si>
  <si>
    <t>1.658.947,25</t>
  </si>
  <si>
    <t>1.375.016,75</t>
  </si>
  <si>
    <t>2.504.802,25</t>
  </si>
  <si>
    <t>2.962.049,00</t>
  </si>
  <si>
    <t>1.390.342,38</t>
  </si>
  <si>
    <t>1.877.960,13</t>
  </si>
  <si>
    <t>3.174.322,00</t>
  </si>
  <si>
    <t>2.655.164,00</t>
  </si>
  <si>
    <t>2.038.714,38</t>
  </si>
  <si>
    <t>4.265.380,50</t>
  </si>
  <si>
    <t>2.264.892,50</t>
  </si>
  <si>
    <t>1.729.373,88</t>
  </si>
  <si>
    <t>2.355.482,50</t>
  </si>
  <si>
    <t>1.622.886,75</t>
  </si>
  <si>
    <t>3.049.466,00</t>
  </si>
  <si>
    <t>2.336.493,25</t>
  </si>
  <si>
    <t>1.961.195,50</t>
  </si>
  <si>
    <t>2.010.498,88</t>
  </si>
  <si>
    <t>1.863.494,00</t>
  </si>
  <si>
    <t>1.730.955,00</t>
  </si>
  <si>
    <t>2.723.910,25</t>
  </si>
  <si>
    <t>2.003.704,50</t>
  </si>
  <si>
    <t>2.612.083,25</t>
  </si>
  <si>
    <t>1.970.215,25</t>
  </si>
  <si>
    <t>2.021.461,63</t>
  </si>
  <si>
    <t>2.463.573,75</t>
  </si>
  <si>
    <t>2.575.804,75</t>
  </si>
  <si>
    <t>1.551.447,63</t>
  </si>
  <si>
    <t>1.843.143,75</t>
  </si>
  <si>
    <t>2.133.224,50</t>
  </si>
  <si>
    <t>1.624.062,00</t>
  </si>
  <si>
    <t>1.983.141,50</t>
  </si>
  <si>
    <t>4.437.223,00</t>
  </si>
  <si>
    <t>3.605.206,75</t>
  </si>
  <si>
    <t>3.283.535,75</t>
  </si>
  <si>
    <t>951.364,81</t>
  </si>
  <si>
    <t>3.586.237,50</t>
  </si>
  <si>
    <t>1.880.924,50</t>
  </si>
  <si>
    <t>2.351.211,25</t>
  </si>
  <si>
    <t>2.735.996,50</t>
  </si>
  <si>
    <t>3.048.758,50</t>
  </si>
  <si>
    <t>2.514.252,75</t>
  </si>
  <si>
    <t>2.618.942,00</t>
  </si>
  <si>
    <t>4.277.312,00</t>
  </si>
  <si>
    <t>1.944.685,75</t>
  </si>
  <si>
    <t>2.075.954,75</t>
  </si>
  <si>
    <t>1.497.655,63</t>
  </si>
  <si>
    <t>4.428.799,50</t>
  </si>
  <si>
    <t>1.657.421,50</t>
  </si>
  <si>
    <t>1.830.171,00</t>
  </si>
  <si>
    <t>3.191.021,75</t>
  </si>
  <si>
    <t>2.103.719,25</t>
  </si>
  <si>
    <t>4.113.133,25</t>
  </si>
  <si>
    <t>1.888.812,38</t>
  </si>
  <si>
    <t>1.496.494,00</t>
  </si>
  <si>
    <t>5.066.292,50</t>
  </si>
  <si>
    <t>2.140.093,00</t>
  </si>
  <si>
    <t>3.714.967,25</t>
  </si>
  <si>
    <t>2.819.514,75</t>
  </si>
  <si>
    <t>1.319.188,13</t>
  </si>
  <si>
    <t>3.359.937,75</t>
  </si>
  <si>
    <t>2.821.779,25</t>
  </si>
  <si>
    <t>2.713.309,00</t>
  </si>
  <si>
    <t>4.148.813,00</t>
  </si>
  <si>
    <t>1.487.742,88</t>
  </si>
  <si>
    <t>2.357.531,25</t>
  </si>
  <si>
    <t>3.248.353,25</t>
  </si>
  <si>
    <t>3.107.472,25</t>
  </si>
  <si>
    <t>1.592.598,13</t>
  </si>
  <si>
    <t>1.767.031,25</t>
  </si>
  <si>
    <t>1.991.124,38</t>
  </si>
  <si>
    <t>2.265.454,50</t>
  </si>
  <si>
    <t>2.072.560,25</t>
  </si>
  <si>
    <t>3.314.126,50</t>
  </si>
  <si>
    <t>1.774.257,00</t>
  </si>
  <si>
    <t>3.170.894,50</t>
  </si>
  <si>
    <t>6.131.681,00</t>
  </si>
  <si>
    <t>2.528.558,50</t>
  </si>
  <si>
    <t>3.205.365,75</t>
  </si>
  <si>
    <t>2.834.748,00</t>
  </si>
  <si>
    <t>2.459.344,25</t>
  </si>
  <si>
    <t>2.359.210,75</t>
  </si>
  <si>
    <t>3.005.966,25</t>
  </si>
  <si>
    <t>3.563.514,50</t>
  </si>
  <si>
    <t>1.452.164,88</t>
  </si>
  <si>
    <t>4.635.221,00</t>
  </si>
  <si>
    <t>1.499.370,00</t>
  </si>
  <si>
    <t>2.084.894,75</t>
  </si>
  <si>
    <t>3.216.959,00</t>
  </si>
  <si>
    <t>2.918.280,75</t>
  </si>
  <si>
    <t>1.453.756,25</t>
  </si>
  <si>
    <t>2.872.149,25</t>
  </si>
  <si>
    <t>3.060.391,50</t>
  </si>
  <si>
    <t>1.423.169,50</t>
  </si>
  <si>
    <t>2.879.459,50</t>
  </si>
  <si>
    <t>2.352.377,25</t>
  </si>
  <si>
    <t>3.837.057,75</t>
  </si>
  <si>
    <t>2.447.286,00</t>
  </si>
  <si>
    <t>1.964.030,38</t>
  </si>
  <si>
    <t>3.769.930,25</t>
  </si>
  <si>
    <t>4.316.957,50</t>
  </si>
  <si>
    <t>2.906.809,25</t>
  </si>
  <si>
    <t>1.347.579,13</t>
  </si>
  <si>
    <t>1.808.127,88</t>
  </si>
  <si>
    <t>3.291.630,75</t>
  </si>
  <si>
    <t>1.784.891,50</t>
  </si>
  <si>
    <t>2.491.832,50</t>
  </si>
  <si>
    <t>3.073.766,00</t>
  </si>
  <si>
    <t>1.292.196,25</t>
  </si>
  <si>
    <t>2.106.826,25</t>
  </si>
  <si>
    <t>1.786.845,13</t>
  </si>
  <si>
    <t>3.999.100,00</t>
  </si>
  <si>
    <t>2.629.706,00</t>
  </si>
  <si>
    <t>5.036.864,00</t>
  </si>
  <si>
    <t>2.522.288,00</t>
  </si>
  <si>
    <t>2.829.238,50</t>
  </si>
  <si>
    <t>2.541.623,25</t>
  </si>
  <si>
    <t>2.402.492,25</t>
  </si>
  <si>
    <t>5.247.727,50</t>
  </si>
  <si>
    <t>3.331.624,75</t>
  </si>
  <si>
    <t>1.642.823,38</t>
  </si>
  <si>
    <t>1.559.975,75</t>
  </si>
  <si>
    <t>1.647.921,63</t>
  </si>
  <si>
    <t>4.949.275,50</t>
  </si>
  <si>
    <t>1.882.777,63</t>
  </si>
  <si>
    <t>988.303,00</t>
  </si>
  <si>
    <t>1.942.440,75</t>
  </si>
  <si>
    <t>2.799.938,75</t>
  </si>
  <si>
    <t>1.442.204,25</t>
  </si>
  <si>
    <t>1.398.140,38</t>
  </si>
  <si>
    <t>1.925.340,88</t>
  </si>
  <si>
    <t>2.962.812,75</t>
  </si>
  <si>
    <t>1.890.362,25</t>
  </si>
  <si>
    <t>1.990.262,13</t>
  </si>
  <si>
    <t>1.485.470,13</t>
  </si>
  <si>
    <t>2.178.705,25</t>
  </si>
  <si>
    <t>1.558.801,50</t>
  </si>
  <si>
    <t>3.200.322,75</t>
  </si>
  <si>
    <t>2.236.352,25</t>
  </si>
  <si>
    <t>3.407.981,00</t>
  </si>
  <si>
    <t>1.712.890,63</t>
  </si>
  <si>
    <t>1.829.484,38</t>
  </si>
  <si>
    <t>1.890.851,13</t>
  </si>
  <si>
    <t>1.494.246,50</t>
  </si>
  <si>
    <t>1.767.117,63</t>
  </si>
  <si>
    <t>1.585.356,50</t>
  </si>
  <si>
    <t>1.913.073,13</t>
  </si>
  <si>
    <t>1.270.724,88</t>
  </si>
  <si>
    <t>2.296.594,75</t>
  </si>
  <si>
    <t>1.637.155,13</t>
  </si>
  <si>
    <t>969.313,63</t>
  </si>
  <si>
    <t>1.648.282,88</t>
  </si>
  <si>
    <t>1.580.500,38</t>
  </si>
  <si>
    <t>1.921.541,50</t>
  </si>
  <si>
    <t>2.112.447,00</t>
  </si>
  <si>
    <t>1.512.836,50</t>
  </si>
  <si>
    <t>1.727.779,88</t>
  </si>
  <si>
    <t>2.133.561,25</t>
  </si>
  <si>
    <t>2.025.731,38</t>
  </si>
  <si>
    <t>1.923.554,38</t>
  </si>
  <si>
    <t>2.472.797,50</t>
  </si>
  <si>
    <t>2.832.534,50</t>
  </si>
  <si>
    <t>2.049.932,25</t>
  </si>
  <si>
    <t>1.345.291,63</t>
  </si>
  <si>
    <t>2.757.378,50</t>
  </si>
  <si>
    <t>1.874.689,38</t>
  </si>
  <si>
    <t>3.454.182,75</t>
  </si>
  <si>
    <t>2.656.693,00</t>
  </si>
  <si>
    <t>2.370.520,00</t>
  </si>
  <si>
    <t>1.676.366,38</t>
  </si>
  <si>
    <t>2.075.682,13</t>
  </si>
  <si>
    <t>1.397.931,63</t>
  </si>
  <si>
    <t>1.624.529,25</t>
  </si>
  <si>
    <t>2.106.767,00</t>
  </si>
  <si>
    <t>1.526.987,50</t>
  </si>
  <si>
    <t>3.508.846,00</t>
  </si>
  <si>
    <t>1.889.824,88</t>
  </si>
  <si>
    <t>2.196.926,25</t>
  </si>
  <si>
    <t>1.755.744,88</t>
  </si>
  <si>
    <t>3.019.377,50</t>
  </si>
  <si>
    <t>3.624.482,50</t>
  </si>
  <si>
    <t>2.279.692,00</t>
  </si>
  <si>
    <t>1.152.599,88</t>
  </si>
  <si>
    <t>2.327.716,25</t>
  </si>
  <si>
    <t>1.699.388,63</t>
  </si>
  <si>
    <t>1.333.511,25</t>
  </si>
  <si>
    <t>1.818.535,38</t>
  </si>
  <si>
    <t>2.068.326,13</t>
  </si>
  <si>
    <t>1.424.658,13</t>
  </si>
  <si>
    <t>1.652.423,75</t>
  </si>
  <si>
    <t>1.562.860,13</t>
  </si>
  <si>
    <t>1.466.473,13</t>
  </si>
  <si>
    <t>2.046.764,25</t>
  </si>
  <si>
    <t>1.656.010,38</t>
  </si>
  <si>
    <t>2.013.739,13</t>
  </si>
  <si>
    <t>3.084.329,50</t>
  </si>
  <si>
    <t>1.407.802,13</t>
  </si>
  <si>
    <t>2.536.886,25</t>
  </si>
  <si>
    <t>1.949.624,00</t>
  </si>
  <si>
    <t>2.315.674,25</t>
  </si>
  <si>
    <t>1.792.110,25</t>
  </si>
  <si>
    <t>2.398.612,75</t>
  </si>
  <si>
    <t>1.879.010,25</t>
  </si>
  <si>
    <t>1.112.830,13</t>
  </si>
  <si>
    <t>2.034.658,88</t>
  </si>
  <si>
    <t>3.512.498,25</t>
  </si>
  <si>
    <t>1.523.144,00</t>
  </si>
  <si>
    <t>1.558.743,88</t>
  </si>
  <si>
    <t>1.730.525,00</t>
  </si>
  <si>
    <t>2.240.355,00</t>
  </si>
  <si>
    <t>1.096.593,50</t>
  </si>
  <si>
    <t>1.288.798,25</t>
  </si>
  <si>
    <t>2.804.373,25</t>
  </si>
  <si>
    <t>1.517.532,13</t>
  </si>
  <si>
    <t>2.073.073,50</t>
  </si>
  <si>
    <t>1.256.293,25</t>
  </si>
  <si>
    <t>1.226.014,13</t>
  </si>
  <si>
    <t>3.868.621,50</t>
  </si>
  <si>
    <t>1.045.147,44</t>
  </si>
  <si>
    <t>1.670.354,75</t>
  </si>
  <si>
    <t>3.556.733,00</t>
  </si>
  <si>
    <t>2.677.387,50</t>
  </si>
  <si>
    <t>2.747.539,75</t>
  </si>
  <si>
    <t>2.821.391,25</t>
  </si>
  <si>
    <t>838.819,38</t>
  </si>
  <si>
    <t>2.217.701,50</t>
  </si>
  <si>
    <t>1.407.617,50</t>
  </si>
  <si>
    <t>3.848.067,50</t>
  </si>
  <si>
    <t>3.135.107,00</t>
  </si>
  <si>
    <t>1.404.011,00</t>
  </si>
  <si>
    <t>1.761.162,88</t>
  </si>
  <si>
    <t>1.649.771,25</t>
  </si>
  <si>
    <t>750.935,50</t>
  </si>
  <si>
    <t>2.164.646,00</t>
  </si>
  <si>
    <t>1.237.672,00</t>
  </si>
  <si>
    <t>2.461.227,50</t>
  </si>
  <si>
    <t>2.232.471,75</t>
  </si>
  <si>
    <t>1.593.860,13</t>
  </si>
  <si>
    <t>2.357.267,50</t>
  </si>
  <si>
    <t>2.510.820,25</t>
  </si>
  <si>
    <t>1.973.759,13</t>
  </si>
  <si>
    <t>2.531.534,25</t>
  </si>
  <si>
    <t>2.141.965,50</t>
  </si>
  <si>
    <t>1.801.960,00</t>
  </si>
  <si>
    <t>1.196.023,75</t>
  </si>
  <si>
    <t>1.684.916,50</t>
  </si>
  <si>
    <t>1.293.222,88</t>
  </si>
  <si>
    <t>3.402.785,75</t>
  </si>
  <si>
    <t>2.835.406,25</t>
  </si>
  <si>
    <t>1.292.065,13</t>
  </si>
  <si>
    <t>2.322.497,50</t>
  </si>
  <si>
    <t>680.370,88</t>
  </si>
  <si>
    <t>1.001.717,00</t>
  </si>
  <si>
    <t>2.035.294,88</t>
  </si>
  <si>
    <t>1.722.009,13</t>
  </si>
  <si>
    <t>1.918.728,13</t>
  </si>
  <si>
    <t>1.282.498,63</t>
  </si>
  <si>
    <t>1.563.722,63</t>
  </si>
  <si>
    <t>1.584.253,25</t>
  </si>
  <si>
    <t>3.193.818,75</t>
  </si>
  <si>
    <t>1.379.444,75</t>
  </si>
  <si>
    <t>1.623.021,88</t>
  </si>
  <si>
    <t>1.612.084,88</t>
  </si>
  <si>
    <t>1.278.148,38</t>
  </si>
  <si>
    <t>1.477.131,00</t>
  </si>
  <si>
    <t>1.444.743,13</t>
  </si>
  <si>
    <t>1.726.374,00</t>
  </si>
  <si>
    <t>1.215.533,50</t>
  </si>
  <si>
    <t>1.319.421,25</t>
  </si>
  <si>
    <t>2.179.165,50</t>
  </si>
  <si>
    <t>2.159.673,25</t>
  </si>
  <si>
    <t>1.644.260,00</t>
  </si>
  <si>
    <t>1.643.606,75</t>
  </si>
  <si>
    <t>1.275.283,88</t>
  </si>
  <si>
    <t>1.694.836,50</t>
  </si>
  <si>
    <t>1.315.545,88</t>
  </si>
  <si>
    <t>1.411.804,75</t>
  </si>
  <si>
    <t>911.847,38</t>
  </si>
  <si>
    <t>1.658.943,13</t>
  </si>
  <si>
    <t>1.542.704,38</t>
  </si>
  <si>
    <t>1.758.614,88</t>
  </si>
  <si>
    <t>1.020.962,44</t>
  </si>
  <si>
    <t>1.823.990,50</t>
  </si>
  <si>
    <t>1.802.431,88</t>
  </si>
  <si>
    <t>1.919.898,75</t>
  </si>
  <si>
    <t>2.139.041,50</t>
  </si>
  <si>
    <t>1.334.471,63</t>
  </si>
  <si>
    <t>1.810.402,00</t>
  </si>
  <si>
    <t>1.625.610,25</t>
  </si>
  <si>
    <t>1.607.375,25</t>
  </si>
  <si>
    <t>2.654.083,50</t>
  </si>
  <si>
    <t>1.421.068,13</t>
  </si>
  <si>
    <t>1.810.275,25</t>
  </si>
  <si>
    <t>2.145.885,75</t>
  </si>
  <si>
    <t>1.112.066,25</t>
  </si>
  <si>
    <t>2.208.608,50</t>
  </si>
  <si>
    <t>2.001.851,63</t>
  </si>
  <si>
    <t>1.319.243,50</t>
  </si>
  <si>
    <t>2.190.803,25</t>
  </si>
  <si>
    <t>807.608,50</t>
  </si>
  <si>
    <t>1.090.594,75</t>
  </si>
  <si>
    <t>1.072.286,13</t>
  </si>
  <si>
    <t>1.213.737,25</t>
  </si>
  <si>
    <t>1.047.744,00</t>
  </si>
  <si>
    <t>893.141,94</t>
  </si>
  <si>
    <t>1.033.891,63</t>
  </si>
  <si>
    <t>1.022.004,50</t>
  </si>
  <si>
    <t>954.948,06</t>
  </si>
  <si>
    <t>1.075.331,63</t>
  </si>
  <si>
    <t>1.666.689,38</t>
  </si>
  <si>
    <t>1.184.715,38</t>
  </si>
  <si>
    <t>1.063.035,25</t>
  </si>
  <si>
    <t>1.728.706,63</t>
  </si>
  <si>
    <t>911.794,25</t>
  </si>
  <si>
    <t>1.218.527,63</t>
  </si>
  <si>
    <t>1.323.084,88</t>
  </si>
  <si>
    <t>1.167.906,75</t>
  </si>
  <si>
    <t>1.159.944,00</t>
  </si>
  <si>
    <t>999.765,81</t>
  </si>
  <si>
    <t>1.296.274,13</t>
  </si>
  <si>
    <t>1.576.242,25</t>
  </si>
  <si>
    <t>957.557,31</t>
  </si>
  <si>
    <t>2.366.711,50</t>
  </si>
  <si>
    <t>463.865,38</t>
  </si>
  <si>
    <t>2.212.293,00</t>
  </si>
  <si>
    <t>867.999,31</t>
  </si>
  <si>
    <t>2.193.914,75</t>
  </si>
  <si>
    <t>2.410.835,25</t>
  </si>
  <si>
    <t>1.768.668,75</t>
  </si>
  <si>
    <t>1.280.383,13</t>
  </si>
  <si>
    <t>3.640.179,50</t>
  </si>
  <si>
    <t>1.257.921,88</t>
  </si>
  <si>
    <t>2.853.229,75</t>
  </si>
  <si>
    <t>6.177.202,50</t>
  </si>
  <si>
    <t>2.005.510,00</t>
  </si>
  <si>
    <t>1.857.464,88</t>
  </si>
  <si>
    <t>1.713.957,13</t>
  </si>
  <si>
    <t>1.754.150,88</t>
  </si>
  <si>
    <t>2.693.222,50</t>
  </si>
  <si>
    <t>1.389.070,88</t>
  </si>
  <si>
    <t>4.199.752,50</t>
  </si>
  <si>
    <t>1.661.248,75</t>
  </si>
  <si>
    <t>3.743.578,00</t>
  </si>
  <si>
    <t>1.531.555,75</t>
  </si>
  <si>
    <t>2.825.271,75</t>
  </si>
  <si>
    <t>2.347.913,00</t>
  </si>
  <si>
    <t>1.681.166,50</t>
  </si>
  <si>
    <t>1.381.960,88</t>
  </si>
  <si>
    <t>4.660.746,50</t>
  </si>
  <si>
    <t>4.650.906,50</t>
  </si>
  <si>
    <t>5.930.632,50</t>
  </si>
  <si>
    <t>1.913.693,88</t>
  </si>
  <si>
    <t>2.584.275,50</t>
  </si>
  <si>
    <t>5.399.449,50</t>
  </si>
  <si>
    <t>1.974.982,50</t>
  </si>
  <si>
    <t>2.666.713,75</t>
  </si>
  <si>
    <t>1.575.653,25</t>
  </si>
  <si>
    <t>2.442.624,00</t>
  </si>
  <si>
    <t>2.241.472,50</t>
  </si>
  <si>
    <t>2.905.128,00</t>
  </si>
  <si>
    <t>1.192.746,75</t>
  </si>
  <si>
    <t>1.405.867,38</t>
  </si>
  <si>
    <t>2.423.611,50</t>
  </si>
  <si>
    <t>1.322.829,63</t>
  </si>
  <si>
    <t>1.894.983,38</t>
  </si>
  <si>
    <t>794.469,06</t>
  </si>
  <si>
    <t>2.884.441,75</t>
  </si>
  <si>
    <t>1.202.814,63</t>
  </si>
  <si>
    <t>1.543.865,00</t>
  </si>
  <si>
    <t>2.213.484,75</t>
  </si>
  <si>
    <t>1.063.971,75</t>
  </si>
  <si>
    <t>1.441.517,50</t>
  </si>
  <si>
    <t>2.100.304,00</t>
  </si>
  <si>
    <t>2.712.117,50</t>
  </si>
  <si>
    <t>2.725.966,50</t>
  </si>
  <si>
    <t>9.022.400,00</t>
  </si>
  <si>
    <t>7.796.490,00</t>
  </si>
  <si>
    <t>2.878.286,25</t>
  </si>
  <si>
    <t>1.498.949,25</t>
  </si>
  <si>
    <t>2.892.664,00</t>
  </si>
  <si>
    <t>1.442.837,38</t>
  </si>
  <si>
    <t>1.625.045,25</t>
  </si>
  <si>
    <t>2.015.930,88</t>
  </si>
  <si>
    <t>1.269.672,13</t>
  </si>
  <si>
    <t>2.159.289,25</t>
  </si>
  <si>
    <t>1.498.372,13</t>
  </si>
  <si>
    <t>984.583,31</t>
  </si>
  <si>
    <t>1.387.429,88</t>
  </si>
  <si>
    <t>1.626.278,63</t>
  </si>
  <si>
    <t>532.984,75</t>
  </si>
  <si>
    <t>3.114.298,25</t>
  </si>
  <si>
    <t>1.975.505,63</t>
  </si>
  <si>
    <t>1.080.613,13</t>
  </si>
  <si>
    <t>1.765.748,38</t>
  </si>
  <si>
    <t>1.359.293,00</t>
  </si>
  <si>
    <t>1.487.145,75</t>
  </si>
  <si>
    <t>1.529.906,00</t>
  </si>
  <si>
    <t>1.291.627,13</t>
  </si>
  <si>
    <t>1.237.403,50</t>
  </si>
  <si>
    <t>1.096.677,38</t>
  </si>
  <si>
    <t>1.081.306,00</t>
  </si>
  <si>
    <t>1.655.100,13</t>
  </si>
  <si>
    <t>1.401.055,50</t>
  </si>
  <si>
    <t>1.236.557,63</t>
  </si>
  <si>
    <t>1.593.890,75</t>
  </si>
  <si>
    <t>1.589.383,75</t>
  </si>
  <si>
    <t>1.532.607,00</t>
  </si>
  <si>
    <t>1.085.052,50</t>
  </si>
  <si>
    <t>1.098.596,13</t>
  </si>
  <si>
    <t>1.312.176,13</t>
  </si>
  <si>
    <t>1.053.775,63</t>
  </si>
  <si>
    <t>1.103.014,25</t>
  </si>
  <si>
    <t>874.321,38</t>
  </si>
  <si>
    <t>2.096.498,25</t>
  </si>
  <si>
    <t>992.980,75</t>
  </si>
  <si>
    <t>2.313.696,00</t>
  </si>
  <si>
    <t>1.475.044,88</t>
  </si>
  <si>
    <t>938.969,69</t>
  </si>
  <si>
    <t>1.615.720,00</t>
  </si>
  <si>
    <t>1.097.776,13</t>
  </si>
  <si>
    <t>1.357.952,13</t>
  </si>
  <si>
    <t>1.227.668,13</t>
  </si>
  <si>
    <t>1.174.556,00</t>
  </si>
  <si>
    <t>1.386.799,38</t>
  </si>
  <si>
    <t>1.670.140,50</t>
  </si>
  <si>
    <t>3.910.972,25</t>
  </si>
  <si>
    <t>1.818.945,75</t>
  </si>
  <si>
    <t>2.759.614,00</t>
  </si>
  <si>
    <t>1.531.082,38</t>
  </si>
  <si>
    <t>1.419.470,38</t>
  </si>
  <si>
    <t>1.224.773,88</t>
  </si>
  <si>
    <t>IngresopPerCapita</t>
  </si>
  <si>
    <t>ICIGED</t>
  </si>
  <si>
    <t>SancionesDiscpl%</t>
  </si>
  <si>
    <t>DenunciasGRAP%</t>
  </si>
  <si>
    <t>PropPoblación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</si>
</sst>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Roboto"/>
    </font>
    <font>
      <sz val="11"/>
      <color rgb="FF0070C0"/>
      <name val="Calibri"/>
      <family val="2"/>
      <scheme val="minor"/>
    </font>
    <font>
      <b/>
      <sz val="10"/>
      <color theme="1"/>
      <name val="Roboto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Lucida Console"/>
      <family val="3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3" fillId="0" borderId="0"/>
    <xf numFmtId="0" fontId="7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2" fillId="2" borderId="1" xfId="0" applyFont="1" applyFill="1" applyBorder="1"/>
    <xf numFmtId="0" fontId="2" fillId="0" borderId="0" xfId="0" applyFont="1"/>
    <xf numFmtId="165" fontId="1" fillId="0" borderId="0" xfId="2" applyNumberFormat="1"/>
    <xf numFmtId="0" fontId="1" fillId="0" borderId="0" xfId="2"/>
    <xf numFmtId="1" fontId="0" fillId="0" borderId="0" xfId="0" applyNumberFormat="1"/>
    <xf numFmtId="0" fontId="4" fillId="0" borderId="0" xfId="0" applyFont="1"/>
    <xf numFmtId="0" fontId="2" fillId="4" borderId="3" xfId="0" applyFont="1" applyFill="1" applyBorder="1"/>
    <xf numFmtId="3" fontId="2" fillId="4" borderId="3" xfId="0" applyNumberFormat="1" applyFont="1" applyFill="1" applyBorder="1"/>
    <xf numFmtId="0" fontId="0" fillId="0" borderId="3" xfId="0" applyBorder="1"/>
    <xf numFmtId="0" fontId="5" fillId="0" borderId="0" xfId="0" applyFont="1"/>
    <xf numFmtId="0" fontId="6" fillId="0" borderId="0" xfId="0" applyFont="1"/>
    <xf numFmtId="0" fontId="2" fillId="2" borderId="0" xfId="0" applyFont="1" applyFill="1" applyAlignment="1">
      <alignment horizontal="left"/>
    </xf>
    <xf numFmtId="0" fontId="7" fillId="0" borderId="0" xfId="4" applyAlignment="1">
      <alignment vertical="center"/>
    </xf>
    <xf numFmtId="1" fontId="8" fillId="3" borderId="2" xfId="1" applyNumberFormat="1" applyFont="1" applyFill="1" applyBorder="1" applyAlignment="1">
      <alignment horizontal="center"/>
    </xf>
    <xf numFmtId="165" fontId="8" fillId="3" borderId="2" xfId="1" applyNumberFormat="1" applyFont="1" applyFill="1" applyBorder="1" applyAlignment="1">
      <alignment horizontal="center"/>
    </xf>
    <xf numFmtId="165" fontId="8" fillId="5" borderId="2" xfId="1" applyNumberFormat="1" applyFont="1" applyFill="1" applyBorder="1" applyAlignment="1">
      <alignment horizontal="center"/>
    </xf>
    <xf numFmtId="0" fontId="9" fillId="0" borderId="0" xfId="0" applyFont="1"/>
    <xf numFmtId="49" fontId="0" fillId="0" borderId="0" xfId="0" applyNumberFormat="1"/>
    <xf numFmtId="49" fontId="1" fillId="0" borderId="0" xfId="2" applyNumberFormat="1"/>
    <xf numFmtId="0" fontId="2" fillId="0" borderId="1" xfId="0" applyFont="1" applyBorder="1"/>
    <xf numFmtId="0" fontId="2" fillId="4" borderId="0" xfId="0" applyFont="1" applyFill="1"/>
    <xf numFmtId="49" fontId="0" fillId="0" borderId="4" xfId="0" applyNumberFormat="1" applyBorder="1"/>
    <xf numFmtId="3" fontId="0" fillId="0" borderId="0" xfId="0" applyNumberFormat="1"/>
    <xf numFmtId="0" fontId="2" fillId="6" borderId="1" xfId="0" applyFont="1" applyFill="1" applyBorder="1"/>
    <xf numFmtId="49" fontId="2" fillId="0" borderId="1" xfId="0" applyNumberFormat="1" applyFont="1" applyBorder="1"/>
    <xf numFmtId="3" fontId="2" fillId="7" borderId="1" xfId="0" applyNumberFormat="1" applyFont="1" applyFill="1" applyBorder="1"/>
    <xf numFmtId="0" fontId="2" fillId="7" borderId="1" xfId="0" applyFont="1" applyFill="1" applyBorder="1"/>
    <xf numFmtId="49" fontId="0" fillId="5" borderId="0" xfId="0" applyNumberFormat="1" applyFill="1"/>
    <xf numFmtId="0" fontId="0" fillId="0" borderId="4" xfId="0" applyBorder="1"/>
    <xf numFmtId="49" fontId="2" fillId="2" borderId="1" xfId="0" applyNumberFormat="1" applyFont="1" applyFill="1" applyBorder="1"/>
    <xf numFmtId="0" fontId="0" fillId="6" borderId="0" xfId="0" applyFill="1"/>
    <xf numFmtId="49" fontId="8" fillId="3" borderId="2" xfId="1" applyNumberFormat="1" applyFont="1" applyFill="1" applyBorder="1" applyAlignment="1">
      <alignment horizontal="center"/>
    </xf>
    <xf numFmtId="2" fontId="0" fillId="0" borderId="0" xfId="0" applyNumberFormat="1"/>
    <xf numFmtId="1" fontId="9" fillId="0" borderId="0" xfId="0" applyNumberFormat="1" applyFont="1"/>
    <xf numFmtId="49" fontId="0" fillId="6" borderId="0" xfId="0" applyNumberFormat="1" applyFill="1"/>
    <xf numFmtId="0" fontId="7" fillId="0" borderId="0" xfId="4"/>
    <xf numFmtId="0" fontId="0" fillId="0" borderId="0" xfId="0" pivotButton="1"/>
    <xf numFmtId="0" fontId="0" fillId="0" borderId="0" xfId="0" applyAlignment="1">
      <alignment horizontal="left"/>
    </xf>
    <xf numFmtId="0" fontId="11" fillId="0" borderId="0" xfId="0" applyFont="1" applyAlignment="1">
      <alignment vertical="center"/>
    </xf>
    <xf numFmtId="0" fontId="11" fillId="8" borderId="0" xfId="0" applyFont="1" applyFill="1" applyAlignment="1">
      <alignment vertical="center"/>
    </xf>
    <xf numFmtId="0" fontId="11" fillId="0" borderId="6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8" borderId="8" xfId="0" applyFont="1" applyFill="1" applyBorder="1" applyAlignment="1">
      <alignment vertical="center"/>
    </xf>
    <xf numFmtId="2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6" xfId="0" applyBorder="1"/>
    <xf numFmtId="0" fontId="0" fillId="0" borderId="8" xfId="0" applyBorder="1"/>
    <xf numFmtId="0" fontId="0" fillId="0" borderId="5" xfId="0" applyBorder="1"/>
    <xf numFmtId="0" fontId="0" fillId="0" borderId="7" xfId="0" applyBorder="1"/>
    <xf numFmtId="0" fontId="0" fillId="0" borderId="0" xfId="0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11" fillId="0" borderId="13" xfId="0" applyFont="1" applyBorder="1" applyAlignment="1">
      <alignment vertical="center"/>
    </xf>
    <xf numFmtId="0" fontId="12" fillId="9" borderId="14" xfId="0" applyFont="1" applyFill="1" applyBorder="1"/>
    <xf numFmtId="0" fontId="0" fillId="4" borderId="15" xfId="0" applyFill="1" applyBorder="1"/>
    <xf numFmtId="0" fontId="0" fillId="10" borderId="15" xfId="0" applyFill="1" applyBorder="1"/>
    <xf numFmtId="166" fontId="2" fillId="6" borderId="1" xfId="0" applyNumberFormat="1" applyFont="1" applyFill="1" applyBorder="1"/>
    <xf numFmtId="166" fontId="2" fillId="7" borderId="1" xfId="0" applyNumberFormat="1" applyFont="1" applyFill="1" applyBorder="1"/>
    <xf numFmtId="166" fontId="8" fillId="3" borderId="2" xfId="1" applyNumberFormat="1" applyFont="1" applyFill="1" applyBorder="1" applyAlignment="1">
      <alignment horizontal="center"/>
    </xf>
    <xf numFmtId="166" fontId="0" fillId="0" borderId="0" xfId="5" applyNumberFormat="1" applyFont="1"/>
    <xf numFmtId="166" fontId="0" fillId="0" borderId="0" xfId="0" applyNumberFormat="1"/>
    <xf numFmtId="0" fontId="11" fillId="0" borderId="1" xfId="0" applyFont="1" applyBorder="1" applyAlignment="1">
      <alignment vertical="center"/>
    </xf>
    <xf numFmtId="0" fontId="0" fillId="0" borderId="1" xfId="0" applyBorder="1"/>
    <xf numFmtId="0" fontId="11" fillId="0" borderId="16" xfId="0" applyFont="1" applyBorder="1" applyAlignment="1">
      <alignment vertical="center"/>
    </xf>
    <xf numFmtId="0" fontId="0" fillId="0" borderId="16" xfId="0" applyBorder="1"/>
    <xf numFmtId="0" fontId="11" fillId="8" borderId="1" xfId="0" applyFont="1" applyFill="1" applyBorder="1" applyAlignment="1">
      <alignment vertical="center"/>
    </xf>
    <xf numFmtId="2" fontId="0" fillId="0" borderId="1" xfId="0" applyNumberFormat="1" applyBorder="1"/>
    <xf numFmtId="0" fontId="0" fillId="5" borderId="0" xfId="0" applyFill="1" applyAlignment="1">
      <alignment horizontal="center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0" fontId="0" fillId="0" borderId="0" xfId="0" applyAlignment="1">
      <alignment horizontal="left" wrapText="1"/>
    </xf>
  </cellXfs>
  <cellStyles count="6">
    <cellStyle name="Hipervínculo" xfId="4" builtinId="8"/>
    <cellStyle name="Millares 2" xfId="1" xr:uid="{FFC1456B-DA05-4DA2-9641-2651AAF660F3}"/>
    <cellStyle name="Normal" xfId="0" builtinId="0"/>
    <cellStyle name="Normal 2 2" xfId="3" xr:uid="{3DB465A3-ABA9-483E-88B1-5C0E03C9D7B6}"/>
    <cellStyle name="Normal 2 3" xfId="2" xr:uid="{60B8FC92-9448-484E-8560-0F1190492921}"/>
    <cellStyle name="Porcentaje" xfId="5" builtinId="5"/>
  </cellStyles>
  <dxfs count="3"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colors>
    <mruColors>
      <color rgb="FFEAAD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  " refreshedDate="45092.541189814816" createdVersion="8" refreshedVersion="8" minRefreshableVersion="3" recordCount="1102" xr:uid="{342DADE2-8CBA-43FE-8476-04FF46CA8E37}">
  <cacheSource type="worksheet">
    <worksheetSource ref="C1:AM1103" sheet="TODOS"/>
  </cacheSource>
  <cacheFields count="30">
    <cacheField name="Código Municipio" numFmtId="49">
      <sharedItems/>
    </cacheField>
    <cacheField name="Código Departamento" numFmtId="0">
      <sharedItems/>
    </cacheField>
    <cacheField name="Departamento" numFmtId="0">
      <sharedItems/>
    </cacheField>
    <cacheField name="Municipio" numFmtId="0">
      <sharedItems/>
    </cacheField>
    <cacheField name="Latitud" numFmtId="0">
      <sharedItems containsSemiMixedTypes="0" containsString="0" containsNumber="1" minValue="-4.2031650000000003" maxValue="13.3387613"/>
    </cacheField>
    <cacheField name="Longitud" numFmtId="0">
      <sharedItems containsSemiMixedTypes="0" containsString="0" containsNumber="1" minValue="-81.372937199999996" maxValue="-67.488461999999998"/>
    </cacheField>
    <cacheField name="Población" numFmtId="0">
      <sharedItems containsSemiMixedTypes="0" containsString="0" containsNumber="1" containsInteger="1" minValue="1138" maxValue="7873316"/>
    </cacheField>
    <cacheField name="Categoría" numFmtId="0">
      <sharedItems count="6">
        <s v="Ciudades"/>
        <s v="G1- Nivel Alto"/>
        <s v="G4- Nivel Medio Bajo"/>
        <s v="G3- Nivel Medio"/>
        <s v="G5- Nivel Bajo"/>
        <s v="G2- Nivel Medio Alto"/>
      </sharedItems>
    </cacheField>
    <cacheField name="Ingreso" numFmtId="1">
      <sharedItems containsSemiMixedTypes="0" containsString="0" containsNumber="1" minValue="1741429.62" maxValue="7341000139085.8398"/>
    </cacheField>
    <cacheField name="SancionesDiscpl" numFmtId="0">
      <sharedItems containsSemiMixedTypes="0" containsString="0" containsNumber="1" containsInteger="1" minValue="0" maxValue="617"/>
    </cacheField>
    <cacheField name="DenunciasGRAP" numFmtId="0">
      <sharedItems containsSemiMixedTypes="0" containsString="0" containsNumber="1" containsInteger="1" minValue="0" maxValue="2062"/>
    </cacheField>
    <cacheField name="HechosCorrup" numFmtId="0">
      <sharedItems containsSemiMixedTypes="0" containsString="0" containsNumber="1" containsInteger="1" minValue="0" maxValue="5862"/>
    </cacheField>
    <cacheField name="VíctimasCorrup" numFmtId="0">
      <sharedItems containsSemiMixedTypes="0" containsString="0" containsNumber="1" containsInteger="1" minValue="0" maxValue="5274"/>
    </cacheField>
    <cacheField name="IndiciadosCorrup" numFmtId="0">
      <sharedItems containsSemiMixedTypes="0" containsString="0" containsNumber="1" containsInteger="1" minValue="0" maxValue="7069"/>
    </cacheField>
    <cacheField name="HogaresDesplazados" numFmtId="0">
      <sharedItems containsSemiMixedTypes="0" containsString="0" containsNumber="1" containsInteger="1" minValue="0" maxValue="349881"/>
    </cacheField>
    <cacheField name="SuperaSVulnerable" numFmtId="2">
      <sharedItems containsSemiMixedTypes="0" containsString="0" containsNumber="1" minValue="0" maxValue="79.545454545454547"/>
    </cacheField>
    <cacheField name="V.Alimentación" numFmtId="2">
      <sharedItems containsSemiMixedTypes="0" containsString="0" containsNumber="1" minValue="0" maxValue="100"/>
    </cacheField>
    <cacheField name="V.Educación" numFmtId="2">
      <sharedItems containsSemiMixedTypes="0" containsString="0" containsNumber="1" minValue="0" maxValue="44.827586206896555"/>
    </cacheField>
    <cacheField name="V.Ingresos" numFmtId="2">
      <sharedItems containsSemiMixedTypes="0" containsString="0" containsNumber="1" minValue="0" maxValue="91.666666666666657"/>
    </cacheField>
    <cacheField name="V.Reun.Familiar" numFmtId="2">
      <sharedItems containsSemiMixedTypes="0" containsString="0" containsNumber="1" minValue="0" maxValue="20"/>
    </cacheField>
    <cacheField name="V.Salud" numFmtId="2">
      <sharedItems containsSemiMixedTypes="0" containsString="0" containsNumber="1" minValue="0" maxValue="100"/>
    </cacheField>
    <cacheField name="V.Vivienda" numFmtId="2">
      <sharedItems containsSemiMixedTypes="0" containsString="0" containsNumber="1" minValue="0" maxValue="93.333333333333329"/>
    </cacheField>
    <cacheField name="MDM" numFmtId="0">
      <sharedItems containsSemiMixedTypes="0" containsString="0" containsNumber="1" minValue="5.9" maxValue="83.69"/>
    </cacheField>
    <cacheField name="MDM.ServPubl" numFmtId="0">
      <sharedItems containsSemiMixedTypes="0" containsString="0" containsNumber="1" minValue="4.74" maxValue="81.680000000000007"/>
    </cacheField>
    <cacheField name="MDM.Educación" numFmtId="0">
      <sharedItems containsSemiMixedTypes="0" containsString="0" containsNumber="1" minValue="16.489999999999998" maxValue="85.55"/>
    </cacheField>
    <cacheField name="MDM.EjecRecursos" numFmtId="0">
      <sharedItems containsSemiMixedTypes="0" containsString="0" containsNumber="1" minValue="0" maxValue="100"/>
    </cacheField>
    <cacheField name="MDM.GobAbierto" numFmtId="0">
      <sharedItems containsSemiMixedTypes="0" containsString="0" containsNumber="1" minValue="2.4" maxValue="100"/>
    </cacheField>
    <cacheField name="MDM.MovRecursos" numFmtId="0">
      <sharedItems containsSemiMixedTypes="0" containsString="0" containsNumber="1" minValue="0" maxValue="86.57"/>
    </cacheField>
    <cacheField name="MDM.Salud" numFmtId="0">
      <sharedItems containsSemiMixedTypes="0" containsString="0" containsNumber="1" minValue="35.9" maxValue="97.05"/>
    </cacheField>
    <cacheField name="MDM.Seguridad" numFmtId="0">
      <sharedItems containsSemiMixedTypes="0" containsString="0" containsNumber="1" minValue="53.79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2">
  <r>
    <s v="11001"/>
    <s v="11"/>
    <s v="Bogotá"/>
    <s v="Bogotá"/>
    <n v="4.7109886000000003"/>
    <n v="-74.072091999999998"/>
    <n v="7873316"/>
    <x v="0"/>
    <n v="7341000139085.8398"/>
    <n v="617"/>
    <n v="2062"/>
    <n v="5862"/>
    <n v="5274"/>
    <n v="7069"/>
    <n v="338646"/>
    <n v="53.360441286771433"/>
    <n v="82.813025991743601"/>
    <n v="22.05784211241237"/>
    <n v="71.395498544202496"/>
    <n v="0.65525652155938641"/>
    <n v="97.085452064988218"/>
    <n v="62.93563189879697"/>
    <n v="82.68"/>
    <n v="74.959999999999994"/>
    <n v="59.46"/>
    <n v="87.62"/>
    <n v="99.84"/>
    <n v="81.94"/>
    <n v="92.02"/>
    <n v="57.21"/>
  </r>
  <r>
    <s v="05001"/>
    <s v="05"/>
    <s v="Antioquia"/>
    <s v="Medellín"/>
    <n v="6.2486069000000004"/>
    <n v="-75.574246700000003"/>
    <n v="2572350"/>
    <x v="0"/>
    <n v="2800573248380.3501"/>
    <n v="148"/>
    <n v="124"/>
    <n v="949"/>
    <n v="755"/>
    <n v="1092"/>
    <n v="349881"/>
    <n v="54.6431500996053"/>
    <n v="82.942200348118362"/>
    <n v="21.182630665854962"/>
    <n v="72.816186074693974"/>
    <n v="0.75654293888493518"/>
    <n v="98.132793721293808"/>
    <n v="63.764822896927811"/>
    <n v="83.69"/>
    <n v="74.52"/>
    <n v="62.41"/>
    <n v="85.21"/>
    <n v="100"/>
    <n v="81.81"/>
    <n v="94.88"/>
    <n v="67.87"/>
  </r>
  <r>
    <s v="76001"/>
    <s v="76"/>
    <s v="Valle del Cauca"/>
    <s v="Cali"/>
    <n v="3.4516467"/>
    <n v="-76.531985399999996"/>
    <n v="2276124"/>
    <x v="0"/>
    <n v="2224268332143.9302"/>
    <n v="54"/>
    <n v="165"/>
    <n v="1069"/>
    <n v="1971"/>
    <n v="1318"/>
    <n v="177369"/>
    <n v="41.022388354221988"/>
    <n v="69.522295327819407"/>
    <n v="22.183132339924114"/>
    <n v="60.493660109714774"/>
    <n v="1.1349221115301997"/>
    <n v="97.029356877470136"/>
    <n v="51.724371226087982"/>
    <n v="81.12"/>
    <n v="64.930000000000007"/>
    <n v="53.22"/>
    <n v="89.34"/>
    <n v="100"/>
    <n v="73.959999999999994"/>
    <n v="95.72"/>
    <n v="68.3"/>
  </r>
  <r>
    <s v="08001"/>
    <s v="08"/>
    <s v="Atlántico"/>
    <s v="Barranquilla"/>
    <n v="11.0041072"/>
    <n v="-74.806981300000004"/>
    <n v="1310163"/>
    <x v="0"/>
    <n v="1962481410245.77"/>
    <n v="44"/>
    <n v="161"/>
    <n v="1028"/>
    <n v="718"/>
    <n v="1350"/>
    <n v="68543"/>
    <n v="47.606611907853463"/>
    <n v="86.075893964372725"/>
    <n v="20.051646411741533"/>
    <n v="65.824373021315083"/>
    <n v="0.19987453131610813"/>
    <n v="97.586916242358811"/>
    <n v="59.774156368994646"/>
    <n v="75.55"/>
    <n v="72.8"/>
    <n v="59.51"/>
    <n v="74.91"/>
    <n v="100"/>
    <n v="70.56"/>
    <n v="95.85"/>
    <n v="75.760000000000005"/>
  </r>
  <r>
    <s v="13001"/>
    <s v="13"/>
    <s v="Bolívar"/>
    <s v="Cartagena"/>
    <n v="10.3910485"/>
    <n v="-75.479425699999993"/>
    <n v="1043185"/>
    <x v="0"/>
    <n v="1599631875509.5701"/>
    <n v="104"/>
    <n v="159"/>
    <n v="737"/>
    <n v="561"/>
    <n v="1014"/>
    <n v="84300"/>
    <n v="41.693950177935946"/>
    <n v="83.743772241992886"/>
    <n v="20.698695136417555"/>
    <n v="63.638196915776987"/>
    <n v="0.15421115065243179"/>
    <n v="98.278766310794779"/>
    <n v="52.71293001186239"/>
    <n v="70.569999999999993"/>
    <n v="53.47"/>
    <n v="58.62"/>
    <n v="71.849999999999994"/>
    <n v="88.76"/>
    <n v="71.040000000000006"/>
    <n v="92.32"/>
    <n v="78.819999999999993"/>
  </r>
  <r>
    <s v="54001"/>
    <s v="54"/>
    <s v="Norte de Santander"/>
    <s v="Cúcuta"/>
    <n v="7.8890970999999999"/>
    <n v="-72.496689599999996"/>
    <n v="798411"/>
    <x v="0"/>
    <n v="1252614434583.01"/>
    <n v="32"/>
    <n v="87"/>
    <n v="328"/>
    <n v="252"/>
    <n v="377"/>
    <n v="76867"/>
    <n v="41.216646935616062"/>
    <n v="77.809723288277155"/>
    <n v="22.264430770031353"/>
    <n v="58.504950108629195"/>
    <n v="0.60754289877320566"/>
    <n v="96.614932285636229"/>
    <n v="54.060910403684282"/>
    <n v="68.959999999999994"/>
    <n v="52.83"/>
    <n v="58.25"/>
    <n v="70.16"/>
    <n v="98.16"/>
    <n v="43.51"/>
    <n v="96.14"/>
    <n v="80.209999999999994"/>
  </r>
  <r>
    <s v="25754"/>
    <s v="25"/>
    <s v="Cundinamarca"/>
    <s v="Soacha"/>
    <n v="4.5827226999999997"/>
    <n v="-74.211746500000004"/>
    <n v="758113"/>
    <x v="1"/>
    <n v="648393081488.68994"/>
    <n v="10"/>
    <n v="37"/>
    <n v="80"/>
    <n v="43"/>
    <n v="88"/>
    <n v="47267"/>
    <n v="49.419256563775996"/>
    <n v="85.135506801785596"/>
    <n v="25.218439926375698"/>
    <n v="70.292170012905402"/>
    <n v="0.49505997842046245"/>
    <n v="97.808195992976081"/>
    <n v="59.489707406858905"/>
    <n v="57.04"/>
    <n v="57.07"/>
    <n v="52.44"/>
    <n v="54.46"/>
    <n v="100"/>
    <n v="29.74"/>
    <n v="81.66"/>
    <n v="70.87"/>
  </r>
  <r>
    <s v="08758"/>
    <s v="08"/>
    <s v="Atlántico"/>
    <s v="Soledad"/>
    <n v="10.917119100000001"/>
    <n v="-74.799150600000004"/>
    <n v="669038"/>
    <x v="1"/>
    <n v="789536475462.82007"/>
    <n v="22"/>
    <n v="10"/>
    <n v="78"/>
    <n v="53"/>
    <n v="90"/>
    <n v="51769"/>
    <n v="43.898858390156271"/>
    <n v="88.450617164712469"/>
    <n v="20.800092719581219"/>
    <n v="62.01974154416736"/>
    <n v="0.23952558480944194"/>
    <n v="97.993007398249915"/>
    <n v="58.241418609592607"/>
    <n v="50.05"/>
    <n v="63.6"/>
    <n v="52.19"/>
    <n v="78.69"/>
    <n v="66.67"/>
    <n v="18.68"/>
    <n v="89.84"/>
    <n v="85.47"/>
  </r>
  <r>
    <s v="68001"/>
    <s v="68"/>
    <s v="Santander"/>
    <s v="Bucaramanga"/>
    <n v="7.1193489999999997"/>
    <n v="-73.122741599999998"/>
    <n v="610125"/>
    <x v="0"/>
    <n v="740421291196.92004"/>
    <n v="18"/>
    <n v="91"/>
    <n v="614"/>
    <n v="302"/>
    <n v="867"/>
    <n v="44990"/>
    <n v="58.499666592576126"/>
    <n v="88.577461658146248"/>
    <n v="21.395865747943986"/>
    <n v="74.914425427872871"/>
    <n v="0.32673927539453212"/>
    <n v="97.979551011335857"/>
    <n v="68.470771282507229"/>
    <n v="70.97"/>
    <n v="65.86"/>
    <n v="62.12"/>
    <n v="63.68"/>
    <n v="100"/>
    <n v="72.72"/>
    <n v="91.77"/>
    <n v="66.83"/>
  </r>
  <r>
    <s v="50001"/>
    <s v="50"/>
    <s v="Meta"/>
    <s v="Villavicencio"/>
    <n v="4.1513821999999996"/>
    <n v="-73.637690500000005"/>
    <n v="569806"/>
    <x v="0"/>
    <n v="780333183686.22998"/>
    <n v="22"/>
    <n v="123"/>
    <n v="392"/>
    <n v="153"/>
    <n v="399"/>
    <n v="81691"/>
    <n v="52.615343183459615"/>
    <n v="85.879717471936928"/>
    <n v="23.230221199397729"/>
    <n v="71.552557809305796"/>
    <n v="0.243600886266541"/>
    <n v="97.790454272808518"/>
    <n v="62.871062907786659"/>
    <n v="66.209999999999994"/>
    <n v="53.02"/>
    <n v="56.77"/>
    <n v="48.27"/>
    <n v="99.67"/>
    <n v="50.35"/>
    <n v="91.39"/>
    <n v="67.319999999999993"/>
  </r>
  <r>
    <s v="05088"/>
    <s v="05"/>
    <s v="Antioquia"/>
    <s v="Bello"/>
    <n v="6.3367288000000004"/>
    <n v="-75.559588700000006"/>
    <n v="557071"/>
    <x v="1"/>
    <n v="477495817090.60999"/>
    <n v="10"/>
    <n v="7"/>
    <n v="99"/>
    <n v="72"/>
    <n v="94"/>
    <n v="57243"/>
    <n v="51.508481386370384"/>
    <n v="84.838320842723121"/>
    <n v="21.420959768006568"/>
    <n v="74.061457296088605"/>
    <n v="0.89268556854113168"/>
    <n v="98.270530894607205"/>
    <n v="59.270129098754431"/>
    <n v="60.33"/>
    <n v="73.8"/>
    <n v="54.56"/>
    <n v="31.51"/>
    <n v="83.33"/>
    <n v="52.47"/>
    <n v="88.07"/>
    <n v="82.51"/>
  </r>
  <r>
    <s v="20001"/>
    <s v="20"/>
    <s v="Cesar"/>
    <s v="Valledupar"/>
    <n v="10.4742449"/>
    <n v="-73.243633500000001"/>
    <n v="549314"/>
    <x v="1"/>
    <n v="832270345387.45996"/>
    <n v="33"/>
    <n v="38"/>
    <n v="222"/>
    <n v="183"/>
    <n v="245"/>
    <n v="115705"/>
    <n v="43.057776241303316"/>
    <n v="83.534851562162387"/>
    <n v="22.844302320556586"/>
    <n v="63.405211529320248"/>
    <n v="0.1235901646428417"/>
    <n v="98.20578194546475"/>
    <n v="54.352015902510701"/>
    <n v="53.18"/>
    <n v="53.72"/>
    <n v="50.82"/>
    <n v="71.09"/>
    <n v="66.3"/>
    <n v="30.29"/>
    <n v="90.6"/>
    <n v="80.3"/>
  </r>
  <r>
    <s v="47001"/>
    <s v="47"/>
    <s v="Magdalena"/>
    <s v="Santa Marta"/>
    <n v="11.240354699999999"/>
    <n v="-74.211022700000001"/>
    <n v="548202"/>
    <x v="1"/>
    <n v="895311329172.25"/>
    <n v="34"/>
    <n v="69"/>
    <n v="380"/>
    <n v="278"/>
    <n v="469"/>
    <n v="104516"/>
    <n v="38.678288491714184"/>
    <n v="84.827203490374686"/>
    <n v="19.524283363312794"/>
    <n v="60.450074629721762"/>
    <n v="0.29756209575567377"/>
    <n v="97.264533659918101"/>
    <n v="49.890925791266412"/>
    <n v="66.260000000000005"/>
    <n v="42.99"/>
    <n v="56.55"/>
    <n v="88.84"/>
    <n v="88.73"/>
    <n v="52.02"/>
    <n v="93.96"/>
    <n v="77.41"/>
  </r>
  <r>
    <s v="73001"/>
    <s v="73"/>
    <s v="Tolima"/>
    <s v="Ibagué"/>
    <n v="4.4446760000000003"/>
    <n v="-75.242438000000007"/>
    <n v="539745"/>
    <x v="0"/>
    <n v="810442685400.65002"/>
    <n v="54"/>
    <n v="313"/>
    <n v="786"/>
    <n v="226"/>
    <n v="757"/>
    <n v="68689"/>
    <n v="46.071423372010074"/>
    <n v="83.097730349837676"/>
    <n v="22.684854925825096"/>
    <n v="67.25967767764854"/>
    <n v="0.62018663832636955"/>
    <n v="97.718703140240791"/>
    <n v="56.693211431233529"/>
    <n v="62.87"/>
    <n v="50.97"/>
    <n v="64"/>
    <n v="55.55"/>
    <n v="100"/>
    <n v="55.22"/>
    <n v="93.96"/>
    <n v="71.94"/>
  </r>
  <r>
    <s v="23001"/>
    <s v="23"/>
    <s v="Córdoba"/>
    <s v="Montería"/>
    <n v="8.7509829999999997"/>
    <n v="-75.878534799999997"/>
    <n v="518608"/>
    <x v="0"/>
    <n v="944423005293.84998"/>
    <n v="18"/>
    <n v="44"/>
    <n v="187"/>
    <n v="119"/>
    <n v="237"/>
    <n v="95247"/>
    <n v="38.114586286182238"/>
    <n v="82.193664892332563"/>
    <n v="20.5675769315569"/>
    <n v="57.776097934843094"/>
    <n v="0.3989626969878316"/>
    <n v="98.384201077199279"/>
    <n v="48.807836467290308"/>
    <n v="63.83"/>
    <n v="55.08"/>
    <n v="53.15"/>
    <n v="57.97"/>
    <n v="99.73"/>
    <n v="32.9"/>
    <n v="89.63"/>
    <n v="86.86"/>
  </r>
  <r>
    <s v="66001"/>
    <s v="66"/>
    <s v="Risaralda"/>
    <s v="Pereira"/>
    <n v="4.8087173999999999"/>
    <n v="-75.690601000000001"/>
    <n v="480739"/>
    <x v="0"/>
    <n v="701553936333.16003"/>
    <n v="53"/>
    <n v="45"/>
    <n v="125"/>
    <n v="114"/>
    <n v="122"/>
    <n v="40142"/>
    <n v="53.602212146878578"/>
    <n v="84.183648049424548"/>
    <n v="21.329281052264463"/>
    <n v="72.011857904439239"/>
    <n v="0.58043943998804248"/>
    <n v="97.705644960390615"/>
    <n v="64.184644511982455"/>
    <n v="57.41"/>
    <n v="63"/>
    <n v="62.83"/>
    <n v="0"/>
    <n v="100"/>
    <n v="70.540000000000006"/>
    <n v="95.44"/>
    <n v="74.62"/>
  </r>
  <r>
    <s v="17001"/>
    <s v="17"/>
    <s v="Caldas"/>
    <s v="Manizales"/>
    <n v="5.0702749999999996"/>
    <n v="-75.513816599999998"/>
    <n v="451812"/>
    <x v="0"/>
    <n v="480767032875.90002"/>
    <n v="36"/>
    <n v="36"/>
    <n v="148"/>
    <n v="73"/>
    <n v="173"/>
    <n v="17246"/>
    <n v="61.608488924968107"/>
    <n v="87.26661254783717"/>
    <n v="19.262437666705324"/>
    <n v="76.736634581932037"/>
    <n v="0.33630986895511999"/>
    <n v="97.906760988055197"/>
    <n v="70.833816537168033"/>
    <n v="73.31"/>
    <n v="72.45"/>
    <n v="55.47"/>
    <n v="89.3"/>
    <n v="100"/>
    <n v="56.43"/>
    <n v="94.43"/>
    <n v="88.74"/>
  </r>
  <r>
    <s v="52001"/>
    <s v="52"/>
    <s v="Nariño"/>
    <s v="Pasto"/>
    <n v="1.2058837"/>
    <n v="-77.285786999999999"/>
    <n v="408358"/>
    <x v="0"/>
    <n v="705829779505.22998"/>
    <n v="57"/>
    <n v="51"/>
    <n v="245"/>
    <n v="225"/>
    <n v="306"/>
    <n v="45087"/>
    <n v="51.318561891454294"/>
    <n v="83.933284538780583"/>
    <n v="20.524763235522432"/>
    <n v="69.03320247521458"/>
    <n v="0.98698072615166244"/>
    <n v="98.487368864639478"/>
    <n v="62.483642735156472"/>
    <n v="53.3"/>
    <n v="62.96"/>
    <n v="69.959999999999994"/>
    <n v="19.13"/>
    <n v="88.89"/>
    <n v="49.83"/>
    <n v="91.33"/>
    <n v="66.28"/>
  </r>
  <r>
    <s v="41001"/>
    <s v="41"/>
    <s v="Huila"/>
    <s v="Neiva"/>
    <n v="2.9344836999999999"/>
    <n v="-75.280900099999997"/>
    <n v="375660"/>
    <x v="1"/>
    <n v="622238544302.60999"/>
    <n v="30"/>
    <n v="52"/>
    <n v="228"/>
    <n v="136"/>
    <n v="236"/>
    <n v="54989"/>
    <n v="47.318554620014915"/>
    <n v="83.985888086708243"/>
    <n v="24.34486897379476"/>
    <n v="66.160504828238373"/>
    <n v="0.8238011238611358"/>
    <n v="97.966866100492823"/>
    <n v="59.884704213569982"/>
    <n v="66.8"/>
    <n v="68.17"/>
    <n v="56.7"/>
    <n v="82.9"/>
    <n v="99.92"/>
    <n v="44.36"/>
    <n v="89.96"/>
    <n v="64.34"/>
  </r>
  <r>
    <s v="76520"/>
    <s v="76"/>
    <s v="Valle del Cauca"/>
    <s v="Palmira"/>
    <n v="3.5379718000000002"/>
    <n v="-76.297165699999994"/>
    <n v="358091"/>
    <x v="1"/>
    <n v="431840791813.08997"/>
    <n v="8"/>
    <n v="15"/>
    <n v="105"/>
    <n v="70"/>
    <n v="110"/>
    <n v="18195"/>
    <n v="43.64935421819181"/>
    <n v="73.20142896400111"/>
    <n v="21.302555647155813"/>
    <n v="61.577356416597965"/>
    <n v="1.0387469084913437"/>
    <n v="96.691398735916451"/>
    <n v="54.635888980489142"/>
    <n v="70.33"/>
    <n v="65.84"/>
    <n v="51.7"/>
    <n v="85.29"/>
    <n v="83.33"/>
    <n v="67.790000000000006"/>
    <n v="93.36"/>
    <n v="80.77"/>
  </r>
  <r>
    <s v="19001"/>
    <s v="19"/>
    <s v="Cauca"/>
    <s v="Popayán"/>
    <n v="2.4448143"/>
    <n v="-76.614739499999999"/>
    <n v="335826"/>
    <x v="1"/>
    <n v="492100354453.82001"/>
    <n v="18"/>
    <n v="42"/>
    <n v="183"/>
    <n v="141"/>
    <n v="183"/>
    <n v="69899"/>
    <n v="36.446873345827555"/>
    <n v="79.513297758193971"/>
    <n v="21.883002618063205"/>
    <n v="59.026595516387935"/>
    <n v="1.2117483798051474"/>
    <n v="97.974219945921973"/>
    <n v="46.422695603656706"/>
    <n v="58.16"/>
    <n v="72.89"/>
    <n v="63.45"/>
    <n v="44.36"/>
    <n v="100"/>
    <n v="43.67"/>
    <n v="90.05"/>
    <n v="65.14"/>
  </r>
  <r>
    <s v="68276"/>
    <s v="68"/>
    <s v="Santander"/>
    <s v="Floridablanca"/>
    <n v="7.0723921000000001"/>
    <n v="-73.106969300000003"/>
    <n v="332053"/>
    <x v="1"/>
    <n v="317048677013.5"/>
    <n v="2"/>
    <n v="22"/>
    <n v="55"/>
    <n v="34"/>
    <n v="37"/>
    <n v="18367"/>
    <n v="56.955409157728532"/>
    <n v="90.286927641966571"/>
    <n v="22.469646648881145"/>
    <n v="77.808025262699402"/>
    <n v="0.35934012086894973"/>
    <n v="98.165187564654005"/>
    <n v="64.899003647846683"/>
    <n v="67.2"/>
    <n v="66.08"/>
    <n v="56.35"/>
    <n v="69.62"/>
    <n v="100"/>
    <n v="61.32"/>
    <n v="84.43"/>
    <n v="80.94"/>
  </r>
  <r>
    <s v="76109"/>
    <s v="76"/>
    <s v="Valle del Cauca"/>
    <s v="Buenaventura"/>
    <n v="3.8830471000000002"/>
    <n v="-77.019721200000006"/>
    <n v="322311"/>
    <x v="1"/>
    <n v="649646367025.30005"/>
    <n v="22"/>
    <n v="18"/>
    <n v="100"/>
    <n v="32"/>
    <n v="62"/>
    <n v="175031"/>
    <n v="17.996811993304043"/>
    <n v="54.707451822819955"/>
    <n v="23.064485719672515"/>
    <n v="44.79492204238106"/>
    <n v="1.7328358976409892"/>
    <n v="94.711222583428082"/>
    <n v="22.793676548725657"/>
    <n v="60.84"/>
    <n v="51.8"/>
    <n v="42.16"/>
    <n v="68.52"/>
    <n v="88.89"/>
    <n v="47.34"/>
    <n v="82.71"/>
    <n v="84.74"/>
  </r>
  <r>
    <s v="70001"/>
    <s v="70"/>
    <s v="Sucre"/>
    <s v="Sincelejo"/>
    <n v="9.3045773000000001"/>
    <n v="-75.390556700000005"/>
    <n v="306168"/>
    <x v="1"/>
    <n v="610721992298.07007"/>
    <n v="26"/>
    <n v="62"/>
    <n v="219"/>
    <n v="56"/>
    <n v="242"/>
    <n v="70865"/>
    <n v="38.669300783179281"/>
    <n v="79.620404995413821"/>
    <n v="22.815212022860369"/>
    <n v="56.043180695688989"/>
    <n v="0.27658223382487829"/>
    <n v="97.911521907852958"/>
    <n v="52.718549354406264"/>
    <n v="41.85"/>
    <n v="63.75"/>
    <n v="58.31"/>
    <n v="75.27"/>
    <n v="11.11"/>
    <n v="34.74"/>
    <n v="96.57"/>
    <n v="78.290000000000006"/>
  </r>
  <r>
    <s v="63001"/>
    <s v="63"/>
    <s v="Quindío"/>
    <s v="Armenia"/>
    <n v="4.5350004000000004"/>
    <n v="-75.675688800000003"/>
    <n v="306147"/>
    <x v="1"/>
    <n v="412048380598.28003"/>
    <n v="18"/>
    <n v="40"/>
    <n v="163"/>
    <n v="124"/>
    <n v="125"/>
    <n v="19675"/>
    <n v="46.439644218551464"/>
    <n v="78.470139771283357"/>
    <n v="20.879288437102922"/>
    <n v="64.543837357052098"/>
    <n v="0.90978398983481579"/>
    <n v="97.595933926302408"/>
    <n v="58.881829733163912"/>
    <n v="74.77"/>
    <n v="66.290000000000006"/>
    <n v="63.12"/>
    <n v="79.06"/>
    <n v="100"/>
    <n v="59.91"/>
    <n v="91.83"/>
    <n v="78.23"/>
  </r>
  <r>
    <s v="05360"/>
    <s v="05"/>
    <s v="Antioquia"/>
    <s v="Itagüí"/>
    <n v="6.1681831999999996"/>
    <n v="-75.619032399999995"/>
    <n v="294328"/>
    <x v="1"/>
    <n v="271389962006.27002"/>
    <n v="11"/>
    <n v="11"/>
    <n v="87"/>
    <n v="80"/>
    <n v="81"/>
    <n v="20876"/>
    <n v="60.753975857443955"/>
    <n v="86.673692278214219"/>
    <n v="19.591875838283197"/>
    <n v="79.277639394520023"/>
    <n v="0.63709522897106718"/>
    <n v="97.997700708948074"/>
    <n v="67.479402184326503"/>
    <n v="83.34"/>
    <n v="75.319999999999993"/>
    <n v="62.21"/>
    <n v="94.06"/>
    <n v="100"/>
    <n v="76.36"/>
    <n v="93"/>
    <n v="75.05"/>
  </r>
  <r>
    <s v="52835"/>
    <s v="52"/>
    <s v="Nariño"/>
    <s v="San Andrés de Tumaco"/>
    <n v="1.787434"/>
    <n v="-78.791264999999996"/>
    <n v="263990"/>
    <x v="2"/>
    <n v="472979306656.29999"/>
    <n v="4"/>
    <n v="5"/>
    <n v="34"/>
    <n v="23"/>
    <n v="41"/>
    <n v="111754"/>
    <n v="13.5556669112515"/>
    <n v="54.658446230112567"/>
    <n v="23.793331782307568"/>
    <n v="44.298190668790376"/>
    <n v="1.4675089929666947"/>
    <n v="97.387118134473937"/>
    <n v="14.755623959768776"/>
    <n v="44.97"/>
    <n v="39.11"/>
    <n v="34.28"/>
    <n v="70.08"/>
    <n v="66.52"/>
    <n v="9.59"/>
    <n v="81.42"/>
    <n v="87.57"/>
  </r>
  <r>
    <s v="05266"/>
    <s v="05"/>
    <s v="Antioquia"/>
    <s v="Envigado"/>
    <n v="6.1672865000000003"/>
    <n v="-75.5836963"/>
    <n v="244188"/>
    <x v="1"/>
    <n v="149919225819.54999"/>
    <n v="2"/>
    <n v="73"/>
    <n v="56"/>
    <n v="41"/>
    <n v="70"/>
    <n v="6561"/>
    <n v="77.8692272519433"/>
    <n v="93.522328913275416"/>
    <n v="18.427069044352994"/>
    <n v="87.669562566681918"/>
    <n v="0.47248894985520495"/>
    <n v="98.414875781130931"/>
    <n v="85.002286236854147"/>
    <n v="79.569999999999993"/>
    <n v="72.95"/>
    <n v="62.1"/>
    <n v="81.14"/>
    <n v="100"/>
    <n v="80.89"/>
    <n v="85.37"/>
    <n v="79.42"/>
  </r>
  <r>
    <s v="76834"/>
    <s v="76"/>
    <s v="Valle del Cauca"/>
    <s v="Tuluá"/>
    <n v="4.0898690000000002"/>
    <n v="-76.191499100000001"/>
    <n v="230830"/>
    <x v="1"/>
    <n v="303007020849.82001"/>
    <n v="6"/>
    <n v="14"/>
    <n v="52"/>
    <n v="48"/>
    <n v="71"/>
    <n v="28393"/>
    <n v="54.351424646920009"/>
    <n v="83.140210615292503"/>
    <n v="19.201915965202691"/>
    <n v="69.767196139893642"/>
    <n v="0.81358081217201428"/>
    <n v="96.861902581622232"/>
    <n v="65.857781847638506"/>
    <n v="63.13"/>
    <n v="67.03"/>
    <n v="52.4"/>
    <n v="69.17"/>
    <n v="92.59"/>
    <n v="42.83"/>
    <n v="96.26"/>
    <n v="82.74"/>
  </r>
  <r>
    <s v="66170"/>
    <s v="66"/>
    <s v="Risaralda"/>
    <s v="Dosquebradas"/>
    <n v="4.8318256000000002"/>
    <n v="-75.680567800000006"/>
    <n v="225011"/>
    <x v="1"/>
    <n v="277925838912.67999"/>
    <n v="30"/>
    <n v="22"/>
    <n v="22"/>
    <n v="18"/>
    <n v="28"/>
    <n v="16137"/>
    <n v="57.377455536964739"/>
    <n v="86.565036871785338"/>
    <n v="21.41042325091405"/>
    <n v="74.276507405341761"/>
    <n v="0.53913366796802387"/>
    <n v="98.20908471215219"/>
    <n v="68.916155419222903"/>
    <n v="70.62"/>
    <n v="70.040000000000006"/>
    <n v="55.3"/>
    <n v="97.98"/>
    <n v="100"/>
    <n v="43.04"/>
    <n v="91.67"/>
    <n v="80.42"/>
  </r>
  <r>
    <s v="44001"/>
    <s v="44"/>
    <s v="La Guajira"/>
    <s v="Riohacha"/>
    <n v="11.5384151"/>
    <n v="-72.916783800000005"/>
    <n v="217719"/>
    <x v="1"/>
    <n v="553676126208.07007"/>
    <n v="16"/>
    <n v="38"/>
    <n v="171"/>
    <n v="114"/>
    <n v="178"/>
    <n v="53833"/>
    <n v="32.52465959541545"/>
    <n v="79.347240540189105"/>
    <n v="25.917188341723481"/>
    <n v="56.352051715490504"/>
    <n v="0.24891794995634647"/>
    <n v="98.291011089851949"/>
    <n v="41.324094886036441"/>
    <n v="50.27"/>
    <n v="49.5"/>
    <n v="59.74"/>
    <n v="57"/>
    <n v="88.3"/>
    <n v="20.81"/>
    <n v="81.900000000000006"/>
    <n v="85.26"/>
  </r>
  <r>
    <s v="68081"/>
    <s v="68"/>
    <s v="Santander"/>
    <s v="Barrancabermeja"/>
    <n v="7.0617084999999999"/>
    <n v="-73.851931899999997"/>
    <n v="212832"/>
    <x v="1"/>
    <n v="369525609648.82001"/>
    <n v="8"/>
    <n v="27"/>
    <n v="142"/>
    <n v="85"/>
    <n v="146"/>
    <n v="45086"/>
    <n v="48.154637803309228"/>
    <n v="87.978529920596188"/>
    <n v="24.663975513463161"/>
    <n v="68.509071552144789"/>
    <n v="0.24176019163376655"/>
    <n v="97.819722308477125"/>
    <n v="58.233154416004972"/>
    <n v="71.709999999999994"/>
    <n v="69.92"/>
    <n v="62.99"/>
    <n v="65.52"/>
    <n v="100"/>
    <n v="72"/>
    <n v="92.41"/>
    <n v="70.89"/>
  </r>
  <r>
    <s v="44430"/>
    <s v="44"/>
    <s v="La Guajira"/>
    <s v="Maicao"/>
    <n v="11.3789335"/>
    <n v="-72.248517100000001"/>
    <n v="195871"/>
    <x v="3"/>
    <n v="488642178459.09998"/>
    <n v="24"/>
    <n v="14"/>
    <n v="38"/>
    <n v="21"/>
    <n v="42"/>
    <n v="12429"/>
    <n v="28.835787271703271"/>
    <n v="74.165258669241283"/>
    <n v="23.670448145466249"/>
    <n v="46.471960736986077"/>
    <n v="0.17700539061871431"/>
    <n v="97.465604634322958"/>
    <n v="42.980127122053261"/>
    <n v="39.92"/>
    <n v="39.07"/>
    <n v="50.67"/>
    <n v="12.76"/>
    <n v="88.71"/>
    <n v="11.67"/>
    <n v="82.12"/>
    <n v="90.05"/>
  </r>
  <r>
    <s v="44847"/>
    <s v="44"/>
    <s v="La Guajira"/>
    <s v="Uribia"/>
    <n v="11.714997800000001"/>
    <n v="-72.265939099999997"/>
    <n v="188827"/>
    <x v="4"/>
    <n v="514927242846.16003"/>
    <n v="4"/>
    <n v="2"/>
    <n v="9"/>
    <n v="6"/>
    <n v="5"/>
    <n v="1588"/>
    <n v="24.874055415617129"/>
    <n v="70.969773299748113"/>
    <n v="23.299748110831235"/>
    <n v="48.929471032745589"/>
    <n v="0"/>
    <n v="93.450881612090669"/>
    <n v="30.415617128463474"/>
    <n v="41.36"/>
    <n v="29.85"/>
    <n v="49.79"/>
    <n v="66.180000000000007"/>
    <n v="49.38"/>
    <n v="9.0500000000000007"/>
    <n v="65.48"/>
    <n v="98.7"/>
  </r>
  <r>
    <s v="68547"/>
    <s v="68"/>
    <s v="Santander"/>
    <s v="Piedecuesta"/>
    <n v="6.9915390000000004"/>
    <n v="-73.053998000000007"/>
    <n v="188698"/>
    <x v="1"/>
    <n v="268608406002.22998"/>
    <n v="13"/>
    <n v="15"/>
    <n v="26"/>
    <n v="23"/>
    <n v="24"/>
    <n v="12577"/>
    <n v="61.588614136916597"/>
    <n v="89.926055498131504"/>
    <n v="23.423709946728156"/>
    <n v="78.246004611592596"/>
    <n v="0.39755108531446293"/>
    <n v="98.218971137791215"/>
    <n v="71.010574858869376"/>
    <n v="68.72"/>
    <n v="61.18"/>
    <n v="59.75"/>
    <n v="80.47"/>
    <n v="92.59"/>
    <n v="53.58"/>
    <n v="82.87"/>
    <n v="83.71"/>
  </r>
  <r>
    <s v="85001"/>
    <s v="85"/>
    <s v="Casanare"/>
    <s v="Yopal"/>
    <n v="5.348903"/>
    <n v="-72.400523000000007"/>
    <n v="187954"/>
    <x v="1"/>
    <n v="313032639756.20001"/>
    <n v="21"/>
    <n v="29"/>
    <n v="71"/>
    <n v="61"/>
    <n v="105"/>
    <n v="25512"/>
    <n v="56.330354343054246"/>
    <n v="88.605362182502361"/>
    <n v="24.29444967074318"/>
    <n v="76.434619002822203"/>
    <n v="0.39589212919410477"/>
    <n v="98.479147068046416"/>
    <n v="63.640639698965195"/>
    <n v="72.069999999999993"/>
    <n v="54.82"/>
    <n v="61.18"/>
    <n v="90.5"/>
    <n v="100"/>
    <n v="51.94"/>
    <n v="93.64"/>
    <n v="72.010000000000005"/>
  </r>
  <r>
    <s v="15001"/>
    <s v="15"/>
    <s v="Boyacá"/>
    <s v="Tunja"/>
    <n v="5.5446422000000002"/>
    <n v="-73.357557200000002"/>
    <n v="183582"/>
    <x v="1"/>
    <n v="239121820455.16"/>
    <n v="8"/>
    <n v="29"/>
    <n v="113"/>
    <n v="470"/>
    <n v="167"/>
    <n v="4671"/>
    <n v="57.739242132305712"/>
    <n v="84.84264611432242"/>
    <n v="23.485335046028688"/>
    <n v="69.749518304431604"/>
    <n v="0.85634767715692572"/>
    <n v="97.901948190965527"/>
    <n v="73.281952472703921"/>
    <n v="66.23"/>
    <n v="41.67"/>
    <n v="64.510000000000005"/>
    <n v="56.26"/>
    <n v="100"/>
    <n v="73.02"/>
    <n v="93.76"/>
    <n v="59.74"/>
  </r>
  <r>
    <s v="76364"/>
    <s v="76"/>
    <s v="Valle del Cauca"/>
    <s v="Jamundí"/>
    <n v="3.2620840000000002"/>
    <n v="-76.541072999999997"/>
    <n v="179813"/>
    <x v="1"/>
    <n v="187049775184.48001"/>
    <n v="16"/>
    <n v="6"/>
    <n v="35"/>
    <n v="38"/>
    <n v="65"/>
    <n v="17248"/>
    <n v="46.440166975881262"/>
    <n v="77.017625231910941"/>
    <n v="21.834415584415584"/>
    <n v="64.998840445269011"/>
    <n v="0.76530612244897955"/>
    <n v="97.135899814471244"/>
    <n v="58.586502782931348"/>
    <n v="69.95"/>
    <n v="71.77"/>
    <n v="49.97"/>
    <n v="74.849999999999994"/>
    <n v="90.74"/>
    <n v="60.06"/>
    <n v="88.95"/>
    <n v="79.290000000000006"/>
  </r>
  <r>
    <s v="18001"/>
    <s v="18"/>
    <s v="Caquetá"/>
    <s v="Florencia"/>
    <n v="1.6153858000000001"/>
    <n v="-75.604236400000005"/>
    <n v="176630"/>
    <x v="1"/>
    <n v="370184333204.46002"/>
    <n v="36"/>
    <n v="20"/>
    <n v="101"/>
    <n v="54"/>
    <n v="182"/>
    <n v="79345"/>
    <n v="43.799861364925327"/>
    <n v="82.518117083622158"/>
    <n v="23.116768542441239"/>
    <n v="64.338017518432167"/>
    <n v="0.54571806667086775"/>
    <n v="97.004222068183253"/>
    <n v="54.617178146070955"/>
    <n v="61.11"/>
    <n v="55.88"/>
    <n v="52.54"/>
    <n v="72.22"/>
    <n v="88.89"/>
    <n v="32.81"/>
    <n v="91.67"/>
    <n v="78.760000000000005"/>
  </r>
  <r>
    <s v="68307"/>
    <s v="68"/>
    <s v="Santander"/>
    <s v="Girón"/>
    <n v="7.0739678000000001"/>
    <n v="-73.169265199999998"/>
    <n v="172797"/>
    <x v="1"/>
    <n v="264537527146"/>
    <n v="0"/>
    <n v="7"/>
    <n v="29"/>
    <n v="14"/>
    <n v="25"/>
    <n v="17815"/>
    <n v="62.643839461128259"/>
    <n v="91.215268032556835"/>
    <n v="23.098512489475162"/>
    <n v="77.715408363738419"/>
    <n v="0.32556834128543366"/>
    <n v="98.209374122930114"/>
    <n v="72.893628964355884"/>
    <n v="62.76"/>
    <n v="60.34"/>
    <n v="55.85"/>
    <n v="67.31"/>
    <n v="96.3"/>
    <n v="51.96"/>
    <n v="85.72"/>
    <n v="73.59"/>
  </r>
  <r>
    <s v="25269"/>
    <s v="25"/>
    <s v="Cundinamarca"/>
    <s v="Facatativá"/>
    <n v="4.809984"/>
    <n v="-74.354009000000005"/>
    <n v="161165"/>
    <x v="1"/>
    <n v="168971544285.59"/>
    <n v="2"/>
    <n v="8"/>
    <n v="20"/>
    <n v="20"/>
    <n v="21"/>
    <n v="5799"/>
    <n v="60.062079668908432"/>
    <n v="89.049836178651489"/>
    <n v="23.400586307984135"/>
    <n v="80.686325228487661"/>
    <n v="0.32764269701672699"/>
    <n v="97.585790653560949"/>
    <n v="66.994309363683385"/>
    <n v="62.42"/>
    <n v="68.92"/>
    <n v="53.84"/>
    <n v="68.58"/>
    <n v="100"/>
    <n v="39.24"/>
    <n v="92.54"/>
    <n v="78.12"/>
  </r>
  <r>
    <s v="25290"/>
    <s v="25"/>
    <s v="Cundinamarca"/>
    <s v="Fusagasugá"/>
    <n v="4.3451519999999997"/>
    <n v="-74.361823000000001"/>
    <n v="159734"/>
    <x v="1"/>
    <n v="194748111661.94"/>
    <n v="4"/>
    <n v="15"/>
    <n v="115"/>
    <n v="28"/>
    <n v="117"/>
    <n v="9640"/>
    <n v="54.854771784232369"/>
    <n v="86.421161825726145"/>
    <n v="22.780082987551868"/>
    <n v="71.794605809128626"/>
    <n v="0.68464730290456433"/>
    <n v="98.070539419087126"/>
    <n v="66.804979253112023"/>
    <n v="67.37"/>
    <n v="40.729999999999997"/>
    <n v="60.02"/>
    <n v="73.28"/>
    <n v="88.89"/>
    <n v="54.56"/>
    <n v="90.93"/>
    <n v="70.680000000000007"/>
  </r>
  <r>
    <s v="25175"/>
    <s v="25"/>
    <s v="Cundinamarca"/>
    <s v="Chía"/>
    <n v="4.8647580000000001"/>
    <n v="-74.050917999999996"/>
    <n v="153130"/>
    <x v="1"/>
    <n v="133771648273.17"/>
    <n v="0"/>
    <n v="11"/>
    <n v="51"/>
    <n v="28"/>
    <n v="55"/>
    <n v="3839"/>
    <n v="67.126855952070855"/>
    <n v="92.341755665537903"/>
    <n v="24.277155509247201"/>
    <n v="87.418598593383692"/>
    <n v="0.39072675175827037"/>
    <n v="97.994269340974213"/>
    <n v="72.492836676217763"/>
    <n v="67.540000000000006"/>
    <n v="73.27"/>
    <n v="62.85"/>
    <n v="49.86"/>
    <n v="88.89"/>
    <n v="72.72"/>
    <n v="96.18"/>
    <n v="74.56"/>
  </r>
  <r>
    <s v="25899"/>
    <s v="25"/>
    <s v="Cundinamarca"/>
    <s v="Zipaquirá"/>
    <n v="5.0214759999999998"/>
    <n v="-73.990955"/>
    <n v="150507"/>
    <x v="1"/>
    <n v="150344834915.75"/>
    <n v="0"/>
    <n v="5"/>
    <n v="43"/>
    <n v="488"/>
    <n v="124"/>
    <n v="2754"/>
    <n v="65.795206971677558"/>
    <n v="90.486564996368926"/>
    <n v="22.476397966594046"/>
    <n v="81.626724763979666"/>
    <n v="0.36310820624546114"/>
    <n v="98.220769789397238"/>
    <n v="74.83660130718954"/>
    <n v="66.430000000000007"/>
    <n v="70.97"/>
    <n v="53.92"/>
    <n v="55.25"/>
    <n v="88.89"/>
    <n v="61.15"/>
    <n v="93.71"/>
    <n v="80.45"/>
  </r>
  <r>
    <s v="25473"/>
    <s v="25"/>
    <s v="Cundinamarca"/>
    <s v="Mosquera"/>
    <n v="4.6802367"/>
    <n v="-74.229671300000007"/>
    <n v="146795"/>
    <x v="1"/>
    <n v="136692962381.41"/>
    <n v="0"/>
    <n v="2"/>
    <n v="20"/>
    <n v="18"/>
    <n v="21"/>
    <n v="4515"/>
    <n v="62.74640088593577"/>
    <n v="88.460686600221479"/>
    <n v="23.034330011074196"/>
    <n v="81.040974529346627"/>
    <n v="0.86378737541528239"/>
    <n v="98.161683277962354"/>
    <n v="70.210409745293461"/>
    <n v="74.17"/>
    <n v="74.33"/>
    <n v="58.32"/>
    <n v="56.08"/>
    <n v="100"/>
    <n v="76.73"/>
    <n v="82.29"/>
    <n v="72.180000000000007"/>
  </r>
  <r>
    <s v="05615"/>
    <s v="05"/>
    <s v="Antioquia"/>
    <s v="Rionegro"/>
    <n v="6.1448369999999999"/>
    <n v="-75.375084999999999"/>
    <n v="144418"/>
    <x v="1"/>
    <n v="160498651238.09"/>
    <n v="15"/>
    <n v="16"/>
    <n v="44"/>
    <n v="24"/>
    <n v="47"/>
    <n v="15166"/>
    <n v="75.405512330212318"/>
    <n v="93.894237109323484"/>
    <n v="20.328366082025585"/>
    <n v="87.900567057892658"/>
    <n v="0.62640116049057104"/>
    <n v="98.839509428985892"/>
    <n v="81.860741131478306"/>
    <n v="79.319999999999993"/>
    <n v="55.16"/>
    <n v="63.12"/>
    <n v="65.319999999999993"/>
    <n v="88.89"/>
    <n v="82.35"/>
    <n v="92.51"/>
    <n v="80"/>
  </r>
  <r>
    <s v="13430"/>
    <s v="13"/>
    <s v="Bolívar"/>
    <s v="Magangué"/>
    <n v="9.2414155999999998"/>
    <n v="-74.752758700000001"/>
    <n v="143690"/>
    <x v="3"/>
    <n v="328151923030.20001"/>
    <n v="4"/>
    <n v="18"/>
    <n v="62"/>
    <n v="60"/>
    <n v="87"/>
    <n v="34917"/>
    <n v="28.75676604519289"/>
    <n v="78.194002921213155"/>
    <n v="22.401695449208123"/>
    <n v="49.64630409256236"/>
    <n v="0.36944754704012372"/>
    <n v="98.347509808975573"/>
    <n v="39.187215396511725"/>
    <n v="30.96"/>
    <n v="33.479999999999997"/>
    <n v="48.31"/>
    <n v="63.31"/>
    <n v="3.99"/>
    <n v="14.13"/>
    <n v="93.54"/>
    <n v="89.37"/>
  </r>
  <r>
    <s v="76147"/>
    <s v="76"/>
    <s v="Valle del Cauca"/>
    <s v="Cartago"/>
    <n v="4.7472212000000003"/>
    <n v="-75.911628899999997"/>
    <n v="142456"/>
    <x v="1"/>
    <n v="197030961515.14999"/>
    <n v="2"/>
    <n v="18"/>
    <n v="33"/>
    <n v="18"/>
    <n v="41"/>
    <n v="6559"/>
    <n v="50.602225949077607"/>
    <n v="80.698277176398832"/>
    <n v="19.881079432840373"/>
    <n v="66.549778929714904"/>
    <n v="0.91477359353559995"/>
    <n v="98.002744320780607"/>
    <n v="63.94267418813844"/>
    <n v="72.31"/>
    <n v="48.48"/>
    <n v="52.1"/>
    <n v="99.07"/>
    <n v="100"/>
    <n v="45.42"/>
    <n v="96.07"/>
    <n v="82.95"/>
  </r>
  <r>
    <s v="08433"/>
    <s v="08"/>
    <s v="Atlántico"/>
    <s v="Malambo"/>
    <n v="10.8575824"/>
    <n v="-74.774683400000001"/>
    <n v="141246"/>
    <x v="1"/>
    <n v="220479600528.91998"/>
    <n v="0"/>
    <n v="11"/>
    <n v="28"/>
    <n v="24"/>
    <n v="33"/>
    <n v="12532"/>
    <n v="48.54771784232365"/>
    <n v="87.519948930737314"/>
    <n v="21.193744015320778"/>
    <n v="63.421640600063832"/>
    <n v="0.11969358442387489"/>
    <n v="98.116820938397694"/>
    <n v="65.759655282476857"/>
    <n v="37.69"/>
    <n v="52.62"/>
    <n v="47.66"/>
    <n v="25.02"/>
    <n v="77.78"/>
    <n v="20.59"/>
    <n v="85.99"/>
    <n v="86.55"/>
  </r>
  <r>
    <s v="27001"/>
    <s v="27"/>
    <s v="Chocó"/>
    <s v="Quibdó"/>
    <n v="5.6956329999999999"/>
    <n v="-76.649811999999997"/>
    <n v="139740"/>
    <x v="1"/>
    <n v="397593810743.12"/>
    <n v="4"/>
    <n v="34"/>
    <n v="69"/>
    <n v="215"/>
    <n v="113"/>
    <n v="58878"/>
    <n v="21.558137164985226"/>
    <n v="63.692720540779234"/>
    <n v="25.247121165800468"/>
    <n v="49.267977852508579"/>
    <n v="0.47895648629369203"/>
    <n v="97.078705119059748"/>
    <n v="28.64737253303441"/>
    <n v="62.14"/>
    <n v="47.3"/>
    <n v="52.88"/>
    <n v="56.28"/>
    <n v="65.56"/>
    <n v="41.35"/>
    <n v="81.84"/>
    <n v="74.48"/>
  </r>
  <r>
    <s v="15759"/>
    <s v="15"/>
    <s v="Boyacá"/>
    <s v="Sogamoso"/>
    <n v="5.7160848"/>
    <n v="-72.931128900000004"/>
    <n v="134977"/>
    <x v="1"/>
    <n v="200460217725.85999"/>
    <n v="4"/>
    <n v="4"/>
    <n v="42"/>
    <n v="178"/>
    <n v="61"/>
    <n v="3509"/>
    <n v="50.983186092903964"/>
    <n v="81.875178113422635"/>
    <n v="23.881447705899117"/>
    <n v="66.771159874608159"/>
    <n v="0.91194072385294955"/>
    <n v="97.577657452265598"/>
    <n v="63.978341407808493"/>
    <n v="54.26"/>
    <n v="66.52"/>
    <n v="69.69"/>
    <n v="25"/>
    <n v="92.59"/>
    <n v="55.23"/>
    <n v="95.98"/>
    <n v="78.7"/>
  </r>
  <r>
    <s v="54498"/>
    <s v="54"/>
    <s v="Norte de Santander"/>
    <s v="Ocaña"/>
    <n v="8.2520500000000006"/>
    <n v="-73.353219899999999"/>
    <n v="132949"/>
    <x v="5"/>
    <n v="98766742219.110001"/>
    <n v="5"/>
    <n v="15"/>
    <n v="30"/>
    <n v="11"/>
    <n v="29"/>
    <n v="33217"/>
    <n v="35.277117138814461"/>
    <n v="69.47346238371918"/>
    <n v="21.702742571574795"/>
    <n v="54.056657735496884"/>
    <n v="1.2282867206550863"/>
    <n v="97.27248095854533"/>
    <n v="45.771743384411593"/>
    <n v="52.6"/>
    <n v="61.98"/>
    <n v="54.58"/>
    <n v="70.540000000000006"/>
    <n v="79.540000000000006"/>
    <n v="19.28"/>
    <n v="95.59"/>
    <n v="85.24"/>
  </r>
  <r>
    <s v="76111"/>
    <s v="76"/>
    <s v="Valle del Cauca"/>
    <s v="Guadalajara de Buga"/>
    <n v="3.9005079"/>
    <n v="-76.302188900000004"/>
    <n v="132931"/>
    <x v="1"/>
    <n v="184496846997.23999"/>
    <n v="5"/>
    <n v="6"/>
    <n v="59"/>
    <n v="26"/>
    <n v="65"/>
    <n v="9378"/>
    <n v="60.876519513755603"/>
    <n v="86.894860311367026"/>
    <n v="19.695030923437834"/>
    <n v="73.331200682448284"/>
    <n v="0.82107059074429511"/>
    <n v="97.291533375986347"/>
    <n v="73.725741096182546"/>
    <n v="64.7"/>
    <n v="61.74"/>
    <n v="52.38"/>
    <n v="73.58"/>
    <n v="100"/>
    <n v="49.18"/>
    <n v="94.94"/>
    <n v="78.290000000000006"/>
  </r>
  <r>
    <s v="41551"/>
    <s v="41"/>
    <s v="Huila"/>
    <s v="Pitalito"/>
    <n v="1.8529800000000001"/>
    <n v="-76.048868999999996"/>
    <n v="132521"/>
    <x v="5"/>
    <n v="298920524645.51001"/>
    <n v="0"/>
    <n v="8"/>
    <n v="51"/>
    <n v="33"/>
    <n v="48"/>
    <n v="30320"/>
    <n v="44.967018469656992"/>
    <n v="83.565303430079155"/>
    <n v="25.768469656992082"/>
    <n v="65.277044854881268"/>
    <n v="0.79815303430079165"/>
    <n v="98.182717678100261"/>
    <n v="57.044854881266495"/>
    <n v="59.92"/>
    <n v="63.03"/>
    <n v="55.49"/>
    <n v="72.98"/>
    <n v="100"/>
    <n v="28.83"/>
    <n v="95.37"/>
    <n v="75.12"/>
  </r>
  <r>
    <s v="05837"/>
    <s v="05"/>
    <s v="Antioquia"/>
    <s v="Turbo"/>
    <n v="8.0951588000000001"/>
    <n v="-76.7284559"/>
    <n v="132225"/>
    <x v="5"/>
    <n v="361604645343.02002"/>
    <n v="12"/>
    <n v="11"/>
    <n v="15"/>
    <n v="7"/>
    <n v="29"/>
    <n v="84213"/>
    <n v="37.932385736169003"/>
    <n v="78.65175210478192"/>
    <n v="23.692304038568867"/>
    <n v="63.549570731359765"/>
    <n v="0.42511251231995056"/>
    <n v="97.399451391115392"/>
    <n v="43.854274280693005"/>
    <n v="59.27"/>
    <n v="68.67"/>
    <n v="49.96"/>
    <n v="55.01"/>
    <n v="100"/>
    <n v="21.83"/>
    <n v="94.54"/>
    <n v="86.18"/>
  </r>
  <r>
    <s v="25430"/>
    <s v="25"/>
    <s v="Cundinamarca"/>
    <s v="Madrid"/>
    <n v="4.7337790000000002"/>
    <n v="-74.262756899999999"/>
    <n v="130375"/>
    <x v="1"/>
    <n v="36375902397.720001"/>
    <n v="2"/>
    <n v="14"/>
    <n v="12"/>
    <n v="8"/>
    <n v="15"/>
    <n v="5100"/>
    <n v="63.196078431372548"/>
    <n v="88.529411764705884"/>
    <n v="21.941176470588236"/>
    <n v="82.529411764705884"/>
    <n v="0.84313725490196068"/>
    <n v="97.980392156862749"/>
    <n v="70.960784313725483"/>
    <n v="67.33"/>
    <n v="75.28"/>
    <n v="53.05"/>
    <n v="57.62"/>
    <n v="100"/>
    <n v="61.69"/>
    <n v="88.69"/>
    <n v="73.680000000000007"/>
  </r>
  <r>
    <s v="15238"/>
    <s v="15"/>
    <s v="Boyacá"/>
    <s v="Duitama"/>
    <n v="5.8268950999999998"/>
    <n v="-73.032927299999997"/>
    <n v="130212"/>
    <x v="1"/>
    <n v="193464515726.66998"/>
    <n v="2"/>
    <n v="4"/>
    <n v="42"/>
    <n v="300"/>
    <n v="94"/>
    <n v="2904"/>
    <n v="51.480716253443525"/>
    <n v="83.677685950413235"/>
    <n v="24.311294765840223"/>
    <n v="66.976584022038566"/>
    <n v="1.0330578512396695"/>
    <n v="97.968319559228647"/>
    <n v="64.910468319559229"/>
    <n v="60.72"/>
    <n v="71.739999999999995"/>
    <n v="68.09"/>
    <n v="58.65"/>
    <n v="100"/>
    <n v="43.33"/>
    <n v="93.46"/>
    <n v="77.55"/>
  </r>
  <r>
    <s v="47189"/>
    <s v="47"/>
    <s v="Magdalena"/>
    <s v="Ciénaga"/>
    <n v="11.007984"/>
    <n v="-74.248925999999997"/>
    <n v="130000"/>
    <x v="5"/>
    <n v="267297309235.84"/>
    <n v="8"/>
    <n v="10"/>
    <n v="34"/>
    <n v="16"/>
    <n v="44"/>
    <n v="24685"/>
    <n v="32.578488960907428"/>
    <n v="84.09155357504558"/>
    <n v="21.835122544055093"/>
    <n v="55.296738910269397"/>
    <n v="0.27547093376544463"/>
    <n v="97.3101073526433"/>
    <n v="43.479846060360543"/>
    <n v="34.83"/>
    <n v="47.67"/>
    <n v="50.29"/>
    <n v="74.48"/>
    <n v="10.84"/>
    <n v="16.27"/>
    <n v="93.61"/>
    <n v="84.38"/>
  </r>
  <r>
    <s v="05045"/>
    <s v="05"/>
    <s v="Antioquia"/>
    <s v="Apartadó"/>
    <n v="7.8827610000000004"/>
    <n v="-76.624691999999996"/>
    <n v="129245"/>
    <x v="1"/>
    <n v="226402917357.70001"/>
    <n v="8"/>
    <n v="15"/>
    <n v="31"/>
    <n v="15"/>
    <n v="51"/>
    <n v="69250"/>
    <n v="57.331407942238265"/>
    <n v="87.075812274368232"/>
    <n v="22.48086642599278"/>
    <n v="74.454873646209379"/>
    <n v="0.28158844765342961"/>
    <n v="97.402166064981955"/>
    <n v="66.374007220216598"/>
    <n v="68.63"/>
    <n v="67.88"/>
    <n v="54.58"/>
    <n v="51.76"/>
    <n v="99.81"/>
    <n v="42.92"/>
    <n v="93.8"/>
    <n v="82.04"/>
  </r>
  <r>
    <s v="20011"/>
    <s v="20"/>
    <s v="Cesar"/>
    <s v="Aguachica"/>
    <n v="8.3059250000000002"/>
    <n v="-73.611665000000002"/>
    <n v="124064"/>
    <x v="3"/>
    <n v="94982971284.580002"/>
    <n v="0"/>
    <n v="9"/>
    <n v="58"/>
    <n v="33"/>
    <n v="88"/>
    <n v="25346"/>
    <n v="41.982955890475814"/>
    <n v="82.644204213682642"/>
    <n v="24.165548804545097"/>
    <n v="61.224650832478503"/>
    <n v="0.45766590389016021"/>
    <n v="98.437623293616355"/>
    <n v="53.677108814014041"/>
    <n v="31.73"/>
    <n v="51.04"/>
    <n v="48.22"/>
    <n v="42.27"/>
    <n v="34.880000000000003"/>
    <n v="14.41"/>
    <n v="91.67"/>
    <n v="82.17"/>
  </r>
  <r>
    <s v="52356"/>
    <s v="52"/>
    <s v="Nariño"/>
    <s v="Ipiales"/>
    <n v="0.825542"/>
    <n v="-77.639504000000002"/>
    <n v="120090"/>
    <x v="5"/>
    <n v="275208455446.95001"/>
    <n v="5"/>
    <n v="3"/>
    <n v="36"/>
    <n v="18"/>
    <n v="44"/>
    <n v="10580"/>
    <n v="39.603024574669185"/>
    <n v="76.068052930056709"/>
    <n v="22.39130434782609"/>
    <n v="60.529300567107747"/>
    <n v="0.70888468809073724"/>
    <n v="97.438563327032142"/>
    <n v="51.455576559546316"/>
    <n v="52.24"/>
    <n v="62.52"/>
    <n v="61.67"/>
    <n v="34.1"/>
    <n v="100"/>
    <n v="27.27"/>
    <n v="88.8"/>
    <n v="75.760000000000005"/>
  </r>
  <r>
    <s v="23417"/>
    <s v="23"/>
    <s v="Córdoba"/>
    <s v="Lorica"/>
    <n v="9.2376398000000002"/>
    <n v="-75.813624500000003"/>
    <n v="116772"/>
    <x v="2"/>
    <n v="323527475508.83002"/>
    <n v="0"/>
    <n v="11"/>
    <n v="44"/>
    <n v="8"/>
    <n v="43"/>
    <n v="5009"/>
    <n v="30.824515871431423"/>
    <n v="73.208225194649629"/>
    <n v="19.744459972050311"/>
    <n v="50.808544619684568"/>
    <n v="0.51906568177280898"/>
    <n v="97.963665402275907"/>
    <n v="40.047913755240565"/>
    <n v="54.19"/>
    <n v="55.44"/>
    <n v="58.13"/>
    <n v="79.63"/>
    <n v="82.64"/>
    <n v="14.07"/>
    <n v="91.93"/>
    <n v="94.26"/>
  </r>
  <r>
    <s v="19698"/>
    <s v="19"/>
    <s v="Cauca"/>
    <s v="Santander de Quilichao"/>
    <n v="3.0122800000000001"/>
    <n v="-76.484532999999999"/>
    <n v="115585"/>
    <x v="3"/>
    <n v="91437554310.199997"/>
    <n v="4"/>
    <n v="4"/>
    <n v="25"/>
    <n v="18"/>
    <n v="28"/>
    <n v="15259"/>
    <n v="39.904318762697429"/>
    <n v="77.141359197850448"/>
    <n v="22.20328986172095"/>
    <n v="59.401009240448253"/>
    <n v="0.36044301723572975"/>
    <n v="97.273740087817032"/>
    <n v="51.700635690412213"/>
    <n v="53.29"/>
    <n v="62.81"/>
    <n v="53.73"/>
    <n v="60.29"/>
    <n v="94.82"/>
    <n v="20.86"/>
    <n v="90.48"/>
    <n v="79.319999999999993"/>
  </r>
  <r>
    <s v="25307"/>
    <s v="25"/>
    <s v="Cundinamarca"/>
    <s v="Girardot"/>
    <n v="4.3045958999999998"/>
    <n v="-74.803141400000001"/>
    <n v="115482"/>
    <x v="1"/>
    <n v="138172891701.44"/>
    <n v="16"/>
    <n v="34"/>
    <n v="131"/>
    <n v="38"/>
    <n v="153"/>
    <n v="3556"/>
    <n v="46.76602924634421"/>
    <n v="81.805399325084366"/>
    <n v="23.200224971878516"/>
    <n v="65.551181102362193"/>
    <n v="0.84364454443194603"/>
    <n v="97.244094488188978"/>
    <n v="56.411698537682788"/>
    <n v="75.709999999999994"/>
    <n v="71.88"/>
    <n v="59.44"/>
    <n v="85.47"/>
    <n v="88.89"/>
    <n v="61.76"/>
    <n v="94.84"/>
    <n v="65.67"/>
  </r>
  <r>
    <s v="54874"/>
    <s v="54"/>
    <s v="Norte de Santander"/>
    <s v="Villa del Rosario"/>
    <n v="7.8437878999999997"/>
    <n v="-72.469689700000004"/>
    <n v="114196"/>
    <x v="5"/>
    <n v="101587763666.91"/>
    <n v="0"/>
    <n v="5"/>
    <n v="21"/>
    <n v="11"/>
    <n v="32"/>
    <n v="6616"/>
    <n v="45.994558645707379"/>
    <n v="82.708585247883917"/>
    <n v="21.175937122128175"/>
    <n v="59.12938331318017"/>
    <n v="0.66505441354292616"/>
    <n v="97.445586457073759"/>
    <n v="64.873035066505452"/>
    <n v="54.74"/>
    <n v="59.46"/>
    <n v="52.06"/>
    <n v="57.27"/>
    <n v="85.19"/>
    <n v="32.04"/>
    <n v="93.12"/>
    <n v="87.44"/>
  </r>
  <r>
    <s v="23660"/>
    <s v="23"/>
    <s v="Córdoba"/>
    <s v="Sahagún"/>
    <n v="8.9506429999999995"/>
    <n v="-75.446000999999995"/>
    <n v="114033"/>
    <x v="5"/>
    <n v="253536131450.52002"/>
    <n v="0"/>
    <n v="3"/>
    <n v="25"/>
    <n v="14"/>
    <n v="33"/>
    <n v="6773"/>
    <n v="31.241694965303413"/>
    <n v="74.531226930459169"/>
    <n v="21.541414439686992"/>
    <n v="49.224863428318322"/>
    <n v="0.36911265318175107"/>
    <n v="97.60815000738225"/>
    <n v="40.380924258083567"/>
    <n v="27.13"/>
    <n v="34.53"/>
    <n v="52.8"/>
    <n v="46.36"/>
    <n v="11.11"/>
    <n v="16.899999999999999"/>
    <n v="86.73"/>
    <n v="90.1"/>
  </r>
  <r>
    <s v="13836"/>
    <s v="13"/>
    <s v="Bolívar"/>
    <s v="Turbaco"/>
    <n v="10.334638"/>
    <n v="-75.412672000000001"/>
    <n v="113746"/>
    <x v="1"/>
    <n v="73360460065.050003"/>
    <n v="6"/>
    <n v="9"/>
    <n v="39"/>
    <n v="24"/>
    <n v="51"/>
    <n v="6991"/>
    <n v="38.149048776999003"/>
    <n v="87.512516092118446"/>
    <n v="20.912601916750106"/>
    <n v="66.943212702045486"/>
    <n v="1.4304105278214848E-2"/>
    <n v="98.19768273494492"/>
    <n v="44.628808468030321"/>
    <n v="35.69"/>
    <n v="36.049999999999997"/>
    <n v="52.6"/>
    <n v="72.87"/>
    <n v="3.7"/>
    <n v="35.93"/>
    <n v="74.64"/>
    <n v="90.54"/>
  </r>
  <r>
    <s v="23162"/>
    <s v="23"/>
    <s v="Córdoba"/>
    <s v="Cereté"/>
    <n v="8.8887850000000004"/>
    <n v="-75.789632999999995"/>
    <n v="112124"/>
    <x v="3"/>
    <n v="90212678144"/>
    <n v="4"/>
    <n v="8"/>
    <n v="48"/>
    <n v="43"/>
    <n v="55"/>
    <n v="7671"/>
    <n v="32.994394472689351"/>
    <n v="78.438274019032718"/>
    <n v="20.50580106896102"/>
    <n v="55.768478685960112"/>
    <n v="0.24768609047060358"/>
    <n v="98.526919567201148"/>
    <n v="41.598227089036634"/>
    <n v="41.4"/>
    <n v="69.099999999999994"/>
    <n v="53.85"/>
    <n v="50.89"/>
    <n v="64.92"/>
    <n v="12.26"/>
    <n v="86.99"/>
    <n v="89.52"/>
  </r>
  <r>
    <s v="76892"/>
    <s v="76"/>
    <s v="Valle del Cauca"/>
    <s v="Yumbo"/>
    <n v="3.545337"/>
    <n v="-76.495025999999996"/>
    <n v="108587"/>
    <x v="1"/>
    <n v="165655314139.48001"/>
    <n v="0"/>
    <n v="15"/>
    <n v="45"/>
    <n v="32"/>
    <n v="56"/>
    <n v="7856"/>
    <n v="47.874236252545828"/>
    <n v="81.173625254582475"/>
    <n v="21.957739307535643"/>
    <n v="65.51680244399185"/>
    <n v="1.5911405295315681"/>
    <n v="96.76680244399185"/>
    <n v="60.819755600814659"/>
    <n v="80.05"/>
    <n v="63.39"/>
    <n v="59.78"/>
    <n v="82.74"/>
    <n v="100"/>
    <n v="73.650000000000006"/>
    <n v="91.91"/>
    <n v="65.41"/>
  </r>
  <r>
    <s v="25286"/>
    <s v="25"/>
    <s v="Cundinamarca"/>
    <s v="Funza"/>
    <n v="4.7176676999999998"/>
    <n v="-74.211874100000003"/>
    <n v="108026"/>
    <x v="1"/>
    <n v="90709378534.790009"/>
    <n v="0"/>
    <n v="0"/>
    <n v="26"/>
    <n v="24"/>
    <n v="31"/>
    <n v="3420"/>
    <n v="68.011695906432749"/>
    <n v="89.795321637426909"/>
    <n v="22.807017543859647"/>
    <n v="84.035087719298247"/>
    <n v="0.23391812865497078"/>
    <n v="97.631578947368425"/>
    <n v="77.163742690058484"/>
    <n v="69.61"/>
    <n v="73.59"/>
    <n v="60.76"/>
    <n v="43.78"/>
    <n v="100"/>
    <n v="75.239999999999995"/>
    <n v="90.56"/>
    <n v="70.97"/>
  </r>
  <r>
    <s v="08638"/>
    <s v="08"/>
    <s v="Atlántico"/>
    <s v="Sabanalarga"/>
    <n v="6.8986599999999996"/>
    <n v="-75.783658900000006"/>
    <n v="102325"/>
    <x v="5"/>
    <n v="85217316112.800003"/>
    <n v="0"/>
    <n v="8"/>
    <n v="41"/>
    <n v="39"/>
    <n v="61"/>
    <n v="4454"/>
    <n v="51.234845083071399"/>
    <n v="86.528962730130218"/>
    <n v="20.902559497081274"/>
    <n v="63.044454422990569"/>
    <n v="0.15716210148181409"/>
    <n v="98.518185900314322"/>
    <n v="66.99595868881903"/>
    <n v="32.479999999999997"/>
    <n v="60.51"/>
    <n v="51.74"/>
    <n v="13.24"/>
    <n v="66.53"/>
    <n v="15.54"/>
    <n v="91.83"/>
    <n v="87.66"/>
  </r>
  <r>
    <s v="54405"/>
    <s v="54"/>
    <s v="Norte de Santander"/>
    <s v="Los Patios"/>
    <n v="7.8331989999999996"/>
    <n v="-72.504391999999996"/>
    <n v="101869"/>
    <x v="1"/>
    <n v="52928375243.099998"/>
    <n v="0"/>
    <n v="3"/>
    <n v="28"/>
    <n v="19"/>
    <n v="41"/>
    <n v="4128"/>
    <n v="49.394379844961236"/>
    <n v="82.630813953488371"/>
    <n v="21.027131782945737"/>
    <n v="65.406976744186053"/>
    <n v="0.79941860465116288"/>
    <n v="97.868217054263567"/>
    <n v="62.475775193798455"/>
    <n v="67.88"/>
    <n v="71.38"/>
    <n v="50.45"/>
    <n v="73.44"/>
    <n v="95.68"/>
    <n v="41.17"/>
    <n v="83.01"/>
    <n v="87.55"/>
  </r>
  <r>
    <s v="23807"/>
    <s v="23"/>
    <s v="Córdoba"/>
    <s v="Tierralta"/>
    <n v="8.1715710000000001"/>
    <n v="-76.062313000000003"/>
    <n v="97997"/>
    <x v="2"/>
    <n v="120175446105.89"/>
    <n v="0"/>
    <n v="2"/>
    <n v="15"/>
    <n v="7"/>
    <n v="11"/>
    <n v="38930"/>
    <n v="22.350372463395839"/>
    <n v="68.967377343950673"/>
    <n v="23.598767017724121"/>
    <n v="41.628564089391212"/>
    <n v="0.20292833290521448"/>
    <n v="97.531466735165679"/>
    <n v="29.30644746981762"/>
    <n v="46.02"/>
    <n v="56.07"/>
    <n v="48.55"/>
    <n v="63.39"/>
    <n v="77.41"/>
    <n v="9.07"/>
    <n v="88.88"/>
    <n v="90.78"/>
  </r>
  <r>
    <s v="81001"/>
    <s v="81"/>
    <s v="Arauca"/>
    <s v="Arauca"/>
    <n v="7.0761719999999997"/>
    <n v="-70.710457000000005"/>
    <n v="97771"/>
    <x v="1"/>
    <n v="86232586670.770004"/>
    <n v="20"/>
    <n v="6"/>
    <n v="77"/>
    <n v="19"/>
    <n v="78"/>
    <n v="21655"/>
    <n v="36.929115677672591"/>
    <n v="80.410990533364128"/>
    <n v="24.774878780882013"/>
    <n v="58.573077811129068"/>
    <n v="0.58185176633571922"/>
    <n v="97.155391364580922"/>
    <n v="47.707226968367586"/>
    <n v="35.799999999999997"/>
    <n v="48.82"/>
    <n v="50.2"/>
    <n v="60.31"/>
    <n v="11.07"/>
    <n v="26.68"/>
    <n v="92.75"/>
    <n v="80.67"/>
  </r>
  <r>
    <s v="05154"/>
    <s v="05"/>
    <s v="Antioquia"/>
    <s v="Caucasia"/>
    <n v="7.979698"/>
    <n v="-75.198562899999999"/>
    <n v="96148"/>
    <x v="1"/>
    <n v="91258837113.26001"/>
    <n v="10"/>
    <n v="9"/>
    <n v="24"/>
    <n v="10"/>
    <n v="27"/>
    <n v="28782"/>
    <n v="32.718365645194915"/>
    <n v="72.100618442081853"/>
    <n v="26.061427280939476"/>
    <n v="50.521159057744427"/>
    <n v="1.3793343061635746"/>
    <n v="98.530331457160727"/>
    <n v="43.902439024390247"/>
    <n v="55.54"/>
    <n v="63"/>
    <n v="48.55"/>
    <n v="68.08"/>
    <n v="88.89"/>
    <n v="26.77"/>
    <n v="94.75"/>
    <n v="80.89"/>
  </r>
  <r>
    <s v="44560"/>
    <s v="44"/>
    <s v="La Guajira"/>
    <s v="Manaure"/>
    <n v="11.772778000000001"/>
    <n v="-72.444226999999998"/>
    <n v="95275"/>
    <x v="4"/>
    <n v="132564825532.16"/>
    <n v="2"/>
    <n v="0"/>
    <n v="2"/>
    <n v="1"/>
    <n v="1"/>
    <n v="986"/>
    <n v="26.369168356997974"/>
    <n v="75.050709939148078"/>
    <n v="27.079107505070994"/>
    <n v="49.290060851926974"/>
    <n v="0.20283975659229209"/>
    <n v="95.740365111561871"/>
    <n v="33.164300202839755"/>
    <n v="45.24"/>
    <n v="22.75"/>
    <n v="42.41"/>
    <n v="62.31"/>
    <n v="66.67"/>
    <n v="2.65"/>
    <n v="58.3"/>
    <n v="98.23"/>
  </r>
  <r>
    <s v="25126"/>
    <s v="25"/>
    <s v="Cundinamarca"/>
    <s v="Cajicá"/>
    <n v="4.9175310000000003"/>
    <n v="-74.024772999999996"/>
    <n v="95257"/>
    <x v="1"/>
    <n v="27200070111.639999"/>
    <n v="0"/>
    <n v="0"/>
    <n v="20"/>
    <n v="13"/>
    <n v="18"/>
    <n v="2143"/>
    <n v="66.075594960335977"/>
    <n v="89.407372841810556"/>
    <n v="23.938404106392909"/>
    <n v="84.834344377041532"/>
    <n v="0.60662622491833873"/>
    <n v="98.22678488100793"/>
    <n v="72.655156322911807"/>
    <n v="73.8"/>
    <n v="42.76"/>
    <n v="50.76"/>
    <n v="76.86"/>
    <n v="100"/>
    <n v="83.32"/>
    <n v="85.57"/>
    <n v="78.849999999999994"/>
  </r>
  <r>
    <s v="50006"/>
    <s v="50"/>
    <s v="Meta"/>
    <s v="Acacías"/>
    <n v="3.991663"/>
    <n v="-73.766129000000006"/>
    <n v="94160"/>
    <x v="1"/>
    <n v="53081558114.970001"/>
    <n v="6"/>
    <n v="5"/>
    <n v="54"/>
    <n v="9"/>
    <n v="79"/>
    <n v="14117"/>
    <n v="56.924275695969392"/>
    <n v="85.591839625982857"/>
    <n v="25.642841963589998"/>
    <n v="71.856626762059932"/>
    <n v="0.43210313806049444"/>
    <n v="97.301126301622148"/>
    <n v="68.718566267620602"/>
    <n v="65.349999999999994"/>
    <n v="65.47"/>
    <n v="59.88"/>
    <n v="54.93"/>
    <n v="100"/>
    <n v="68.040000000000006"/>
    <n v="89.12"/>
    <n v="74.42"/>
  </r>
  <r>
    <s v="76130"/>
    <s v="76"/>
    <s v="Valle del Cauca"/>
    <s v="Candelaria"/>
    <n v="3.4141119999999998"/>
    <n v="-76.348856999999995"/>
    <n v="93717"/>
    <x v="1"/>
    <n v="49004835866.849998"/>
    <n v="8"/>
    <n v="3"/>
    <n v="15"/>
    <n v="9"/>
    <n v="11"/>
    <n v="6624"/>
    <n v="50.754830917874393"/>
    <n v="79.121376811594203"/>
    <n v="22.841183574879224"/>
    <n v="68.342391304347828"/>
    <n v="1.1020531400966185"/>
    <n v="97.810990338164245"/>
    <n v="62.605676328502412"/>
    <n v="62.84"/>
    <n v="68.239999999999995"/>
    <n v="52.01"/>
    <n v="46.32"/>
    <n v="88.89"/>
    <n v="67.959999999999994"/>
    <n v="86.13"/>
    <n v="75.459999999999994"/>
  </r>
  <r>
    <s v="05631"/>
    <s v="05"/>
    <s v="Antioquia"/>
    <s v="Sabaneta"/>
    <n v="6.1505590000000003"/>
    <n v="-75.616820000000004"/>
    <n v="88227"/>
    <x v="1"/>
    <n v="60013846540.779999"/>
    <n v="0"/>
    <n v="3"/>
    <n v="38"/>
    <n v="33"/>
    <n v="41"/>
    <n v="3610"/>
    <n v="76.260387811634345"/>
    <n v="93.2409972299169"/>
    <n v="17.285318559556785"/>
    <n v="88.282548476454295"/>
    <n v="0.94182825484764532"/>
    <n v="97.534626038781155"/>
    <n v="83.62880886426592"/>
    <n v="66.48"/>
    <n v="81.680000000000007"/>
    <n v="70.52"/>
    <n v="35.32"/>
    <n v="88.89"/>
    <n v="86.57"/>
    <n v="87.22"/>
    <n v="70.72"/>
  </r>
  <r>
    <s v="23466"/>
    <s v="23"/>
    <s v="Córdoba"/>
    <s v="Montelíbano"/>
    <n v="7.9768030000000003"/>
    <n v="-75.417209"/>
    <n v="85254"/>
    <x v="5"/>
    <n v="78647721941.279999"/>
    <n v="0"/>
    <n v="4"/>
    <n v="15"/>
    <n v="5"/>
    <n v="11"/>
    <n v="35150"/>
    <n v="29.337126600284495"/>
    <n v="75.413940256045521"/>
    <n v="23.883357041251781"/>
    <n v="52.287339971550495"/>
    <n v="0.5120910384068279"/>
    <n v="98.042674253200573"/>
    <n v="36.318634423897585"/>
    <n v="49.72"/>
    <n v="57.04"/>
    <n v="47.75"/>
    <n v="57.14"/>
    <n v="88.63"/>
    <n v="17.27"/>
    <n v="85.93"/>
    <n v="89.82"/>
  </r>
  <r>
    <s v="05129"/>
    <s v="05"/>
    <s v="Antioquia"/>
    <s v="Caldas"/>
    <n v="6.0943170000000002"/>
    <n v="-75.633347000000001"/>
    <n v="84631"/>
    <x v="1"/>
    <n v="30072613692.790001"/>
    <n v="0"/>
    <n v="5"/>
    <n v="16"/>
    <n v="9"/>
    <n v="24"/>
    <n v="4668"/>
    <n v="62.40359897172236"/>
    <n v="89.845758354755787"/>
    <n v="19.815766923736074"/>
    <n v="81.812339331619526"/>
    <n v="0.55698371893744647"/>
    <n v="98.179091688089116"/>
    <n v="69.901456726649528"/>
    <n v="63.43"/>
    <n v="58.57"/>
    <n v="62.5"/>
    <n v="73.569999999999993"/>
    <n v="66.67"/>
    <n v="59.28"/>
    <n v="96.72"/>
    <n v="76.319999999999993"/>
  </r>
  <r>
    <s v="99773"/>
    <s v="99"/>
    <s v="Vichada"/>
    <s v="Cumaribo"/>
    <n v="4.4444970000000001"/>
    <n v="-69.798685000000006"/>
    <n v="83791"/>
    <x v="4"/>
    <n v="92302909792.309998"/>
    <n v="1"/>
    <n v="6"/>
    <n v="4"/>
    <n v="2"/>
    <n v="2"/>
    <n v="1740"/>
    <n v="33.160919540229884"/>
    <n v="65.632183908045988"/>
    <n v="21.839080459770116"/>
    <n v="56.149425287356323"/>
    <n v="0.57471264367816088"/>
    <n v="94.252873563218387"/>
    <n v="37.931034482758619"/>
    <n v="39.89"/>
    <n v="6.23"/>
    <n v="26.4"/>
    <n v="59.87"/>
    <n v="76.14"/>
    <n v="5.08"/>
    <n v="44.07"/>
    <n v="98.98"/>
  </r>
  <r>
    <s v="05212"/>
    <s v="05"/>
    <s v="Antioquia"/>
    <s v="Copacabana"/>
    <n v="6.357621"/>
    <n v="-75.505077999999997"/>
    <n v="82781"/>
    <x v="1"/>
    <n v="32416879842.440002"/>
    <n v="0"/>
    <n v="4"/>
    <n v="11"/>
    <n v="15"/>
    <n v="16"/>
    <n v="5641"/>
    <n v="61.762098918631445"/>
    <n v="85.906754121609637"/>
    <n v="19.464633930154228"/>
    <n v="77.858535720616914"/>
    <n v="1.2409147314305975"/>
    <n v="98.298174082609464"/>
    <n v="70.359865272114874"/>
    <n v="64.77"/>
    <n v="70.16"/>
    <n v="63.63"/>
    <n v="57.71"/>
    <n v="88.89"/>
    <n v="64.16"/>
    <n v="88.57"/>
    <n v="76.42"/>
  </r>
  <r>
    <s v="66682"/>
    <s v="66"/>
    <s v="Risaralda"/>
    <s v="Santa Rosa de Cabal"/>
    <n v="4.8701210000000001"/>
    <n v="-75.622389999999996"/>
    <n v="79651"/>
    <x v="1"/>
    <n v="48702253508.849998"/>
    <n v="4"/>
    <n v="1"/>
    <n v="12"/>
    <n v="6"/>
    <n v="11"/>
    <n v="5137"/>
    <n v="47.362273700603467"/>
    <n v="83.356044383881638"/>
    <n v="22.931672182207514"/>
    <n v="68.288884562974488"/>
    <n v="0.81759781973914736"/>
    <n v="97.897605606385056"/>
    <n v="57.971578742456686"/>
    <n v="64.209999999999994"/>
    <n v="65.62"/>
    <n v="57.33"/>
    <n v="63.72"/>
    <n v="100"/>
    <n v="34.549999999999997"/>
    <n v="91.26"/>
    <n v="83.41"/>
  </r>
  <r>
    <s v="41298"/>
    <s v="41"/>
    <s v="Huila"/>
    <s v="Garzón"/>
    <n v="2.1954030000000002"/>
    <n v="-75.627467899999999"/>
    <n v="76848"/>
    <x v="3"/>
    <n v="69554885575.839996"/>
    <n v="4"/>
    <n v="4"/>
    <n v="14"/>
    <n v="6"/>
    <n v="13"/>
    <n v="13483"/>
    <n v="41.504116294593189"/>
    <n v="81.428465475042643"/>
    <n v="27.441963954609509"/>
    <n v="60.728324556849365"/>
    <n v="0.77134168953496995"/>
    <n v="98.294148186605355"/>
    <n v="54.416672847289185"/>
    <n v="55.88"/>
    <n v="52.74"/>
    <n v="54.3"/>
    <n v="67.569999999999993"/>
    <n v="98.39"/>
    <n v="18.850000000000001"/>
    <n v="92.49"/>
    <n v="84.82"/>
  </r>
  <r>
    <s v="05380"/>
    <s v="05"/>
    <s v="Antioquia"/>
    <s v="La Estrella"/>
    <n v="6.1511449000000002"/>
    <n v="-75.636623"/>
    <n v="76291"/>
    <x v="1"/>
    <n v="21881042267.360001"/>
    <n v="0"/>
    <n v="9"/>
    <n v="11"/>
    <n v="5"/>
    <n v="13"/>
    <n v="4718"/>
    <n v="65.769393810936833"/>
    <n v="88.490885968630778"/>
    <n v="21.025858414582448"/>
    <n v="81.941500635862653"/>
    <n v="0.99618482407799924"/>
    <n v="98.664688427299708"/>
    <n v="72.424756252649431"/>
    <n v="56.1"/>
    <n v="70.97"/>
    <n v="70.67"/>
    <n v="22.91"/>
    <n v="96.3"/>
    <n v="72.989999999999995"/>
    <n v="85.46"/>
    <n v="75.959999999999994"/>
  </r>
  <r>
    <s v="47980"/>
    <s v="47"/>
    <s v="Magdalena"/>
    <s v="Zona Bananera"/>
    <n v="10.792244699999999"/>
    <n v="-74.170970199999999"/>
    <n v="76208"/>
    <x v="2"/>
    <n v="59339058282.779999"/>
    <n v="0"/>
    <n v="0"/>
    <n v="17"/>
    <n v="5"/>
    <n v="17"/>
    <n v="25701"/>
    <n v="48.06427765456597"/>
    <n v="85.502509629975492"/>
    <n v="21.248200459126103"/>
    <n v="69.60429555270224"/>
    <n v="0.16730866503248901"/>
    <n v="97.887241741566484"/>
    <n v="55.239095755028991"/>
    <n v="49.45"/>
    <n v="39.5"/>
    <n v="46.35"/>
    <n v="60.6"/>
    <n v="88.89"/>
    <n v="10.67"/>
    <n v="88.34"/>
    <n v="91.47"/>
  </r>
  <r>
    <s v="63130"/>
    <s v="63"/>
    <s v="Quindío"/>
    <s v="Calarcá"/>
    <n v="4.5303570000000004"/>
    <n v="-75.640401999999995"/>
    <n v="75532"/>
    <x v="5"/>
    <n v="44851114272.229996"/>
    <n v="0"/>
    <n v="1"/>
    <n v="21"/>
    <n v="18"/>
    <n v="9"/>
    <n v="6411"/>
    <n v="45.328341912338175"/>
    <n v="78.287318671034157"/>
    <n v="21.525503041647166"/>
    <n v="64.872874746529405"/>
    <n v="0.92029324598346585"/>
    <n v="97.816253314615508"/>
    <n v="55.763531430354071"/>
    <n v="64.209999999999994"/>
    <n v="71"/>
    <n v="57.33"/>
    <n v="91.82"/>
    <n v="100"/>
    <n v="26.61"/>
    <n v="85.16"/>
    <n v="82.95"/>
  </r>
  <r>
    <s v="13244"/>
    <s v="13"/>
    <s v="Bolívar"/>
    <s v="El Carmen de Bolívar"/>
    <n v="9.7210640000000001"/>
    <n v="-75.115733000000006"/>
    <n v="75188"/>
    <x v="2"/>
    <n v="90118686476.190002"/>
    <n v="0"/>
    <n v="11"/>
    <n v="33"/>
    <n v="34"/>
    <n v="34"/>
    <n v="51554"/>
    <n v="30.967529192691156"/>
    <n v="83.98572370718081"/>
    <n v="17.201381076153162"/>
    <n v="60.034138961089347"/>
    <n v="1.3577995887806961E-2"/>
    <n v="98.155332272956514"/>
    <n v="36.842921984715055"/>
    <n v="25.65"/>
    <n v="22.44"/>
    <n v="53.82"/>
    <n v="13.87"/>
    <n v="65.92"/>
    <n v="7.02"/>
    <n v="89.8"/>
    <n v="89.43"/>
  </r>
  <r>
    <s v="13052"/>
    <s v="13"/>
    <s v="Bolívar"/>
    <s v="Arjona"/>
    <n v="10.252471"/>
    <n v="-75.347307999999998"/>
    <n v="74773"/>
    <x v="5"/>
    <n v="70916764040.5"/>
    <n v="0"/>
    <n v="10"/>
    <n v="14"/>
    <n v="19"/>
    <n v="35"/>
    <n v="6274"/>
    <n v="28.307299968122411"/>
    <n v="82.626713420465421"/>
    <n v="20.720433535224736"/>
    <n v="56.566783551163539"/>
    <n v="0.11157156518967166"/>
    <n v="97.959834236531719"/>
    <n v="32.403570290086073"/>
    <n v="37.770000000000003"/>
    <n v="34"/>
    <n v="48.34"/>
    <n v="66.11"/>
    <n v="55.36"/>
    <n v="12.59"/>
    <n v="85.56"/>
    <n v="92.01"/>
  </r>
  <r>
    <s v="17380"/>
    <s v="17"/>
    <s v="Caldas"/>
    <s v="La Dorada"/>
    <n v="5.472709"/>
    <n v="-74.667984000000004"/>
    <n v="74610"/>
    <x v="1"/>
    <n v="50409261356.160004"/>
    <n v="8"/>
    <n v="5"/>
    <n v="34"/>
    <n v="28"/>
    <n v="33"/>
    <n v="7387"/>
    <n v="55.164478137268169"/>
    <n v="85.203736293488561"/>
    <n v="23.487207255990253"/>
    <n v="69.960741843779616"/>
    <n v="0.44673074319750916"/>
    <n v="98.375524570190876"/>
    <n v="68.850683633410043"/>
    <n v="51.17"/>
    <n v="69.8"/>
    <n v="50.57"/>
    <n v="10.71"/>
    <n v="96.24"/>
    <n v="54.13"/>
    <n v="90.9"/>
    <n v="76.78"/>
  </r>
  <r>
    <s v="73268"/>
    <s v="73"/>
    <s v="Tolima"/>
    <s v="Espinal"/>
    <n v="4.1470750000000001"/>
    <n v="-74.897492499999998"/>
    <n v="74366"/>
    <x v="1"/>
    <n v="55544471425.07"/>
    <n v="0"/>
    <n v="13"/>
    <n v="37"/>
    <n v="15"/>
    <n v="30"/>
    <n v="4018"/>
    <n v="43.454454952712787"/>
    <n v="78.123444499751116"/>
    <n v="24.091587854654055"/>
    <n v="62.891986062717777"/>
    <n v="1.8168242906918863"/>
    <n v="98.158287705326032"/>
    <n v="57.765057242409156"/>
    <n v="51.94"/>
    <n v="40.369999999999997"/>
    <n v="63.44"/>
    <n v="65.86"/>
    <n v="66.67"/>
    <n v="49.94"/>
    <n v="95.94"/>
    <n v="70.78"/>
  </r>
  <r>
    <s v="50313"/>
    <s v="50"/>
    <s v="Meta"/>
    <s v="Granada"/>
    <n v="3.5448309999999998"/>
    <n v="-73.705280999999999"/>
    <n v="73890"/>
    <x v="5"/>
    <n v="66161177645.309998"/>
    <n v="0"/>
    <n v="6"/>
    <n v="18"/>
    <n v="10"/>
    <n v="12"/>
    <n v="21617"/>
    <n v="43.077207753157239"/>
    <n v="86.154415506314479"/>
    <n v="24.795299995374013"/>
    <n v="65.818568719063691"/>
    <n v="0.26368136189110425"/>
    <n v="98.269880186889949"/>
    <n v="53.804875792200576"/>
    <n v="63.7"/>
    <n v="55.35"/>
    <n v="58.6"/>
    <n v="75.59"/>
    <n v="100"/>
    <n v="43.58"/>
    <n v="91.59"/>
    <n v="81.28"/>
  </r>
  <r>
    <s v="47288"/>
    <s v="47"/>
    <s v="Magdalena"/>
    <s v="Fundación"/>
    <n v="10.517179"/>
    <n v="-74.181997899999999"/>
    <n v="73170"/>
    <x v="2"/>
    <n v="80596353319.300003"/>
    <n v="0"/>
    <n v="7"/>
    <n v="36"/>
    <n v="16"/>
    <n v="27"/>
    <n v="29682"/>
    <n v="43.386564247692206"/>
    <n v="84.219392224243649"/>
    <n v="18.849807964422883"/>
    <n v="57.681423084697791"/>
    <n v="8.4226130314668829E-2"/>
    <n v="96.610740516137724"/>
    <n v="62.286907890303887"/>
    <n v="46.55"/>
    <n v="40.82"/>
    <n v="48.55"/>
    <n v="70.98"/>
    <n v="66.59"/>
    <n v="10.7"/>
    <n v="96.31"/>
    <n v="89.61"/>
  </r>
  <r>
    <s v="47245"/>
    <s v="47"/>
    <s v="Magdalena"/>
    <s v="El Banco"/>
    <n v="9.0035070000000008"/>
    <n v="-73.973864000000006"/>
    <n v="72286"/>
    <x v="2"/>
    <n v="76431475653.169998"/>
    <n v="0"/>
    <n v="10"/>
    <n v="10"/>
    <n v="6"/>
    <n v="7"/>
    <n v="7854"/>
    <n v="30.799592564298443"/>
    <n v="84.415584415584405"/>
    <n v="25.286478227654698"/>
    <n v="54.634581105169346"/>
    <n v="0.24191494779730072"/>
    <n v="98.293862999745357"/>
    <n v="38.489941431117899"/>
    <n v="13.64"/>
    <n v="49.47"/>
    <n v="46.85"/>
    <n v="13.63"/>
    <n v="8.33"/>
    <n v="8.58"/>
    <n v="89.59"/>
    <n v="93.15"/>
  </r>
  <r>
    <s v="86568"/>
    <s v="86"/>
    <s v="Putumayo"/>
    <s v="Puerto Asís"/>
    <n v="0.50492899999999996"/>
    <n v="-76.500191000000001"/>
    <n v="70830"/>
    <x v="5"/>
    <n v="67831722831.080002"/>
    <n v="5"/>
    <n v="6"/>
    <n v="13"/>
    <n v="4"/>
    <n v="7"/>
    <n v="28480"/>
    <n v="37.391151685393261"/>
    <n v="80.860252808988761"/>
    <n v="24.146769662921351"/>
    <n v="64.413623595505626"/>
    <n v="0.45646067415730335"/>
    <n v="97.573735955056179"/>
    <n v="44.385533707865171"/>
    <n v="44.87"/>
    <n v="21.22"/>
    <n v="47.77"/>
    <n v="60.26"/>
    <n v="72.22"/>
    <n v="15.67"/>
    <n v="93.2"/>
    <n v="83.75"/>
  </r>
  <r>
    <s v="70215"/>
    <s v="70"/>
    <s v="Sucre"/>
    <s v="Corozal"/>
    <n v="9.3216970000000003"/>
    <n v="-75.294466999999997"/>
    <n v="69840"/>
    <x v="3"/>
    <n v="58036847594.900002"/>
    <n v="2"/>
    <n v="14"/>
    <n v="56"/>
    <n v="14"/>
    <n v="55"/>
    <n v="22008"/>
    <n v="28.048891312250092"/>
    <n v="63.981279534714652"/>
    <n v="21.374045801526716"/>
    <n v="44.897310069065796"/>
    <n v="0.1590330788804071"/>
    <n v="98.114322064703742"/>
    <n v="38.458742275536167"/>
    <n v="48.11"/>
    <n v="35.42"/>
    <n v="57.08"/>
    <n v="76.959999999999994"/>
    <n v="66.67"/>
    <n v="17.27"/>
    <n v="91.57"/>
    <n v="89.1"/>
  </r>
  <r>
    <s v="05376"/>
    <s v="05"/>
    <s v="Antioquia"/>
    <s v="La Ceja"/>
    <n v="6.0276319999999997"/>
    <n v="-75.431595999999999"/>
    <n v="69202"/>
    <x v="1"/>
    <n v="25509300759.02"/>
    <n v="0"/>
    <n v="8"/>
    <n v="12"/>
    <n v="3"/>
    <n v="14"/>
    <n v="8185"/>
    <n v="76.065974343310941"/>
    <n v="94.441050702504583"/>
    <n v="20.415394013439219"/>
    <n v="87.684789248625535"/>
    <n v="0.19547953573610263"/>
    <n v="99.034819792302997"/>
    <n v="82.419059254734279"/>
    <n v="69.930000000000007"/>
    <n v="72.84"/>
    <n v="64.150000000000006"/>
    <n v="51.4"/>
    <n v="88.89"/>
    <n v="66.48"/>
    <n v="94.5"/>
    <n v="88.92"/>
  </r>
  <r>
    <s v="05440"/>
    <s v="05"/>
    <s v="Antioquia"/>
    <s v="Marinilla"/>
    <n v="6.1769670000000003"/>
    <n v="-75.341462000000007"/>
    <n v="68738"/>
    <x v="1"/>
    <n v="29771429715.440002"/>
    <n v="0"/>
    <n v="4"/>
    <n v="13"/>
    <n v="12"/>
    <n v="10"/>
    <n v="10194"/>
    <n v="63.684520306062389"/>
    <n v="88.552089464390818"/>
    <n v="22.003139101432215"/>
    <n v="79.311359623307837"/>
    <n v="0.38257798705120655"/>
    <n v="98.999411418481458"/>
    <n v="73.916029036688244"/>
    <n v="58.7"/>
    <n v="67.75"/>
    <n v="60.41"/>
    <n v="38.64"/>
    <n v="66.67"/>
    <n v="58.52"/>
    <n v="94.25"/>
    <n v="88.24"/>
  </r>
  <r>
    <s v="20013"/>
    <s v="20"/>
    <s v="Cesar"/>
    <s v="Agustín Codazzi"/>
    <n v="10.034716"/>
    <n v="-73.237105"/>
    <n v="68472"/>
    <x v="5"/>
    <n v="68265946694.339996"/>
    <n v="0"/>
    <n v="1"/>
    <n v="11"/>
    <n v="7"/>
    <n v="19"/>
    <n v="26576"/>
    <n v="44.472456351595426"/>
    <n v="86.886664659843476"/>
    <n v="21.594671884406981"/>
    <n v="64.294852498494876"/>
    <n v="4.8916315472606872E-2"/>
    <n v="98.720650210716428"/>
    <n v="56.189795304033716"/>
    <n v="28.26"/>
    <n v="60.58"/>
    <n v="48.48"/>
    <n v="15.08"/>
    <n v="9.91"/>
    <n v="39.950000000000003"/>
    <n v="94.55"/>
    <n v="87.15"/>
  </r>
  <r>
    <s v="47555"/>
    <s v="47"/>
    <s v="Magdalena"/>
    <s v="Plato"/>
    <n v="9.7913370000000004"/>
    <n v="-74.797524899999999"/>
    <n v="68466"/>
    <x v="2"/>
    <n v="70484627920.440002"/>
    <n v="0"/>
    <n v="4"/>
    <n v="9"/>
    <n v="2"/>
    <n v="16"/>
    <n v="18268"/>
    <n v="27.851981607181958"/>
    <n v="85.247427195095256"/>
    <n v="21.682723888767246"/>
    <n v="51.751696956426542"/>
    <n v="4.3792423910663458E-2"/>
    <n v="96.835997372454557"/>
    <n v="34.207357127216994"/>
    <n v="52.18"/>
    <n v="45.63"/>
    <n v="45.01"/>
    <n v="65.61"/>
    <n v="96.19"/>
    <n v="12.59"/>
    <n v="92.45"/>
    <n v="93.37"/>
  </r>
  <r>
    <s v="08078"/>
    <s v="08"/>
    <s v="Atlántico"/>
    <s v="Baranoa"/>
    <n v="10.796589000000001"/>
    <n v="-74.915036000000001"/>
    <n v="68424"/>
    <x v="5"/>
    <n v="53298662127.639999"/>
    <n v="0"/>
    <n v="6"/>
    <n v="28"/>
    <n v="8"/>
    <n v="29"/>
    <n v="3139"/>
    <n v="40.52245938196878"/>
    <n v="86.619942656897095"/>
    <n v="21.153233513857916"/>
    <n v="58.681108633322708"/>
    <n v="0.28671551449506211"/>
    <n v="97.865562280981194"/>
    <n v="55.495380694488695"/>
    <n v="42.1"/>
    <n v="53.28"/>
    <n v="50.47"/>
    <n v="14.5"/>
    <n v="100"/>
    <n v="15.78"/>
    <n v="83.21"/>
    <n v="94"/>
  </r>
  <r>
    <s v="17873"/>
    <s v="17"/>
    <s v="Caldas"/>
    <s v="Villamaría"/>
    <n v="5.0425690000000003"/>
    <n v="-75.514770999999996"/>
    <n v="68168"/>
    <x v="5"/>
    <n v="25498650887.130001"/>
    <n v="4"/>
    <n v="2"/>
    <n v="15"/>
    <n v="5"/>
    <n v="18"/>
    <n v="2968"/>
    <n v="62.230458221024257"/>
    <n v="89.049865229110509"/>
    <n v="20.316711590296496"/>
    <n v="79.177897574123989"/>
    <n v="0.57277628032345018"/>
    <n v="98.382749326145557"/>
    <n v="69.137466307277634"/>
    <n v="49.01"/>
    <n v="66.42"/>
    <n v="54.41"/>
    <n v="13.5"/>
    <n v="99.44"/>
    <n v="35.57"/>
    <n v="65.62"/>
    <n v="92.71"/>
  </r>
  <r>
    <s v="23555"/>
    <s v="23"/>
    <s v="Córdoba"/>
    <s v="Planeta Rica"/>
    <n v="8.4127489999999998"/>
    <n v="-75.584047999999996"/>
    <n v="67598"/>
    <x v="3"/>
    <n v="69688107629.559998"/>
    <n v="2"/>
    <n v="3"/>
    <n v="6"/>
    <n v="4"/>
    <n v="8"/>
    <n v="10861"/>
    <n v="35.714943375379796"/>
    <n v="77.746063898351906"/>
    <n v="21.8856458889605"/>
    <n v="55.667065647730411"/>
    <n v="0.65371512752048611"/>
    <n v="98.434766596077708"/>
    <n v="45.750851671116841"/>
    <n v="54.91"/>
    <n v="61.54"/>
    <n v="56.02"/>
    <n v="57.96"/>
    <n v="88.89"/>
    <n v="28.74"/>
    <n v="86.5"/>
    <n v="89.32"/>
  </r>
  <r>
    <s v="08296"/>
    <s v="08"/>
    <s v="Atlántico"/>
    <s v="Galapa"/>
    <n v="10.898923"/>
    <n v="-74.883823000000007"/>
    <n v="67306"/>
    <x v="1"/>
    <n v="44520225971.550003"/>
    <n v="0"/>
    <n v="3"/>
    <n v="16"/>
    <n v="11"/>
    <n v="13"/>
    <n v="4930"/>
    <n v="46.3894523326572"/>
    <n v="88.438133874239355"/>
    <n v="23.752535496957403"/>
    <n v="62.961460446247465"/>
    <n v="0.44624746450304259"/>
    <n v="98.296146044624749"/>
    <n v="62.00811359026369"/>
    <n v="36.47"/>
    <n v="69.819999999999993"/>
    <n v="47.39"/>
    <n v="25"/>
    <n v="100"/>
    <n v="5.54"/>
    <n v="79.28"/>
    <n v="89.25"/>
  </r>
  <r>
    <s v="41396"/>
    <s v="41"/>
    <s v="Huila"/>
    <s v="La Plata"/>
    <n v="2.389011"/>
    <n v="-75.894246899999999"/>
    <n v="64880"/>
    <x v="2"/>
    <n v="65470600559.449997"/>
    <n v="4"/>
    <n v="3"/>
    <n v="20"/>
    <n v="16"/>
    <n v="19"/>
    <n v="7878"/>
    <n v="36.87484133028687"/>
    <n v="79.068291444529066"/>
    <n v="27.189642041127186"/>
    <n v="57.971566387407968"/>
    <n v="1.1297283574511299"/>
    <n v="98.007108403147996"/>
    <n v="48.717948717948715"/>
    <n v="53.47"/>
    <n v="33.72"/>
    <n v="52"/>
    <n v="72.09"/>
    <n v="100"/>
    <n v="19.510000000000002"/>
    <n v="93.43"/>
    <n v="84.56"/>
  </r>
  <r>
    <s v="81736"/>
    <s v="81"/>
    <s v="Arauca"/>
    <s v="Saravena"/>
    <n v="6.9561070000000003"/>
    <n v="-71.872595000000004"/>
    <n v="63196"/>
    <x v="3"/>
    <n v="63995756410.900002"/>
    <n v="1"/>
    <n v="1"/>
    <n v="10"/>
    <n v="10"/>
    <n v="12"/>
    <n v="13779"/>
    <n v="23.593874736918501"/>
    <n v="64.816024384933584"/>
    <n v="24.900210465200669"/>
    <n v="43.827563683866757"/>
    <n v="0.3701284563466144"/>
    <n v="97.227665287756722"/>
    <n v="32.680165469192254"/>
    <n v="53.1"/>
    <n v="51.61"/>
    <n v="49.34"/>
    <n v="67.989999999999995"/>
    <n v="84.88"/>
    <n v="17.329999999999998"/>
    <n v="93.01"/>
    <n v="90.03"/>
  </r>
  <r>
    <s v="05148"/>
    <s v="05"/>
    <s v="Antioquia"/>
    <s v="El Carmen de Viboral"/>
    <n v="6.0821779999999999"/>
    <n v="-75.337384"/>
    <n v="63183"/>
    <x v="1"/>
    <n v="28270614054.790001"/>
    <n v="2"/>
    <n v="9"/>
    <n v="7"/>
    <n v="7"/>
    <n v="12"/>
    <n v="10343"/>
    <n v="69.206226433336553"/>
    <n v="91.936575461664887"/>
    <n v="22.372619162718745"/>
    <n v="82.519578458861062"/>
    <n v="0.56076573527989948"/>
    <n v="99.332882142511849"/>
    <n v="78.11079957459151"/>
    <n v="61.31"/>
    <n v="64.72"/>
    <n v="59.79"/>
    <n v="27.08"/>
    <n v="100"/>
    <n v="54.56"/>
    <n v="89.73"/>
    <n v="90.2"/>
  </r>
  <r>
    <s v="86001"/>
    <s v="86"/>
    <s v="Putumayo"/>
    <s v="Mocoa"/>
    <n v="1.1523399999999999"/>
    <n v="-76.651054999999999"/>
    <n v="62960"/>
    <x v="1"/>
    <n v="48908797631.75"/>
    <n v="15"/>
    <n v="21"/>
    <n v="35"/>
    <n v="18"/>
    <n v="23"/>
    <n v="23367"/>
    <n v="51.003552017802889"/>
    <n v="81.811957033423198"/>
    <n v="22.390550776736422"/>
    <n v="71.228655796636289"/>
    <n v="0.44935164976248559"/>
    <n v="97.731844053579835"/>
    <n v="59.661060469893435"/>
    <n v="19.47"/>
    <n v="50.94"/>
    <n v="51.3"/>
    <n v="8.93"/>
    <n v="11.11"/>
    <n v="19.47"/>
    <n v="90.85"/>
    <n v="85.77"/>
  </r>
  <r>
    <s v="23189"/>
    <s v="23"/>
    <s v="Córdoba"/>
    <s v="Ciénaga de Oro"/>
    <n v="8.8792150000000003"/>
    <n v="-75.621331999999995"/>
    <n v="62549"/>
    <x v="3"/>
    <n v="71005371135.919998"/>
    <n v="0"/>
    <n v="2"/>
    <n v="7"/>
    <n v="5"/>
    <n v="5"/>
    <n v="3470"/>
    <n v="27.002881844380404"/>
    <n v="68.559077809798268"/>
    <n v="22.478386167146976"/>
    <n v="45.158501440922187"/>
    <n v="0.31700288184438041"/>
    <n v="97.752161383285312"/>
    <n v="36.628242074927954"/>
    <n v="46.8"/>
    <n v="53.16"/>
    <n v="49.45"/>
    <n v="58.66"/>
    <n v="77.38"/>
    <n v="13.54"/>
    <n v="82.99"/>
    <n v="95.39"/>
  </r>
  <r>
    <s v="68679"/>
    <s v="68"/>
    <s v="Santander"/>
    <s v="San Gil"/>
    <n v="6.554824"/>
    <n v="-73.134119999999996"/>
    <n v="62294"/>
    <x v="1"/>
    <n v="35207507843.119995"/>
    <n v="0"/>
    <n v="6"/>
    <n v="26"/>
    <n v="7"/>
    <n v="36"/>
    <n v="1798"/>
    <n v="63.681868743047829"/>
    <n v="89.098998887652954"/>
    <n v="22.469410456062292"/>
    <n v="77.474972191323687"/>
    <n v="0.66740823136818694"/>
    <n v="97.997775305895445"/>
    <n v="75.528364849833153"/>
    <n v="69.27"/>
    <n v="66.95"/>
    <n v="68.8"/>
    <n v="83.35"/>
    <n v="100"/>
    <n v="47.18"/>
    <n v="95.66"/>
    <n v="85.95"/>
  </r>
  <r>
    <s v="81065"/>
    <s v="81"/>
    <s v="Arauca"/>
    <s v="Arauquita"/>
    <n v="7.0293340000000004"/>
    <n v="-71.4294759"/>
    <n v="61285"/>
    <x v="3"/>
    <n v="55090168999.099998"/>
    <n v="3"/>
    <n v="2"/>
    <n v="4"/>
    <n v="3"/>
    <n v="3"/>
    <n v="12393"/>
    <n v="30.242879044621962"/>
    <n v="75.445816186556925"/>
    <n v="25.33688372468329"/>
    <n v="52.239167271847009"/>
    <n v="0.63745662874203179"/>
    <n v="97.611554910029852"/>
    <n v="39.191479060760102"/>
    <n v="55.25"/>
    <n v="44.65"/>
    <n v="40.21"/>
    <n v="60.61"/>
    <n v="100"/>
    <n v="16.27"/>
    <n v="83.82"/>
    <n v="92.45"/>
  </r>
  <r>
    <s v="05172"/>
    <s v="05"/>
    <s v="Antioquia"/>
    <s v="Chigorodó"/>
    <n v="7.6650989999999997"/>
    <n v="-76.677490000000006"/>
    <n v="61211"/>
    <x v="5"/>
    <n v="55638228002.639999"/>
    <n v="0"/>
    <n v="1"/>
    <n v="8"/>
    <n v="4"/>
    <n v="12"/>
    <n v="40292"/>
    <n v="44.085674575598134"/>
    <n v="80.179688275588205"/>
    <n v="23.793805221880273"/>
    <n v="64.620768390747543"/>
    <n v="0.20103246301995431"/>
    <n v="98.46371488136603"/>
    <n v="53.963565968430458"/>
    <n v="62.93"/>
    <n v="63.6"/>
    <n v="55.18"/>
    <n v="72.959999999999994"/>
    <n v="100"/>
    <n v="31.56"/>
    <n v="97.05"/>
    <n v="89.91"/>
  </r>
  <r>
    <s v="27615"/>
    <s v="27"/>
    <s v="Chocó"/>
    <s v="Riosucio"/>
    <n v="7.4383879999999998"/>
    <n v="-77.115176000000005"/>
    <n v="60962"/>
    <x v="4"/>
    <n v="56462421113.07"/>
    <n v="0"/>
    <n v="2"/>
    <n v="6"/>
    <n v="2"/>
    <n v="3"/>
    <n v="20880"/>
    <n v="16.973180076628353"/>
    <n v="51.403256704980841"/>
    <n v="27.763409961685824"/>
    <n v="43.175287356321839"/>
    <n v="1.024904214559387"/>
    <n v="96.288314176245223"/>
    <n v="18.917624521072796"/>
    <n v="46.89"/>
    <n v="17.87"/>
    <n v="39.42"/>
    <n v="57.62"/>
    <n v="99.84"/>
    <n v="15.49"/>
    <n v="62.08"/>
    <n v="93.7"/>
  </r>
  <r>
    <s v="54810"/>
    <s v="54"/>
    <s v="Norte de Santander"/>
    <s v="Tibú"/>
    <n v="8.6423559999999995"/>
    <n v="-72.737733000000006"/>
    <n v="60935"/>
    <x v="2"/>
    <n v="64262443174.979996"/>
    <n v="6"/>
    <n v="3"/>
    <n v="12"/>
    <n v="3"/>
    <n v="4"/>
    <n v="23593"/>
    <n v="29.072182426991056"/>
    <n v="67.39287076675285"/>
    <n v="24.837875641079982"/>
    <n v="49.010299665154918"/>
    <n v="0.33908362649938539"/>
    <n v="95.820794303395076"/>
    <n v="39.986436654940022"/>
    <n v="47.66"/>
    <n v="23.04"/>
    <n v="51.35"/>
    <n v="59.96"/>
    <n v="77.78"/>
    <n v="20.02"/>
    <n v="89.09"/>
    <n v="80.53"/>
  </r>
  <r>
    <s v="70708"/>
    <s v="70"/>
    <s v="Sucre"/>
    <s v="San Marcos"/>
    <n v="8.6625770000000006"/>
    <n v="-75.128872000000001"/>
    <n v="60925"/>
    <x v="2"/>
    <n v="72645972644.26001"/>
    <n v="0"/>
    <n v="2"/>
    <n v="25"/>
    <n v="1"/>
    <n v="40"/>
    <n v="5380"/>
    <n v="25.557620817843869"/>
    <n v="73.048327137546465"/>
    <n v="25.241635687732344"/>
    <n v="47.62081784386617"/>
    <n v="0.57620817843866168"/>
    <n v="97.602230483271384"/>
    <n v="33.215613382899626"/>
    <n v="48.46"/>
    <n v="46.16"/>
    <n v="49.45"/>
    <n v="80.45"/>
    <n v="66.13"/>
    <n v="13.38"/>
    <n v="94.38"/>
    <n v="94.34"/>
  </r>
  <r>
    <s v="95001"/>
    <s v="95"/>
    <s v="Guaviare"/>
    <s v="San José del Guaviare"/>
    <n v="2.568549"/>
    <n v="-72.641726500000004"/>
    <n v="59555"/>
    <x v="1"/>
    <n v="58848836751.300003"/>
    <n v="15"/>
    <n v="12"/>
    <n v="36"/>
    <n v="22"/>
    <n v="30"/>
    <n v="24888"/>
    <n v="41.481838637094185"/>
    <n v="80.801992928318867"/>
    <n v="24.606235936997749"/>
    <n v="65.501446480231436"/>
    <n v="0.72324011571841851"/>
    <n v="98.252169720347155"/>
    <n v="48.923175827708135"/>
    <n v="44.81"/>
    <n v="32.24"/>
    <n v="47.19"/>
    <n v="25.82"/>
    <n v="88.52"/>
    <n v="22.21"/>
    <n v="91.85"/>
    <n v="82.34"/>
  </r>
  <r>
    <s v="15176"/>
    <s v="15"/>
    <s v="Boyacá"/>
    <s v="Chiquinquirá"/>
    <n v="5.6147749999999998"/>
    <n v="-73.819570999999996"/>
    <n v="59518"/>
    <x v="1"/>
    <n v="41697315299.619995"/>
    <n v="6"/>
    <n v="1"/>
    <n v="19"/>
    <n v="19"/>
    <n v="25"/>
    <n v="1920"/>
    <n v="53.333333333333336"/>
    <n v="83.177083333333329"/>
    <n v="27.239583333333332"/>
    <n v="66.197916666666671"/>
    <n v="0.52083333333333326"/>
    <n v="98.75"/>
    <n v="69.947916666666671"/>
    <n v="62.34"/>
    <n v="61.16"/>
    <n v="61.89"/>
    <n v="69.92"/>
    <n v="100"/>
    <n v="37.549999999999997"/>
    <n v="95.12"/>
    <n v="79.989999999999995"/>
  </r>
  <r>
    <s v="05318"/>
    <s v="05"/>
    <s v="Antioquia"/>
    <s v="Guarne"/>
    <n v="6.2795969999999999"/>
    <n v="-75.442627000000002"/>
    <n v="58715"/>
    <x v="1"/>
    <n v="25747810320.709999"/>
    <n v="8"/>
    <n v="5"/>
    <n v="10"/>
    <n v="8"/>
    <n v="11"/>
    <n v="3868"/>
    <n v="67.1147880041365"/>
    <n v="88.779731127197508"/>
    <n v="22.518097207859359"/>
    <n v="81.411582213029988"/>
    <n v="0.28438469493278179"/>
    <n v="98.578076525336087"/>
    <n v="74.638055842812818"/>
    <n v="76.92"/>
    <n v="52.86"/>
    <n v="52.55"/>
    <n v="71.62"/>
    <n v="94.44"/>
    <n v="71.790000000000006"/>
    <n v="86.58"/>
    <n v="82.16"/>
  </r>
  <r>
    <s v="76275"/>
    <s v="76"/>
    <s v="Valle del Cauca"/>
    <s v="Florida"/>
    <n v="3.3213339"/>
    <n v="-76.235360999999997"/>
    <n v="58317"/>
    <x v="5"/>
    <n v="41532450430.459999"/>
    <n v="0"/>
    <n v="4"/>
    <n v="9"/>
    <n v="8"/>
    <n v="5"/>
    <n v="7636"/>
    <n v="33.643268727082244"/>
    <n v="70.521215295966471"/>
    <n v="23.428496595075956"/>
    <n v="54.465688842325818"/>
    <n v="1.8988999476165529"/>
    <n v="97.354635935044527"/>
    <n v="44.866422210581462"/>
    <n v="33.96"/>
    <n v="59.92"/>
    <n v="52.63"/>
    <n v="0"/>
    <n v="66.67"/>
    <n v="25.93"/>
    <n v="95.99"/>
    <n v="86.14"/>
  </r>
  <r>
    <s v="52079"/>
    <s v="52"/>
    <s v="Nariño"/>
    <s v="Barbacoas"/>
    <n v="1.6715500000000001"/>
    <n v="-78.140990000000002"/>
    <n v="57942"/>
    <x v="4"/>
    <n v="70068860881.399994"/>
    <n v="0"/>
    <n v="0"/>
    <n v="6"/>
    <n v="0"/>
    <n v="8"/>
    <n v="9671"/>
    <n v="12.263468100506669"/>
    <n v="51.411436252714303"/>
    <n v="25.240409471616172"/>
    <n v="31.89949333057595"/>
    <n v="0.89959673249922456"/>
    <n v="96.949643263364692"/>
    <n v="15.013959259642229"/>
    <n v="45.24"/>
    <n v="42.33"/>
    <n v="26.29"/>
    <n v="63.69"/>
    <n v="99.59"/>
    <n v="6.02"/>
    <n v="74.959999999999994"/>
    <n v="91.23"/>
  </r>
  <r>
    <s v="76248"/>
    <s v="76"/>
    <s v="Valle del Cauca"/>
    <s v="El Cerrito"/>
    <n v="3.6840839999999999"/>
    <n v="-76.312995999999998"/>
    <n v="57713"/>
    <x v="1"/>
    <n v="34083764575.400002"/>
    <n v="0"/>
    <n v="6"/>
    <n v="15"/>
    <n v="10"/>
    <n v="11"/>
    <n v="4293"/>
    <n v="37.619380386675985"/>
    <n v="64.616818075937573"/>
    <n v="23.80619613324016"/>
    <n v="56.580479850920106"/>
    <n v="1.5839739110179361"/>
    <n v="97.391101793617523"/>
    <n v="48.078266946191469"/>
    <n v="56.84"/>
    <n v="53.28"/>
    <n v="56.07"/>
    <n v="46.95"/>
    <n v="100"/>
    <n v="43.49"/>
    <n v="91.51"/>
    <n v="82.18"/>
  </r>
  <r>
    <s v="19256"/>
    <s v="19"/>
    <s v="Cauca"/>
    <s v="El Tambo"/>
    <n v="2.4526949999999998"/>
    <n v="-76.811322000000004"/>
    <n v="56491"/>
    <x v="4"/>
    <n v="55021999270.419998"/>
    <n v="0"/>
    <n v="0"/>
    <n v="4"/>
    <n v="0"/>
    <n v="3"/>
    <n v="11404"/>
    <n v="35.750613819712378"/>
    <n v="77.07821816906349"/>
    <n v="22.167660470010521"/>
    <n v="57.49736934408979"/>
    <n v="0.81550333216415305"/>
    <n v="98.368993335671689"/>
    <n v="42.888460189407226"/>
    <n v="40.46"/>
    <n v="49.61"/>
    <n v="44.9"/>
    <n v="53.87"/>
    <n v="66.540000000000006"/>
    <n v="5.16"/>
    <n v="82.12"/>
    <n v="84.42"/>
  </r>
  <r>
    <s v="23815"/>
    <s v="23"/>
    <s v="Córdoba"/>
    <s v="Tuchín"/>
    <n v="9.1871899999999993"/>
    <n v="-75.554159999999996"/>
    <n v="56269"/>
    <x v="4"/>
    <n v="71470495942.770004"/>
    <n v="0"/>
    <n v="0"/>
    <n v="1"/>
    <n v="0"/>
    <n v="0"/>
    <n v="4587"/>
    <n v="11.358186178330063"/>
    <n v="40.113363854371045"/>
    <n v="25.41966426858513"/>
    <n v="29.038587311968605"/>
    <n v="0.52321778940483976"/>
    <n v="97.558316982777413"/>
    <n v="13.974275125354263"/>
    <n v="34.74"/>
    <n v="45.88"/>
    <n v="33.79"/>
    <n v="15.58"/>
    <n v="66.540000000000006"/>
    <n v="7.44"/>
    <n v="62.9"/>
    <n v="95.93"/>
  </r>
  <r>
    <s v="54518"/>
    <s v="54"/>
    <s v="Norte de Santander"/>
    <s v="Pamplona"/>
    <n v="7.3782300000000003"/>
    <n v="-72.650336899999999"/>
    <n v="55858"/>
    <x v="5"/>
    <n v="37185000212.199997"/>
    <n v="2"/>
    <n v="16"/>
    <n v="13"/>
    <n v="7"/>
    <n v="13"/>
    <n v="1694"/>
    <n v="44.8642266824085"/>
    <n v="75.796930342384883"/>
    <n v="22.373081463990555"/>
    <n v="60.920897284533652"/>
    <n v="0.82644628099173556"/>
    <n v="96.694214876033058"/>
    <n v="59.622195985832349"/>
    <n v="62.59"/>
    <n v="65.459999999999994"/>
    <n v="54.57"/>
    <n v="86.06"/>
    <n v="96.3"/>
    <n v="22.6"/>
    <n v="86.77"/>
    <n v="90"/>
  </r>
  <r>
    <s v="70713"/>
    <s v="70"/>
    <s v="Sucre"/>
    <s v="San Onofre"/>
    <n v="9.7408400000000004"/>
    <n v="-75.519872000000007"/>
    <n v="55425"/>
    <x v="4"/>
    <n v="70246294301.73999"/>
    <n v="0"/>
    <n v="0"/>
    <n v="15"/>
    <n v="1"/>
    <n v="14"/>
    <n v="23914"/>
    <n v="32.60433219034875"/>
    <n v="72.672911265367574"/>
    <n v="20.527724345571631"/>
    <n v="54.156561010286865"/>
    <n v="6.2724763736723255E-2"/>
    <n v="98.423517604750359"/>
    <n v="41.122355105795769"/>
    <n v="38.18"/>
    <n v="43.23"/>
    <n v="49.88"/>
    <n v="93.42"/>
    <n v="11.09"/>
    <n v="13.23"/>
    <n v="92.3"/>
    <n v="91.65"/>
  </r>
  <r>
    <s v="05250"/>
    <s v="05"/>
    <s v="Antioquia"/>
    <s v="El Bagre"/>
    <n v="7.6013570000000001"/>
    <n v="-74.805277000000004"/>
    <n v="55363"/>
    <x v="5"/>
    <n v="61813554275.330002"/>
    <n v="6"/>
    <n v="4"/>
    <n v="10"/>
    <n v="2"/>
    <n v="12"/>
    <n v="20076"/>
    <n v="21.214385335724248"/>
    <n v="69.88443913130105"/>
    <n v="26.429567642956762"/>
    <n v="42.100019924287707"/>
    <n v="0.92647937836222349"/>
    <n v="98.067344092448693"/>
    <n v="30.30982267383941"/>
    <n v="44.49"/>
    <n v="52.4"/>
    <n v="45.38"/>
    <n v="52.5"/>
    <n v="66.67"/>
    <n v="16.87"/>
    <n v="91.24"/>
    <n v="89.64"/>
  </r>
  <r>
    <s v="05079"/>
    <s v="05"/>
    <s v="Antioquia"/>
    <s v="Barbosa"/>
    <n v="6.4387910000000002"/>
    <n v="-75.334098999999995"/>
    <n v="55137"/>
    <x v="1"/>
    <n v="31074130944.91"/>
    <n v="2"/>
    <n v="2"/>
    <n v="8"/>
    <n v="6"/>
    <n v="11"/>
    <n v="5533"/>
    <n v="52.123621904934033"/>
    <n v="82.721850713898419"/>
    <n v="21.615759985541295"/>
    <n v="71.624796674498455"/>
    <n v="0.21688053497198626"/>
    <n v="98.536056388939102"/>
    <n v="60.310862100126513"/>
    <n v="52.28"/>
    <n v="38.33"/>
    <n v="51.69"/>
    <n v="13.47"/>
    <n v="86.11"/>
    <n v="54.09"/>
    <n v="88.15"/>
    <n v="71.86"/>
  </r>
  <r>
    <s v="05308"/>
    <s v="05"/>
    <s v="Antioquia"/>
    <s v="Girardota"/>
    <n v="6.3783219999999998"/>
    <n v="-75.449517"/>
    <n v="54986"/>
    <x v="1"/>
    <n v="25185670699.299999"/>
    <n v="0"/>
    <n v="4"/>
    <n v="12"/>
    <n v="12"/>
    <n v="13"/>
    <n v="3667"/>
    <n v="63.294245977638397"/>
    <n v="88.410144532315243"/>
    <n v="20.670848104717756"/>
    <n v="79.19280065448595"/>
    <n v="1.1453504226888465"/>
    <n v="98.472866103081529"/>
    <n v="70.766293973275154"/>
    <n v="65.19"/>
    <n v="65.64"/>
    <n v="58.18"/>
    <n v="69.959999999999994"/>
    <n v="66.67"/>
    <n v="74.28"/>
    <n v="92.92"/>
    <n v="84.1"/>
  </r>
  <r>
    <s v="08573"/>
    <s v="08"/>
    <s v="Atlántico"/>
    <s v="Puerto Colombia"/>
    <n v="11.001004"/>
    <n v="-74.950761"/>
    <n v="54401"/>
    <x v="1"/>
    <n v="26599548724.900002"/>
    <n v="0"/>
    <n v="4"/>
    <n v="21"/>
    <n v="21"/>
    <n v="37"/>
    <n v="2601"/>
    <n v="50.326797385620914"/>
    <n v="89.77316416762784"/>
    <n v="20.607458669742407"/>
    <n v="69.588619761630142"/>
    <n v="0.34602076124567477"/>
    <n v="97.731641676278358"/>
    <n v="60.476739715494041"/>
    <n v="70.47"/>
    <n v="66.87"/>
    <n v="58.45"/>
    <n v="67.2"/>
    <n v="88.89"/>
    <n v="73.72"/>
    <n v="81.12"/>
    <n v="82.69"/>
  </r>
  <r>
    <s v="23686"/>
    <s v="23"/>
    <s v="Córdoba"/>
    <s v="San Pelayo"/>
    <n v="8.9594418999999998"/>
    <n v="-75.836913899999999"/>
    <n v="54160"/>
    <x v="4"/>
    <n v="51765931435.080002"/>
    <n v="4"/>
    <n v="1"/>
    <n v="9"/>
    <n v="5"/>
    <n v="20"/>
    <n v="5948"/>
    <n v="29.875588433086754"/>
    <n v="76.983860121049091"/>
    <n v="21.015467383994622"/>
    <n v="51.412239408204442"/>
    <n v="0.11768661735036988"/>
    <n v="98.486886348352385"/>
    <n v="37.104909213180903"/>
    <n v="16.57"/>
    <n v="41.08"/>
    <n v="40.44"/>
    <n v="12.89"/>
    <n v="10.68"/>
    <n v="8.0500000000000007"/>
    <n v="79.849999999999994"/>
    <n v="94.55"/>
  </r>
  <r>
    <s v="73168"/>
    <s v="73"/>
    <s v="Tolima"/>
    <s v="Chaparral"/>
    <n v="3.7440072999999998"/>
    <n v="-75.574246700000003"/>
    <n v="54059"/>
    <x v="3"/>
    <n v="51679882789.009995"/>
    <n v="4"/>
    <n v="3"/>
    <n v="20"/>
    <n v="14"/>
    <n v="18"/>
    <n v="11699"/>
    <n v="39.097358748610993"/>
    <n v="82.887426275750059"/>
    <n v="26.190272672878024"/>
    <n v="59.005043166082572"/>
    <n v="0.64962817334814937"/>
    <n v="98.709291392426707"/>
    <n v="51.192409607658774"/>
    <n v="48.45"/>
    <n v="65.650000000000006"/>
    <n v="53.02"/>
    <n v="61.46"/>
    <n v="62.97"/>
    <n v="19.22"/>
    <n v="91.6"/>
    <n v="79.489999999999995"/>
  </r>
  <r>
    <s v="44650"/>
    <s v="44"/>
    <s v="La Guajira"/>
    <s v="San Juan del Cesar"/>
    <n v="10.7698637"/>
    <n v="-73.002153399999997"/>
    <n v="53731"/>
    <x v="2"/>
    <n v="45616198408.279999"/>
    <n v="4"/>
    <n v="3"/>
    <n v="10"/>
    <n v="5"/>
    <n v="15"/>
    <n v="14197"/>
    <n v="41.438332041980701"/>
    <n v="78.868775093329575"/>
    <n v="20.215538494048037"/>
    <n v="57.744593928294705"/>
    <n v="7.0437416355568078E-3"/>
    <n v="98.548989223075296"/>
    <n v="56.547157850250052"/>
    <n v="44.11"/>
    <n v="42.45"/>
    <n v="56.07"/>
    <n v="63.62"/>
    <n v="65.92"/>
    <n v="14.2"/>
    <n v="87.7"/>
    <n v="92.2"/>
  </r>
  <r>
    <s v="18753"/>
    <s v="18"/>
    <s v="Caquetá"/>
    <s v="San Vicente del Caguán"/>
    <n v="2.1136446000000002"/>
    <n v="-74.773205599999997"/>
    <n v="53730"/>
    <x v="3"/>
    <n v="64132950385.910004"/>
    <n v="5"/>
    <n v="4"/>
    <n v="14"/>
    <n v="18"/>
    <n v="11"/>
    <n v="16720"/>
    <n v="30.669856459330141"/>
    <n v="75.179425837320579"/>
    <n v="26.62081339712919"/>
    <n v="54.120813397129183"/>
    <n v="0.86722488038277512"/>
    <n v="97.278708133971293"/>
    <n v="39.51555023923445"/>
    <n v="53.5"/>
    <n v="40.69"/>
    <n v="43.24"/>
    <n v="74.22"/>
    <n v="88.89"/>
    <n v="19.47"/>
    <n v="93.09"/>
    <n v="88.18"/>
  </r>
  <r>
    <s v="17614"/>
    <s v="17"/>
    <s v="Caldas"/>
    <s v="Riosucio"/>
    <n v="5.4206839000000002"/>
    <n v="-75.705387999999999"/>
    <n v="53393"/>
    <x v="2"/>
    <n v="61839921649.889999"/>
    <n v="0"/>
    <n v="1"/>
    <n v="8"/>
    <n v="1"/>
    <n v="6"/>
    <n v="5210"/>
    <n v="42.456813819577739"/>
    <n v="79.117082533589254"/>
    <n v="16.986564299424185"/>
    <n v="65.355086372360844"/>
    <n v="0.19193857965451055"/>
    <n v="97.63915547024952"/>
    <n v="50.345489443378121"/>
    <n v="49.37"/>
    <n v="55.29"/>
    <n v="54.15"/>
    <n v="44.2"/>
    <n v="100"/>
    <n v="13.07"/>
    <n v="92.07"/>
    <n v="91.76"/>
  </r>
  <r>
    <s v="91001"/>
    <s v="91"/>
    <s v="Amazonas"/>
    <s v="Leticia"/>
    <n v="-4.2031650000000003"/>
    <n v="-69.935907"/>
    <n v="53201"/>
    <x v="1"/>
    <n v="52556049775.520004"/>
    <n v="1"/>
    <n v="20"/>
    <n v="19"/>
    <n v="15"/>
    <n v="19"/>
    <n v="2776"/>
    <n v="25.180115273775215"/>
    <n v="67.507204610951007"/>
    <n v="25.360230547550433"/>
    <n v="53.350144092219018"/>
    <n v="0.75648414985590773"/>
    <n v="95.893371757925067"/>
    <n v="33.321325648414984"/>
    <n v="33.909999999999997"/>
    <n v="55.29"/>
    <n v="49.29"/>
    <n v="49.32"/>
    <n v="8.89"/>
    <n v="47.55"/>
    <n v="86.95"/>
    <n v="83.95"/>
  </r>
  <r>
    <s v="17174"/>
    <s v="17"/>
    <s v="Caldas"/>
    <s v="Chinchiná"/>
    <n v="4.9740951000000004"/>
    <n v="-75.678990499999998"/>
    <n v="52984"/>
    <x v="1"/>
    <n v="36165385208.199997"/>
    <n v="0"/>
    <n v="1"/>
    <n v="14"/>
    <n v="8"/>
    <n v="15"/>
    <n v="2415"/>
    <n v="45.67287784679089"/>
    <n v="78.840579710144937"/>
    <n v="21.57349896480331"/>
    <n v="64.306418219461705"/>
    <n v="0.78674948240165621"/>
    <n v="97.515527950310556"/>
    <n v="59.75155279503106"/>
    <n v="39.51"/>
    <n v="72.44"/>
    <n v="60.6"/>
    <n v="18.670000000000002"/>
    <n v="53.09"/>
    <n v="42.62"/>
    <n v="93.19"/>
    <n v="81.599999999999994"/>
  </r>
  <r>
    <s v="20400"/>
    <s v="20"/>
    <s v="Cesar"/>
    <s v="La Jagua de Ibirico"/>
    <n v="9.5608923000000008"/>
    <n v="-73.338447099999996"/>
    <n v="52623"/>
    <x v="1"/>
    <n v="39998617941.059998"/>
    <n v="6"/>
    <n v="1"/>
    <n v="8"/>
    <n v="4"/>
    <n v="14"/>
    <n v="13226"/>
    <n v="50.56706487222138"/>
    <n v="89.301376077423257"/>
    <n v="24.663541509148644"/>
    <n v="66.664146378345677"/>
    <n v="0.20414335399969755"/>
    <n v="98.200514138817482"/>
    <n v="65.09148646605172"/>
    <n v="46.14"/>
    <n v="56.84"/>
    <n v="41.66"/>
    <n v="53.72"/>
    <n v="66.209999999999994"/>
    <n v="32.81"/>
    <n v="84.39"/>
    <n v="90"/>
  </r>
  <r>
    <s v="81794"/>
    <s v="81"/>
    <s v="Arauca"/>
    <s v="Tame"/>
    <n v="6.4570939999999997"/>
    <n v="-71.745514999999997"/>
    <n v="52437"/>
    <x v="5"/>
    <n v="65139106883.040001"/>
    <n v="0"/>
    <n v="0"/>
    <n v="12"/>
    <n v="3"/>
    <n v="6"/>
    <n v="26430"/>
    <n v="39.103291713961411"/>
    <n v="79.247067726068863"/>
    <n v="25.179720015134315"/>
    <n v="58.293605751040488"/>
    <n v="0.4653802497162316"/>
    <n v="98.240635641316686"/>
    <n v="50.17026106696936"/>
    <n v="48.15"/>
    <n v="53.13"/>
    <n v="61.67"/>
    <n v="43.6"/>
    <n v="100"/>
    <n v="14.28"/>
    <n v="89.81"/>
    <n v="80.88"/>
  </r>
  <r>
    <s v="70670"/>
    <s v="70"/>
    <s v="Sucre"/>
    <s v="Sampués"/>
    <n v="9.1835699999999996"/>
    <n v="-75.381105000000005"/>
    <n v="51813"/>
    <x v="4"/>
    <n v="60720859156.839996"/>
    <n v="0"/>
    <n v="0"/>
    <n v="11"/>
    <n v="1"/>
    <n v="9"/>
    <n v="7215"/>
    <n v="22.453222453222455"/>
    <n v="53.915453915453917"/>
    <n v="23.187803187803187"/>
    <n v="36.437976437976438"/>
    <n v="0.30492030492030492"/>
    <n v="96.756756756756758"/>
    <n v="33.194733194733196"/>
    <n v="41.69"/>
    <n v="59.36"/>
    <n v="52.07"/>
    <n v="55.52"/>
    <n v="66.22"/>
    <n v="8.09"/>
    <n v="88.99"/>
    <n v="87.46"/>
  </r>
  <r>
    <s v="05147"/>
    <s v="05"/>
    <s v="Antioquia"/>
    <s v="Carepa"/>
    <n v="7.7553539999999996"/>
    <n v="-76.655430899999999"/>
    <n v="51328"/>
    <x v="5"/>
    <n v="41145712058.410004"/>
    <n v="3"/>
    <n v="1"/>
    <n v="3"/>
    <n v="2"/>
    <n v="2"/>
    <n v="34819"/>
    <n v="46.546425802004656"/>
    <n v="81.309055400786917"/>
    <n v="24.061575576553032"/>
    <n v="67.520606565380973"/>
    <n v="0.47100720870788937"/>
    <n v="98.084379218242915"/>
    <n v="55.653522502082197"/>
    <n v="45.7"/>
    <n v="64.040000000000006"/>
    <n v="47.27"/>
    <n v="24.75"/>
    <n v="66.67"/>
    <n v="34.24"/>
    <n v="93.38"/>
    <n v="88.24"/>
  </r>
  <r>
    <s v="23182"/>
    <s v="23"/>
    <s v="Córdoba"/>
    <s v="Chinú"/>
    <n v="9.1059640000000002"/>
    <n v="-75.401527000000002"/>
    <n v="50701"/>
    <x v="4"/>
    <n v="49619111618.080002"/>
    <n v="0"/>
    <n v="20"/>
    <n v="7"/>
    <n v="9"/>
    <n v="9"/>
    <n v="3470"/>
    <n v="34.495677233429397"/>
    <n v="70.835734870316998"/>
    <n v="22.536023054755045"/>
    <n v="49.827089337175792"/>
    <n v="0.345821325648415"/>
    <n v="97.348703170028813"/>
    <n v="50.432276657060513"/>
    <n v="47.12"/>
    <n v="52.88"/>
    <n v="52.02"/>
    <n v="50.81"/>
    <n v="88.19"/>
    <n v="18.14"/>
    <n v="80.36"/>
    <n v="86.04"/>
  </r>
  <r>
    <s v="13442"/>
    <s v="13"/>
    <s v="Bolívar"/>
    <s v="María La Baja"/>
    <n v="9.9837749999999996"/>
    <n v="-75.303139000000002"/>
    <n v="49995"/>
    <x v="4"/>
    <n v="63496372554.630005"/>
    <n v="0"/>
    <n v="7"/>
    <n v="11"/>
    <n v="5"/>
    <n v="16"/>
    <n v="15720"/>
    <n v="34.05852417302799"/>
    <n v="77.36641221374046"/>
    <n v="19.153944020356235"/>
    <n v="59.790076335877863"/>
    <n v="0.10178117048346055"/>
    <n v="98.104325699745544"/>
    <n v="40.966921119592875"/>
    <n v="26.73"/>
    <n v="30.37"/>
    <n v="44.73"/>
    <n v="63.42"/>
    <n v="11.11"/>
    <n v="11.89"/>
    <n v="88.81"/>
    <n v="92.85"/>
  </r>
  <r>
    <s v="23670"/>
    <s v="23"/>
    <s v="Córdoba"/>
    <s v="San Andrés Sotavento"/>
    <n v="9.1467430000000007"/>
    <n v="-75.509017"/>
    <n v="49909"/>
    <x v="4"/>
    <n v="73402903515.899994"/>
    <n v="0"/>
    <n v="0"/>
    <n v="13"/>
    <n v="17"/>
    <n v="14"/>
    <n v="2572"/>
    <n v="17.379471228615863"/>
    <n v="52.6049766718507"/>
    <n v="25.972006220839816"/>
    <n v="35.769828926905134"/>
    <n v="0.27216174183514774"/>
    <n v="97.006220839813366"/>
    <n v="22.083981337480559"/>
    <n v="53.93"/>
    <n v="39.36"/>
    <n v="44.65"/>
    <n v="82.33"/>
    <n v="97.84"/>
    <n v="9.4499999999999993"/>
    <n v="76.67"/>
    <n v="96.31"/>
  </r>
  <r>
    <s v="15572"/>
    <s v="15"/>
    <s v="Boyacá"/>
    <s v="Puerto Boyacá"/>
    <n v="5.9772369999999997"/>
    <n v="-74.593395000000001"/>
    <n v="49643"/>
    <x v="1"/>
    <n v="45082924868.550003"/>
    <n v="18"/>
    <n v="5"/>
    <n v="48"/>
    <n v="15"/>
    <n v="48"/>
    <n v="4142"/>
    <n v="46.740704973442782"/>
    <n v="80.951231289232254"/>
    <n v="25.470787059391597"/>
    <n v="64.22018348623854"/>
    <n v="0.53114437469821341"/>
    <n v="97.682279092225983"/>
    <n v="58.763882182520518"/>
    <n v="50.31"/>
    <n v="54.63"/>
    <n v="60.11"/>
    <n v="11.17"/>
    <n v="88.62"/>
    <n v="55.09"/>
    <n v="96.04"/>
    <n v="79.88"/>
  </r>
  <r>
    <s v="76233"/>
    <s v="76"/>
    <s v="Valle del Cauca"/>
    <s v="Dagua"/>
    <n v="3.6585190000000001"/>
    <n v="-76.690845899999999"/>
    <n v="49513"/>
    <x v="3"/>
    <n v="34888128052.199997"/>
    <n v="0"/>
    <n v="3"/>
    <n v="12"/>
    <n v="17"/>
    <n v="6"/>
    <n v="9840"/>
    <n v="42.195121951219512"/>
    <n v="75.528455284552848"/>
    <n v="18.963414634146343"/>
    <n v="62.449186991869922"/>
    <n v="0.44715447154471549"/>
    <n v="97.418699186991873"/>
    <n v="51.229674796747972"/>
    <n v="44.24"/>
    <n v="48.35"/>
    <n v="43.32"/>
    <n v="25"/>
    <n v="100"/>
    <n v="24.25"/>
    <n v="84.5"/>
    <n v="87.13"/>
  </r>
  <r>
    <s v="76563"/>
    <s v="76"/>
    <s v="Valle del Cauca"/>
    <s v="Pradera"/>
    <n v="3.4181859999999999"/>
    <n v="-76.242275000000006"/>
    <n v="49176"/>
    <x v="1"/>
    <n v="33613962639.57"/>
    <n v="0"/>
    <n v="7"/>
    <n v="6"/>
    <n v="6"/>
    <n v="4"/>
    <n v="6491"/>
    <n v="44.70805731012171"/>
    <n v="76.798644276690794"/>
    <n v="23.016484362964103"/>
    <n v="61.300261901093819"/>
    <n v="1.278693575720228"/>
    <n v="97.273147434909873"/>
    <n v="56.69388383916192"/>
    <n v="57.16"/>
    <n v="63.94"/>
    <n v="50.04"/>
    <n v="25"/>
    <n v="88.89"/>
    <n v="53.54"/>
    <n v="93.76"/>
    <n v="82.67"/>
  </r>
  <r>
    <s v="44279"/>
    <s v="44"/>
    <s v="La Guajira"/>
    <s v="Fonseca"/>
    <n v="10.886123"/>
    <n v="-72.851515000000006"/>
    <n v="49072"/>
    <x v="2"/>
    <n v="38328192094.389999"/>
    <n v="2"/>
    <n v="6"/>
    <n v="21"/>
    <n v="11"/>
    <n v="22"/>
    <n v="10385"/>
    <n v="42.725084256138665"/>
    <n v="84.19836302359171"/>
    <n v="21.271064034665383"/>
    <n v="58.507462686567166"/>
    <n v="0.19258545979778527"/>
    <n v="97.775637939335581"/>
    <n v="61.194029850746269"/>
    <n v="42.72"/>
    <n v="31.75"/>
    <n v="55.54"/>
    <n v="67.400000000000006"/>
    <n v="66.47"/>
    <n v="13.64"/>
    <n v="84.55"/>
    <n v="90.03"/>
  </r>
  <r>
    <s v="25843"/>
    <s v="25"/>
    <s v="Cundinamarca"/>
    <s v="Villa de San Diego de Ubate"/>
    <n v="5.3120240000000001"/>
    <n v="-73.818222000000006"/>
    <n v="48913"/>
    <x v="5"/>
    <n v="24951112660.82"/>
    <n v="0"/>
    <n v="0"/>
    <n v="13"/>
    <n v="9"/>
    <n v="12"/>
    <n v="1460"/>
    <n v="61.301369863013697"/>
    <n v="88.287671232876704"/>
    <n v="28.150684931506849"/>
    <n v="79.109589041095902"/>
    <n v="1.7123287671232876"/>
    <n v="97.671232876712338"/>
    <n v="72.260273972602747"/>
    <n v="48.7"/>
    <n v="66.44"/>
    <n v="53.92"/>
    <n v="39.22"/>
    <n v="84.94"/>
    <n v="33.299999999999997"/>
    <n v="95.59"/>
    <n v="75.23"/>
  </r>
  <r>
    <s v="19517"/>
    <s v="19"/>
    <s v="Cauca"/>
    <s v="Paéz"/>
    <n v="2.6547399999999999"/>
    <n v="-75.992800000000003"/>
    <n v="48668"/>
    <x v="4"/>
    <n v="60985969235.270004"/>
    <n v="0"/>
    <n v="0"/>
    <n v="0"/>
    <n v="0"/>
    <n v="0"/>
    <n v="1581"/>
    <n v="24.604680581910181"/>
    <n v="77.22960151802657"/>
    <n v="19.54459203036053"/>
    <n v="43.959519291587604"/>
    <n v="0.6957621758380772"/>
    <n v="90.069576217583801"/>
    <n v="30.866540164452879"/>
    <n v="20.13"/>
    <n v="43.66"/>
    <n v="40.33"/>
    <n v="5"/>
    <n v="47.78"/>
    <n v="3.44"/>
    <n v="82.9"/>
    <n v="94.31"/>
  </r>
  <r>
    <s v="23068"/>
    <s v="23"/>
    <s v="Córdoba"/>
    <s v="Ayapel"/>
    <n v="8.3092848999999998"/>
    <n v="-75.140264000000002"/>
    <n v="48476"/>
    <x v="2"/>
    <n v="57348983506.040001"/>
    <n v="0"/>
    <n v="0"/>
    <n v="6"/>
    <n v="6"/>
    <n v="2"/>
    <n v="7698"/>
    <n v="18.433359314107562"/>
    <n v="70.174071187321388"/>
    <n v="24.538841257469475"/>
    <n v="42.283710054559627"/>
    <n v="0.90932709794751887"/>
    <n v="98.259288126786188"/>
    <n v="22.122629254351782"/>
    <n v="37.130000000000003"/>
    <n v="20.91"/>
    <n v="45.43"/>
    <n v="47.03"/>
    <n v="49.44"/>
    <n v="16.46"/>
    <n v="84"/>
    <n v="96.46"/>
  </r>
  <r>
    <s v="13468"/>
    <s v="13"/>
    <s v="Bolívar"/>
    <s v="Mompós"/>
    <n v="9.2401459999999993"/>
    <n v="-74.424496000000005"/>
    <n v="47927"/>
    <x v="2"/>
    <n v="56829843819.669998"/>
    <n v="0"/>
    <n v="16"/>
    <n v="26"/>
    <n v="21"/>
    <n v="39"/>
    <n v="2417"/>
    <n v="29.664873810508897"/>
    <n v="72.279685560612322"/>
    <n v="21.472900289615225"/>
    <n v="51.013653289201486"/>
    <n v="0.62060405461315682"/>
    <n v="97.434836574265617"/>
    <n v="36.905254447662386"/>
    <n v="17.32"/>
    <n v="49.84"/>
    <n v="56.15"/>
    <n v="15.04"/>
    <n v="10.74"/>
    <n v="10.79"/>
    <n v="92.17"/>
    <n v="93.07"/>
  </r>
  <r>
    <s v="52838"/>
    <s v="52"/>
    <s v="Nariño"/>
    <s v="Túquerres"/>
    <n v="1.085739"/>
    <n v="-77.618640999999997"/>
    <n v="46257"/>
    <x v="4"/>
    <n v="48460438485.139999"/>
    <n v="0"/>
    <n v="1"/>
    <n v="4"/>
    <n v="3"/>
    <n v="4"/>
    <n v="1905"/>
    <n v="36.062992125984252"/>
    <n v="68.71391076115485"/>
    <n v="22.204724409448819"/>
    <n v="56.535433070866134"/>
    <n v="1.4173228346456692"/>
    <n v="97.690288713910761"/>
    <n v="49.868766404199476"/>
    <n v="50.2"/>
    <n v="44.14"/>
    <n v="47.39"/>
    <n v="58.3"/>
    <n v="98.22"/>
    <n v="10.72"/>
    <n v="89.33"/>
    <n v="90.56"/>
  </r>
  <r>
    <s v="25817"/>
    <s v="25"/>
    <s v="Cundinamarca"/>
    <s v="Tocancipá"/>
    <n v="4.9650020000000001"/>
    <n v="-73.910822899999999"/>
    <n v="45491"/>
    <x v="1"/>
    <n v="17920055899.650002"/>
    <n v="0"/>
    <n v="2"/>
    <n v="7"/>
    <n v="3"/>
    <n v="5"/>
    <n v="2478"/>
    <n v="76.069410815173526"/>
    <n v="95.07667473769169"/>
    <n v="27.360774818401939"/>
    <n v="90.758676351896696"/>
    <n v="0.5246166263115416"/>
    <n v="98.91041162227603"/>
    <n v="82.7683615819209"/>
    <n v="67.48"/>
    <n v="73.11"/>
    <n v="54.03"/>
    <n v="39.729999999999997"/>
    <n v="83.33"/>
    <n v="78.040000000000006"/>
    <n v="93.51"/>
    <n v="69.75"/>
  </r>
  <r>
    <s v="05034"/>
    <s v="05"/>
    <s v="Antioquia"/>
    <s v="Andes"/>
    <n v="5.6564209999999999"/>
    <n v="-75.879654000000002"/>
    <n v="45394"/>
    <x v="5"/>
    <n v="39001515502.949997"/>
    <n v="0"/>
    <n v="1"/>
    <n v="9"/>
    <n v="2"/>
    <n v="8"/>
    <n v="3922"/>
    <n v="36.588475267720547"/>
    <n v="73.737888832228464"/>
    <n v="24.80877103518613"/>
    <n v="58.159102498725133"/>
    <n v="0.96889342172361037"/>
    <n v="98.266190719020912"/>
    <n v="46.5068842427333"/>
    <n v="61.03"/>
    <n v="53.92"/>
    <n v="48.77"/>
    <n v="80.22"/>
    <n v="85.19"/>
    <n v="29.12"/>
    <n v="83.93"/>
    <n v="81.56"/>
  </r>
  <r>
    <s v="20060"/>
    <s v="20"/>
    <s v="Cesar"/>
    <s v="Bosconia"/>
    <n v="9.9703619999999997"/>
    <n v="-73.890530999999996"/>
    <n v="45247"/>
    <x v="3"/>
    <n v="46413303029.709999"/>
    <n v="0"/>
    <n v="4"/>
    <n v="14"/>
    <n v="9"/>
    <n v="17"/>
    <n v="14152"/>
    <n v="41.803278688524593"/>
    <n v="83.705483323911807"/>
    <n v="24.717354437535331"/>
    <n v="61.086772187676651"/>
    <n v="0.12719050310910118"/>
    <n v="98.28292820802713"/>
    <n v="54.23968343697004"/>
    <n v="60.41"/>
    <n v="67.400000000000006"/>
    <n v="46.73"/>
    <n v="96.96"/>
    <n v="96.08"/>
    <n v="18.37"/>
    <n v="92.75"/>
    <n v="83"/>
  </r>
  <r>
    <s v="68406"/>
    <s v="68"/>
    <s v="Santander"/>
    <s v="Lebrija"/>
    <n v="7.1899943000000004"/>
    <n v="-73.300123299999996"/>
    <n v="45198"/>
    <x v="1"/>
    <n v="33410433863.220001"/>
    <n v="6"/>
    <n v="0"/>
    <n v="8"/>
    <n v="5"/>
    <n v="10"/>
    <n v="5497"/>
    <n v="66.090594869929049"/>
    <n v="92.086592686920142"/>
    <n v="24.01309805348372"/>
    <n v="81.226123340003639"/>
    <n v="5.4575222848826634E-2"/>
    <n v="99.181371657267604"/>
    <n v="73.621975623067129"/>
    <n v="65.27"/>
    <n v="59.67"/>
    <n v="55.13"/>
    <n v="66.56"/>
    <n v="88.89"/>
    <n v="55.75"/>
    <n v="90.26"/>
    <n v="86.21"/>
  </r>
  <r>
    <s v="44090"/>
    <s v="44"/>
    <s v="La Guajira"/>
    <s v="Dibulla"/>
    <n v="11.272425999999999"/>
    <n v="-73.309336999999999"/>
    <n v="44966"/>
    <x v="2"/>
    <n v="53385638395.099998"/>
    <n v="0"/>
    <n v="1"/>
    <n v="4"/>
    <n v="3"/>
    <n v="0"/>
    <n v="11309"/>
    <n v="36.475373596250776"/>
    <n v="78.468476434698033"/>
    <n v="25.917410911663275"/>
    <n v="55.946591210540277"/>
    <n v="0.14148023697939693"/>
    <n v="97.80705632681935"/>
    <n v="49.014059598549828"/>
    <n v="54.33"/>
    <n v="45.69"/>
    <n v="35.92"/>
    <n v="69.89"/>
    <n v="100"/>
    <n v="14.64"/>
    <n v="77.09"/>
    <n v="92.1"/>
  </r>
  <r>
    <s v="50568"/>
    <s v="50"/>
    <s v="Meta"/>
    <s v="Puerto Gaitán"/>
    <n v="4.3129770000000001"/>
    <n v="-72.083573000000001"/>
    <n v="44852"/>
    <x v="1"/>
    <n v="55806700193.150002"/>
    <n v="0"/>
    <n v="36"/>
    <n v="40"/>
    <n v="7"/>
    <n v="47"/>
    <n v="11637"/>
    <n v="61.631004554438427"/>
    <n v="90.212254017358433"/>
    <n v="24.361948955916475"/>
    <n v="81.266649480106551"/>
    <n v="0.28357824181490077"/>
    <n v="98.659448311420476"/>
    <n v="67.053364269141539"/>
    <n v="61.64"/>
    <n v="23.72"/>
    <n v="48.24"/>
    <n v="56.7"/>
    <n v="88.52"/>
    <n v="70.59"/>
    <n v="93.83"/>
    <n v="79.47"/>
  </r>
  <r>
    <s v="05490"/>
    <s v="05"/>
    <s v="Antioquia"/>
    <s v="Necoclí"/>
    <n v="8.4271740000000008"/>
    <n v="-76.787678"/>
    <n v="44743"/>
    <x v="2"/>
    <n v="72276523166.98999"/>
    <n v="6"/>
    <n v="3"/>
    <n v="5"/>
    <n v="4"/>
    <n v="5"/>
    <n v="30794"/>
    <n v="31.908813405208807"/>
    <n v="75.891407417029285"/>
    <n v="22.676495421185948"/>
    <n v="55.465350392933686"/>
    <n v="0.19159576540884588"/>
    <n v="97.285185425732294"/>
    <n v="37.783334415795281"/>
    <n v="52.78"/>
    <n v="42.16"/>
    <n v="51.21"/>
    <n v="67.84"/>
    <n v="77.64"/>
    <n v="26.08"/>
    <n v="91.01"/>
    <n v="94.12"/>
  </r>
  <r>
    <s v="23580"/>
    <s v="23"/>
    <s v="Córdoba"/>
    <s v="Puerto Libertador"/>
    <n v="7.8879520000000003"/>
    <n v="-75.670944000000006"/>
    <n v="44643"/>
    <x v="2"/>
    <n v="57748840889.07"/>
    <n v="0"/>
    <n v="1"/>
    <n v="10"/>
    <n v="1"/>
    <n v="11"/>
    <n v="28388"/>
    <n v="23.1647174862618"/>
    <n v="71.558404959842193"/>
    <n v="26.571086374524448"/>
    <n v="46.984641397773707"/>
    <n v="0.69747780752430599"/>
    <n v="98.330280400169087"/>
    <n v="27.775820769339159"/>
    <n v="40.4"/>
    <n v="40.630000000000003"/>
    <n v="41.09"/>
    <n v="29.77"/>
    <n v="98.13"/>
    <n v="16.84"/>
    <n v="85.99"/>
    <n v="90.6"/>
  </r>
  <r>
    <s v="47053"/>
    <s v="47"/>
    <s v="Magdalena"/>
    <s v="Aracataca"/>
    <n v="10.591925"/>
    <n v="-74.186103000000003"/>
    <n v="44081"/>
    <x v="4"/>
    <n v="41213114745.410004"/>
    <n v="10"/>
    <n v="3"/>
    <n v="10"/>
    <n v="5"/>
    <n v="14"/>
    <n v="15335"/>
    <n v="38.167590479295725"/>
    <n v="84.062601891098794"/>
    <n v="22.386697098141507"/>
    <n v="60.56080860776003"/>
    <n v="0.6455820019563091"/>
    <n v="97.887186175415721"/>
    <n v="47.88392566025432"/>
    <n v="34.24"/>
    <n v="47.24"/>
    <n v="42.29"/>
    <n v="38.700000000000003"/>
    <n v="69.13"/>
    <n v="6.92"/>
    <n v="70.84"/>
    <n v="90.74"/>
  </r>
  <r>
    <s v="19130"/>
    <s v="19"/>
    <s v="Cauca"/>
    <s v="Cajibío"/>
    <n v="2.6219160000000001"/>
    <n v="-76.571607999999998"/>
    <n v="44038"/>
    <x v="4"/>
    <n v="45535908414.949997"/>
    <n v="0"/>
    <n v="0"/>
    <n v="1"/>
    <n v="0"/>
    <n v="3"/>
    <n v="4704"/>
    <n v="37.818877551020407"/>
    <n v="75.701530612244895"/>
    <n v="22.172619047619047"/>
    <n v="62.032312925170061"/>
    <n v="0.70153061224489799"/>
    <n v="98.490646258503403"/>
    <n v="43.452380952380956"/>
    <n v="41.22"/>
    <n v="35.380000000000003"/>
    <n v="43.11"/>
    <n v="18.75"/>
    <n v="100"/>
    <n v="23.39"/>
    <n v="80.8"/>
    <n v="90.41"/>
  </r>
  <r>
    <s v="05887"/>
    <s v="05"/>
    <s v="Antioquia"/>
    <s v="Yarumal"/>
    <n v="6.9619689999999999"/>
    <n v="-75.419068899999999"/>
    <n v="43702"/>
    <x v="5"/>
    <n v="37411562784.660004"/>
    <n v="0"/>
    <n v="6"/>
    <n v="6"/>
    <n v="6"/>
    <n v="5"/>
    <n v="9138"/>
    <n v="41.168745896257384"/>
    <n v="73.801707156927122"/>
    <n v="25.454147515867803"/>
    <n v="58.130882031079011"/>
    <n v="2.1230028452615453"/>
    <n v="98.347559641059306"/>
    <n v="53.709783322390017"/>
    <n v="59.08"/>
    <n v="60.94"/>
    <n v="53.74"/>
    <n v="58.12"/>
    <n v="88.89"/>
    <n v="38.51"/>
    <n v="92.71"/>
    <n v="84.16"/>
  </r>
  <r>
    <s v="19573"/>
    <s v="19"/>
    <s v="Cauca"/>
    <s v="Puerto Tejada"/>
    <n v="3.2205900000000001"/>
    <n v="-76.415464999999998"/>
    <n v="43624"/>
    <x v="1"/>
    <n v="28842212990.700001"/>
    <n v="4"/>
    <n v="0"/>
    <n v="7"/>
    <n v="12"/>
    <n v="8"/>
    <n v="2169"/>
    <n v="31.166436145689257"/>
    <n v="65.467957584140152"/>
    <n v="25.034578146611342"/>
    <n v="51.129552789303823"/>
    <n v="1.1526048870447212"/>
    <n v="97.372060857538031"/>
    <n v="42.000922083909636"/>
    <n v="54.64"/>
    <n v="67.97"/>
    <n v="53.19"/>
    <n v="55.16"/>
    <n v="85.19"/>
    <n v="36.96"/>
    <n v="92.26"/>
    <n v="67.040000000000006"/>
  </r>
  <r>
    <s v="76736"/>
    <s v="76"/>
    <s v="Valle del Cauca"/>
    <s v="Sevilla"/>
    <n v="4.2743779000000002"/>
    <n v="-75.931004000000001"/>
    <n v="43531"/>
    <x v="5"/>
    <n v="37430608925.839996"/>
    <n v="0"/>
    <n v="0"/>
    <n v="12"/>
    <n v="22"/>
    <n v="16"/>
    <n v="3584"/>
    <n v="43.080357142857146"/>
    <n v="79.520089285714292"/>
    <n v="22.237723214285715"/>
    <n v="58.649553571428569"/>
    <n v="1.0044642857142858"/>
    <n v="97.042410714285708"/>
    <n v="61.774553571428569"/>
    <n v="59.24"/>
    <n v="52.4"/>
    <n v="49.92"/>
    <n v="84.59"/>
    <n v="100"/>
    <n v="22.79"/>
    <n v="94.3"/>
    <n v="85.55"/>
  </r>
  <r>
    <s v="19548"/>
    <s v="19"/>
    <s v="Cauca"/>
    <s v="Piendamó"/>
    <n v="2.6827823999999998"/>
    <n v="-76.5719414"/>
    <n v="43035"/>
    <x v="2"/>
    <n v="39996066008.010002"/>
    <n v="0"/>
    <n v="0"/>
    <n v="7"/>
    <n v="5"/>
    <n v="4"/>
    <n v="4700"/>
    <n v="38.276595744680854"/>
    <n v="78.021276595744681"/>
    <n v="23.74468085106383"/>
    <n v="57.40425531914893"/>
    <n v="0.5957446808510638"/>
    <n v="98.255319148936167"/>
    <n v="50.617021276595743"/>
    <n v="52.52"/>
    <n v="47.32"/>
    <n v="49.72"/>
    <n v="67.45"/>
    <n v="96.3"/>
    <n v="13.31"/>
    <n v="89.97"/>
    <n v="83.47"/>
  </r>
  <r>
    <s v="76895"/>
    <s v="76"/>
    <s v="Valle del Cauca"/>
    <s v="Zarzal"/>
    <n v="4.3948650000000002"/>
    <n v="-76.072854000000007"/>
    <n v="43024"/>
    <x v="1"/>
    <n v="28889514776.419998"/>
    <n v="4"/>
    <n v="3"/>
    <n v="6"/>
    <n v="3"/>
    <n v="5"/>
    <n v="3151"/>
    <n v="45.541098064106635"/>
    <n v="78.38781339257379"/>
    <n v="22.024754046334497"/>
    <n v="63.567121548714688"/>
    <n v="1.0472865756902572"/>
    <n v="97.556331323389401"/>
    <n v="57.37860996509044"/>
    <n v="69.81"/>
    <n v="42.27"/>
    <n v="54.35"/>
    <n v="75.59"/>
    <n v="100"/>
    <n v="60.52"/>
    <n v="96.68"/>
    <n v="80.44"/>
  </r>
  <r>
    <s v="19137"/>
    <s v="19"/>
    <s v="Cauca"/>
    <s v="Caldono"/>
    <n v="2.7966790000000001"/>
    <n v="-76.485770000000002"/>
    <n v="42368"/>
    <x v="4"/>
    <n v="54206782805.010002"/>
    <n v="0"/>
    <n v="1"/>
    <n v="3"/>
    <n v="1"/>
    <n v="1"/>
    <n v="3615"/>
    <n v="37.759336099585063"/>
    <n v="75.656984785615492"/>
    <n v="20.110650069156293"/>
    <n v="60.331950207468878"/>
    <n v="0.16597510373443983"/>
    <n v="98.31258644536652"/>
    <n v="45.228215767634858"/>
    <n v="46.39"/>
    <n v="32.21"/>
    <n v="44.88"/>
    <n v="62.63"/>
    <n v="99.92"/>
    <n v="3.72"/>
    <n v="87.51"/>
    <n v="92.73"/>
  </r>
  <r>
    <s v="20250"/>
    <s v="20"/>
    <s v="Cesar"/>
    <s v="El Paso"/>
    <n v="9.6614360000000001"/>
    <n v="-73.746430000000004"/>
    <n v="42198"/>
    <x v="5"/>
    <n v="39474408361"/>
    <n v="0"/>
    <n v="2"/>
    <n v="7"/>
    <n v="6"/>
    <n v="8"/>
    <n v="7597"/>
    <n v="47.782019218112417"/>
    <n v="83.954192444385939"/>
    <n v="24.812425957614849"/>
    <n v="66.973805449519546"/>
    <n v="0.4212189021982361"/>
    <n v="97.933394761089914"/>
    <n v="57.930762142951167"/>
    <n v="34.03"/>
    <n v="64.7"/>
    <n v="44.23"/>
    <n v="16.899999999999999"/>
    <n v="66.67"/>
    <n v="18.11"/>
    <n v="89.42"/>
    <n v="86.2"/>
  </r>
  <r>
    <s v="20228"/>
    <s v="20"/>
    <s v="Cesar"/>
    <s v="Curumaní"/>
    <n v="9.2010620000000003"/>
    <n v="-73.5425659"/>
    <n v="42061"/>
    <x v="2"/>
    <n v="43647597868.459999"/>
    <n v="0"/>
    <n v="0"/>
    <n v="8"/>
    <n v="1"/>
    <n v="3"/>
    <n v="18776"/>
    <n v="40.391989774179805"/>
    <n v="86.067319982956974"/>
    <n v="23.162547933532167"/>
    <n v="59.405624201107798"/>
    <n v="0.23434171282488281"/>
    <n v="98.253089049850871"/>
    <n v="53.27545803152961"/>
    <n v="39.18"/>
    <n v="49.09"/>
    <n v="49.62"/>
    <n v="10.93"/>
    <n v="98.41"/>
    <n v="11.22"/>
    <n v="91.22"/>
    <n v="91.47"/>
  </r>
  <r>
    <s v="44078"/>
    <s v="44"/>
    <s v="La Guajira"/>
    <s v="Barrancas"/>
    <n v="10.9556419"/>
    <n v="-72.795542999999995"/>
    <n v="41927"/>
    <x v="3"/>
    <n v="38404970112.93"/>
    <n v="2"/>
    <n v="10"/>
    <n v="12"/>
    <n v="4"/>
    <n v="11"/>
    <n v="5544"/>
    <n v="38.762626262626263"/>
    <n v="82.106782106782106"/>
    <n v="19.805194805194805"/>
    <n v="56.204906204906202"/>
    <n v="7.2150072150072145E-2"/>
    <n v="97.348484848484844"/>
    <n v="55.46536796536796"/>
    <n v="38.659999999999997"/>
    <n v="57.28"/>
    <n v="49.52"/>
    <n v="40.549999999999997"/>
    <n v="46.33"/>
    <n v="17.100000000000001"/>
    <n v="72.72"/>
    <n v="94.02"/>
  </r>
  <r>
    <s v="05579"/>
    <s v="05"/>
    <s v="Antioquia"/>
    <s v="Puerto Berrío"/>
    <n v="6.4777550000000002"/>
    <n v="-74.408799999999999"/>
    <n v="41480"/>
    <x v="1"/>
    <n v="36007317971.589996"/>
    <n v="4"/>
    <n v="3"/>
    <n v="19"/>
    <n v="5"/>
    <n v="27"/>
    <n v="5063"/>
    <n v="46.000395022713811"/>
    <n v="82.302982421489233"/>
    <n v="23.168082164724471"/>
    <n v="66.44282046217657"/>
    <n v="1.1653170057278295"/>
    <n v="98.024886430969786"/>
    <n v="55.777207189413389"/>
    <n v="60.24"/>
    <n v="70.33"/>
    <n v="51.7"/>
    <n v="57.08"/>
    <n v="100"/>
    <n v="43.73"/>
    <n v="91.46"/>
    <n v="80.88"/>
  </r>
  <r>
    <s v="19473"/>
    <s v="19"/>
    <s v="Cauca"/>
    <s v="Morales"/>
    <n v="2.7539120000000001"/>
    <n v="-76.628113999999997"/>
    <n v="41162"/>
    <x v="4"/>
    <n v="45359711402.029999"/>
    <n v="0"/>
    <n v="0"/>
    <n v="3"/>
    <n v="0"/>
    <n v="2"/>
    <n v="8959"/>
    <n v="26.141310414108716"/>
    <n v="61.390780221006814"/>
    <n v="24.645607768724187"/>
    <n v="46.590021207724078"/>
    <n v="0.45764036164750532"/>
    <n v="97.812255832124123"/>
    <n v="32.414331956691598"/>
    <n v="53.01"/>
    <n v="39.22"/>
    <n v="39.31"/>
    <n v="75.349999999999994"/>
    <n v="100"/>
    <n v="6.42"/>
    <n v="80.209999999999994"/>
    <n v="90.74"/>
  </r>
  <r>
    <s v="47551"/>
    <s v="47"/>
    <s v="Magdalena"/>
    <s v="Pivijay"/>
    <n v="10.461181"/>
    <n v="-74.614654000000002"/>
    <n v="41019"/>
    <x v="2"/>
    <n v="43712935337.349998"/>
    <n v="12"/>
    <n v="1"/>
    <n v="10"/>
    <n v="7"/>
    <n v="10"/>
    <n v="17176"/>
    <n v="41.761760596180721"/>
    <n v="84.140661387983229"/>
    <n v="17.146017699115042"/>
    <n v="57.219375873311598"/>
    <n v="1.7466231951560319E-2"/>
    <n v="97.880763856544021"/>
    <n v="58.459478341872384"/>
    <n v="39.159999999999997"/>
    <n v="37.21"/>
    <n v="47.41"/>
    <n v="56.57"/>
    <n v="48.33"/>
    <n v="16.600000000000001"/>
    <n v="92.22"/>
    <n v="94.94"/>
  </r>
  <r>
    <s v="70429"/>
    <s v="70"/>
    <s v="Sucre"/>
    <s v="Majagual"/>
    <n v="8.4865277999999993"/>
    <n v="-74.733706900000001"/>
    <n v="40954"/>
    <x v="4"/>
    <n v="52879220784.779999"/>
    <n v="2"/>
    <n v="2"/>
    <n v="13"/>
    <n v="0"/>
    <n v="21"/>
    <n v="7038"/>
    <n v="25.589656152316"/>
    <n v="69.835180448991181"/>
    <n v="22.89002557544757"/>
    <n v="48.110258596192104"/>
    <n v="0.45467462347257742"/>
    <n v="98.351804489911913"/>
    <n v="31.315714691673769"/>
    <n v="30.87"/>
    <n v="47.04"/>
    <n v="51.99"/>
    <n v="73.849999999999994"/>
    <n v="11.11"/>
    <n v="7.16"/>
    <n v="93.28"/>
    <n v="96.62"/>
  </r>
  <r>
    <s v="05736"/>
    <s v="05"/>
    <s v="Antioquia"/>
    <s v="Segovia"/>
    <n v="7.0796039999999998"/>
    <n v="-74.699095"/>
    <n v="40231"/>
    <x v="1"/>
    <n v="39251298953.400002"/>
    <n v="0"/>
    <n v="2"/>
    <n v="4"/>
    <n v="8"/>
    <n v="14"/>
    <n v="7434"/>
    <n v="34.732311003497443"/>
    <n v="78.100618778584888"/>
    <n v="25.141242937853107"/>
    <n v="60.559591068065643"/>
    <n v="1.1702986279257466"/>
    <n v="98.278181329028797"/>
    <n v="42.117298896959916"/>
    <n v="40.28"/>
    <n v="52.29"/>
    <n v="43.65"/>
    <n v="0.66"/>
    <n v="73.540000000000006"/>
    <n v="43.44"/>
    <n v="95.9"/>
    <n v="76.569999999999993"/>
  </r>
  <r>
    <s v="85010"/>
    <s v="85"/>
    <s v="Casanare"/>
    <s v="Aguazul"/>
    <n v="5.1708470000000002"/>
    <n v="-72.550819000000004"/>
    <n v="39847"/>
    <x v="1"/>
    <n v="29982579633.59"/>
    <n v="0"/>
    <n v="2"/>
    <n v="6"/>
    <n v="7"/>
    <n v="7"/>
    <n v="4975"/>
    <n v="66.070351758793961"/>
    <n v="90.2713567839196"/>
    <n v="23.055276381909547"/>
    <n v="78.954773869346724"/>
    <n v="0.34170854271356782"/>
    <n v="98.150753768844226"/>
    <n v="76.442211055276374"/>
    <n v="56.58"/>
    <n v="49.59"/>
    <n v="54.96"/>
    <n v="64.98"/>
    <n v="62.84"/>
    <n v="59.52"/>
    <n v="90.02"/>
    <n v="85.88"/>
  </r>
  <r>
    <s v="86320"/>
    <s v="86"/>
    <s v="Putumayo"/>
    <s v="Orito"/>
    <n v="0.67688000000000004"/>
    <n v="-76.880162999999996"/>
    <n v="39823"/>
    <x v="3"/>
    <n v="47856862319.110001"/>
    <n v="0"/>
    <n v="1"/>
    <n v="5"/>
    <n v="4"/>
    <n v="3"/>
    <n v="15466"/>
    <n v="41.542738911159965"/>
    <n v="80.544420018104219"/>
    <n v="24.705806284753653"/>
    <n v="63.455321350058192"/>
    <n v="0.89227983964826063"/>
    <n v="98.351222035432556"/>
    <n v="50.711237553342812"/>
    <n v="27.78"/>
    <n v="23.06"/>
    <n v="47.97"/>
    <n v="37.81"/>
    <n v="10.89"/>
    <n v="22.91"/>
    <n v="88.14"/>
    <n v="87.52"/>
  </r>
  <r>
    <s v="85250"/>
    <s v="85"/>
    <s v="Casanare"/>
    <s v="Paz de Ariporo"/>
    <n v="5.8806390000000004"/>
    <n v="-71.892911999999995"/>
    <n v="39661"/>
    <x v="5"/>
    <n v="40886109087.599998"/>
    <n v="0"/>
    <n v="3"/>
    <n v="4"/>
    <n v="2"/>
    <n v="3"/>
    <n v="5230"/>
    <n v="49.827915869980885"/>
    <n v="85.296367112810714"/>
    <n v="24.340344168260039"/>
    <n v="64.531548757170171"/>
    <n v="0.21032504780114722"/>
    <n v="98.393881453154876"/>
    <n v="64.74187380497132"/>
    <n v="48.48"/>
    <n v="47.38"/>
    <n v="55.82"/>
    <n v="60.41"/>
    <n v="65.739999999999995"/>
    <n v="28.21"/>
    <n v="91.08"/>
    <n v="85.5"/>
  </r>
  <r>
    <s v="13657"/>
    <s v="13"/>
    <s v="Bolívar"/>
    <s v="San Juan Nepomuceno"/>
    <n v="9.9511400000000005"/>
    <n v="-75.083827999999997"/>
    <n v="39655"/>
    <x v="2"/>
    <n v="47590766782.520004"/>
    <n v="0"/>
    <n v="5"/>
    <n v="11"/>
    <n v="6"/>
    <n v="15"/>
    <n v="19709"/>
    <n v="39.032929118676748"/>
    <n v="93.241666243847988"/>
    <n v="14.155969354102188"/>
    <n v="66.507686843573993"/>
    <n v="1.5221472423765793E-2"/>
    <n v="98.366228626515806"/>
    <n v="45.324471053833278"/>
    <n v="30.68"/>
    <n v="28.29"/>
    <n v="58.76"/>
    <n v="30.65"/>
    <n v="55.49"/>
    <n v="8.81"/>
    <n v="86.91"/>
    <n v="93.13"/>
  </r>
  <r>
    <s v="19743"/>
    <s v="19"/>
    <s v="Cauca"/>
    <s v="Silvia"/>
    <n v="2.611615"/>
    <n v="-76.377539999999996"/>
    <n v="39574"/>
    <x v="4"/>
    <n v="53165465044.360001"/>
    <n v="0"/>
    <n v="0"/>
    <n v="5"/>
    <n v="6"/>
    <n v="2"/>
    <n v="1130"/>
    <n v="36.371681415929203"/>
    <n v="74.070796460176993"/>
    <n v="18.672566371681416"/>
    <n v="61.769911504424776"/>
    <n v="1.2389380530973451"/>
    <n v="98.495575221238937"/>
    <n v="42.30088495575221"/>
    <n v="46.78"/>
    <n v="36.81"/>
    <n v="41.59"/>
    <n v="64.569999999999993"/>
    <n v="96.67"/>
    <n v="6.36"/>
    <n v="87.54"/>
    <n v="96.87"/>
  </r>
  <r>
    <s v="23675"/>
    <s v="23"/>
    <s v="Córdoba"/>
    <s v="San Bernardo del Viento"/>
    <n v="9.3525857999999999"/>
    <n v="-75.953581499999999"/>
    <n v="39337"/>
    <x v="4"/>
    <n v="46402280593.75"/>
    <n v="0"/>
    <n v="2"/>
    <n v="8"/>
    <n v="3"/>
    <n v="10"/>
    <n v="2245"/>
    <n v="23.697104677060132"/>
    <n v="66.325167037861917"/>
    <n v="24.454342984409799"/>
    <n v="47.037861915367486"/>
    <n v="0.31180400890868598"/>
    <n v="98.084632516703778"/>
    <n v="29.576837416481066"/>
    <n v="43.68"/>
    <n v="48.27"/>
    <n v="41.87"/>
    <n v="72.64"/>
    <n v="77.319999999999993"/>
    <n v="6.63"/>
    <n v="88.32"/>
    <n v="96.78"/>
  </r>
  <r>
    <s v="73443"/>
    <s v="73"/>
    <s v="Tolima"/>
    <s v="San Sebastián de Mariquita"/>
    <n v="5.1995050000000003"/>
    <n v="-74.886835000000005"/>
    <n v="39117"/>
    <x v="5"/>
    <n v="30380902029.870003"/>
    <n v="0"/>
    <n v="0"/>
    <n v="31"/>
    <n v="10"/>
    <n v="32"/>
    <n v="3323"/>
    <n v="44.959374059584711"/>
    <n v="81.883839903701471"/>
    <n v="23.984351489617815"/>
    <n v="65.031597953656345"/>
    <n v="3.0093289196509179E-2"/>
    <n v="98.525428829371052"/>
    <n v="58.32079446283479"/>
    <n v="58.28"/>
    <n v="56.35"/>
    <n v="57.6"/>
    <n v="70.569999999999993"/>
    <n v="77.78"/>
    <n v="35.950000000000003"/>
    <n v="88.73"/>
    <n v="74.7"/>
  </r>
  <r>
    <s v="85440"/>
    <s v="85"/>
    <s v="Casanare"/>
    <s v="Villanueva"/>
    <n v="4.6112520000000004"/>
    <n v="-72.928126000000006"/>
    <n v="38948"/>
    <x v="1"/>
    <n v="26578569873.059998"/>
    <n v="0"/>
    <n v="2"/>
    <n v="2"/>
    <n v="1"/>
    <n v="1"/>
    <n v="6107"/>
    <n v="60.73358441133125"/>
    <n v="88.537743572949083"/>
    <n v="25.298837399705253"/>
    <n v="78.172588832487307"/>
    <n v="0.32749304077288355"/>
    <n v="98.280661535942357"/>
    <n v="69.592271164237758"/>
    <n v="57.93"/>
    <n v="64.06"/>
    <n v="56.31"/>
    <n v="77.91"/>
    <n v="66.33"/>
    <n v="40.57"/>
    <n v="93.59"/>
    <n v="90.05"/>
  </r>
  <r>
    <s v="19100"/>
    <s v="19"/>
    <s v="Cauca"/>
    <s v="Bolívar"/>
    <n v="1.9708399999999999"/>
    <n v="-76.969530000000006"/>
    <n v="38868"/>
    <x v="4"/>
    <n v="46488074004.410004"/>
    <n v="0"/>
    <n v="0"/>
    <n v="3"/>
    <n v="3"/>
    <n v="3"/>
    <n v="6043"/>
    <n v="30.944894919741849"/>
    <n v="75.078603342710565"/>
    <n v="19.245407909978489"/>
    <n v="54.426609300016551"/>
    <n v="1.0756246897236472"/>
    <n v="98.725798444481214"/>
    <n v="36.620883667052787"/>
    <n v="49.91"/>
    <n v="33.61"/>
    <n v="47.81"/>
    <n v="62.88"/>
    <n v="88.61"/>
    <n v="5.45"/>
    <n v="85.19"/>
    <n v="90.67"/>
  </r>
  <r>
    <s v="19532"/>
    <s v="19"/>
    <s v="Cauca"/>
    <s v="Patía"/>
    <n v="2.1482437000000001"/>
    <n v="-77.079470499999999"/>
    <n v="38548"/>
    <x v="4"/>
    <n v="37615217293.25"/>
    <n v="0"/>
    <n v="0"/>
    <n v="14"/>
    <n v="7"/>
    <n v="10"/>
    <n v="8906"/>
    <n v="30.653492027846397"/>
    <n v="72.176061082416354"/>
    <n v="23.759263417920504"/>
    <n v="53.952391646081288"/>
    <n v="1.2126656186840332"/>
    <n v="98.472939591286774"/>
    <n v="37.895800583876039"/>
    <n v="37.53"/>
    <n v="48.71"/>
    <n v="46.75"/>
    <n v="12.5"/>
    <n v="88.89"/>
    <n v="0"/>
    <n v="85.92"/>
    <n v="77.92"/>
  </r>
  <r>
    <s v="25740"/>
    <s v="25"/>
    <s v="Cundinamarca"/>
    <s v="Sibaté"/>
    <n v="4.4850110000000001"/>
    <n v="-74.259333999999996"/>
    <n v="38444"/>
    <x v="1"/>
    <n v="19883436540.260002"/>
    <n v="6"/>
    <n v="0"/>
    <n v="9"/>
    <n v="2"/>
    <n v="7"/>
    <n v="1634"/>
    <n v="54.283965728274175"/>
    <n v="88.678090575275391"/>
    <n v="25.887392900856792"/>
    <n v="73.255813953488371"/>
    <n v="0.73439412484700128"/>
    <n v="97.674418604651152"/>
    <n v="65.605875152998777"/>
    <n v="64.56"/>
    <n v="65.83"/>
    <n v="58.15"/>
    <n v="56.13"/>
    <n v="92.59"/>
    <n v="59.99"/>
    <n v="77.47"/>
    <n v="81.92"/>
  </r>
  <r>
    <s v="05686"/>
    <s v="05"/>
    <s v="Antioquia"/>
    <s v="Santa Rosa de Osos"/>
    <n v="6.6482710000000003"/>
    <n v="-75.460901000000007"/>
    <n v="38420"/>
    <x v="1"/>
    <n v="24889843703.41"/>
    <n v="0"/>
    <n v="5"/>
    <n v="16"/>
    <n v="5"/>
    <n v="16"/>
    <n v="3176"/>
    <n v="55.510075566750629"/>
    <n v="83.280856423173802"/>
    <n v="27.172544080604531"/>
    <n v="73.079345088161205"/>
    <n v="1.2594458438287155"/>
    <n v="98.740554156171285"/>
    <n v="63.476070528967256"/>
    <n v="58.94"/>
    <n v="49.83"/>
    <n v="62.41"/>
    <n v="39.700000000000003"/>
    <n v="100"/>
    <n v="47.94"/>
    <n v="95.76"/>
    <n v="86.63"/>
  </r>
  <r>
    <s v="52227"/>
    <s v="52"/>
    <s v="Nariño"/>
    <s v="Cumbal"/>
    <n v="0.90458899999999998"/>
    <n v="-77.791184000000001"/>
    <n v="38373"/>
    <x v="4"/>
    <n v="51581469869.239998"/>
    <n v="0"/>
    <n v="0"/>
    <n v="6"/>
    <n v="2"/>
    <n v="7"/>
    <n v="1609"/>
    <n v="21.504039776258548"/>
    <n v="57.116221255438163"/>
    <n v="23.306401491609698"/>
    <n v="42.57302672467371"/>
    <n v="0.74580484773151023"/>
    <n v="97.513983840894966"/>
    <n v="30.080795525170913"/>
    <n v="47.01"/>
    <n v="45.4"/>
    <n v="51.5"/>
    <n v="68.61"/>
    <n v="100"/>
    <n v="3.02"/>
    <n v="85.53"/>
    <n v="94.91"/>
  </r>
  <r>
    <s v="20175"/>
    <s v="20"/>
    <s v="Cesar"/>
    <s v="Chimichagua"/>
    <n v="9.2571428999999998"/>
    <n v="-73.812877"/>
    <n v="38317"/>
    <x v="4"/>
    <n v="43086169130.770004"/>
    <n v="4"/>
    <n v="3"/>
    <n v="5"/>
    <n v="5"/>
    <n v="5"/>
    <n v="6062"/>
    <n v="36.770042890135265"/>
    <n v="84.54305509732761"/>
    <n v="25.156713955790167"/>
    <n v="57.571758495546021"/>
    <n v="0.11547344110854503"/>
    <n v="98.630814912570102"/>
    <n v="46.684262619597497"/>
    <n v="45.03"/>
    <n v="47.92"/>
    <n v="48.1"/>
    <n v="69.680000000000007"/>
    <n v="77.42"/>
    <n v="6.91"/>
    <n v="87.95"/>
    <n v="97.02"/>
  </r>
  <r>
    <s v="63470"/>
    <s v="63"/>
    <s v="Quindío"/>
    <s v="Montenegro"/>
    <n v="4.5666370000000001"/>
    <n v="-75.750119999999995"/>
    <n v="38032"/>
    <x v="5"/>
    <n v="35343180738.020004"/>
    <n v="0"/>
    <n v="5"/>
    <n v="9"/>
    <n v="6"/>
    <n v="1"/>
    <n v="3609"/>
    <n v="46.245497367691883"/>
    <n v="81.213632585203655"/>
    <n v="22.111388196176225"/>
    <n v="61.512884455527853"/>
    <n v="1.2191742865059574"/>
    <n v="98.337489609310055"/>
    <n v="62.150180105292328"/>
    <n v="59.42"/>
    <n v="37.26"/>
    <n v="55.87"/>
    <n v="70.930000000000007"/>
    <n v="100"/>
    <n v="27.87"/>
    <n v="94.07"/>
    <n v="87.46"/>
  </r>
  <r>
    <s v="23570"/>
    <s v="23"/>
    <s v="Córdoba"/>
    <s v="Pueblo Nuevo"/>
    <n v="8.50502"/>
    <n v="-75.507408999999996"/>
    <n v="37956"/>
    <x v="2"/>
    <n v="44333488778.550003"/>
    <n v="2"/>
    <n v="0"/>
    <n v="1"/>
    <n v="0"/>
    <n v="0"/>
    <n v="5413"/>
    <n v="27.452429336781819"/>
    <n v="68.963606133382598"/>
    <n v="23.203399224090155"/>
    <n v="47.884721965638278"/>
    <n v="0.46185109920561612"/>
    <n v="97.783114723813043"/>
    <n v="31.941622021060411"/>
    <n v="48.73"/>
    <n v="46.11"/>
    <n v="43.92"/>
    <n v="47.41"/>
    <n v="88.52"/>
    <n v="18.07"/>
    <n v="82.74"/>
    <n v="96.16"/>
  </r>
  <r>
    <s v="05756"/>
    <s v="05"/>
    <s v="Antioquia"/>
    <s v="Sonsón"/>
    <n v="5.712002"/>
    <n v="-75.309798000000001"/>
    <n v="37850"/>
    <x v="1"/>
    <n v="33252147304.52"/>
    <n v="2"/>
    <n v="1"/>
    <n v="7"/>
    <n v="3"/>
    <n v="8"/>
    <n v="13147"/>
    <n v="51.966228036814478"/>
    <n v="83.737734844451211"/>
    <n v="20.810831368373012"/>
    <n v="69.711721305240744"/>
    <n v="4.5637788088537308E-2"/>
    <n v="99.41431505286377"/>
    <n v="63.360462462919301"/>
    <n v="66.73"/>
    <n v="51.24"/>
    <n v="51.17"/>
    <n v="82.12"/>
    <n v="88.7"/>
    <n v="51.85"/>
    <n v="89.3"/>
    <n v="83.86"/>
  </r>
  <r>
    <s v="23855"/>
    <s v="23"/>
    <s v="Córdoba"/>
    <s v="Valencia"/>
    <n v="8.2009387999999994"/>
    <n v="-76.2247366"/>
    <n v="37841"/>
    <x v="4"/>
    <n v="50427138503.190002"/>
    <n v="2"/>
    <n v="2"/>
    <n v="4"/>
    <n v="0"/>
    <n v="5"/>
    <n v="21551"/>
    <n v="30.703911651431486"/>
    <n v="81.258410282585487"/>
    <n v="22.09178228388474"/>
    <n v="56.122685722240263"/>
    <n v="0.18096608046030346"/>
    <n v="98.770358684051786"/>
    <n v="37.16764883300079"/>
    <n v="46.34"/>
    <n v="44.45"/>
    <n v="47.41"/>
    <n v="71.7"/>
    <n v="66.44"/>
    <n v="13.41"/>
    <n v="87.5"/>
    <n v="97.71"/>
  </r>
  <r>
    <s v="73449"/>
    <s v="73"/>
    <s v="Tolima"/>
    <s v="Melgar"/>
    <n v="4.2035720000000003"/>
    <n v="-74.643383"/>
    <n v="37828"/>
    <x v="1"/>
    <n v="23948029727.349998"/>
    <n v="0"/>
    <n v="15"/>
    <n v="30"/>
    <n v="41"/>
    <n v="40"/>
    <n v="3469"/>
    <n v="46.814643989622368"/>
    <n v="81.435572211011817"/>
    <n v="24.560392043816663"/>
    <n v="67.166330354569041"/>
    <n v="1.0665897953300663"/>
    <n v="98.472182185067751"/>
    <n v="56.731046411069471"/>
    <n v="67.900000000000006"/>
    <n v="69.099999999999994"/>
    <n v="67.2"/>
    <n v="72.62"/>
    <n v="88.89"/>
    <n v="70.540000000000006"/>
    <n v="95.33"/>
    <n v="78.02"/>
  </r>
  <r>
    <s v="25214"/>
    <s v="25"/>
    <s v="Cundinamarca"/>
    <s v="Cota"/>
    <n v="4.8092709999999999"/>
    <n v="-74.103121000000002"/>
    <n v="37793"/>
    <x v="1"/>
    <n v="14374095439.200001"/>
    <n v="12"/>
    <n v="2"/>
    <n v="22"/>
    <n v="16"/>
    <n v="13"/>
    <n v="920"/>
    <n v="67.934782608695656"/>
    <n v="91.739130434782609"/>
    <n v="26.630434782608699"/>
    <n v="85.217391304347828"/>
    <n v="0"/>
    <n v="97.934782608695642"/>
    <n v="76.304347826086953"/>
    <n v="53.96"/>
    <n v="41.56"/>
    <n v="85.55"/>
    <n v="0.28000000000000003"/>
    <n v="100"/>
    <n v="77.650000000000006"/>
    <n v="82.92"/>
    <n v="74.3"/>
  </r>
  <r>
    <s v="73411"/>
    <s v="73"/>
    <s v="Tolima"/>
    <s v="Líbano"/>
    <n v="4.9209560000000003"/>
    <n v="-75.063129000000004"/>
    <n v="37689"/>
    <x v="3"/>
    <n v="34746704106.300003"/>
    <n v="0"/>
    <n v="5"/>
    <n v="17"/>
    <n v="11"/>
    <n v="19"/>
    <n v="13018"/>
    <n v="43.608849285604542"/>
    <n v="82.147795360270393"/>
    <n v="22.860654478414503"/>
    <n v="61.852819173452147"/>
    <n v="0.39176524811799046"/>
    <n v="98.548164080503923"/>
    <n v="55.492395145183593"/>
    <n v="38.57"/>
    <n v="58.59"/>
    <n v="60.05"/>
    <n v="15.16"/>
    <n v="76.930000000000007"/>
    <n v="23.65"/>
    <n v="86.79"/>
    <n v="82.53"/>
  </r>
  <r>
    <s v="76622"/>
    <s v="76"/>
    <s v="Valle del Cauca"/>
    <s v="Roldanillo"/>
    <n v="4.4141380000000003"/>
    <n v="-76.152173000000005"/>
    <n v="37604"/>
    <x v="5"/>
    <n v="27915474296.43"/>
    <n v="4"/>
    <n v="1"/>
    <n v="17"/>
    <n v="16"/>
    <n v="22"/>
    <n v="3009"/>
    <n v="50.61482220006647"/>
    <n v="81.787969425058165"/>
    <n v="19.408441342638749"/>
    <n v="66.699900299102694"/>
    <n v="1.7281488866733135"/>
    <n v="97.740112994350284"/>
    <n v="64.506480558325023"/>
    <n v="58.04"/>
    <n v="63.02"/>
    <n v="57.21"/>
    <n v="75.739999999999995"/>
    <n v="83.33"/>
    <n v="32.479999999999997"/>
    <n v="95.4"/>
    <n v="86.9"/>
  </r>
  <r>
    <s v="25386"/>
    <s v="25"/>
    <s v="Cundinamarca"/>
    <s v="La Mesa"/>
    <n v="4.6321469999999998"/>
    <n v="-74.463014000000001"/>
    <n v="37487"/>
    <x v="1"/>
    <n v="23344861464.73"/>
    <n v="0"/>
    <n v="5"/>
    <n v="19"/>
    <n v="4"/>
    <n v="19"/>
    <n v="1565"/>
    <n v="50.798722044728436"/>
    <n v="82.364217252396159"/>
    <n v="23.897763578274763"/>
    <n v="71.501597444089455"/>
    <n v="0.63897763578274758"/>
    <n v="96.102236421725237"/>
    <n v="62.875399361022367"/>
    <n v="65.930000000000007"/>
    <n v="47.91"/>
    <n v="56.18"/>
    <n v="71.709999999999994"/>
    <n v="88.89"/>
    <n v="57.78"/>
    <n v="95.28"/>
    <n v="72.36"/>
  </r>
  <r>
    <s v="05697"/>
    <s v="05"/>
    <s v="Antioquia"/>
    <s v="El Santuario"/>
    <n v="6.1396110000000004"/>
    <n v="-75.264509000000004"/>
    <n v="37481"/>
    <x v="5"/>
    <n v="23430524014.23"/>
    <n v="0"/>
    <n v="4"/>
    <n v="9"/>
    <n v="3"/>
    <n v="10"/>
    <n v="7191"/>
    <n v="61.034626616604093"/>
    <n v="87.303573911834249"/>
    <n v="23.26519260186344"/>
    <n v="73.703240161312749"/>
    <n v="0.26421916284244196"/>
    <n v="98.386872479488247"/>
    <n v="75.399805312195795"/>
    <n v="66.209999999999994"/>
    <n v="62.53"/>
    <n v="58.81"/>
    <n v="78.209999999999994"/>
    <n v="86.11"/>
    <n v="49.79"/>
    <n v="89.62"/>
    <n v="91.23"/>
  </r>
  <r>
    <s v="86571"/>
    <s v="86"/>
    <s v="Putumayo"/>
    <s v="Puerto Guzmán"/>
    <n v="0.96377000000000002"/>
    <n v="-76.407981000000007"/>
    <n v="37427"/>
    <x v="4"/>
    <n v="31383588069.299999"/>
    <n v="0"/>
    <n v="0"/>
    <n v="2"/>
    <n v="0"/>
    <n v="0"/>
    <n v="6906"/>
    <n v="34.54966695626991"/>
    <n v="73.993628728641752"/>
    <n v="26.788300028960325"/>
    <n v="55.878945844193453"/>
    <n v="0.88328989284679993"/>
    <n v="97.697654213727191"/>
    <n v="46.322038806834634"/>
    <n v="56.08"/>
    <n v="30.14"/>
    <n v="27.19"/>
    <n v="95.67"/>
    <n v="100"/>
    <n v="9.8699999999999992"/>
    <n v="62.68"/>
    <n v="92.85"/>
  </r>
  <r>
    <s v="19807"/>
    <s v="19"/>
    <s v="Cauca"/>
    <s v="Timbío"/>
    <n v="2.3526859999999998"/>
    <n v="-76.683351999999999"/>
    <n v="37268"/>
    <x v="2"/>
    <n v="33353367732.549999"/>
    <n v="0"/>
    <n v="4"/>
    <n v="2"/>
    <n v="1"/>
    <n v="0"/>
    <n v="6773"/>
    <n v="40.292337221319947"/>
    <n v="78.916285250258383"/>
    <n v="22.323933264432306"/>
    <n v="58.659382843643883"/>
    <n v="0.69393178798169197"/>
    <n v="98.183965746345777"/>
    <n v="52.72405138048132"/>
    <n v="53"/>
    <n v="55.37"/>
    <n v="49.46"/>
    <n v="80.59"/>
    <n v="99.83"/>
    <n v="11.48"/>
    <n v="88.35"/>
    <n v="87.26"/>
  </r>
  <r>
    <s v="17042"/>
    <s v="17"/>
    <s v="Caldas"/>
    <s v="Anserma"/>
    <n v="5.2425980000000001"/>
    <n v="-75.781830999999997"/>
    <n v="37154"/>
    <x v="3"/>
    <n v="30303895322.040001"/>
    <n v="0"/>
    <n v="0"/>
    <n v="14"/>
    <n v="5"/>
    <n v="15"/>
    <n v="2740"/>
    <n v="44.379562043795623"/>
    <n v="76.277372262773724"/>
    <n v="22.956204379562045"/>
    <n v="58.102189781021899"/>
    <n v="0.54744525547445255"/>
    <n v="98.029197080291979"/>
    <n v="60.072992700729934"/>
    <n v="58.71"/>
    <n v="55.64"/>
    <n v="48.15"/>
    <n v="72.760000000000005"/>
    <n v="88.89"/>
    <n v="27.48"/>
    <n v="88.82"/>
    <n v="90.65"/>
  </r>
  <r>
    <s v="19821"/>
    <s v="19"/>
    <s v="Cauca"/>
    <s v="Toribío"/>
    <n v="2.9562908999999999"/>
    <n v="-76.270399999999995"/>
    <n v="36761"/>
    <x v="4"/>
    <n v="54366774404.130005"/>
    <n v="0"/>
    <n v="0"/>
    <n v="3"/>
    <n v="1"/>
    <n v="1"/>
    <n v="9204"/>
    <n v="22.359843546284225"/>
    <n v="75.869187309865268"/>
    <n v="13.450673620165146"/>
    <n v="41.927422859626247"/>
    <n v="0.17383746197305519"/>
    <n v="98.142112125162967"/>
    <n v="26.238591916558018"/>
    <n v="54.4"/>
    <n v="52.45"/>
    <n v="42.9"/>
    <n v="80"/>
    <n v="100"/>
    <n v="10.32"/>
    <n v="90.93"/>
    <n v="93.99"/>
  </r>
  <r>
    <s v="94001"/>
    <s v="94"/>
    <s v="Guainía"/>
    <s v="Inírida"/>
    <n v="3.8682970000000001"/>
    <n v="-67.923917000000003"/>
    <n v="36024"/>
    <x v="5"/>
    <n v="46610177802.940002"/>
    <n v="0"/>
    <n v="3"/>
    <n v="17"/>
    <n v="4"/>
    <n v="14"/>
    <n v="10031"/>
    <n v="14.624663543016647"/>
    <n v="47.851659854451199"/>
    <n v="26.517794836008374"/>
    <n v="35.799023028611302"/>
    <n v="0.29907287409032002"/>
    <n v="95.992423487189711"/>
    <n v="21.303957731033798"/>
    <n v="23.58"/>
    <n v="21.37"/>
    <n v="39.549999999999997"/>
    <n v="15.33"/>
    <n v="11.11"/>
    <n v="23.41"/>
    <n v="88.62"/>
    <n v="82.54"/>
  </r>
  <r>
    <s v="23672"/>
    <s v="23"/>
    <s v="Córdoba"/>
    <s v="San Antero"/>
    <n v="9.3746419999999997"/>
    <n v="-75.758516999999998"/>
    <n v="35953"/>
    <x v="2"/>
    <n v="37949112947.330002"/>
    <n v="0"/>
    <n v="0"/>
    <n v="25"/>
    <n v="3"/>
    <n v="30"/>
    <n v="1329"/>
    <n v="30.850263355906698"/>
    <n v="71.708051166290446"/>
    <n v="22.121896162528216"/>
    <n v="46.877351392024082"/>
    <n v="0.22573363431151239"/>
    <n v="96.99021820917983"/>
    <n v="41.384499623777273"/>
    <n v="47.4"/>
    <n v="55.76"/>
    <n v="51.86"/>
    <n v="56.78"/>
    <n v="66.47"/>
    <n v="21.6"/>
    <n v="85.28"/>
    <n v="95.25"/>
  </r>
  <r>
    <s v="68689"/>
    <s v="68"/>
    <s v="Santander"/>
    <s v="San Vicente de Chucurí"/>
    <n v="6.8785179999999997"/>
    <n v="-73.413233000000005"/>
    <n v="35827"/>
    <x v="5"/>
    <n v="29423731882.91"/>
    <n v="1"/>
    <n v="6"/>
    <n v="2"/>
    <n v="1"/>
    <n v="2"/>
    <n v="3588"/>
    <n v="63.99108138238573"/>
    <n v="91.443701226309926"/>
    <n v="19.704570791527313"/>
    <n v="79.73801560758082"/>
    <n v="0.33444816053511706"/>
    <n v="98.578595317725743"/>
    <n v="71.488294314381278"/>
    <n v="55.37"/>
    <n v="46.2"/>
    <n v="55.9"/>
    <n v="50.18"/>
    <n v="88.23"/>
    <n v="29.7"/>
    <n v="74.02"/>
    <n v="92.62"/>
  </r>
  <r>
    <s v="15516"/>
    <s v="15"/>
    <s v="Boyacá"/>
    <s v="Paipa"/>
    <n v="5.7797700000000001"/>
    <n v="-73.114725000000007"/>
    <n v="35687"/>
    <x v="1"/>
    <n v="22843644718.09"/>
    <n v="0"/>
    <n v="4"/>
    <n v="6"/>
    <n v="5"/>
    <n v="11"/>
    <n v="641"/>
    <n v="54.758190327613107"/>
    <n v="87.987519500780024"/>
    <n v="23.08892355694228"/>
    <n v="73.322932917316692"/>
    <n v="0.46801872074883"/>
    <n v="98.283931357254289"/>
    <n v="65.210608424336968"/>
    <n v="66.23"/>
    <n v="53.8"/>
    <n v="63.75"/>
    <n v="67.209999999999994"/>
    <n v="100"/>
    <n v="60.69"/>
    <n v="91.95"/>
    <n v="83.24"/>
  </r>
  <r>
    <s v="08634"/>
    <s v="08"/>
    <s v="Atlántico"/>
    <s v="Sabanagrande"/>
    <n v="10.789771"/>
    <n v="-74.755201"/>
    <n v="35630"/>
    <x v="1"/>
    <n v="28213269924.32"/>
    <n v="0"/>
    <n v="0"/>
    <n v="10"/>
    <n v="3"/>
    <n v="14"/>
    <n v="4930"/>
    <n v="47.403651115618658"/>
    <n v="86.612576064908723"/>
    <n v="21.480730223123732"/>
    <n v="60.365111561866122"/>
    <n v="8.1135902636916835E-2"/>
    <n v="98.965517241379303"/>
    <n v="65.61866125760649"/>
    <n v="49.77"/>
    <n v="63.97"/>
    <n v="56.67"/>
    <n v="56.57"/>
    <n v="99.81"/>
    <n v="8.98"/>
    <n v="80.66"/>
    <n v="90.25"/>
  </r>
  <r>
    <s v="13688"/>
    <s v="13"/>
    <s v="Bolívar"/>
    <s v="Santa Rosa del Sur"/>
    <n v="7.9629547000000001"/>
    <n v="-74.052043900000001"/>
    <n v="35517"/>
    <x v="2"/>
    <n v="45647576621.410004"/>
    <n v="0"/>
    <n v="2"/>
    <n v="11"/>
    <n v="1"/>
    <n v="7"/>
    <n v="20464"/>
    <n v="41.101446442533231"/>
    <n v="79.363760750586394"/>
    <n v="25.649921813917121"/>
    <n v="62.05531665363565"/>
    <n v="1.2314308053166536"/>
    <n v="98.480258014073499"/>
    <n v="49.853401094605161"/>
    <n v="60.57"/>
    <n v="31.56"/>
    <n v="59.42"/>
    <n v="89.59"/>
    <n v="100"/>
    <n v="17.64"/>
    <n v="95.55"/>
    <n v="90.69"/>
  </r>
  <r>
    <s v="54003"/>
    <s v="54"/>
    <s v="Norte de Santander"/>
    <s v="Ábrego"/>
    <n v="8.0822461000000008"/>
    <n v="-73.134960500000005"/>
    <n v="35419"/>
    <x v="4"/>
    <n v="40980999306.229996"/>
    <n v="0"/>
    <n v="3"/>
    <n v="6"/>
    <n v="1"/>
    <n v="5"/>
    <n v="7998"/>
    <n v="28.032008002000502"/>
    <n v="62.17804451112778"/>
    <n v="25.55638909727432"/>
    <n v="45.39884971242811"/>
    <n v="1.0752688172043012"/>
    <n v="97.136784196049007"/>
    <n v="37.72193048262065"/>
    <n v="49.63"/>
    <n v="44"/>
    <n v="45.66"/>
    <n v="70.42"/>
    <n v="100"/>
    <n v="7.03"/>
    <n v="88.53"/>
    <n v="88.25"/>
  </r>
  <r>
    <s v="68575"/>
    <s v="68"/>
    <s v="Santander"/>
    <s v="Puerto Wilches"/>
    <n v="7.3387500000000001"/>
    <n v="-73.905454000000006"/>
    <n v="35239"/>
    <x v="5"/>
    <n v="36873117973.160004"/>
    <n v="0"/>
    <n v="5"/>
    <n v="5"/>
    <n v="1"/>
    <n v="6"/>
    <n v="7469"/>
    <n v="50.435131878430852"/>
    <n v="89.181952068550004"/>
    <n v="25.384924353996517"/>
    <n v="71.308073369929033"/>
    <n v="0.5623242736644799"/>
    <n v="98.86196277948855"/>
    <n v="59.325210871602629"/>
    <n v="32.65"/>
    <n v="43.73"/>
    <n v="45.46"/>
    <n v="46.15"/>
    <n v="10.36"/>
    <n v="27.56"/>
    <n v="90.05"/>
    <n v="79.06"/>
  </r>
  <r>
    <s v="76318"/>
    <s v="76"/>
    <s v="Valle del Cauca"/>
    <s v="Guacarí"/>
    <n v="3.7629809999999999"/>
    <n v="-76.332470999999998"/>
    <n v="35239"/>
    <x v="5"/>
    <n v="21107785862.510002"/>
    <n v="0"/>
    <n v="0"/>
    <n v="3"/>
    <n v="3"/>
    <n v="0"/>
    <n v="2917"/>
    <n v="38.567020911895781"/>
    <n v="64.38121357559136"/>
    <n v="23.14021254713747"/>
    <n v="54.199520054850872"/>
    <n v="1.3712718546451834"/>
    <n v="96.948920123414467"/>
    <n v="53.171066163866989"/>
    <n v="61.31"/>
    <n v="58.04"/>
    <n v="50.06"/>
    <n v="64.02"/>
    <n v="100"/>
    <n v="34.520000000000003"/>
    <n v="93.43"/>
    <n v="82.59"/>
  </r>
  <r>
    <s v="68755"/>
    <s v="68"/>
    <s v="Santander"/>
    <s v="Socorro"/>
    <n v="6.4450855000000002"/>
    <n v="-73.252946399999999"/>
    <n v="35208"/>
    <x v="1"/>
    <n v="23831534279.27"/>
    <n v="0"/>
    <n v="2"/>
    <n v="12"/>
    <n v="5"/>
    <n v="11"/>
    <n v="1260"/>
    <n v="66.666666666666657"/>
    <n v="88.095238095238088"/>
    <n v="19.603174603174605"/>
    <n v="79.841269841269849"/>
    <n v="0.3968253968253968"/>
    <n v="98.015873015873012"/>
    <n v="73.333333333333329"/>
    <n v="66.87"/>
    <n v="61.47"/>
    <n v="68.75"/>
    <n v="83.88"/>
    <n v="96.3"/>
    <n v="48.7"/>
    <n v="91.83"/>
    <n v="88.43"/>
  </r>
  <r>
    <s v="68190"/>
    <s v="68"/>
    <s v="Santander"/>
    <s v="Cimitarra"/>
    <n v="6.3152090000000003"/>
    <n v="-73.9489059"/>
    <n v="35122"/>
    <x v="1"/>
    <n v="35063405505.82"/>
    <n v="0"/>
    <n v="6"/>
    <n v="13"/>
    <n v="15"/>
    <n v="11"/>
    <n v="5801"/>
    <n v="52.318565764523363"/>
    <n v="86.657472849508707"/>
    <n v="23.616617824513014"/>
    <n v="70.608515773142571"/>
    <n v="0.36200655059472509"/>
    <n v="98.689881054990508"/>
    <n v="62.989139803482161"/>
    <n v="54.88"/>
    <n v="53.76"/>
    <n v="49.71"/>
    <n v="67.5"/>
    <n v="64.44"/>
    <n v="44.43"/>
    <n v="86.28"/>
    <n v="84.63"/>
  </r>
  <r>
    <s v="41668"/>
    <s v="41"/>
    <s v="Huila"/>
    <s v="San Agustín"/>
    <n v="1.879826"/>
    <n v="-76.270748999999995"/>
    <n v="35116"/>
    <x v="4"/>
    <n v="39616117950.309998"/>
    <n v="0"/>
    <n v="1"/>
    <n v="2"/>
    <n v="2"/>
    <n v="2"/>
    <n v="5032"/>
    <n v="48.529411764705884"/>
    <n v="83.724165341812395"/>
    <n v="25.178855325914149"/>
    <n v="65.063593004769473"/>
    <n v="1.212241653418124"/>
    <n v="98.608903020667725"/>
    <n v="62.06279809220986"/>
    <n v="56.58"/>
    <n v="63.64"/>
    <n v="56.04"/>
    <n v="70.430000000000007"/>
    <n v="100"/>
    <n v="10.54"/>
    <n v="91.95"/>
    <n v="85.31"/>
  </r>
  <r>
    <s v="86865"/>
    <s v="86"/>
    <s v="Putumayo"/>
    <s v="Valle del Guamuez"/>
    <n v="0.4015861"/>
    <n v="-76.779817199999997"/>
    <n v="35069"/>
    <x v="2"/>
    <n v="44166817671.82"/>
    <n v="2"/>
    <n v="0"/>
    <n v="2"/>
    <n v="1"/>
    <n v="2"/>
    <n v="19943"/>
    <n v="43.363586220729076"/>
    <n v="84.225041367898513"/>
    <n v="21.616607330893046"/>
    <n v="67.462267462267462"/>
    <n v="0.67692924835781976"/>
    <n v="97.929097929097935"/>
    <n v="51.376422804994235"/>
    <n v="54.04"/>
    <n v="45.35"/>
    <n v="56.22"/>
    <n v="74.790000000000006"/>
    <n v="88.89"/>
    <n v="20.27"/>
    <n v="92.95"/>
    <n v="84.24"/>
  </r>
  <r>
    <s v="63401"/>
    <s v="63"/>
    <s v="Quindío"/>
    <s v="La Tebaida"/>
    <n v="4.4535879999999999"/>
    <n v="-75.791529999999995"/>
    <n v="34802"/>
    <x v="1"/>
    <n v="30248131200.200001"/>
    <n v="4"/>
    <n v="1"/>
    <n v="5"/>
    <n v="4"/>
    <n v="3"/>
    <n v="3849"/>
    <n v="49.07768251493895"/>
    <n v="80.618342426604315"/>
    <n v="22.629254351779682"/>
    <n v="66.09508963367108"/>
    <n v="0.80540400103923104"/>
    <n v="97.791634190698886"/>
    <n v="63.185242920239027"/>
    <n v="69.55"/>
    <n v="71.37"/>
    <n v="54"/>
    <n v="68.349999999999994"/>
    <n v="100"/>
    <n v="49.39"/>
    <n v="92.04"/>
    <n v="78.95"/>
  </r>
  <r>
    <s v="19110"/>
    <s v="19"/>
    <s v="Cauca"/>
    <s v="Buenos Aires"/>
    <n v="3.0133399999999999"/>
    <n v="-76.643754999999999"/>
    <n v="34741"/>
    <x v="4"/>
    <n v="34700745908.900002"/>
    <n v="0"/>
    <n v="0"/>
    <n v="1"/>
    <n v="1"/>
    <n v="1"/>
    <n v="8961"/>
    <n v="40.263363463899118"/>
    <n v="75.069746680058032"/>
    <n v="19.796897667671018"/>
    <n v="62.002008704385666"/>
    <n v="0.3571030018971097"/>
    <n v="97.768106238143062"/>
    <n v="48.23122419372838"/>
    <n v="56.96"/>
    <n v="35.130000000000003"/>
    <n v="39.58"/>
    <n v="86.37"/>
    <n v="100"/>
    <n v="6.32"/>
    <n v="75.31"/>
    <n v="86.32"/>
  </r>
  <r>
    <s v="25320"/>
    <s v="25"/>
    <s v="Cundinamarca"/>
    <s v="Guaduas"/>
    <n v="5.067291"/>
    <n v="-74.595360999999997"/>
    <n v="34726"/>
    <x v="5"/>
    <n v="23929742519.68"/>
    <n v="4"/>
    <n v="5"/>
    <n v="21"/>
    <n v="11"/>
    <n v="22"/>
    <n v="1847"/>
    <n v="54.141851651326476"/>
    <n v="89.38819707634002"/>
    <n v="22.035733622089875"/>
    <n v="77.15213860314023"/>
    <n v="0"/>
    <n v="97.726042230644282"/>
    <n v="61.342717920952893"/>
    <n v="53.05"/>
    <n v="49.7"/>
    <n v="54.2"/>
    <n v="56.14"/>
    <n v="77.78"/>
    <n v="30.39"/>
    <n v="75.44"/>
    <n v="88.64"/>
  </r>
  <r>
    <s v="76400"/>
    <s v="76"/>
    <s v="Valle del Cauca"/>
    <s v="La Unión"/>
    <n v="4.5298230000000004"/>
    <n v="-76.108800099999996"/>
    <n v="34627"/>
    <x v="5"/>
    <n v="26856434635.98"/>
    <n v="0"/>
    <n v="1"/>
    <n v="15"/>
    <n v="11"/>
    <n v="10"/>
    <n v="2213"/>
    <n v="37.098960686850432"/>
    <n v="73.113420695887925"/>
    <n v="23.542702214188886"/>
    <n v="53.321283325802085"/>
    <n v="1.1296882060551288"/>
    <n v="97.062810664256659"/>
    <n v="52.372345232715766"/>
    <n v="65.150000000000006"/>
    <n v="59.12"/>
    <n v="53.55"/>
    <n v="82.01"/>
    <n v="100"/>
    <n v="35.44"/>
    <n v="93.75"/>
    <n v="84.11"/>
  </r>
  <r>
    <s v="73504"/>
    <s v="73"/>
    <s v="Tolima"/>
    <s v="Ortega"/>
    <n v="3.9762411000000002"/>
    <n v="-75.294568999999996"/>
    <n v="34562"/>
    <x v="4"/>
    <n v="37177418958.330002"/>
    <n v="0"/>
    <n v="1"/>
    <n v="5"/>
    <n v="2"/>
    <n v="10"/>
    <n v="2770"/>
    <n v="34.04332129963899"/>
    <n v="76.570397111913351"/>
    <n v="24.765342960288809"/>
    <n v="56.895306859205775"/>
    <n v="0.32490974729241878"/>
    <n v="97.870036101083031"/>
    <n v="41.877256317689529"/>
    <n v="59.09"/>
    <n v="44.67"/>
    <n v="48.89"/>
    <n v="74.77"/>
    <n v="100"/>
    <n v="20.62"/>
    <n v="73.75"/>
    <n v="91.4"/>
  </r>
  <r>
    <s v="73319"/>
    <s v="73"/>
    <s v="Tolima"/>
    <s v="Guamo"/>
    <n v="4.0292599999999998"/>
    <n v="-74.974795"/>
    <n v="34495"/>
    <x v="5"/>
    <n v="29121689888.52"/>
    <n v="0"/>
    <n v="5"/>
    <n v="26"/>
    <n v="15"/>
    <n v="26"/>
    <n v="1588"/>
    <n v="35.831234256926955"/>
    <n v="80.415617128463481"/>
    <n v="23.992443324937028"/>
    <n v="57.115869017632235"/>
    <n v="0.31486146095717887"/>
    <n v="97.984886649874056"/>
    <n v="48.551637279596974"/>
    <n v="65.61"/>
    <n v="55.82"/>
    <n v="51.91"/>
    <n v="70.8"/>
    <n v="100"/>
    <n v="39.31"/>
    <n v="84.57"/>
    <n v="78.260000000000005"/>
  </r>
  <r>
    <s v="68655"/>
    <s v="68"/>
    <s v="Santander"/>
    <s v="Sabana de Torres"/>
    <n v="7.3947919999999998"/>
    <n v="-73.500055000000003"/>
    <n v="34395"/>
    <x v="1"/>
    <n v="29819062145.549999"/>
    <n v="0"/>
    <n v="1"/>
    <n v="18"/>
    <n v="4"/>
    <n v="16"/>
    <n v="6520"/>
    <n v="53.711656441717793"/>
    <n v="88.634969325153378"/>
    <n v="27.668711656441719"/>
    <n v="72.300613496932513"/>
    <n v="0.35276073619631904"/>
    <n v="98.834355828220851"/>
    <n v="63.742331288343557"/>
    <n v="62.14"/>
    <n v="49.61"/>
    <n v="52.05"/>
    <n v="82.15"/>
    <n v="85.76"/>
    <n v="35.44"/>
    <n v="90.91"/>
    <n v="83.53"/>
  </r>
  <r>
    <s v="44035"/>
    <s v="44"/>
    <s v="La Guajira"/>
    <s v="Albania"/>
    <n v="11.160651"/>
    <n v="-72.591907000000006"/>
    <n v="34350"/>
    <x v="1"/>
    <n v="33818570111.720001"/>
    <n v="0"/>
    <n v="5"/>
    <n v="7"/>
    <n v="3"/>
    <n v="6"/>
    <n v="3936"/>
    <n v="47.230691056910565"/>
    <n v="83.384146341463421"/>
    <n v="23.297764227642276"/>
    <n v="66.13313008130082"/>
    <n v="7.621951219512195E-2"/>
    <n v="97.256097560975604"/>
    <n v="58.587398373983731"/>
    <n v="68.180000000000007"/>
    <n v="36.86"/>
    <n v="42.58"/>
    <n v="57.98"/>
    <n v="88.4"/>
    <n v="61.13"/>
    <n v="75.73"/>
    <n v="95.09"/>
  </r>
  <r>
    <s v="25377"/>
    <s v="25"/>
    <s v="Cundinamarca"/>
    <s v="La Calera"/>
    <n v="4.7205209999999997"/>
    <n v="-73.968631000000002"/>
    <n v="34178"/>
    <x v="1"/>
    <n v="12357238104.41"/>
    <n v="0"/>
    <n v="0"/>
    <n v="9"/>
    <n v="11"/>
    <n v="12"/>
    <n v="623"/>
    <n v="67.736757624398066"/>
    <n v="91.332263242375603"/>
    <n v="25.521669341894061"/>
    <n v="86.516853932584269"/>
    <n v="0.16051364365971107"/>
    <n v="96.789727126805786"/>
    <n v="73.033707865168537"/>
    <n v="69.209999999999994"/>
    <n v="60.79"/>
    <n v="72.2"/>
    <n v="77.13"/>
    <n v="77.78"/>
    <n v="67.56"/>
    <n v="75.38"/>
    <n v="81.19"/>
  </r>
  <r>
    <s v="70820"/>
    <s v="70"/>
    <s v="Sucre"/>
    <s v="Santiago de Tolú"/>
    <n v="9.5275149999999993"/>
    <n v="-75.581272999999996"/>
    <n v="34135"/>
    <x v="3"/>
    <n v="35490178542.650002"/>
    <n v="0"/>
    <n v="2"/>
    <n v="17"/>
    <n v="1"/>
    <n v="15"/>
    <n v="50053"/>
    <n v="30.915229856352266"/>
    <n v="69.420414360777571"/>
    <n v="21.906778814456676"/>
    <n v="47.647493656723874"/>
    <n v="0.38758915549517509"/>
    <n v="98.423670908836641"/>
    <n v="42.824605917727212"/>
    <n v="27.05"/>
    <n v="42.91"/>
    <n v="50.71"/>
    <n v="16.93"/>
    <n v="10.88"/>
    <n v="37.58"/>
    <n v="95.23"/>
    <n v="85.87"/>
  </r>
  <r>
    <s v="20238"/>
    <s v="20"/>
    <s v="Cesar"/>
    <s v="El Copey"/>
    <n v="10.148975999999999"/>
    <n v="-73.960233000000002"/>
    <n v="33782"/>
    <x v="3"/>
    <n v="34090412262.290001"/>
    <n v="0"/>
    <n v="0"/>
    <n v="7"/>
    <n v="4"/>
    <n v="8"/>
    <n v="11429"/>
    <n v="39.1372823519118"/>
    <n v="80.391985300551227"/>
    <n v="23.247878204567328"/>
    <n v="57.004112345787028"/>
    <n v="0.13999475019686761"/>
    <n v="97.803832356286634"/>
    <n v="52.3842855892904"/>
    <n v="49.4"/>
    <n v="54.07"/>
    <n v="47.59"/>
    <n v="84.51"/>
    <n v="82.1"/>
    <n v="12.54"/>
    <n v="89.72"/>
    <n v="87.6"/>
  </r>
  <r>
    <s v="19780"/>
    <s v="19"/>
    <s v="Cauca"/>
    <s v="Suárez"/>
    <n v="2.9543832000000001"/>
    <n v="-76.695408900000004"/>
    <n v="33401"/>
    <x v="4"/>
    <n v="31566092660.900002"/>
    <n v="0"/>
    <n v="1"/>
    <n v="4"/>
    <n v="10"/>
    <n v="0"/>
    <n v="15046"/>
    <n v="25.103017413265981"/>
    <n v="61.298684035624085"/>
    <n v="21.062076299348664"/>
    <n v="52.013824272231822"/>
    <n v="0.47188621560547656"/>
    <n v="98.291904825202721"/>
    <n v="28.80499800611458"/>
    <n v="33.76"/>
    <n v="43.45"/>
    <n v="35.909999999999997"/>
    <n v="7.04"/>
    <n v="98.41"/>
    <n v="11.65"/>
    <n v="79.41"/>
    <n v="88.08"/>
  </r>
  <r>
    <s v="47570"/>
    <s v="47"/>
    <s v="Magdalena"/>
    <s v="Puebloviejo"/>
    <n v="10.992353"/>
    <n v="-74.284037999999995"/>
    <n v="33351"/>
    <x v="4"/>
    <n v="37825620086.150002"/>
    <n v="0"/>
    <n v="2"/>
    <n v="4"/>
    <n v="0"/>
    <n v="4"/>
    <n v="5167"/>
    <n v="27.249854848074317"/>
    <n v="78.614282949487134"/>
    <n v="20.359976775691891"/>
    <n v="50.49351654731953"/>
    <n v="0"/>
    <n v="97.967873040449007"/>
    <n v="32.726920843816529"/>
    <n v="42.27"/>
    <n v="44.24"/>
    <n v="41.69"/>
    <n v="70.86"/>
    <n v="66.67"/>
    <n v="6.29"/>
    <n v="82.52"/>
    <n v="92.52"/>
  </r>
  <r>
    <s v="47058"/>
    <s v="47"/>
    <s v="Magdalena"/>
    <s v="Ariguaní"/>
    <n v="9.8441969999999994"/>
    <n v="-74.228119000000007"/>
    <n v="33252"/>
    <x v="2"/>
    <n v="40347000156.75"/>
    <n v="0"/>
    <n v="1"/>
    <n v="6"/>
    <n v="4"/>
    <n v="7"/>
    <n v="4784"/>
    <n v="36.810200668896321"/>
    <n v="85.012541806020067"/>
    <n v="19.126254180602007"/>
    <n v="60.451505016722408"/>
    <n v="0.16722408026755853"/>
    <n v="97.282608695652172"/>
    <n v="41.555183946488292"/>
    <n v="29.41"/>
    <n v="58.44"/>
    <n v="49.42"/>
    <n v="73.69"/>
    <n v="10.32"/>
    <n v="13.66"/>
    <n v="84.19"/>
    <n v="93.9"/>
  </r>
  <r>
    <s v="97001"/>
    <s v="97"/>
    <s v="Vaupés"/>
    <s v="Mitú"/>
    <n v="1.2521739000000001"/>
    <n v="-70.233618000000007"/>
    <n v="33167"/>
    <x v="5"/>
    <n v="48893869893.699997"/>
    <n v="6"/>
    <n v="1"/>
    <n v="11"/>
    <n v="1"/>
    <n v="11"/>
    <n v="5201"/>
    <n v="34.24341472793693"/>
    <n v="65.641222841761206"/>
    <n v="23.380119207844647"/>
    <n v="58.604114593347433"/>
    <n v="0.23072486060373007"/>
    <n v="96.923668525283603"/>
    <n v="39.011728513747357"/>
    <n v="43.63"/>
    <n v="43.96"/>
    <n v="32.58"/>
    <n v="59.61"/>
    <n v="66.67"/>
    <n v="14.84"/>
    <n v="63.61"/>
    <n v="87.91"/>
  </r>
  <r>
    <s v="52399"/>
    <s v="52"/>
    <s v="Nariño"/>
    <s v="La Unión"/>
    <n v="0.87470000000000003"/>
    <n v="-77.809979999999996"/>
    <n v="33028"/>
    <x v="4"/>
    <n v="34246980003.470001"/>
    <n v="0"/>
    <n v="0"/>
    <n v="7"/>
    <n v="0"/>
    <n v="7"/>
    <n v="4190"/>
    <n v="34.534606205250597"/>
    <n v="77.016706443914089"/>
    <n v="22.195704057279237"/>
    <n v="59.093078758949879"/>
    <n v="0.95465393794749409"/>
    <n v="98.329355608591882"/>
    <n v="42.291169451073984"/>
    <n v="12.27"/>
    <n v="59.19"/>
    <n v="58.64"/>
    <n v="4.17"/>
    <n v="10.83"/>
    <n v="8.94"/>
    <n v="89.04"/>
    <n v="92.34"/>
  </r>
  <r>
    <s v="19455"/>
    <s v="19"/>
    <s v="Cauca"/>
    <s v="Miranda"/>
    <n v="3.2135541999999999"/>
    <n v="-76.213147399999997"/>
    <n v="33022"/>
    <x v="1"/>
    <n v="27246584033.849998"/>
    <n v="0"/>
    <n v="0"/>
    <n v="9"/>
    <n v="8"/>
    <n v="6"/>
    <n v="6343"/>
    <n v="35.0149771401545"/>
    <n v="75.800094592464134"/>
    <n v="22.402648588995746"/>
    <n v="54.532555573072685"/>
    <n v="0.6306164275579379"/>
    <n v="97.698250039413523"/>
    <n v="45.971937568973672"/>
    <n v="55.33"/>
    <n v="50.15"/>
    <n v="56.45"/>
    <n v="14.82"/>
    <n v="100"/>
    <n v="56.84"/>
    <n v="86.9"/>
    <n v="78.63"/>
  </r>
  <r>
    <s v="27361"/>
    <s v="27"/>
    <s v="Chocó"/>
    <s v="Istmina"/>
    <n v="5.157788"/>
    <n v="-76.687539999999998"/>
    <n v="32809"/>
    <x v="3"/>
    <n v="49505893971.279999"/>
    <n v="2"/>
    <n v="1"/>
    <n v="7"/>
    <n v="7"/>
    <n v="6"/>
    <n v="12487"/>
    <n v="16.67334027388484"/>
    <n v="52.838952510611037"/>
    <n v="28.725874909906302"/>
    <n v="41.779450628653805"/>
    <n v="0.87290782413710255"/>
    <n v="95.595419236005441"/>
    <n v="20.981821093937693"/>
    <n v="50.94"/>
    <n v="30.31"/>
    <n v="49.38"/>
    <n v="67.790000000000006"/>
    <n v="88.76"/>
    <n v="17.91"/>
    <n v="74.8"/>
    <n v="89.89"/>
  </r>
  <r>
    <s v="08685"/>
    <s v="08"/>
    <s v="Atlántico"/>
    <s v="Santo Tomás"/>
    <n v="10.763286000000001"/>
    <n v="-74.756499000000005"/>
    <n v="32717"/>
    <x v="5"/>
    <n v="26432509799.540001"/>
    <n v="0"/>
    <n v="1"/>
    <n v="4"/>
    <n v="1"/>
    <n v="8"/>
    <n v="2800"/>
    <n v="39.357142857142854"/>
    <n v="83.535714285714292"/>
    <n v="20.25"/>
    <n v="54.821428571428577"/>
    <n v="0.10714285714285715"/>
    <n v="98.857142857142861"/>
    <n v="56.178571428571431"/>
    <n v="46.23"/>
    <n v="52.84"/>
    <n v="45.19"/>
    <n v="73.5"/>
    <n v="66.67"/>
    <n v="11.41"/>
    <n v="90.9"/>
    <n v="93.58"/>
  </r>
  <r>
    <s v="41132"/>
    <s v="41"/>
    <s v="Huila"/>
    <s v="Campoalegre"/>
    <n v="2.6851058000000001"/>
    <n v="-75.326641600000002"/>
    <n v="32709"/>
    <x v="5"/>
    <n v="31683889122"/>
    <n v="0"/>
    <n v="8"/>
    <n v="5"/>
    <n v="5"/>
    <n v="5"/>
    <n v="4184"/>
    <n v="45.052581261950287"/>
    <n v="83.675908221797329"/>
    <n v="26.505736137667302"/>
    <n v="61.352772466539193"/>
    <n v="0.74091778202676861"/>
    <n v="98.111854684512423"/>
    <n v="59.392925430210333"/>
    <n v="61.7"/>
    <n v="66.13"/>
    <n v="48.09"/>
    <n v="87.4"/>
    <n v="100"/>
    <n v="20.97"/>
    <n v="91.51"/>
    <n v="76.84"/>
  </r>
  <r>
    <s v="70742"/>
    <s v="70"/>
    <s v="Sucre"/>
    <s v="San Luis de Sincé"/>
    <n v="9.2410750000000004"/>
    <n v="-75.146445"/>
    <n v="32667"/>
    <x v="2"/>
    <n v="39302169292.75"/>
    <n v="0"/>
    <n v="1"/>
    <n v="16"/>
    <n v="2"/>
    <n v="22"/>
    <n v="3367"/>
    <n v="26.403326403326403"/>
    <n v="69.527769527769522"/>
    <n v="23.017523017523018"/>
    <n v="43.807543807543809"/>
    <n v="0.32670032670032667"/>
    <n v="98.3961983961984"/>
    <n v="44.43124443124443"/>
    <n v="44.26"/>
    <n v="29.01"/>
    <n v="52.36"/>
    <n v="36.020000000000003"/>
    <n v="66.67"/>
    <n v="38.69"/>
    <n v="90.53"/>
    <n v="92.56"/>
  </r>
  <r>
    <s v="27077"/>
    <s v="27"/>
    <s v="Chocó"/>
    <s v="Bajo Baudó"/>
    <n v="5.3442677999999999"/>
    <n v="-77.286487899999997"/>
    <n v="32640"/>
    <x v="4"/>
    <n v="39676343977.540001"/>
    <n v="4"/>
    <n v="0"/>
    <n v="2"/>
    <n v="2"/>
    <n v="2"/>
    <n v="8435"/>
    <n v="12.068761114404268"/>
    <n v="39.549496147006522"/>
    <n v="30.278601066982809"/>
    <n v="35.743924125666865"/>
    <n v="0.24896265560165973"/>
    <n v="94.179016004742138"/>
    <n v="14.238292827504445"/>
    <n v="77.13"/>
    <n v="52.44"/>
    <n v="28.46"/>
    <n v="95.25"/>
    <n v="100"/>
    <n v="44.08"/>
    <n v="64.959999999999994"/>
    <n v="97.87"/>
  </r>
  <r>
    <s v="05665"/>
    <s v="05"/>
    <s v="Antioquia"/>
    <s v="San Pedro de Urabá"/>
    <n v="8.3544909000000001"/>
    <n v="-76.340573300000003"/>
    <n v="32615"/>
    <x v="2"/>
    <n v="50344924791.339996"/>
    <n v="2"/>
    <n v="1"/>
    <n v="5"/>
    <n v="2"/>
    <n v="2"/>
    <n v="22775"/>
    <n v="30.129527991218442"/>
    <n v="79.271130625686055"/>
    <n v="23.732162458836441"/>
    <n v="54.51152579582876"/>
    <n v="0.10976948408342481"/>
    <n v="98.845225027442368"/>
    <n v="35.420417124039517"/>
    <n v="45.72"/>
    <n v="46.35"/>
    <n v="44.82"/>
    <n v="72.2"/>
    <n v="49.87"/>
    <n v="15.32"/>
    <n v="91.04"/>
    <n v="97.84"/>
  </r>
  <r>
    <s v="68077"/>
    <s v="68"/>
    <s v="Santander"/>
    <s v="Barbosa"/>
    <n v="5.9343630000000003"/>
    <n v="-73.615679"/>
    <n v="32613"/>
    <x v="5"/>
    <n v="22663502864.860001"/>
    <n v="0"/>
    <n v="2"/>
    <n v="7"/>
    <n v="2"/>
    <n v="5"/>
    <n v="2003"/>
    <n v="49.425861208187719"/>
    <n v="84.423364952571148"/>
    <n v="24.113829256115828"/>
    <n v="69.345981028457317"/>
    <n v="0.399400898652022"/>
    <n v="98.55217174238642"/>
    <n v="60.30953569645532"/>
    <n v="53.5"/>
    <n v="64.09"/>
    <n v="55.54"/>
    <n v="59.87"/>
    <n v="98.61"/>
    <n v="23.61"/>
    <n v="85.05"/>
    <n v="79.83"/>
  </r>
  <r>
    <s v="50573"/>
    <s v="50"/>
    <s v="Meta"/>
    <s v="Puerto López"/>
    <n v="4.0913539999999999"/>
    <n v="-72.955917999999997"/>
    <n v="32577"/>
    <x v="1"/>
    <n v="34761282200.880005"/>
    <n v="0"/>
    <n v="1"/>
    <n v="14"/>
    <n v="7"/>
    <n v="18"/>
    <n v="6717"/>
    <n v="52.910525532231659"/>
    <n v="85.529254131308619"/>
    <n v="26.887003126395715"/>
    <n v="71.668899806461212"/>
    <n v="0.72949233288670534"/>
    <n v="98.33258895340181"/>
    <n v="62.393925859758824"/>
    <n v="61.24"/>
    <n v="54.24"/>
    <n v="59.6"/>
    <n v="66.81"/>
    <n v="66.67"/>
    <n v="69.349999999999994"/>
    <n v="93.07"/>
    <n v="84.34"/>
  </r>
  <r>
    <s v="44874"/>
    <s v="44"/>
    <s v="La Guajira"/>
    <s v="Villanueva"/>
    <n v="10.603721"/>
    <n v="-72.981936000000005"/>
    <n v="32431"/>
    <x v="2"/>
    <n v="28759074049.559998"/>
    <n v="2"/>
    <n v="2"/>
    <n v="6"/>
    <n v="4"/>
    <n v="5"/>
    <n v="9304"/>
    <n v="38.660791057609629"/>
    <n v="82.921324161650901"/>
    <n v="20.819002579535685"/>
    <n v="55.481513327601029"/>
    <n v="5.3740326741186589E-2"/>
    <n v="98.054600171969042"/>
    <n v="55.11607910576096"/>
    <n v="32.39"/>
    <n v="52.2"/>
    <n v="51.61"/>
    <n v="40.68"/>
    <n v="62.83"/>
    <n v="6.54"/>
    <n v="72.67"/>
    <n v="95.68"/>
  </r>
  <r>
    <s v="18150"/>
    <s v="18"/>
    <s v="Caquetá"/>
    <s v="Cartagena del Chairá"/>
    <n v="1.3338448000000001"/>
    <n v="-74.843402600000005"/>
    <n v="32381"/>
    <x v="2"/>
    <n v="43265618269.059998"/>
    <n v="0"/>
    <n v="0"/>
    <n v="4"/>
    <n v="0"/>
    <n v="4"/>
    <n v="13497"/>
    <n v="28.576720752759872"/>
    <n v="74.149811069126471"/>
    <n v="26.961547010446768"/>
    <n v="52.722827294954435"/>
    <n v="0.81499592502037488"/>
    <n v="97.821738164036447"/>
    <n v="37.60094835889457"/>
    <n v="36.97"/>
    <n v="23.44"/>
    <n v="39.630000000000003"/>
    <n v="28.88"/>
    <n v="66.67"/>
    <n v="21.04"/>
    <n v="89.49"/>
    <n v="87.35"/>
  </r>
  <r>
    <s v="70771"/>
    <s v="70"/>
    <s v="Sucre"/>
    <s v="Sucre"/>
    <n v="8.8139769999999995"/>
    <n v="-74.723282999999995"/>
    <n v="32124"/>
    <x v="4"/>
    <n v="37406256081.25"/>
    <n v="4"/>
    <n v="0"/>
    <n v="5"/>
    <n v="0"/>
    <n v="4"/>
    <n v="8601"/>
    <n v="28.13626322520637"/>
    <n v="76.398093244971506"/>
    <n v="20.672014881990467"/>
    <n v="48.657132891524242"/>
    <n v="0.18602488082781071"/>
    <n v="97.988605976049286"/>
    <n v="34.716893384490177"/>
    <n v="18.649999999999999"/>
    <n v="28.98"/>
    <n v="39.32"/>
    <n v="15.63"/>
    <n v="10.6"/>
    <n v="0"/>
    <n v="79.099999999999994"/>
    <n v="97.96"/>
  </r>
  <r>
    <s v="05030"/>
    <s v="05"/>
    <s v="Antioquia"/>
    <s v="Amagá"/>
    <n v="6.0371129999999997"/>
    <n v="-75.702276999999995"/>
    <n v="31851"/>
    <x v="5"/>
    <n v="18717309414.049999"/>
    <n v="7"/>
    <n v="4"/>
    <n v="4"/>
    <n v="7"/>
    <n v="11"/>
    <n v="2053"/>
    <n v="60.78908913784705"/>
    <n v="89.67364831953239"/>
    <n v="20.263029712615683"/>
    <n v="78.762786166585485"/>
    <n v="1.0228933268387725"/>
    <n v="98.051631758402337"/>
    <n v="69.849001461276188"/>
    <n v="68.98"/>
    <n v="59.66"/>
    <n v="51.1"/>
    <n v="74.28"/>
    <n v="100"/>
    <n v="52.79"/>
    <n v="87.99"/>
    <n v="87.35"/>
  </r>
  <r>
    <s v="73283"/>
    <s v="73"/>
    <s v="Tolima"/>
    <s v="Fresno"/>
    <n v="5.1537930000000003"/>
    <n v="-75.03631"/>
    <n v="31847"/>
    <x v="3"/>
    <n v="30816816825.34"/>
    <n v="0"/>
    <n v="0"/>
    <n v="11"/>
    <n v="2"/>
    <n v="15"/>
    <n v="3674"/>
    <n v="49.047359825802936"/>
    <n v="85.383777898747965"/>
    <n v="22.91780076211214"/>
    <n v="67.664670658682638"/>
    <n v="2.7218290691344585E-2"/>
    <n v="98.176374523679911"/>
    <n v="61.377245508982035"/>
    <n v="50.01"/>
    <n v="47.09"/>
    <n v="54.21"/>
    <n v="78.150000000000006"/>
    <n v="66.069999999999993"/>
    <n v="16.350000000000001"/>
    <n v="91.66"/>
    <n v="87.98"/>
  </r>
  <r>
    <s v="23500"/>
    <s v="23"/>
    <s v="Córdoba"/>
    <s v="Moñitos"/>
    <n v="9.246772"/>
    <n v="-76.130784000000006"/>
    <n v="31829"/>
    <x v="4"/>
    <n v="41982236766.389999"/>
    <n v="0"/>
    <n v="2"/>
    <n v="5"/>
    <n v="2"/>
    <n v="7"/>
    <n v="3331"/>
    <n v="24.857400180126088"/>
    <n v="76.313419393575501"/>
    <n v="24.226958871209845"/>
    <n v="49.474632242569797"/>
    <n v="0.24016811768237767"/>
    <n v="98.468928249774848"/>
    <n v="30.021014710297205"/>
    <n v="37.799999999999997"/>
    <n v="50.32"/>
    <n v="41.62"/>
    <n v="26.86"/>
    <n v="85.19"/>
    <n v="6.91"/>
    <n v="82.67"/>
    <n v="99"/>
  </r>
  <r>
    <s v="08520"/>
    <s v="08"/>
    <s v="Atlántico"/>
    <s v="Palmar de Varela"/>
    <n v="10.74044"/>
    <n v="-74.755272000000005"/>
    <n v="31754"/>
    <x v="5"/>
    <n v="26516668274.25"/>
    <n v="0"/>
    <n v="10"/>
    <n v="2"/>
    <n v="1"/>
    <n v="6"/>
    <n v="2207"/>
    <n v="27.820570910738557"/>
    <n v="84.322609877661975"/>
    <n v="20.661531490711376"/>
    <n v="53.692795650203898"/>
    <n v="0"/>
    <n v="98.957861350249203"/>
    <n v="37.381060262800183"/>
    <n v="46.4"/>
    <n v="45.18"/>
    <n v="54.51"/>
    <n v="51.49"/>
    <n v="85.02"/>
    <n v="12.79"/>
    <n v="81.739999999999995"/>
    <n v="94.72"/>
  </r>
  <r>
    <s v="63594"/>
    <s v="63"/>
    <s v="Quindío"/>
    <s v="Quimbaya"/>
    <n v="4.6259069999999998"/>
    <n v="-75.761865"/>
    <n v="31665"/>
    <x v="1"/>
    <n v="26694815213.360001"/>
    <n v="0"/>
    <n v="0"/>
    <n v="7"/>
    <n v="8"/>
    <n v="4"/>
    <n v="2818"/>
    <n v="51.951738821859472"/>
    <n v="79.240596167494687"/>
    <n v="21.433640880056778"/>
    <n v="63.875088715400999"/>
    <n v="0.35486160397444994"/>
    <n v="97.444996451383957"/>
    <n v="65.365507452093681"/>
    <n v="69.39"/>
    <n v="65.78"/>
    <n v="58.62"/>
    <n v="82.2"/>
    <n v="100"/>
    <n v="39.15"/>
    <n v="94.39"/>
    <n v="83.98"/>
  </r>
  <r>
    <s v="86573"/>
    <s v="86"/>
    <s v="Putumayo"/>
    <s v="Puerto Leguízamo"/>
    <n v="-0.18024000000000001"/>
    <n v="-74.774169999999998"/>
    <n v="31664"/>
    <x v="4"/>
    <n v="32811383561.989998"/>
    <n v="4"/>
    <n v="2"/>
    <n v="4"/>
    <n v="2"/>
    <n v="6"/>
    <n v="6906"/>
    <n v="17.694758181291633"/>
    <n v="59.354184766869388"/>
    <n v="26.585577758470897"/>
    <n v="39.212279177526788"/>
    <n v="0.98465102809151461"/>
    <n v="96.915725456125116"/>
    <n v="25.195482189400519"/>
    <n v="44.08"/>
    <n v="24.17"/>
    <n v="35.5"/>
    <n v="15.09"/>
    <n v="98.06"/>
    <n v="30.96"/>
    <n v="71.03"/>
    <n v="81.3"/>
  </r>
  <r>
    <s v="05847"/>
    <s v="05"/>
    <s v="Antioquia"/>
    <s v="Urrao"/>
    <n v="6.3138610000000002"/>
    <n v="-76.131810000000002"/>
    <n v="31602"/>
    <x v="3"/>
    <n v="38484181432.940002"/>
    <n v="0"/>
    <n v="1"/>
    <n v="9"/>
    <n v="7"/>
    <n v="5"/>
    <n v="21783"/>
    <n v="45.787999816370558"/>
    <n v="78.198595234816139"/>
    <n v="19.781480971399716"/>
    <n v="65.762291695358769"/>
    <n v="0.11935913326906304"/>
    <n v="98.278474039388513"/>
    <n v="55.079649267777619"/>
    <n v="48.2"/>
    <n v="64.47"/>
    <n v="48.62"/>
    <n v="58.1"/>
    <n v="63.83"/>
    <n v="25.6"/>
    <n v="92"/>
    <n v="87.93"/>
  </r>
  <r>
    <s v="05051"/>
    <s v="05"/>
    <s v="Antioquia"/>
    <s v="Arboletes"/>
    <n v="8.850104"/>
    <n v="-76.427088999999995"/>
    <n v="31470"/>
    <x v="2"/>
    <n v="46201425142.130005"/>
    <n v="4"/>
    <n v="1"/>
    <n v="4"/>
    <n v="0"/>
    <n v="3"/>
    <n v="16866"/>
    <n v="34.092256610933234"/>
    <n v="83.606071386220805"/>
    <n v="21.12534092256611"/>
    <n v="57.879758093205268"/>
    <n v="6.5219969168741856E-2"/>
    <n v="97.995968220087747"/>
    <n v="40.969998814182382"/>
    <n v="38.880000000000003"/>
    <n v="34.380000000000003"/>
    <n v="48.15"/>
    <n v="33.93"/>
    <n v="66.67"/>
    <n v="19.78"/>
    <n v="91.3"/>
    <n v="97.24"/>
  </r>
  <r>
    <s v="20621"/>
    <s v="20"/>
    <s v="Cesar"/>
    <s v="La Paz"/>
    <n v="10.387819"/>
    <n v="-73.171672000000001"/>
    <n v="31254"/>
    <x v="3"/>
    <n v="32527744935.119999"/>
    <n v="0"/>
    <n v="0"/>
    <n v="6"/>
    <n v="1"/>
    <n v="21"/>
    <n v="10853"/>
    <n v="38.763475536717955"/>
    <n v="83.055376393623874"/>
    <n v="22.473048926564086"/>
    <n v="60.296692158850085"/>
    <n v="0.23035105500783193"/>
    <n v="98.147977517737033"/>
    <n v="50.188887865106423"/>
    <n v="49.02"/>
    <n v="52.34"/>
    <n v="46.89"/>
    <n v="75.349999999999994"/>
    <n v="63.78"/>
    <n v="25.52"/>
    <n v="84.28"/>
    <n v="87.07"/>
  </r>
  <r>
    <s v="20178"/>
    <s v="20"/>
    <s v="Cesar"/>
    <s v="Chiriguaná"/>
    <n v="9.3614639999999998"/>
    <n v="-73.599699999999999"/>
    <n v="31188"/>
    <x v="5"/>
    <n v="32703156276.690002"/>
    <n v="0"/>
    <n v="5"/>
    <n v="28"/>
    <n v="15"/>
    <n v="20"/>
    <n v="10322"/>
    <n v="46.182910288703738"/>
    <n v="87.599302460763411"/>
    <n v="22.892850222825032"/>
    <n v="64.396434799457467"/>
    <n v="0.15500871924045725"/>
    <n v="98.130207324161987"/>
    <n v="57.450106568494476"/>
    <n v="59.42"/>
    <n v="62.74"/>
    <n v="44.28"/>
    <n v="23.48"/>
    <n v="99.86"/>
    <n v="55.42"/>
    <n v="88.67"/>
    <n v="88.02"/>
  </r>
  <r>
    <s v="19142"/>
    <s v="19"/>
    <s v="Cauca"/>
    <s v="Caloto"/>
    <n v="3.033544"/>
    <n v="-76.408080999999996"/>
    <n v="30865"/>
    <x v="5"/>
    <n v="30958175203.889999"/>
    <n v="0"/>
    <n v="1"/>
    <n v="0"/>
    <n v="0"/>
    <n v="0"/>
    <n v="5297"/>
    <n v="32.452331508400981"/>
    <n v="66.245044364734753"/>
    <n v="21.370587124787615"/>
    <n v="53.407589201434782"/>
    <n v="0.1699074948083821"/>
    <n v="94.808382103077221"/>
    <n v="37.002076647158773"/>
    <n v="64.52"/>
    <n v="42.9"/>
    <n v="47.16"/>
    <n v="75.42"/>
    <n v="100"/>
    <n v="41.17"/>
    <n v="82.87"/>
    <n v="84.21"/>
  </r>
  <r>
    <s v="05120"/>
    <s v="05"/>
    <s v="Antioquia"/>
    <s v="Cáceres"/>
    <n v="7.5790290000000002"/>
    <n v="-75.349545000000006"/>
    <n v="30642"/>
    <x v="2"/>
    <n v="41173573618.910004"/>
    <n v="4"/>
    <n v="0"/>
    <n v="5"/>
    <n v="2"/>
    <n v="9"/>
    <n v="10470"/>
    <n v="17.822349570200576"/>
    <n v="56.322827125119389"/>
    <n v="27.258834765998092"/>
    <n v="40.362941738299909"/>
    <n v="1.3562559694364853"/>
    <n v="98.443170964660936"/>
    <n v="23.371537726838586"/>
    <n v="45.97"/>
    <n v="39.74"/>
    <n v="39.840000000000003"/>
    <n v="84.17"/>
    <n v="38.89"/>
    <n v="14.38"/>
    <n v="79.239999999999995"/>
    <n v="82.41"/>
  </r>
  <r>
    <s v="08421"/>
    <s v="08"/>
    <s v="Atlántico"/>
    <s v="Luruaco"/>
    <n v="10.609590000000001"/>
    <n v="-75.142286999999996"/>
    <n v="30640"/>
    <x v="4"/>
    <n v="33016859401.279999"/>
    <n v="0"/>
    <n v="1"/>
    <n v="16"/>
    <n v="8"/>
    <n v="18"/>
    <n v="1279"/>
    <n v="35.105551211884283"/>
    <n v="80.922595777951528"/>
    <n v="21.344800625488663"/>
    <n v="52.071931196247064"/>
    <n v="0.23455824863174357"/>
    <n v="98.045347928068807"/>
    <n v="48.788115715402661"/>
    <n v="38.56"/>
    <n v="50.94"/>
    <n v="50.32"/>
    <n v="12.5"/>
    <n v="88.89"/>
    <n v="12.57"/>
    <n v="88.54"/>
    <n v="90.61"/>
  </r>
  <r>
    <s v="25875"/>
    <s v="25"/>
    <s v="Cundinamarca"/>
    <s v="Villeta"/>
    <n v="5.0117060000000002"/>
    <n v="-74.470361999999994"/>
    <n v="30605"/>
    <x v="1"/>
    <n v="20120911251.849998"/>
    <n v="0"/>
    <n v="2"/>
    <n v="17"/>
    <n v="13"/>
    <n v="19"/>
    <n v="1157"/>
    <n v="59.636992221261885"/>
    <n v="92.307692307692307"/>
    <n v="23.509075194468455"/>
    <n v="81.676750216076059"/>
    <n v="0.60501296456352638"/>
    <n v="97.407087294727745"/>
    <n v="65.946413137424372"/>
    <n v="72.260000000000005"/>
    <n v="62.46"/>
    <n v="53.29"/>
    <n v="77.349999999999994"/>
    <n v="96.3"/>
    <n v="53.94"/>
    <n v="92.55"/>
    <n v="80.06"/>
  </r>
  <r>
    <s v="70678"/>
    <s v="70"/>
    <s v="Sucre"/>
    <s v="San Benito Abad"/>
    <n v="8.9311319999999998"/>
    <n v="-75.030651000000006"/>
    <n v="30565"/>
    <x v="4"/>
    <n v="33487848105.98"/>
    <n v="0"/>
    <n v="3"/>
    <n v="28"/>
    <n v="0"/>
    <n v="28"/>
    <n v="10358"/>
    <n v="29.059664027804594"/>
    <n v="70.708631009847451"/>
    <n v="22.098860783935123"/>
    <n v="44.757675226877772"/>
    <n v="3.8617493724657267E-2"/>
    <n v="97.789148484263364"/>
    <n v="41.986870052133618"/>
    <n v="26.87"/>
    <n v="37.18"/>
    <n v="45.34"/>
    <n v="61.55"/>
    <n v="9.7799999999999994"/>
    <n v="9.81"/>
    <n v="83.74"/>
    <n v="95.04"/>
  </r>
  <r>
    <s v="19355"/>
    <s v="19"/>
    <s v="Cauca"/>
    <s v="Inzá"/>
    <n v="2.5516800000000002"/>
    <n v="-76.065169999999995"/>
    <n v="30452"/>
    <x v="4"/>
    <n v="38824794427.82"/>
    <n v="0"/>
    <n v="0"/>
    <n v="0"/>
    <n v="0"/>
    <n v="0"/>
    <n v="1116"/>
    <n v="31.989247311827956"/>
    <n v="71.326164874551964"/>
    <n v="26.254480286738353"/>
    <n v="56.272401433691755"/>
    <n v="1.2544802867383513"/>
    <n v="96.505376344086031"/>
    <n v="38.261648745519707"/>
    <n v="50.49"/>
    <n v="33.270000000000003"/>
    <n v="51.62"/>
    <n v="80.12"/>
    <n v="66.67"/>
    <n v="16.850000000000001"/>
    <n v="83.83"/>
    <n v="92.06"/>
  </r>
  <r>
    <s v="20570"/>
    <s v="20"/>
    <s v="Cesar"/>
    <s v="Pueblo Bello"/>
    <n v="10.40873"/>
    <n v="-73.591399899999999"/>
    <n v="30292"/>
    <x v="4"/>
    <n v="55118345935.619995"/>
    <n v="4"/>
    <n v="3"/>
    <n v="12"/>
    <n v="4"/>
    <n v="16"/>
    <n v="8166"/>
    <n v="36.443791329904485"/>
    <n v="76.940974773450904"/>
    <n v="27.124663237815334"/>
    <n v="55.927014450159199"/>
    <n v="8.5721283370071025E-2"/>
    <n v="98.591721773205975"/>
    <n v="47.587558168013715"/>
    <n v="32.79"/>
    <n v="27.97"/>
    <n v="30.99"/>
    <n v="17.5"/>
    <n v="66.22"/>
    <n v="9.32"/>
    <n v="93.32"/>
    <n v="93.99"/>
  </r>
  <r>
    <s v="54261"/>
    <s v="54"/>
    <s v="Norte de Santander"/>
    <s v="El Zulia"/>
    <n v="7.9372889999999998"/>
    <n v="-72.604826000000003"/>
    <n v="30258"/>
    <x v="3"/>
    <n v="31410136162.16"/>
    <n v="8"/>
    <n v="7"/>
    <n v="12"/>
    <n v="7"/>
    <n v="10"/>
    <n v="5478"/>
    <n v="43.519532676159187"/>
    <n v="81.92771084337349"/>
    <n v="22.672508214676888"/>
    <n v="59.985396129974447"/>
    <n v="0.62066447608616282"/>
    <n v="98.703906535231837"/>
    <n v="58.086893026652064"/>
    <n v="62.95"/>
    <n v="47.73"/>
    <n v="50.8"/>
    <n v="88.98"/>
    <n v="100"/>
    <n v="22.9"/>
    <n v="89.96"/>
    <n v="85.29"/>
  </r>
  <r>
    <s v="27025"/>
    <s v="27"/>
    <s v="Chocó"/>
    <s v="Alto Baudó"/>
    <n v="5.5163469999999997"/>
    <n v="-76.974502000000001"/>
    <n v="30172"/>
    <x v="4"/>
    <n v="53781425259.339996"/>
    <n v="0"/>
    <n v="0"/>
    <n v="3"/>
    <n v="4"/>
    <n v="5"/>
    <n v="12804"/>
    <n v="8.0834114339268979"/>
    <n v="24.406435488909718"/>
    <n v="32.403936269915654"/>
    <n v="25.546704154951577"/>
    <n v="0.37488284910965325"/>
    <n v="92.408622305529519"/>
    <n v="8.9815682599187756"/>
    <n v="51.22"/>
    <n v="42.34"/>
    <n v="29.56"/>
    <n v="66.12"/>
    <n v="65.56"/>
    <n v="24.6"/>
    <n v="43.6"/>
    <n v="98.96"/>
  </r>
  <r>
    <s v="47745"/>
    <s v="47"/>
    <s v="Magdalena"/>
    <s v="Sitionuevo"/>
    <n v="10.77525"/>
    <n v="-74.719549999999998"/>
    <n v="30077"/>
    <x v="5"/>
    <n v="37443179634.959999"/>
    <n v="0"/>
    <n v="13"/>
    <n v="9"/>
    <n v="3"/>
    <n v="8"/>
    <n v="11102"/>
    <n v="19.645108989371284"/>
    <n v="78.148081426769949"/>
    <n v="22.662583318321023"/>
    <n v="44.811745631417757"/>
    <n v="6.3051702395964693E-2"/>
    <n v="98.432714826157451"/>
    <n v="24.770311655557556"/>
    <n v="47.36"/>
    <n v="35.200000000000003"/>
    <n v="40.99"/>
    <n v="12.12"/>
    <n v="99.81"/>
    <n v="33.770000000000003"/>
    <n v="75.53"/>
    <n v="92.88"/>
  </r>
  <r>
    <s v="20770"/>
    <s v="20"/>
    <s v="Cesar"/>
    <s v="San Martín"/>
    <n v="7.9296179999999996"/>
    <n v="-73.512292799999997"/>
    <n v="30031"/>
    <x v="1"/>
    <n v="28612473023.059998"/>
    <n v="4"/>
    <n v="4"/>
    <n v="4"/>
    <n v="3"/>
    <n v="1"/>
    <n v="4680"/>
    <n v="59.978632478632477"/>
    <n v="87.32905982905983"/>
    <n v="22.521367521367523"/>
    <n v="74.508547008547012"/>
    <n v="8.5470085470085472E-2"/>
    <n v="97.991452991452988"/>
    <n v="70.512820512820511"/>
    <n v="62.82"/>
    <n v="47.31"/>
    <n v="42.51"/>
    <n v="61.34"/>
    <n v="99.01"/>
    <n v="45.71"/>
    <n v="83.63"/>
    <n v="88.49"/>
  </r>
  <r>
    <s v="05604"/>
    <s v="05"/>
    <s v="Antioquia"/>
    <s v="Remedios"/>
    <n v="7.0277659999999997"/>
    <n v="-74.692965000000001"/>
    <n v="30001"/>
    <x v="1"/>
    <n v="31962408270.580002"/>
    <n v="2"/>
    <n v="1"/>
    <n v="3"/>
    <n v="2"/>
    <n v="4"/>
    <n v="7359"/>
    <n v="37.219730941704036"/>
    <n v="77.836662590025824"/>
    <n v="26.158445440956651"/>
    <n v="62.277483353716534"/>
    <n v="1.3181138741676859"/>
    <n v="99.062372604973504"/>
    <n v="45.522489468677804"/>
    <n v="35.86"/>
    <n v="45.12"/>
    <n v="51.63"/>
    <n v="0.78"/>
    <n v="66.48"/>
    <n v="42.65"/>
    <n v="92.06"/>
    <n v="70.25"/>
  </r>
  <r>
    <s v="73275"/>
    <s v="73"/>
    <s v="Tolima"/>
    <s v="Flandes"/>
    <n v="4.2867309000000002"/>
    <n v="-74.812293999999994"/>
    <n v="29954"/>
    <x v="1"/>
    <n v="16166219579.15"/>
    <n v="2"/>
    <n v="14"/>
    <n v="10"/>
    <n v="2"/>
    <n v="13"/>
    <n v="934"/>
    <n v="45.931477516059957"/>
    <n v="75.910064239828685"/>
    <n v="25.481798715203425"/>
    <n v="61.241970021413273"/>
    <n v="0.85653104925053536"/>
    <n v="97.644539614561026"/>
    <n v="56.316916488222702"/>
    <n v="73.459999999999994"/>
    <n v="60.17"/>
    <n v="51.94"/>
    <n v="73"/>
    <n v="96.67"/>
    <n v="63.06"/>
    <n v="74.739999999999995"/>
    <n v="69.7"/>
  </r>
  <r>
    <s v="13433"/>
    <s v="13"/>
    <s v="Bolívar"/>
    <s v="Mahates"/>
    <n v="10.235048000000001"/>
    <n v="-75.191297000000006"/>
    <n v="29829"/>
    <x v="4"/>
    <n v="33842515118.110001"/>
    <n v="22"/>
    <n v="4"/>
    <n v="6"/>
    <n v="5"/>
    <n v="9"/>
    <n v="4017"/>
    <n v="48.419218322130945"/>
    <n v="87.752053771471253"/>
    <n v="17.724670151854617"/>
    <n v="66.990291262135926"/>
    <n v="4.9788399302962409E-2"/>
    <n v="97.261638038337068"/>
    <n v="58.974358974358978"/>
    <n v="22.61"/>
    <n v="32.85"/>
    <n v="48.23"/>
    <n v="44.23"/>
    <n v="11.11"/>
    <n v="5.0999999999999996"/>
    <n v="88.06"/>
    <n v="94.59"/>
  </r>
  <r>
    <s v="25758"/>
    <s v="25"/>
    <s v="Cundinamarca"/>
    <s v="Sopó"/>
    <n v="4.9087319999999997"/>
    <n v="-73.9410709"/>
    <n v="29787"/>
    <x v="1"/>
    <n v="10491259470.75"/>
    <n v="0"/>
    <n v="0"/>
    <n v="4"/>
    <n v="4"/>
    <n v="4"/>
    <n v="517"/>
    <n v="75.241779497098648"/>
    <n v="90.909090909090907"/>
    <n v="23.791102514506772"/>
    <n v="85.299806576402332"/>
    <n v="0.19342359767891684"/>
    <n v="97.872340425531917"/>
    <n v="81.431334622823982"/>
    <n v="80.2"/>
    <n v="64.47"/>
    <n v="52.43"/>
    <n v="86.43"/>
    <n v="100"/>
    <n v="77.7"/>
    <n v="85.44"/>
    <n v="87.56"/>
  </r>
  <r>
    <s v="52678"/>
    <s v="52"/>
    <s v="Nariño"/>
    <s v="Samaniego"/>
    <n v="1.332614"/>
    <n v="-77.586155000000005"/>
    <n v="29744"/>
    <x v="4"/>
    <n v="37924240309.529999"/>
    <n v="8"/>
    <n v="0"/>
    <n v="5"/>
    <n v="2"/>
    <n v="3"/>
    <n v="16460"/>
    <n v="35.735115431348724"/>
    <n v="82.302551640340212"/>
    <n v="17.940461725394897"/>
    <n v="60.249088699878492"/>
    <n v="0.86269744835965978"/>
    <n v="99.270959902794658"/>
    <n v="43.58444714459295"/>
    <n v="43.09"/>
    <n v="48.55"/>
    <n v="52.01"/>
    <n v="60.29"/>
    <n v="66.44"/>
    <n v="10.94"/>
    <n v="93.54"/>
    <n v="83.08"/>
  </r>
  <r>
    <s v="17777"/>
    <s v="17"/>
    <s v="Caldas"/>
    <s v="Supía"/>
    <n v="5.4558900000000001"/>
    <n v="-75.650401000000002"/>
    <n v="29657"/>
    <x v="3"/>
    <n v="28277581808.779999"/>
    <n v="0"/>
    <n v="1"/>
    <n v="2"/>
    <n v="1"/>
    <n v="1"/>
    <n v="2281"/>
    <n v="41.56071898290223"/>
    <n v="81.367821131082863"/>
    <n v="22.007891275756247"/>
    <n v="64.445418676019301"/>
    <n v="0.52608505041648401"/>
    <n v="98.640946953090747"/>
    <n v="52.608505041648399"/>
    <n v="55.58"/>
    <n v="60.69"/>
    <n v="53.25"/>
    <n v="68.33"/>
    <n v="100"/>
    <n v="16.170000000000002"/>
    <n v="93.19"/>
    <n v="91.04"/>
  </r>
  <r>
    <s v="20710"/>
    <s v="20"/>
    <s v="Cesar"/>
    <s v="San Alberto"/>
    <n v="7.761063"/>
    <n v="-73.393617000000006"/>
    <n v="29611"/>
    <x v="1"/>
    <n v="24597748790.169998"/>
    <n v="0"/>
    <n v="0"/>
    <n v="7"/>
    <n v="4"/>
    <n v="7"/>
    <n v="4275"/>
    <n v="58.011695906432749"/>
    <n v="88.140350877192986"/>
    <n v="24.140350877192983"/>
    <n v="71.040935672514621"/>
    <n v="0.49122807017543862"/>
    <n v="98.713450292397667"/>
    <n v="70.385964912280699"/>
    <n v="54.11"/>
    <n v="55.53"/>
    <n v="46.61"/>
    <n v="44.79"/>
    <n v="100"/>
    <n v="26.93"/>
    <n v="93.51"/>
    <n v="87.66"/>
  </r>
  <r>
    <s v="47318"/>
    <s v="47"/>
    <s v="Magdalena"/>
    <s v="Guamal"/>
    <n v="9.1445270000000001"/>
    <n v="-74.226293999999996"/>
    <n v="29568"/>
    <x v="4"/>
    <n v="36053796925.760002"/>
    <n v="4"/>
    <n v="5"/>
    <n v="4"/>
    <n v="3"/>
    <n v="4"/>
    <n v="1341"/>
    <n v="43.102162565249813"/>
    <n v="77.628635346756141"/>
    <n v="20.656226696495153"/>
    <n v="57.64354958985831"/>
    <n v="0.82028337061894108"/>
    <n v="96.346010439970172"/>
    <n v="52.050708426547352"/>
    <n v="20.03"/>
    <n v="46.89"/>
    <n v="49.9"/>
    <n v="8.33"/>
    <n v="50"/>
    <n v="5.38"/>
    <n v="91.05"/>
    <n v="95.34"/>
  </r>
  <r>
    <s v="76122"/>
    <s v="76"/>
    <s v="Valle del Cauca"/>
    <s v="Caicedonia"/>
    <n v="4.3329129000000002"/>
    <n v="-75.827106999999998"/>
    <n v="29454"/>
    <x v="5"/>
    <n v="24212693644"/>
    <n v="0"/>
    <n v="10"/>
    <n v="11"/>
    <n v="3"/>
    <n v="9"/>
    <n v="2220"/>
    <n v="47.252252252252255"/>
    <n v="81.756756756756758"/>
    <n v="20.225225225225223"/>
    <n v="60.045045045045043"/>
    <n v="1.1711711711711712"/>
    <n v="96.801801801801801"/>
    <n v="65.72072072072072"/>
    <n v="56.5"/>
    <n v="65.23"/>
    <n v="47.32"/>
    <n v="71.61"/>
    <n v="66.67"/>
    <n v="27.07"/>
    <n v="93.18"/>
    <n v="84.98"/>
  </r>
  <r>
    <s v="63190"/>
    <s v="63"/>
    <s v="Quindío"/>
    <s v="Circasia"/>
    <n v="4.6160940000000004"/>
    <n v="-75.635594999999995"/>
    <n v="29329"/>
    <x v="5"/>
    <n v="20429179832.93"/>
    <n v="0"/>
    <n v="1"/>
    <n v="2"/>
    <n v="0"/>
    <n v="1"/>
    <n v="1967"/>
    <n v="56.227758007117437"/>
    <n v="83.426537874936443"/>
    <n v="20.640569395017792"/>
    <n v="69.852567361464153"/>
    <n v="0.6609049313675649"/>
    <n v="98.169801728520582"/>
    <n v="71.733604473818005"/>
    <n v="63"/>
    <n v="68.73"/>
    <n v="54.31"/>
    <n v="83.71"/>
    <n v="88.89"/>
    <n v="27.69"/>
    <n v="76.790000000000006"/>
    <n v="88.66"/>
  </r>
  <r>
    <s v="13670"/>
    <s v="13"/>
    <s v="Bolívar"/>
    <s v="San Pablo"/>
    <n v="7.477887"/>
    <n v="-73.924108000000004"/>
    <n v="29249"/>
    <x v="3"/>
    <n v="38676534353.580002"/>
    <n v="0"/>
    <n v="3"/>
    <n v="10"/>
    <n v="12"/>
    <n v="18"/>
    <n v="17283"/>
    <n v="42.029740207139966"/>
    <n v="88.908175663947233"/>
    <n v="23.502864086096164"/>
    <n v="64.091882196377952"/>
    <n v="0.21408320314760168"/>
    <n v="98.617138228316847"/>
    <n v="51.964358039692179"/>
    <n v="42.63"/>
    <n v="53.84"/>
    <n v="46.32"/>
    <n v="74.11"/>
    <n v="55.56"/>
    <n v="12.46"/>
    <n v="87.39"/>
    <n v="82.45"/>
  </r>
  <r>
    <s v="50689"/>
    <s v="50"/>
    <s v="Meta"/>
    <s v="San Martín"/>
    <n v="3.6984919999999999"/>
    <n v="-73.697308000000007"/>
    <n v="28956"/>
    <x v="5"/>
    <n v="22832634732.470001"/>
    <n v="0"/>
    <n v="1"/>
    <n v="9"/>
    <n v="0"/>
    <n v="8"/>
    <n v="6396"/>
    <n v="52.579737335834899"/>
    <n v="85.70981863664791"/>
    <n v="24.890556597873669"/>
    <n v="69.668542839274551"/>
    <n v="0.26579111944965605"/>
    <n v="98.295809881175728"/>
    <n v="64.477798624140092"/>
    <n v="55.22"/>
    <n v="41.97"/>
    <n v="46.52"/>
    <n v="62.99"/>
    <n v="81.48"/>
    <n v="43.09"/>
    <n v="87.01"/>
    <n v="86.33"/>
  </r>
  <r>
    <s v="19318"/>
    <s v="19"/>
    <s v="Cauca"/>
    <s v="Guapi"/>
    <n v="2.5712869999999999"/>
    <n v="-77.885469000000001"/>
    <n v="28878"/>
    <x v="2"/>
    <n v="42472512283"/>
    <n v="10"/>
    <n v="0"/>
    <n v="2"/>
    <n v="0"/>
    <n v="4"/>
    <n v="12236"/>
    <n v="13.002615233736513"/>
    <n v="46.959790781301081"/>
    <n v="29.40503432494279"/>
    <n v="45.562275253350769"/>
    <n v="0.6211180124223602"/>
    <n v="97.605426610003263"/>
    <n v="14.261196469434456"/>
    <n v="35.07"/>
    <n v="30.56"/>
    <n v="35.909999999999997"/>
    <n v="16.670000000000002"/>
    <n v="77.78"/>
    <n v="0"/>
    <n v="87.53"/>
    <n v="93.77"/>
  </r>
  <r>
    <s v="23678"/>
    <s v="23"/>
    <s v="Córdoba"/>
    <s v="San Carlos"/>
    <n v="8.7971450000000004"/>
    <n v="-75.698571000000001"/>
    <n v="28642"/>
    <x v="4"/>
    <n v="30761475897.450001"/>
    <n v="0"/>
    <n v="1"/>
    <n v="3"/>
    <n v="2"/>
    <n v="4"/>
    <n v="2428"/>
    <n v="25.658978583196046"/>
    <n v="74.670510708401977"/>
    <n v="25"/>
    <n v="46.746293245469523"/>
    <n v="0.61779242174629323"/>
    <n v="99.011532125205932"/>
    <n v="30.230642504118617"/>
    <n v="42.52"/>
    <n v="31.85"/>
    <n v="44.59"/>
    <n v="67.88"/>
    <n v="55.37"/>
    <n v="7.17"/>
    <n v="76.540000000000006"/>
    <n v="93.47"/>
  </r>
  <r>
    <s v="05790"/>
    <s v="05"/>
    <s v="Antioquia"/>
    <s v="Tarazá"/>
    <n v="7.5831910000000002"/>
    <n v="-75.399966000000006"/>
    <n v="28611"/>
    <x v="2"/>
    <n v="38382973839.900002"/>
    <n v="4"/>
    <n v="0"/>
    <n v="5"/>
    <n v="1"/>
    <n v="5"/>
    <n v="12087"/>
    <n v="21.808554645486886"/>
    <n v="63.390419458922807"/>
    <n v="26.499544965665589"/>
    <n v="41.441217837345903"/>
    <n v="1.5057499793166211"/>
    <n v="98.32878298998925"/>
    <n v="30.164639695540664"/>
    <n v="48.78"/>
    <n v="64.849999999999994"/>
    <n v="39.08"/>
    <n v="77.56"/>
    <n v="66.67"/>
    <n v="13.62"/>
    <n v="83.61"/>
    <n v="70.739999999999995"/>
  </r>
  <r>
    <s v="50350"/>
    <s v="50"/>
    <s v="Meta"/>
    <s v="La Macarena"/>
    <n v="2.181718"/>
    <n v="-73.786450000000002"/>
    <n v="28525"/>
    <x v="4"/>
    <n v="27399713909.790001"/>
    <n v="0"/>
    <n v="0"/>
    <n v="7"/>
    <n v="82"/>
    <n v="20"/>
    <n v="3449"/>
    <n v="34.038851841113363"/>
    <n v="77.964627428240078"/>
    <n v="25.949550594375182"/>
    <n v="59.611481588866333"/>
    <n v="1.1597564511452596"/>
    <n v="98.057407944331686"/>
    <n v="41.954189620179761"/>
    <n v="53.23"/>
    <n v="13.59"/>
    <n v="33.47"/>
    <n v="62.84"/>
    <n v="99.87"/>
    <n v="10.6"/>
    <n v="62.57"/>
    <n v="83.48"/>
  </r>
  <r>
    <s v="08606"/>
    <s v="08"/>
    <s v="Atlántico"/>
    <s v="Repelón"/>
    <n v="10.494762"/>
    <n v="-75.123705999999999"/>
    <n v="28493"/>
    <x v="4"/>
    <n v="32422866245.370003"/>
    <n v="0"/>
    <n v="0"/>
    <n v="10"/>
    <n v="2"/>
    <n v="15"/>
    <n v="876"/>
    <n v="36.87214611872146"/>
    <n v="80.593607305936075"/>
    <n v="20.319634703196346"/>
    <n v="54.337899543378995"/>
    <n v="0.11415525114155251"/>
    <n v="97.602739726027394"/>
    <n v="51.712328767123282"/>
    <n v="30.08"/>
    <n v="65.22"/>
    <n v="46.08"/>
    <n v="17.5"/>
    <n v="64.44"/>
    <n v="6.55"/>
    <n v="89.46"/>
    <n v="91.1"/>
  </r>
  <r>
    <s v="66400"/>
    <s v="66"/>
    <s v="Risaralda"/>
    <s v="La Virginia"/>
    <n v="4.88917"/>
    <n v="-75.870743000000004"/>
    <n v="28431"/>
    <x v="5"/>
    <n v="23719631732.139999"/>
    <n v="0"/>
    <n v="4"/>
    <n v="7"/>
    <n v="3"/>
    <n v="6"/>
    <n v="4795"/>
    <n v="47.215849843587073"/>
    <n v="77.747653806047964"/>
    <n v="22.83628779979145"/>
    <n v="62.210636079249213"/>
    <n v="1.1261730969760166"/>
    <n v="98.143899895724715"/>
    <n v="62.690302398331596"/>
    <n v="51.24"/>
    <n v="67.92"/>
    <n v="61.39"/>
    <n v="76.64"/>
    <n v="63.79"/>
    <n v="28.6"/>
    <n v="94.73"/>
    <n v="84.54"/>
  </r>
  <r>
    <s v="54720"/>
    <s v="54"/>
    <s v="Norte de Santander"/>
    <s v="Sardinata"/>
    <n v="8.0850919999999995"/>
    <n v="-72.799937"/>
    <n v="28397"/>
    <x v="2"/>
    <n v="35160581419.209999"/>
    <n v="0"/>
    <n v="1"/>
    <n v="1"/>
    <n v="9"/>
    <n v="1"/>
    <n v="9078"/>
    <n v="32.540207094073587"/>
    <n v="64.408460013218772"/>
    <n v="25.302930160828375"/>
    <n v="49.603436880370126"/>
    <n v="0.61687596386869348"/>
    <n v="97.532496144525226"/>
    <n v="43.093192333113024"/>
    <n v="53.53"/>
    <n v="33.74"/>
    <n v="49.74"/>
    <n v="80.83"/>
    <n v="88.89"/>
    <n v="13.63"/>
    <n v="86.96"/>
    <n v="90.64"/>
  </r>
  <r>
    <s v="05361"/>
    <s v="05"/>
    <s v="Antioquia"/>
    <s v="Ituango"/>
    <n v="7.1726070000000002"/>
    <n v="-75.764679999999998"/>
    <n v="28393"/>
    <x v="2"/>
    <n v="30437479268.400002"/>
    <n v="0"/>
    <n v="1"/>
    <n v="0"/>
    <n v="0"/>
    <n v="0"/>
    <n v="12873"/>
    <n v="29.495844014604209"/>
    <n v="54.633729511380416"/>
    <n v="22.162666045210909"/>
    <n v="46.803386933892646"/>
    <n v="0.62922395711955259"/>
    <n v="97.809368445583772"/>
    <n v="35.570574069758408"/>
    <n v="52.26"/>
    <n v="66.040000000000006"/>
    <n v="39.19"/>
    <n v="61.09"/>
    <n v="98.16"/>
    <n v="16.21"/>
    <n v="77.52"/>
    <n v="77.540000000000006"/>
  </r>
  <r>
    <s v="41524"/>
    <s v="41"/>
    <s v="Huila"/>
    <s v="Palermo"/>
    <n v="2.8862459999999999"/>
    <n v="-75.433419000000001"/>
    <n v="27896"/>
    <x v="1"/>
    <n v="25771960242.849998"/>
    <n v="0"/>
    <n v="7"/>
    <n v="10"/>
    <n v="9"/>
    <n v="8"/>
    <n v="3681"/>
    <n v="42.977451779407772"/>
    <n v="84.460744362944851"/>
    <n v="26.351534908992118"/>
    <n v="62.944851942406956"/>
    <n v="0.40749796251018744"/>
    <n v="98.913338766639498"/>
    <n v="55.120891062211349"/>
    <n v="62.04"/>
    <n v="52.07"/>
    <n v="60.76"/>
    <n v="57.67"/>
    <n v="99.91"/>
    <n v="48.26"/>
    <n v="82.06"/>
    <n v="88.26"/>
  </r>
  <r>
    <s v="66594"/>
    <s v="66"/>
    <s v="Risaralda"/>
    <s v="Quinchía"/>
    <n v="5.3413519999999997"/>
    <n v="-75.730957000000004"/>
    <n v="27812"/>
    <x v="2"/>
    <n v="28290659293.360001"/>
    <n v="2"/>
    <n v="0"/>
    <n v="0"/>
    <n v="0"/>
    <n v="0"/>
    <n v="6441"/>
    <n v="49.635149821456295"/>
    <n v="87.331159757801586"/>
    <n v="21.797857475547275"/>
    <n v="69.663095792578787"/>
    <n v="0.51234280391243592"/>
    <n v="99.146095326812613"/>
    <n v="59.866480360192519"/>
    <n v="62.74"/>
    <n v="52.53"/>
    <n v="58.44"/>
    <n v="88.37"/>
    <n v="98.77"/>
    <n v="16.78"/>
    <n v="91.28"/>
    <n v="94.92"/>
  </r>
  <r>
    <s v="05042"/>
    <s v="05"/>
    <s v="Antioquia"/>
    <s v="Santafé de Antioquia"/>
    <n v="6.5571789999999996"/>
    <n v="-75.827128999999999"/>
    <n v="27596"/>
    <x v="1"/>
    <n v="25174723017.309998"/>
    <n v="4"/>
    <n v="2"/>
    <n v="11"/>
    <n v="5"/>
    <n v="13"/>
    <n v="3435"/>
    <n v="47.627365356622995"/>
    <n v="81.863173216885016"/>
    <n v="24.250363901018922"/>
    <n v="68.151382823871913"/>
    <n v="0.81513828238719066"/>
    <n v="98.660844250363894"/>
    <n v="58.25327510917031"/>
    <n v="58.49"/>
    <n v="58.07"/>
    <n v="55.6"/>
    <n v="47.69"/>
    <n v="66.67"/>
    <n v="66.87"/>
    <n v="89.76"/>
    <n v="81.7"/>
  </r>
  <r>
    <s v="19050"/>
    <s v="19"/>
    <s v="Cauca"/>
    <s v="Argelia"/>
    <n v="2.3611583"/>
    <n v="-77.240515299999998"/>
    <n v="27527"/>
    <x v="4"/>
    <n v="39995432956.709999"/>
    <n v="5"/>
    <n v="0"/>
    <n v="1"/>
    <n v="1"/>
    <n v="1"/>
    <n v="12431"/>
    <n v="17.713780065964123"/>
    <n v="48.017054138846433"/>
    <n v="20.271900892928969"/>
    <n v="34.518542353792938"/>
    <n v="0.58724157348564077"/>
    <n v="96.211085190250174"/>
    <n v="21.639449762690049"/>
    <n v="48.22"/>
    <n v="53.65"/>
    <n v="49.29"/>
    <n v="85.07"/>
    <n v="77.78"/>
    <n v="14.77"/>
    <n v="93.67"/>
    <n v="63.92"/>
  </r>
  <r>
    <s v="19809"/>
    <s v="19"/>
    <s v="Cauca"/>
    <s v="Timbiquí"/>
    <n v="2.7777440000000002"/>
    <n v="-77.667606000000006"/>
    <n v="27521"/>
    <x v="4"/>
    <n v="42561965400.550003"/>
    <n v="6"/>
    <n v="0"/>
    <n v="3"/>
    <n v="1"/>
    <n v="1"/>
    <n v="12393"/>
    <n v="13.047688211086905"/>
    <n v="44.000645525699994"/>
    <n v="29.306866779633665"/>
    <n v="38.223190510772213"/>
    <n v="0.45993706124425077"/>
    <n v="96.788509642540149"/>
    <n v="16.017106431049786"/>
    <n v="36.630000000000003"/>
    <n v="42.01"/>
    <n v="30.56"/>
    <n v="14.06"/>
    <n v="97.53"/>
    <n v="26.36"/>
    <n v="80.23"/>
    <n v="97.24"/>
  </r>
  <r>
    <s v="05679"/>
    <s v="05"/>
    <s v="Antioquia"/>
    <s v="Santa Bárbara"/>
    <n v="5.8742489999999998"/>
    <n v="-75.566421000000005"/>
    <n v="27493"/>
    <x v="3"/>
    <n v="19294827605.299999"/>
    <n v="0"/>
    <n v="2"/>
    <n v="8"/>
    <n v="4"/>
    <n v="18"/>
    <n v="2388"/>
    <n v="55.234505862646564"/>
    <n v="87.437185929648237"/>
    <n v="19.849246231155778"/>
    <n v="70.226130653266324"/>
    <n v="0.33500837520938026"/>
    <n v="98.911222780569517"/>
    <n v="68.5929648241206"/>
    <n v="47.33"/>
    <n v="48.16"/>
    <n v="47.69"/>
    <n v="60.11"/>
    <n v="64.44"/>
    <n v="18.75"/>
    <n v="82.84"/>
    <n v="86.03"/>
  </r>
  <r>
    <s v="25513"/>
    <s v="25"/>
    <s v="Cundinamarca"/>
    <s v="Pacho"/>
    <n v="5.137918"/>
    <n v="-74.152867999999998"/>
    <n v="27468"/>
    <x v="5"/>
    <n v="22111720221.830002"/>
    <n v="0"/>
    <n v="6"/>
    <n v="5"/>
    <n v="0"/>
    <n v="6"/>
    <n v="1617"/>
    <n v="58.936301793444642"/>
    <n v="94.495980210265927"/>
    <n v="24.489795918367346"/>
    <n v="74.397031539888687"/>
    <n v="0.24737167594310452"/>
    <n v="99.010513296227586"/>
    <n v="71.243042671614091"/>
    <n v="63.26"/>
    <n v="49.22"/>
    <n v="55.4"/>
    <n v="70.08"/>
    <n v="88.52"/>
    <n v="36.380000000000003"/>
    <n v="89.72"/>
    <n v="87.78"/>
  </r>
  <r>
    <s v="18592"/>
    <s v="18"/>
    <s v="Caquetá"/>
    <s v="Puerto Rico"/>
    <n v="1.909918"/>
    <n v="-75.157235"/>
    <n v="27456"/>
    <x v="2"/>
    <n v="35663739641.550003"/>
    <n v="6"/>
    <n v="13"/>
    <n v="10"/>
    <n v="7"/>
    <n v="14"/>
    <n v="9328"/>
    <n v="32.472126929674097"/>
    <n v="79.663379073756431"/>
    <n v="26.736706689536877"/>
    <n v="50.932675814751285"/>
    <n v="0.77186963979416812"/>
    <n v="97.705831903945111"/>
    <n v="49.828473413379079"/>
    <n v="47.48"/>
    <n v="34.58"/>
    <n v="44.96"/>
    <n v="71.75"/>
    <n v="66.67"/>
    <n v="17.690000000000001"/>
    <n v="86.43"/>
    <n v="92.53"/>
  </r>
  <r>
    <s v="05495"/>
    <s v="05"/>
    <s v="Antioquia"/>
    <s v="Nechí"/>
    <n v="8.088419"/>
    <n v="-74.776326999999995"/>
    <n v="27451"/>
    <x v="2"/>
    <n v="40290211325.150002"/>
    <n v="0"/>
    <n v="1"/>
    <n v="2"/>
    <n v="1"/>
    <n v="0"/>
    <n v="10293"/>
    <n v="19.110074808122025"/>
    <n v="75.38132711551539"/>
    <n v="26.396580200136015"/>
    <n v="46.128436801709896"/>
    <n v="0.85494996599630813"/>
    <n v="98.970173904595356"/>
    <n v="23.161371806081803"/>
    <n v="41.62"/>
    <n v="45.9"/>
    <n v="37.869999999999997"/>
    <n v="55.11"/>
    <n v="65.739999999999995"/>
    <n v="10.59"/>
    <n v="91.27"/>
    <n v="91.27"/>
  </r>
  <r>
    <s v="05031"/>
    <s v="05"/>
    <s v="Antioquia"/>
    <s v="Amalfi"/>
    <n v="6.8956270000000002"/>
    <n v="-75.014382400000002"/>
    <n v="27398"/>
    <x v="5"/>
    <n v="26396109824.880001"/>
    <n v="0"/>
    <n v="3"/>
    <n v="2"/>
    <n v="1"/>
    <n v="2"/>
    <n v="4916"/>
    <n v="41.619202603742885"/>
    <n v="79.556550040683476"/>
    <n v="23.087876322213184"/>
    <n v="64.300244100895029"/>
    <n v="0.8136696501220505"/>
    <n v="98.494711147274202"/>
    <n v="52.257933279088689"/>
    <n v="60.5"/>
    <n v="55.77"/>
    <n v="43.97"/>
    <n v="80.25"/>
    <n v="86.42"/>
    <n v="29.36"/>
    <n v="84.08"/>
    <n v="87.14"/>
  </r>
  <r>
    <s v="47707"/>
    <s v="47"/>
    <s v="Magdalena"/>
    <s v="Santa Ana"/>
    <n v="9.3229609999999994"/>
    <n v="-74.570543999999998"/>
    <n v="27319"/>
    <x v="4"/>
    <n v="31990822263.220001"/>
    <n v="0"/>
    <n v="6"/>
    <n v="4"/>
    <n v="3"/>
    <n v="7"/>
    <n v="1355"/>
    <n v="37.490774907749078"/>
    <n v="85.461254612546128"/>
    <n v="25.977859778597782"/>
    <n v="51.881918819188186"/>
    <n v="0.22140221402214022"/>
    <n v="97.047970479704787"/>
    <n v="57.195571955719558"/>
    <n v="28.16"/>
    <n v="38.01"/>
    <n v="47.5"/>
    <n v="68.430000000000007"/>
    <n v="9.27"/>
    <n v="10.199999999999999"/>
    <n v="82.32"/>
    <n v="91.87"/>
  </r>
  <r>
    <s v="25245"/>
    <s v="25"/>
    <s v="Cundinamarca"/>
    <s v="El Colegio"/>
    <n v="4.5847300000000004"/>
    <n v="-74.949420000000003"/>
    <n v="27255"/>
    <x v="5"/>
    <n v="18479068583.790001"/>
    <n v="0"/>
    <n v="2"/>
    <n v="13"/>
    <n v="5"/>
    <n v="13"/>
    <n v="1526"/>
    <n v="55.176933158584539"/>
    <n v="89.580602883355169"/>
    <n v="25.622542595019659"/>
    <n v="72.804718217562254"/>
    <n v="0.39318479685452157"/>
    <n v="97.509829619921362"/>
    <n v="67.10353866317169"/>
    <n v="58.27"/>
    <n v="55.81"/>
    <n v="52.06"/>
    <n v="35.869999999999997"/>
    <n v="88.89"/>
    <n v="49.08"/>
    <n v="80.36"/>
    <n v="87.01"/>
  </r>
  <r>
    <s v="05101"/>
    <s v="05"/>
    <s v="Antioquia"/>
    <s v="Ciudad Bolívar"/>
    <n v="5.8524760000000002"/>
    <n v="-76.0218469"/>
    <n v="27229"/>
    <x v="5"/>
    <n v="25901689577.799999"/>
    <n v="0"/>
    <n v="3"/>
    <n v="5"/>
    <n v="3"/>
    <n v="4"/>
    <n v="3012"/>
    <n v="47.941567065073045"/>
    <n v="81.208499335989373"/>
    <n v="21.480743691899072"/>
    <n v="64.475431606905715"/>
    <n v="1.0956175298804782"/>
    <n v="98.30677290836654"/>
    <n v="61.852589641434264"/>
    <n v="55.26"/>
    <n v="59.29"/>
    <n v="50.22"/>
    <n v="50.53"/>
    <n v="88.89"/>
    <n v="32.700000000000003"/>
    <n v="91.45"/>
    <n v="73.84"/>
  </r>
  <r>
    <s v="73555"/>
    <s v="73"/>
    <s v="Tolima"/>
    <s v="Planadas"/>
    <n v="3.1207486000000002"/>
    <n v="-75.853395399999997"/>
    <n v="27126"/>
    <x v="2"/>
    <n v="40173508966.610001"/>
    <n v="1"/>
    <n v="3"/>
    <n v="5"/>
    <n v="3"/>
    <n v="8"/>
    <n v="7200"/>
    <n v="39.958333333333336"/>
    <n v="81.75"/>
    <n v="25.361111111111111"/>
    <n v="62.069444444444443"/>
    <n v="0.86111111111111116"/>
    <n v="98.486111111111114"/>
    <n v="50.652777777777779"/>
    <n v="48.99"/>
    <n v="42.94"/>
    <n v="52.46"/>
    <n v="65.67"/>
    <n v="66.430000000000007"/>
    <n v="14.44"/>
    <n v="92.47"/>
    <n v="85.41"/>
  </r>
  <r>
    <s v="41359"/>
    <s v="41"/>
    <s v="Huila"/>
    <s v="Isnos"/>
    <n v="1.9323889999999999"/>
    <n v="-76.214045999999996"/>
    <n v="26867"/>
    <x v="4"/>
    <n v="32995230358.16"/>
    <n v="0"/>
    <n v="0"/>
    <n v="3"/>
    <n v="3"/>
    <n v="3"/>
    <n v="6015"/>
    <n v="46.766417290108066"/>
    <n v="83.325020781379891"/>
    <n v="23.890274314214462"/>
    <n v="68.046550290939322"/>
    <n v="1.1138819617622611"/>
    <n v="98.969243557772231"/>
    <n v="57.38985868661679"/>
    <n v="50.88"/>
    <n v="55.17"/>
    <n v="56.95"/>
    <n v="70.63"/>
    <n v="98.89"/>
    <n v="10.18"/>
    <n v="93.33"/>
    <n v="82.79"/>
  </r>
  <r>
    <s v="13006"/>
    <s v="13"/>
    <s v="Bolívar"/>
    <s v="Achí"/>
    <n v="8.5676850000000009"/>
    <n v="-74.555933899999999"/>
    <n v="26741"/>
    <x v="4"/>
    <n v="37843826779.779999"/>
    <n v="0"/>
    <n v="0"/>
    <n v="5"/>
    <n v="0"/>
    <n v="4"/>
    <n v="15740"/>
    <n v="17.827191867852605"/>
    <n v="61.918678526048289"/>
    <n v="24.472681067344347"/>
    <n v="40.749682337992375"/>
    <n v="3.532401524777637"/>
    <n v="97.814485387547649"/>
    <n v="20.978398983481576"/>
    <n v="44.29"/>
    <n v="26.36"/>
    <n v="49.66"/>
    <n v="83.81"/>
    <n v="62.41"/>
    <n v="4.33"/>
    <n v="84.1"/>
    <n v="98.86"/>
  </r>
  <r>
    <s v="68615"/>
    <s v="68"/>
    <s v="Santander"/>
    <s v="Rionegro"/>
    <n v="7.1536400000000002"/>
    <n v="-73.153580000000005"/>
    <n v="26718"/>
    <x v="5"/>
    <n v="26515823652.41"/>
    <n v="0"/>
    <n v="0"/>
    <n v="7"/>
    <n v="4"/>
    <n v="5"/>
    <n v="4232"/>
    <n v="57.183364839319474"/>
    <n v="89.177693761814751"/>
    <n v="22.684310018903592"/>
    <n v="75.472589792060489"/>
    <n v="0.14177693761814747"/>
    <n v="98.818525519848777"/>
    <n v="63.705103969754248"/>
    <n v="58.5"/>
    <n v="45.46"/>
    <n v="54.3"/>
    <n v="66.650000000000006"/>
    <n v="100"/>
    <n v="26.76"/>
    <n v="86.64"/>
    <n v="91.26"/>
  </r>
  <r>
    <s v="19212"/>
    <s v="19"/>
    <s v="Cauca"/>
    <s v="Corinto"/>
    <n v="3.174159"/>
    <n v="-76.258802000000003"/>
    <n v="26534"/>
    <x v="2"/>
    <n v="35415549182.5"/>
    <n v="0"/>
    <n v="0"/>
    <n v="0"/>
    <n v="0"/>
    <n v="0"/>
    <n v="4446"/>
    <n v="27.710301394511923"/>
    <n v="58.681961313540263"/>
    <n v="21.187584345479081"/>
    <n v="43.522267206477736"/>
    <n v="0.38236617183985605"/>
    <n v="97.97570850202429"/>
    <n v="39.563652721547463"/>
    <n v="39"/>
    <n v="51.29"/>
    <n v="55.71"/>
    <n v="12.99"/>
    <n v="66.67"/>
    <n v="22.05"/>
    <n v="94.49"/>
    <n v="71.760000000000005"/>
  </r>
  <r>
    <s v="41006"/>
    <s v="41"/>
    <s v="Huila"/>
    <s v="Acevedo"/>
    <n v="1.8051649999999999"/>
    <n v="-75.888339999999999"/>
    <n v="26455"/>
    <x v="2"/>
    <n v="40461456661.32"/>
    <n v="0"/>
    <n v="1"/>
    <n v="6"/>
    <n v="2"/>
    <n v="3"/>
    <n v="6509"/>
    <n v="37.271470271931172"/>
    <n v="85.143647257643266"/>
    <n v="27.869104317099403"/>
    <n v="63.327700107543407"/>
    <n v="0.75280381010907971"/>
    <n v="97.326778306959596"/>
    <n v="45.690582270702109"/>
    <n v="59.3"/>
    <n v="41.93"/>
    <n v="61.9"/>
    <n v="77.36"/>
    <n v="100"/>
    <n v="10.029999999999999"/>
    <n v="90.88"/>
    <n v="82.02"/>
  </r>
  <r>
    <s v="86885"/>
    <s v="86"/>
    <s v="Putumayo"/>
    <s v="Villagarzón"/>
    <n v="1.0285070000000001"/>
    <n v="-76.617430999999996"/>
    <n v="26208"/>
    <x v="5"/>
    <n v="30926721556.27"/>
    <n v="16"/>
    <n v="1"/>
    <n v="7"/>
    <n v="2"/>
    <n v="4"/>
    <n v="12424"/>
    <n v="49.653895685769477"/>
    <n v="83.185769478428853"/>
    <n v="24.637797810688987"/>
    <n v="69.381841596909211"/>
    <n v="0.38634900193174504"/>
    <n v="98.140695428203472"/>
    <n v="60.487765614938823"/>
    <n v="38.979999999999997"/>
    <n v="35.76"/>
    <n v="55.05"/>
    <n v="56.63"/>
    <n v="38.89"/>
    <n v="26.79"/>
    <n v="92.39"/>
    <n v="85.68"/>
  </r>
  <r>
    <s v="08560"/>
    <s v="08"/>
    <s v="Atlántico"/>
    <s v="Ponedera"/>
    <n v="10.641772"/>
    <n v="-74.753281000000001"/>
    <n v="26184"/>
    <x v="2"/>
    <n v="30398100242.540001"/>
    <n v="4"/>
    <n v="4"/>
    <n v="5"/>
    <n v="2"/>
    <n v="6"/>
    <n v="1651"/>
    <n v="49.000605693519077"/>
    <n v="87.038158691701994"/>
    <n v="20.896426408237431"/>
    <n v="58.38885523924894"/>
    <n v="0"/>
    <n v="98.667474258025436"/>
    <n v="72.198667474258031"/>
    <n v="28.2"/>
    <n v="44.09"/>
    <n v="42.44"/>
    <n v="15.74"/>
    <n v="65.28"/>
    <n v="8.67"/>
    <n v="89.24"/>
    <n v="88.64"/>
  </r>
  <r>
    <s v="52490"/>
    <s v="52"/>
    <s v="Nariño"/>
    <s v="Olaya Herrera"/>
    <n v="1.2666900000000001"/>
    <n v="-77.483310000000003"/>
    <n v="26110"/>
    <x v="4"/>
    <n v="42951768236.369995"/>
    <n v="2"/>
    <n v="0"/>
    <n v="4"/>
    <n v="0"/>
    <n v="5"/>
    <n v="15863"/>
    <n v="4.6901594906385933"/>
    <n v="21.515476265523546"/>
    <n v="26.306499401122107"/>
    <n v="17.417890689024777"/>
    <n v="1.1095000945596671"/>
    <n v="94.238164281661724"/>
    <n v="5.5916283174683219"/>
    <n v="51.84"/>
    <n v="43.64"/>
    <n v="30.82"/>
    <n v="84.81"/>
    <n v="99.88"/>
    <n v="10.62"/>
    <n v="78.17"/>
    <n v="87.62"/>
  </r>
  <r>
    <s v="13549"/>
    <s v="13"/>
    <s v="Bolívar"/>
    <s v="Pinillos"/>
    <n v="8.9245000000000001"/>
    <n v="-74.470330000000004"/>
    <n v="26109"/>
    <x v="4"/>
    <n v="40074932477.239998"/>
    <n v="0"/>
    <n v="1"/>
    <n v="7"/>
    <n v="3"/>
    <n v="2"/>
    <n v="6579"/>
    <n v="16.82626538987688"/>
    <n v="66.712266301869576"/>
    <n v="25.414196686426511"/>
    <n v="37.60449916400669"/>
    <n v="0.48639610883112933"/>
    <n v="98.31281349749203"/>
    <n v="20.778233774129806"/>
    <n v="33.44"/>
    <n v="42.03"/>
    <n v="42.75"/>
    <n v="89.02"/>
    <n v="21.86"/>
    <n v="3.8"/>
    <n v="71.66"/>
    <n v="97.93"/>
  </r>
  <r>
    <s v="19824"/>
    <s v="19"/>
    <s v="Cauca"/>
    <s v="Totoró"/>
    <n v="2.509941"/>
    <n v="-76.401730000000001"/>
    <n v="26065"/>
    <x v="4"/>
    <n v="33111466067.09"/>
    <n v="0"/>
    <n v="3"/>
    <n v="2"/>
    <n v="0"/>
    <n v="3"/>
    <n v="588"/>
    <n v="31.972789115646261"/>
    <n v="73.80952380952381"/>
    <n v="22.95918367346939"/>
    <n v="51.530612244897952"/>
    <n v="2.3809523809523809"/>
    <n v="96.768707482993193"/>
    <n v="39.115646258503403"/>
    <n v="47.87"/>
    <n v="34.090000000000003"/>
    <n v="34.89"/>
    <n v="68.05"/>
    <n v="97.78"/>
    <n v="5.66"/>
    <n v="81.040000000000006"/>
    <n v="95.54"/>
  </r>
  <r>
    <s v="41306"/>
    <s v="41"/>
    <s v="Huila"/>
    <s v="Gigante"/>
    <n v="2.3845070000000002"/>
    <n v="-75.542888000000005"/>
    <n v="25988"/>
    <x v="5"/>
    <n v="29650196573.91"/>
    <n v="0"/>
    <n v="2"/>
    <n v="2"/>
    <n v="1"/>
    <n v="0"/>
    <n v="4916"/>
    <n v="44.995931651749387"/>
    <n v="80.756712774613504"/>
    <n v="27.318958502847845"/>
    <n v="62.998372660699751"/>
    <n v="1.1594792514239218"/>
    <n v="98.393002441008946"/>
    <n v="56.550040683482507"/>
    <n v="59.14"/>
    <n v="56.23"/>
    <n v="56.6"/>
    <n v="80.900000000000006"/>
    <n v="96.39"/>
    <n v="17.16"/>
    <n v="90.02"/>
    <n v="84.12"/>
  </r>
  <r>
    <s v="85410"/>
    <s v="85"/>
    <s v="Casanare"/>
    <s v="Tauramena"/>
    <n v="5.0106849000000002"/>
    <n v="-72.750495000000001"/>
    <n v="25930"/>
    <x v="1"/>
    <n v="21673500496.41"/>
    <n v="6"/>
    <n v="1"/>
    <n v="1"/>
    <n v="0"/>
    <n v="1"/>
    <n v="4474"/>
    <n v="70.987930263746094"/>
    <n v="92.042914617791681"/>
    <n v="23.893607510058111"/>
    <n v="81.537773804202047"/>
    <n v="0.13410818059901655"/>
    <n v="98.658918194009843"/>
    <n v="81.224854716137685"/>
    <n v="68.150000000000006"/>
    <n v="48.54"/>
    <n v="56.73"/>
    <n v="63.61"/>
    <n v="100"/>
    <n v="68.099999999999994"/>
    <n v="88.16"/>
    <n v="85.41"/>
  </r>
  <r>
    <s v="76113"/>
    <s v="76"/>
    <s v="Valle del Cauca"/>
    <s v="Bugalagrande"/>
    <n v="4.2108509999999999"/>
    <n v="-76.155749"/>
    <n v="25914"/>
    <x v="1"/>
    <n v="21478429581.27"/>
    <n v="4"/>
    <n v="7"/>
    <n v="13"/>
    <n v="13"/>
    <n v="10"/>
    <n v="5852"/>
    <n v="53.383458646616546"/>
    <n v="85.201640464798359"/>
    <n v="18.779904306220097"/>
    <n v="70.249487354750514"/>
    <n v="0.49555707450444292"/>
    <n v="97.727272727272734"/>
    <n v="65.584415584415595"/>
    <n v="51.83"/>
    <n v="49.94"/>
    <n v="53"/>
    <n v="25"/>
    <n v="66.67"/>
    <n v="70.72"/>
    <n v="88.92"/>
    <n v="85.87"/>
  </r>
  <r>
    <s v="68861"/>
    <s v="68"/>
    <s v="Santander"/>
    <s v="Vélez"/>
    <n v="6.00915"/>
    <n v="-73.671863999999999"/>
    <n v="25857"/>
    <x v="3"/>
    <n v="18525891000.110001"/>
    <n v="0"/>
    <n v="9"/>
    <n v="10"/>
    <n v="5"/>
    <n v="20"/>
    <n v="928"/>
    <n v="54.310344827586206"/>
    <n v="88.362068965517238"/>
    <n v="19.288793103448278"/>
    <n v="77.801724137931032"/>
    <n v="1.2931034482758621"/>
    <n v="97.41379310344827"/>
    <n v="62.284482758620683"/>
    <n v="52.37"/>
    <n v="52.01"/>
    <n v="53.95"/>
    <n v="66.5"/>
    <n v="66.67"/>
    <n v="24.85"/>
    <n v="79.88"/>
    <n v="94.08"/>
  </r>
  <r>
    <s v="41615"/>
    <s v="41"/>
    <s v="Huila"/>
    <s v="Rivera"/>
    <n v="2.7777810000000001"/>
    <n v="-75.2594359"/>
    <n v="25855"/>
    <x v="5"/>
    <n v="21052897717.279999"/>
    <n v="0"/>
    <n v="0"/>
    <n v="7"/>
    <n v="3"/>
    <n v="7"/>
    <n v="2985"/>
    <n v="50.016750418760466"/>
    <n v="88.207705192629817"/>
    <n v="27.604690117252932"/>
    <n v="68.67671691792296"/>
    <n v="1.0050251256281406"/>
    <n v="98.224455611390283"/>
    <n v="62.41206030150753"/>
    <n v="59.22"/>
    <n v="47.22"/>
    <n v="55.58"/>
    <n v="73.459999999999994"/>
    <n v="96.94"/>
    <n v="36.61"/>
    <n v="83.07"/>
    <n v="88.62"/>
  </r>
  <r>
    <s v="52427"/>
    <s v="52"/>
    <s v="Nariño"/>
    <s v="Magüi"/>
    <n v="1.7652600000000001"/>
    <n v="-78.181830000000005"/>
    <n v="25852"/>
    <x v="4"/>
    <n v="29392626668.190002"/>
    <n v="0"/>
    <n v="10"/>
    <n v="5"/>
    <n v="1"/>
    <n v="11"/>
    <n v="4456"/>
    <n v="6.1714542190305206"/>
    <n v="32.315978456014363"/>
    <n v="24.371633752244165"/>
    <n v="20.085278276481151"/>
    <n v="0.69569120287253139"/>
    <n v="94.097845601436276"/>
    <n v="7.6750448833034115"/>
    <n v="40.18"/>
    <n v="46.74"/>
    <n v="19.88"/>
    <n v="65.540000000000006"/>
    <n v="88.89"/>
    <n v="5.9"/>
    <n v="49.41"/>
    <n v="98.45"/>
  </r>
  <r>
    <s v="73349"/>
    <s v="73"/>
    <s v="Tolima"/>
    <s v="Honda"/>
    <n v="5.2051179999999997"/>
    <n v="-74.737081000000003"/>
    <n v="25848"/>
    <x v="1"/>
    <n v="21247773592.689999"/>
    <n v="0"/>
    <n v="2"/>
    <n v="16"/>
    <n v="5"/>
    <n v="28"/>
    <n v="869"/>
    <n v="38.319907940161102"/>
    <n v="78.94131185270426"/>
    <n v="20.253164556962027"/>
    <n v="59.263521288837737"/>
    <n v="0"/>
    <n v="95.857307249712306"/>
    <n v="53.624856156501721"/>
    <n v="60.38"/>
    <n v="58.72"/>
    <n v="58.52"/>
    <n v="63.37"/>
    <n v="85.19"/>
    <n v="48.09"/>
    <n v="95.06"/>
    <n v="72.47"/>
  </r>
  <r>
    <s v="05895"/>
    <s v="05"/>
    <s v="Antioquia"/>
    <s v="Zaragoza"/>
    <n v="7.4868800000000002"/>
    <n v="-74.867251899999999"/>
    <n v="25772"/>
    <x v="1"/>
    <n v="39267476683.290001"/>
    <n v="1"/>
    <n v="0"/>
    <n v="0"/>
    <n v="0"/>
    <n v="0"/>
    <n v="7646"/>
    <n v="26.275176562908708"/>
    <n v="68.820298195134711"/>
    <n v="26.144389223123198"/>
    <n v="49.503008108815067"/>
    <n v="0.81088150667015435"/>
    <n v="98.587496730316502"/>
    <n v="36.018833376929116"/>
    <n v="45.98"/>
    <n v="46.5"/>
    <n v="43.03"/>
    <n v="50.06"/>
    <n v="66.67"/>
    <n v="35.03"/>
    <n v="93"/>
    <n v="91.1"/>
  </r>
  <r>
    <s v="19397"/>
    <s v="19"/>
    <s v="Cauca"/>
    <s v="La Vega"/>
    <n v="2.00048"/>
    <n v="-76.778540000000007"/>
    <n v="25731"/>
    <x v="4"/>
    <n v="36274407231.459999"/>
    <n v="0"/>
    <n v="0"/>
    <n v="1"/>
    <n v="1"/>
    <n v="2"/>
    <n v="2793"/>
    <n v="30.50483351235231"/>
    <n v="76.047261009667025"/>
    <n v="18.689581095596132"/>
    <n v="58.395989974937343"/>
    <n v="2.5062656641604009"/>
    <n v="98.28141783029001"/>
    <n v="35.302542069459363"/>
    <n v="39.19"/>
    <n v="32.31"/>
    <n v="34.479999999999997"/>
    <n v="37.659999999999997"/>
    <n v="81.94"/>
    <n v="5.08"/>
    <n v="74.14"/>
    <n v="89"/>
  </r>
  <r>
    <s v="13873"/>
    <s v="13"/>
    <s v="Bolívar"/>
    <s v="Villanueva"/>
    <n v="10.444020999999999"/>
    <n v="-75.275171"/>
    <n v="25559"/>
    <x v="3"/>
    <n v="30669764354.43"/>
    <n v="0"/>
    <n v="4"/>
    <n v="2"/>
    <n v="2"/>
    <n v="4"/>
    <n v="3604"/>
    <n v="29.938956714761378"/>
    <n v="86.79245283018868"/>
    <n v="17.980022197558267"/>
    <n v="58.268590455049939"/>
    <n v="0.11098779134295228"/>
    <n v="98.695893451720309"/>
    <n v="36.79245283018868"/>
    <n v="47.45"/>
    <n v="47.26"/>
    <n v="41.55"/>
    <n v="87.5"/>
    <n v="66.3"/>
    <n v="4.58"/>
    <n v="74.12"/>
    <n v="92.48"/>
  </r>
  <r>
    <s v="05282"/>
    <s v="05"/>
    <s v="Antioquia"/>
    <s v="Fredonia"/>
    <n v="5.9272450000000001"/>
    <n v="-75.671007000000003"/>
    <n v="25541"/>
    <x v="3"/>
    <n v="15713123074.33"/>
    <n v="0"/>
    <n v="1"/>
    <n v="7"/>
    <n v="12"/>
    <n v="12"/>
    <n v="867"/>
    <n v="52.595155709342556"/>
    <n v="84.429065743944633"/>
    <n v="21.68396770472895"/>
    <n v="70.934256055363321"/>
    <n v="0.34602076124567477"/>
    <n v="97.462514417531722"/>
    <n v="66.435986159169545"/>
    <n v="56.6"/>
    <n v="49.64"/>
    <n v="40.86"/>
    <n v="47.44"/>
    <n v="66.67"/>
    <n v="49.94"/>
    <n v="72.53"/>
    <n v="90.54"/>
  </r>
  <r>
    <s v="13654"/>
    <s v="13"/>
    <s v="Bolívar"/>
    <s v="San Jacinto"/>
    <n v="9.8348320000000005"/>
    <n v="-75.120520999999997"/>
    <n v="25459"/>
    <x v="2"/>
    <n v="52926461354.169998"/>
    <n v="0"/>
    <n v="3"/>
    <n v="5"/>
    <n v="4"/>
    <n v="3"/>
    <n v="18646"/>
    <n v="31.577818298830852"/>
    <n v="91.290357181164865"/>
    <n v="17.698165826450712"/>
    <n v="61.627158639922776"/>
    <n v="6.4356966641638966E-2"/>
    <n v="98.498337445028426"/>
    <n v="36.624477099646036"/>
    <n v="30.98"/>
    <n v="33.85"/>
    <n v="51.56"/>
    <n v="90.83"/>
    <n v="10.5"/>
    <n v="6.96"/>
    <n v="86.54"/>
    <n v="96.79"/>
  </r>
  <r>
    <s v="23574"/>
    <s v="23"/>
    <s v="Córdoba"/>
    <s v="Puerto Escondido"/>
    <n v="8.9936831999999995"/>
    <n v="-76.201557199999996"/>
    <n v="25255"/>
    <x v="4"/>
    <n v="48562020742.290001"/>
    <n v="0"/>
    <n v="0"/>
    <n v="2"/>
    <n v="2"/>
    <n v="4"/>
    <n v="3068"/>
    <n v="23.305084745762709"/>
    <n v="75.162972620599746"/>
    <n v="20.827900912646673"/>
    <n v="48.04432855280313"/>
    <n v="0.97783572359843551"/>
    <n v="98.761408083441978"/>
    <n v="26.727509778357234"/>
    <n v="47.6"/>
    <n v="40.17"/>
    <n v="42.13"/>
    <n v="87.4"/>
    <n v="62.44"/>
    <n v="16.38"/>
    <n v="86.95"/>
    <n v="96.03"/>
  </r>
  <r>
    <s v="66088"/>
    <s v="66"/>
    <s v="Risaralda"/>
    <s v="Belén de Umbría"/>
    <n v="5.2009030000000003"/>
    <n v="-75.869260999999995"/>
    <n v="25216"/>
    <x v="3"/>
    <n v="30388252039.809998"/>
    <n v="2"/>
    <n v="2"/>
    <n v="4"/>
    <n v="1"/>
    <n v="3"/>
    <n v="2939"/>
    <n v="43.824430078257912"/>
    <n v="79.006464783940118"/>
    <n v="23.545423613473972"/>
    <n v="62.129976182374961"/>
    <n v="0.91867982306907103"/>
    <n v="98.536917318815924"/>
    <n v="55.324940455937401"/>
    <n v="62.5"/>
    <n v="63.24"/>
    <n v="53.11"/>
    <n v="89.14"/>
    <n v="100"/>
    <n v="23.14"/>
    <n v="92.73"/>
    <n v="90.34"/>
  </r>
  <r>
    <s v="25200"/>
    <s v="25"/>
    <s v="Cundinamarca"/>
    <s v="Cogua"/>
    <n v="5.0612409999999999"/>
    <n v="-73.976408000000006"/>
    <n v="25209"/>
    <x v="1"/>
    <n v="12571737767.299999"/>
    <n v="0"/>
    <n v="3"/>
    <n v="2"/>
    <n v="2"/>
    <n v="2"/>
    <n v="478"/>
    <n v="76.15062761506276"/>
    <n v="93.305439330543933"/>
    <n v="22.594142259414227"/>
    <n v="87.029288702928881"/>
    <n v="0"/>
    <n v="96.23430962343096"/>
    <n v="84.10041841004184"/>
    <n v="76.56"/>
    <n v="57.25"/>
    <n v="51.65"/>
    <n v="89.78"/>
    <n v="100"/>
    <n v="66.39"/>
    <n v="76.69"/>
    <n v="86.57"/>
  </r>
  <r>
    <s v="25799"/>
    <s v="25"/>
    <s v="Cundinamarca"/>
    <s v="Tenjo"/>
    <n v="4.8718839999999997"/>
    <n v="-74.145662999999999"/>
    <n v="25180"/>
    <x v="1"/>
    <n v="10929783568.42"/>
    <n v="0"/>
    <n v="1"/>
    <n v="3"/>
    <n v="2"/>
    <n v="16"/>
    <n v="590"/>
    <n v="71.525423728813564"/>
    <n v="94.067796610169495"/>
    <n v="24.915254237288138"/>
    <n v="88.813559322033896"/>
    <n v="0"/>
    <n v="96.949152542372886"/>
    <n v="76.610169491525426"/>
    <n v="77.7"/>
    <n v="67.16"/>
    <n v="70.900000000000006"/>
    <n v="70.14"/>
    <n v="100"/>
    <n v="86.25"/>
    <n v="81.88"/>
    <n v="84.07"/>
  </r>
  <r>
    <s v="47258"/>
    <s v="47"/>
    <s v="Magdalena"/>
    <s v="El Piñón"/>
    <n v="10.404038"/>
    <n v="-74.823768999999999"/>
    <n v="25042"/>
    <x v="4"/>
    <n v="29948254454.900002"/>
    <n v="0"/>
    <n v="7"/>
    <n v="5"/>
    <n v="1"/>
    <n v="5"/>
    <n v="6548"/>
    <n v="45.265729993891263"/>
    <n v="89.996945632254125"/>
    <n v="18.326206475259621"/>
    <n v="62.354917532070864"/>
    <n v="6.1087354917532075E-2"/>
    <n v="98.304825901038484"/>
    <n v="57.070861331704336"/>
    <n v="35.07"/>
    <n v="43.89"/>
    <n v="42.64"/>
    <n v="14.53"/>
    <n v="88.09"/>
    <n v="3.51"/>
    <n v="77.52"/>
    <n v="96.29"/>
  </r>
  <r>
    <s v="05607"/>
    <s v="05"/>
    <s v="Antioquia"/>
    <s v="Retiro"/>
    <n v="6.0609549999999999"/>
    <n v="-75.502582000000004"/>
    <n v="25017"/>
    <x v="1"/>
    <n v="9983600736.9200001"/>
    <n v="0"/>
    <n v="1"/>
    <n v="8"/>
    <n v="2"/>
    <n v="11"/>
    <n v="2172"/>
    <n v="77.348066298342545"/>
    <n v="94.935543278084708"/>
    <n v="22.329650092081032"/>
    <n v="89.963167587476974"/>
    <n v="0.36832412523020258"/>
    <n v="98.664825046040519"/>
    <n v="82.96500920810314"/>
    <n v="64.53"/>
    <n v="64.27"/>
    <n v="57.52"/>
    <n v="25.9"/>
    <n v="92.59"/>
    <n v="80.739999999999995"/>
    <n v="82.95"/>
    <n v="83.7"/>
  </r>
  <r>
    <s v="25785"/>
    <s v="25"/>
    <s v="Cundinamarca"/>
    <s v="Tabio"/>
    <n v="4.9169619999999998"/>
    <n v="-74.096357999999995"/>
    <n v="24854"/>
    <x v="1"/>
    <n v="10308093043.200001"/>
    <n v="0"/>
    <n v="2"/>
    <n v="4"/>
    <n v="3"/>
    <n v="4"/>
    <n v="572"/>
    <n v="68.706293706293707"/>
    <n v="91.43356643356644"/>
    <n v="25.524475524475527"/>
    <n v="85.83916083916084"/>
    <n v="0"/>
    <n v="98.251748251748253"/>
    <n v="74.825174825174827"/>
    <n v="62.79"/>
    <n v="60.46"/>
    <n v="57.17"/>
    <n v="67.17"/>
    <n v="88.06"/>
    <n v="55.54"/>
    <n v="82.62"/>
    <n v="91.27"/>
  </r>
  <r>
    <s v="76306"/>
    <s v="76"/>
    <s v="Valle del Cauca"/>
    <s v="Ginebra"/>
    <n v="3.7252339999999999"/>
    <n v="-76.269278999999997"/>
    <n v="24831"/>
    <x v="5"/>
    <n v="18834113212.860001"/>
    <n v="0"/>
    <n v="0"/>
    <n v="2"/>
    <n v="1"/>
    <n v="0"/>
    <n v="1837"/>
    <n v="41.208492106695701"/>
    <n v="78.497550353837781"/>
    <n v="21.992378878606424"/>
    <n v="63.146434403919436"/>
    <n v="1.0342950462710943"/>
    <n v="97.550353837778985"/>
    <n v="49.373979314099074"/>
    <n v="49.47"/>
    <n v="39.520000000000003"/>
    <n v="57.65"/>
    <n v="74.56"/>
    <n v="66.67"/>
    <n v="30.95"/>
    <n v="90.31"/>
    <n v="86.2"/>
  </r>
  <r>
    <s v="52110"/>
    <s v="52"/>
    <s v="Nariño"/>
    <s v="Buesaco"/>
    <n v="1.384512"/>
    <n v="-77.155676"/>
    <n v="24726"/>
    <x v="4"/>
    <n v="29089988653.239998"/>
    <n v="2"/>
    <n v="0"/>
    <n v="4"/>
    <n v="2"/>
    <n v="9"/>
    <n v="3311"/>
    <n v="46.118997281787976"/>
    <n v="81.757777106614313"/>
    <n v="22.742373905164605"/>
    <n v="62.639685895499852"/>
    <n v="1.389308366052552"/>
    <n v="99.244941105406227"/>
    <n v="57.354273633343396"/>
    <n v="47.91"/>
    <n v="49.84"/>
    <n v="46.34"/>
    <n v="79.84"/>
    <n v="66.67"/>
    <n v="7.83"/>
    <n v="81.92"/>
    <n v="94.86"/>
  </r>
  <r>
    <s v="08137"/>
    <s v="08"/>
    <s v="Atlántico"/>
    <s v="Campo de La Cruz"/>
    <n v="10.379923"/>
    <n v="-74.881979000000001"/>
    <n v="24596"/>
    <x v="2"/>
    <n v="38170151599.870003"/>
    <n v="0"/>
    <n v="1"/>
    <n v="0"/>
    <n v="0"/>
    <n v="0"/>
    <n v="1105"/>
    <n v="28.325791855203619"/>
    <n v="86.425339366515843"/>
    <n v="19.728506787330318"/>
    <n v="48.778280542986423"/>
    <n v="0"/>
    <n v="98.009049773755649"/>
    <n v="45.158371040723985"/>
    <n v="29.77"/>
    <n v="50.74"/>
    <n v="48.53"/>
    <n v="20.83"/>
    <n v="66.48"/>
    <n v="4.72"/>
    <n v="91.53"/>
    <n v="97.13"/>
  </r>
  <r>
    <s v="25260"/>
    <s v="25"/>
    <s v="Cundinamarca"/>
    <s v="El Rosal"/>
    <n v="4.8522499999999997"/>
    <n v="-74.264824000000004"/>
    <n v="24565"/>
    <x v="1"/>
    <n v="14213762523.130001"/>
    <n v="0"/>
    <n v="1"/>
    <n v="3"/>
    <n v="2"/>
    <n v="5"/>
    <n v="1621"/>
    <n v="64.77483035163479"/>
    <n v="88.463911165946953"/>
    <n v="24.491054904380015"/>
    <n v="84.639111659469464"/>
    <n v="0.86366440468846395"/>
    <n v="99.136335595311536"/>
    <n v="70.326958667489208"/>
    <n v="64.13"/>
    <n v="63.63"/>
    <n v="54.07"/>
    <n v="88.97"/>
    <n v="64.819999999999993"/>
    <n v="42.88"/>
    <n v="89.49"/>
    <n v="86.47"/>
  </r>
  <r>
    <s v="19450"/>
    <s v="19"/>
    <s v="Cauca"/>
    <s v="Mercaderes"/>
    <n v="1.795801"/>
    <n v="-77.163397000000003"/>
    <n v="24533"/>
    <x v="4"/>
    <n v="27393242417.290001"/>
    <n v="0"/>
    <n v="0"/>
    <n v="2"/>
    <n v="2"/>
    <n v="1"/>
    <n v="6549"/>
    <n v="33.898305084745758"/>
    <n v="75.27866849900748"/>
    <n v="21.117727897388914"/>
    <n v="56.466636127653082"/>
    <n v="0.74820583295159571"/>
    <n v="98.5493968544816"/>
    <n v="42.953122614139559"/>
    <n v="52.33"/>
    <n v="55.69"/>
    <n v="38.18"/>
    <n v="89.53"/>
    <n v="81.48"/>
    <n v="4.01"/>
    <n v="77.09"/>
    <n v="87.28"/>
  </r>
  <r>
    <s v="27250"/>
    <s v="27"/>
    <s v="Chocó"/>
    <s v="El Litoral del San Juan"/>
    <n v="4.2006777"/>
    <n v="-76.7336521"/>
    <n v="24533"/>
    <x v="4"/>
    <n v="43671519497.540001"/>
    <n v="0"/>
    <n v="1"/>
    <n v="2"/>
    <n v="2"/>
    <n v="2"/>
    <n v="7903"/>
    <n v="4.6944198405668738"/>
    <n v="24.066810072124508"/>
    <n v="32.49398962419334"/>
    <n v="33.594837403517651"/>
    <n v="0.50613691003416428"/>
    <n v="92.812855877514863"/>
    <n v="5.390358091863849"/>
    <n v="70.69"/>
    <n v="54.32"/>
    <n v="24.6"/>
    <n v="85.8"/>
    <n v="100"/>
    <n v="47.28"/>
    <n v="35.9"/>
    <n v="93.35"/>
  </r>
  <r>
    <s v="25743"/>
    <s v="25"/>
    <s v="Cundinamarca"/>
    <s v="Silvania"/>
    <n v="4.3907800000000003"/>
    <n v="-74.396782000000002"/>
    <n v="24522"/>
    <x v="5"/>
    <n v="24159428757.989998"/>
    <n v="4"/>
    <n v="1"/>
    <n v="20"/>
    <n v="7"/>
    <n v="26"/>
    <n v="2779"/>
    <n v="54.300107952500895"/>
    <n v="90.536164087801367"/>
    <n v="24.1453760345448"/>
    <n v="76.934148974451247"/>
    <n v="0.46779417056495143"/>
    <n v="97.984886649874056"/>
    <n v="62.468513853904284"/>
    <n v="56.53"/>
    <n v="54.31"/>
    <n v="52.65"/>
    <n v="58.08"/>
    <n v="77.78"/>
    <n v="52.42"/>
    <n v="79.77"/>
    <n v="79.099999999999994"/>
  </r>
  <r>
    <s v="50226"/>
    <s v="50"/>
    <s v="Meta"/>
    <s v="Cumaral"/>
    <n v="4.2712620000000001"/>
    <n v="-73.488051999999996"/>
    <n v="24451"/>
    <x v="1"/>
    <n v="20997733097.360001"/>
    <n v="0"/>
    <n v="2"/>
    <n v="2"/>
    <n v="1"/>
    <n v="1"/>
    <n v="4516"/>
    <n v="53.01151461470328"/>
    <n v="87.931798051372894"/>
    <n v="25.575730735163859"/>
    <n v="73.759964570416287"/>
    <n v="0.19929140832595219"/>
    <n v="97.542072630646587"/>
    <n v="62.865367581930911"/>
    <n v="59.91"/>
    <n v="52.5"/>
    <n v="60.18"/>
    <n v="72.5"/>
    <n v="88.89"/>
    <n v="51.07"/>
    <n v="90.43"/>
    <n v="83.22"/>
  </r>
  <r>
    <s v="20045"/>
    <s v="20"/>
    <s v="Cesar"/>
    <s v="Becerril"/>
    <n v="9.7036770000000008"/>
    <n v="-73.278795000000002"/>
    <n v="24351"/>
    <x v="1"/>
    <n v="32536322518.809998"/>
    <n v="0"/>
    <n v="0"/>
    <n v="8"/>
    <n v="11"/>
    <n v="7"/>
    <n v="10102"/>
    <n v="44.634725796871905"/>
    <n v="88.675509800039592"/>
    <n v="26.093842803405266"/>
    <n v="60.978024153632951"/>
    <n v="5.9394179370421699E-2"/>
    <n v="98.277568798257775"/>
    <n v="58.889328845773115"/>
    <n v="46.46"/>
    <n v="40.26"/>
    <n v="45.37"/>
    <n v="17.100000000000001"/>
    <n v="66.22"/>
    <n v="43.79"/>
    <n v="87.15"/>
    <n v="93.47"/>
  </r>
  <r>
    <s v="13473"/>
    <s v="13"/>
    <s v="Bolívar"/>
    <s v="Morales"/>
    <n v="8.2753300000000003"/>
    <n v="-73.868176000000005"/>
    <n v="24345"/>
    <x v="4"/>
    <n v="40771876976.849998"/>
    <n v="0"/>
    <n v="3"/>
    <n v="7"/>
    <n v="1"/>
    <n v="14"/>
    <n v="6428"/>
    <n v="40.323584318606095"/>
    <n v="85.438705662725582"/>
    <n v="23.942128189172372"/>
    <n v="59.209707529558187"/>
    <n v="0.3422526446795271"/>
    <n v="98.242065961418788"/>
    <n v="51.08898568761667"/>
    <n v="30.72"/>
    <n v="12.17"/>
    <n v="41.42"/>
    <n v="93.29"/>
    <n v="11.11"/>
    <n v="5.59"/>
    <n v="73.64"/>
    <n v="94.99"/>
  </r>
  <r>
    <s v="70418"/>
    <s v="70"/>
    <s v="Sucre"/>
    <s v="Los Palmitos"/>
    <n v="9.3804940000000006"/>
    <n v="-75.270949999999999"/>
    <n v="24335"/>
    <x v="4"/>
    <n v="32349277378.379997"/>
    <n v="0"/>
    <n v="1"/>
    <n v="11"/>
    <n v="0"/>
    <n v="8"/>
    <n v="12480"/>
    <n v="35.608974358974358"/>
    <n v="80.649038461538453"/>
    <n v="21.634615384615387"/>
    <n v="51.506410256410248"/>
    <n v="0.24038461538461539"/>
    <n v="98.261217948717956"/>
    <n v="51.650641025641029"/>
    <n v="13.27"/>
    <n v="30.5"/>
    <n v="48.04"/>
    <n v="17.36"/>
    <n v="9.42"/>
    <n v="6.82"/>
    <n v="91.2"/>
    <n v="94.74"/>
  </r>
  <r>
    <s v="13140"/>
    <s v="13"/>
    <s v="Bolívar"/>
    <s v="Calamar"/>
    <n v="10.249349"/>
    <n v="-74.914705999999995"/>
    <n v="24331"/>
    <x v="4"/>
    <n v="38466865074.699997"/>
    <n v="0"/>
    <n v="13"/>
    <n v="8"/>
    <n v="4"/>
    <n v="6"/>
    <n v="1630"/>
    <n v="34.171779141104295"/>
    <n v="83.49693251533742"/>
    <n v="15.030674846625766"/>
    <n v="55.521472392638039"/>
    <n v="0.18404907975460122"/>
    <n v="98.466257668711648"/>
    <n v="48.098159509202453"/>
    <n v="24.28"/>
    <n v="31.7"/>
    <n v="52.43"/>
    <n v="64.44"/>
    <n v="11.11"/>
    <n v="4.84"/>
    <n v="85.97"/>
    <n v="93.89"/>
  </r>
  <r>
    <s v="47170"/>
    <s v="47"/>
    <s v="Magdalena"/>
    <s v="Chibolo"/>
    <n v="10.028119999999999"/>
    <n v="-74.621575000000007"/>
    <n v="24291"/>
    <x v="4"/>
    <n v="37062721664.809998"/>
    <n v="0"/>
    <n v="1"/>
    <n v="2"/>
    <n v="2"/>
    <n v="1"/>
    <n v="4954"/>
    <n v="33.710133225676216"/>
    <n v="86.334275333064198"/>
    <n v="20.024222850222042"/>
    <n v="56.721840936616871"/>
    <n v="0"/>
    <n v="97.21437222446508"/>
    <n v="42.773516350423904"/>
    <n v="25.8"/>
    <n v="29.05"/>
    <n v="42.71"/>
    <n v="72.540000000000006"/>
    <n v="11.11"/>
    <n v="4.0199999999999996"/>
    <n v="87.09"/>
    <n v="96.25"/>
  </r>
  <r>
    <s v="05234"/>
    <s v="05"/>
    <s v="Antioquia"/>
    <s v="Dabeiba"/>
    <n v="6.9973739999999998"/>
    <n v="-76.256823999999995"/>
    <n v="24168"/>
    <x v="2"/>
    <n v="42739337151"/>
    <n v="0"/>
    <n v="2"/>
    <n v="13"/>
    <n v="7"/>
    <n v="20"/>
    <n v="17705"/>
    <n v="39.293984750070607"/>
    <n v="79.728890144027105"/>
    <n v="25.783676927421634"/>
    <n v="60.412312905958764"/>
    <n v="0.20898051397910197"/>
    <n v="98.407229596159269"/>
    <n v="48.376164925162385"/>
    <n v="51.97"/>
    <n v="55.65"/>
    <n v="41.16"/>
    <n v="41.45"/>
    <n v="94.08"/>
    <n v="38.22"/>
    <n v="90.8"/>
    <n v="85.78"/>
  </r>
  <r>
    <s v="70235"/>
    <s v="70"/>
    <s v="Sucre"/>
    <s v="Galeras"/>
    <n v="9.1175963000000007"/>
    <n v="-74.991011200000003"/>
    <n v="23933"/>
    <x v="4"/>
    <n v="31164855930.84"/>
    <n v="4"/>
    <n v="0"/>
    <n v="10"/>
    <n v="3"/>
    <n v="7"/>
    <n v="6976"/>
    <n v="39.205848623853214"/>
    <n v="86.353211009174316"/>
    <n v="23.236811926605505"/>
    <n v="52.279243119266049"/>
    <n v="2.8669724770642203E-2"/>
    <n v="98.337155963302749"/>
    <n v="58.830275229357795"/>
    <n v="31.01"/>
    <n v="49.38"/>
    <n v="50.74"/>
    <n v="77.77"/>
    <n v="11.11"/>
    <n v="9.73"/>
    <n v="91.39"/>
    <n v="93.31"/>
  </r>
  <r>
    <s v="73585"/>
    <s v="73"/>
    <s v="Tolima"/>
    <s v="Purificación"/>
    <n v="3.856684"/>
    <n v="-74.931366999999995"/>
    <n v="23874"/>
    <x v="5"/>
    <n v="26535108649.880001"/>
    <n v="0"/>
    <n v="8"/>
    <n v="20"/>
    <n v="11"/>
    <n v="38"/>
    <n v="2396"/>
    <n v="44.115191986644412"/>
    <n v="81.886477462437384"/>
    <n v="23.497495826377296"/>
    <n v="65.442404006677805"/>
    <n v="0.79298831385642732"/>
    <n v="98.706176961602679"/>
    <n v="56.218697829716191"/>
    <n v="46.97"/>
    <n v="60.94"/>
    <n v="56.29"/>
    <n v="13.87"/>
    <n v="88.78"/>
    <n v="37.21"/>
    <n v="90.74"/>
    <n v="89.53"/>
  </r>
  <r>
    <s v="15469"/>
    <s v="15"/>
    <s v="Boyacá"/>
    <s v="Moniquirá"/>
    <n v="5.8759870000000003"/>
    <n v="-73.573589999999996"/>
    <n v="23841"/>
    <x v="5"/>
    <n v="24831875444.09"/>
    <n v="0"/>
    <n v="4"/>
    <n v="8"/>
    <n v="7"/>
    <n v="8"/>
    <n v="634"/>
    <n v="49.526813880126177"/>
    <n v="82.33438485804416"/>
    <n v="25.86750788643533"/>
    <n v="67.350157728706634"/>
    <n v="1.2618296529968454"/>
    <n v="98.264984227129332"/>
    <n v="63.09148264984227"/>
    <n v="53.51"/>
    <n v="56.14"/>
    <n v="59.38"/>
    <n v="67.260000000000005"/>
    <n v="62.97"/>
    <n v="44.62"/>
    <n v="95.14"/>
    <n v="78.91"/>
  </r>
  <r>
    <s v="41020"/>
    <s v="41"/>
    <s v="Huila"/>
    <s v="Algeciras"/>
    <n v="2.5234770000000002"/>
    <n v="-75.315693899999999"/>
    <n v="23742"/>
    <x v="2"/>
    <n v="33886997175.629997"/>
    <n v="2"/>
    <n v="5"/>
    <n v="3"/>
    <n v="1"/>
    <n v="1"/>
    <n v="5541"/>
    <n v="39.884497383143838"/>
    <n v="79.841183901822774"/>
    <n v="27.540155206641398"/>
    <n v="60.09745533297238"/>
    <n v="1.2994044396318354"/>
    <n v="98.574264573181736"/>
    <n v="50.857245984479334"/>
    <n v="58.33"/>
    <n v="54.37"/>
    <n v="49.05"/>
    <n v="74.8"/>
    <n v="100"/>
    <n v="12.76"/>
    <n v="93.85"/>
    <n v="81.69"/>
  </r>
  <r>
    <s v="05890"/>
    <s v="05"/>
    <s v="Antioquia"/>
    <s v="Yolombó"/>
    <n v="6.5999499999999998"/>
    <n v="-75.014780000000002"/>
    <n v="23605"/>
    <x v="2"/>
    <n v="26085158788.02"/>
    <n v="0"/>
    <n v="3"/>
    <n v="3"/>
    <n v="3"/>
    <n v="3"/>
    <n v="4175"/>
    <n v="44.574850299401199"/>
    <n v="82.155688622754482"/>
    <n v="24.095808383233532"/>
    <n v="66.155688622754496"/>
    <n v="0.3592814371257485"/>
    <n v="99.161676646706582"/>
    <n v="54.610778443113773"/>
    <n v="48.66"/>
    <n v="42.67"/>
    <n v="46.26"/>
    <n v="57.86"/>
    <n v="66.67"/>
    <n v="22.06"/>
    <n v="85.48"/>
    <n v="79.900000000000006"/>
  </r>
  <r>
    <s v="70508"/>
    <s v="70"/>
    <s v="Sucre"/>
    <s v="Ovejas"/>
    <n v="9.5258558999999998"/>
    <n v="-75.227529000000004"/>
    <n v="23580"/>
    <x v="2"/>
    <n v="34817236920.709999"/>
    <n v="4"/>
    <n v="0"/>
    <n v="24"/>
    <n v="0"/>
    <n v="26"/>
    <n v="18798"/>
    <n v="43.983402489626556"/>
    <n v="85.636769869135009"/>
    <n v="18.544526013405683"/>
    <n v="62.384296201723586"/>
    <n v="4.2557718906266626E-2"/>
    <n v="98.71794871794873"/>
    <n v="56.564528141291625"/>
    <n v="33.1"/>
    <n v="43.85"/>
    <n v="57.56"/>
    <n v="79.739999999999995"/>
    <n v="11.11"/>
    <n v="13.9"/>
    <n v="94.14"/>
    <n v="91.83"/>
  </r>
  <r>
    <s v="81300"/>
    <s v="81"/>
    <s v="Arauca"/>
    <s v="Fortul"/>
    <n v="6.7943670000000003"/>
    <n v="-71.771548899999999"/>
    <n v="23417"/>
    <x v="3"/>
    <n v="35920655976.010002"/>
    <n v="0"/>
    <n v="0"/>
    <n v="1"/>
    <n v="0"/>
    <n v="2"/>
    <n v="7162"/>
    <n v="22.842781345992737"/>
    <n v="61.742530019547615"/>
    <n v="27.604021223122032"/>
    <n v="41.1197989388439"/>
    <n v="0.69812901424183182"/>
    <n v="97.626361351577771"/>
    <n v="31.541468863445964"/>
    <n v="53.96"/>
    <n v="34.76"/>
    <n v="54.86"/>
    <n v="61.06"/>
    <n v="99.78"/>
    <n v="10.74"/>
    <n v="95.29"/>
    <n v="90.77"/>
  </r>
  <r>
    <s v="44378"/>
    <s v="44"/>
    <s v="La Guajira"/>
    <s v="Hatonuevo"/>
    <n v="11.066345"/>
    <n v="-72.762546"/>
    <n v="23409"/>
    <x v="5"/>
    <n v="29083720743.73"/>
    <n v="0"/>
    <n v="3"/>
    <n v="3"/>
    <n v="2"/>
    <n v="3"/>
    <n v="2648"/>
    <n v="44.977341389728096"/>
    <n v="80.173716012084597"/>
    <n v="25.641993957703928"/>
    <n v="54.116314199395767"/>
    <n v="0.37764350453172207"/>
    <n v="97.9607250755287"/>
    <n v="73.300604229607245"/>
    <n v="45.47"/>
    <n v="49.81"/>
    <n v="49.67"/>
    <n v="18.23"/>
    <n v="99.32"/>
    <n v="24.97"/>
    <n v="82.51"/>
    <n v="94.5"/>
  </r>
  <r>
    <s v="73217"/>
    <s v="73"/>
    <s v="Tolima"/>
    <s v="Coyaima"/>
    <n v="3.7993389999999998"/>
    <n v="-75.194595000000007"/>
    <n v="23373"/>
    <x v="4"/>
    <n v="40655651511.18"/>
    <n v="4"/>
    <n v="9"/>
    <n v="14"/>
    <n v="6"/>
    <n v="13"/>
    <n v="4281"/>
    <n v="27.960756832515766"/>
    <n v="67.297360429806119"/>
    <n v="27.773884606400372"/>
    <n v="52.908199018920811"/>
    <n v="0.49053959355290822"/>
    <n v="98.551740247605707"/>
    <n v="33.053024994160239"/>
    <n v="41.53"/>
    <n v="43.02"/>
    <n v="55.72"/>
    <n v="13.46"/>
    <n v="100"/>
    <n v="10.8"/>
    <n v="86.11"/>
    <n v="86.09"/>
  </r>
  <r>
    <s v="20550"/>
    <s v="20"/>
    <s v="Cesar"/>
    <s v="Pelaya"/>
    <n v="8.6880310000000005"/>
    <n v="-73.666376999999997"/>
    <n v="23351"/>
    <x v="3"/>
    <n v="29948138754.169998"/>
    <n v="0"/>
    <n v="3"/>
    <n v="3"/>
    <n v="0"/>
    <n v="4"/>
    <n v="8207"/>
    <n v="44.693554282929206"/>
    <n v="85.390520287559397"/>
    <n v="24.393810162056781"/>
    <n v="60.911417082977948"/>
    <n v="0.19495552577068356"/>
    <n v="98.281954429145841"/>
    <n v="60.229072742780552"/>
    <n v="38.46"/>
    <n v="43.41"/>
    <n v="46.36"/>
    <n v="81.819999999999993"/>
    <n v="11.11"/>
    <n v="12.12"/>
    <n v="90.08"/>
    <n v="89.99"/>
  </r>
  <r>
    <s v="25183"/>
    <s v="25"/>
    <s v="Cundinamarca"/>
    <s v="Chocontá"/>
    <n v="5.1473639000000002"/>
    <n v="-73.685874999999996"/>
    <n v="23348"/>
    <x v="1"/>
    <n v="22387310636.82"/>
    <n v="4"/>
    <n v="7"/>
    <n v="15"/>
    <n v="7"/>
    <n v="19"/>
    <n v="477"/>
    <n v="62.683438155136272"/>
    <n v="89.727463312368968"/>
    <n v="23.689727463312369"/>
    <n v="77.148846960167717"/>
    <n v="0"/>
    <n v="95.59748427672956"/>
    <n v="71.698113207547166"/>
    <n v="61.63"/>
    <n v="52.73"/>
    <n v="50.29"/>
    <n v="70.94"/>
    <n v="85.19"/>
    <n v="52.08"/>
    <n v="88.9"/>
    <n v="91.58"/>
  </r>
  <r>
    <s v="41770"/>
    <s v="41"/>
    <s v="Huila"/>
    <s v="Suaza"/>
    <n v="1.97688"/>
    <n v="-75.794971000000004"/>
    <n v="23300"/>
    <x v="4"/>
    <n v="30987588432.779999"/>
    <n v="0"/>
    <n v="1"/>
    <n v="1"/>
    <n v="1"/>
    <n v="1"/>
    <n v="6071"/>
    <n v="35.216603524954706"/>
    <n v="76.939548674024053"/>
    <n v="27.194860813704498"/>
    <n v="58.359413605666276"/>
    <n v="1.0871355625102948"/>
    <n v="98.632844671388568"/>
    <n v="45.57733487069676"/>
    <n v="58.51"/>
    <n v="41.84"/>
    <n v="51.96"/>
    <n v="90.73"/>
    <n v="100"/>
    <n v="12.7"/>
    <n v="89.41"/>
    <n v="88.31"/>
  </r>
  <r>
    <s v="17013"/>
    <s v="17"/>
    <s v="Caldas"/>
    <s v="Aguadas"/>
    <n v="5.6083340000000002"/>
    <n v="-75.453135000000003"/>
    <n v="23274"/>
    <x v="3"/>
    <n v="23472945423.139999"/>
    <n v="0"/>
    <n v="0"/>
    <n v="9"/>
    <n v="1"/>
    <n v="7"/>
    <n v="2626"/>
    <n v="49.428789032749428"/>
    <n v="80.654988575780649"/>
    <n v="22.772277227722775"/>
    <n v="64.62300076161462"/>
    <n v="0.15232292460015232"/>
    <n v="98.629093678598636"/>
    <n v="65.460776846915465"/>
    <n v="44.28"/>
    <n v="48.02"/>
    <n v="60.49"/>
    <n v="9.69"/>
    <n v="100"/>
    <n v="25.05"/>
    <n v="91.63"/>
    <n v="90.39"/>
  </r>
  <r>
    <s v="73616"/>
    <s v="73"/>
    <s v="Tolima"/>
    <s v="Rioblanco"/>
    <n v="3.5308999999999999"/>
    <n v="-75.680530000000005"/>
    <n v="23197"/>
    <x v="4"/>
    <n v="36295556039.919998"/>
    <n v="0"/>
    <n v="1"/>
    <n v="5"/>
    <n v="3"/>
    <n v="7"/>
    <n v="7422"/>
    <n v="42.562651576394501"/>
    <n v="88.534087846941517"/>
    <n v="26.744812718943685"/>
    <n v="63.729452977634061"/>
    <n v="0.71409323632444088"/>
    <n v="98.36971166801402"/>
    <n v="52.02101859337106"/>
    <n v="51.14"/>
    <n v="37.54"/>
    <n v="48.29"/>
    <n v="67.23"/>
    <n v="88.89"/>
    <n v="10.06"/>
    <n v="89.21"/>
    <n v="90.14"/>
  </r>
  <r>
    <s v="05664"/>
    <s v="05"/>
    <s v="Antioquia"/>
    <s v="San Pedro de Los Milagros"/>
    <n v="6.4636300000000002"/>
    <n v="-75.547120000000007"/>
    <n v="23193"/>
    <x v="1"/>
    <n v="19324600546.169998"/>
    <n v="0"/>
    <n v="4"/>
    <n v="0"/>
    <n v="0"/>
    <n v="1"/>
    <n v="2268"/>
    <n v="61.948853615520285"/>
    <n v="88.668430335097"/>
    <n v="25.440917107583775"/>
    <n v="78.174603174603178"/>
    <n v="0.52910052910052907"/>
    <n v="98.941798941798936"/>
    <n v="71.340388007054685"/>
    <n v="70.42"/>
    <n v="60.64"/>
    <n v="73.989999999999995"/>
    <n v="74.28"/>
    <n v="100"/>
    <n v="64.19"/>
    <n v="96.27"/>
    <n v="79.56"/>
  </r>
  <r>
    <s v="05674"/>
    <s v="05"/>
    <s v="Antioquia"/>
    <s v="San Vicente"/>
    <n v="6.2858150000000004"/>
    <n v="-75.334220000000002"/>
    <n v="23140"/>
    <x v="3"/>
    <n v="20869736470.489998"/>
    <n v="0"/>
    <n v="1"/>
    <n v="5"/>
    <n v="1"/>
    <n v="4"/>
    <n v="5230"/>
    <n v="61.644359464627151"/>
    <n v="85.583173996175915"/>
    <n v="20.55449330783939"/>
    <n v="74.091778202676863"/>
    <n v="0.11472275334608031"/>
    <n v="98.604206500956025"/>
    <n v="75.047801147227531"/>
    <n v="26.4"/>
    <n v="45.1"/>
    <n v="55"/>
    <n v="0"/>
    <n v="11.11"/>
    <n v="48.52"/>
    <n v="80.22"/>
    <n v="89.66"/>
  </r>
  <r>
    <s v="08372"/>
    <s v="08"/>
    <s v="Atlántico"/>
    <s v="Juan de Acosta"/>
    <n v="10.829091999999999"/>
    <n v="-75.035858000000005"/>
    <n v="23131"/>
    <x v="2"/>
    <n v="23592975790.529999"/>
    <n v="0"/>
    <n v="5"/>
    <n v="3"/>
    <n v="3"/>
    <n v="1"/>
    <n v="716"/>
    <n v="37.011173184357546"/>
    <n v="81.843575418994419"/>
    <n v="21.089385474860336"/>
    <n v="60.754189944134076"/>
    <n v="0.41899441340782123"/>
    <n v="98.882681564245814"/>
    <n v="45.670391061452513"/>
    <n v="33.9"/>
    <n v="56.45"/>
    <n v="50.42"/>
    <n v="17.86"/>
    <n v="65.61"/>
    <n v="21.71"/>
    <n v="79.209999999999994"/>
    <n v="91.76"/>
  </r>
  <r>
    <s v="41807"/>
    <s v="41"/>
    <s v="Huila"/>
    <s v="Timaná"/>
    <n v="1.974415"/>
    <n v="-75.932846999999995"/>
    <n v="23101"/>
    <x v="2"/>
    <n v="25148420492.010002"/>
    <n v="0"/>
    <n v="0"/>
    <n v="4"/>
    <n v="2"/>
    <n v="5"/>
    <n v="2699"/>
    <n v="38.606891441274541"/>
    <n v="79.177473138199332"/>
    <n v="26.676546869210821"/>
    <n v="56.724712856613557"/>
    <n v="0.6669136717302705"/>
    <n v="98.555020377917742"/>
    <n v="53.945905891070765"/>
    <n v="54.99"/>
    <n v="51.98"/>
    <n v="52.49"/>
    <n v="66.819999999999993"/>
    <n v="100"/>
    <n v="12.22"/>
    <n v="87.93"/>
    <n v="85.53"/>
  </r>
  <r>
    <s v="54250"/>
    <s v="54"/>
    <s v="Norte de Santander"/>
    <s v="El Tarra"/>
    <n v="8.5730190000000004"/>
    <n v="-73.101591999999997"/>
    <n v="23058"/>
    <x v="4"/>
    <n v="38243421553.139999"/>
    <n v="0"/>
    <n v="0"/>
    <n v="1"/>
    <n v="0"/>
    <n v="1"/>
    <n v="13921"/>
    <n v="17.958479994253288"/>
    <n v="53.774872494792035"/>
    <n v="25.249622871920117"/>
    <n v="36.743050068242219"/>
    <n v="1.0918755836505998"/>
    <n v="97.823432224696504"/>
    <n v="26.822785719416707"/>
    <n v="49.99"/>
    <n v="40.69"/>
    <n v="47.75"/>
    <n v="77.61"/>
    <n v="88.89"/>
    <n v="10.220000000000001"/>
    <n v="89.95"/>
    <n v="91.21"/>
  </r>
  <r>
    <s v="52250"/>
    <s v="52"/>
    <s v="Nariño"/>
    <s v="El Charco"/>
    <n v="2.479311"/>
    <n v="-78.110211000000007"/>
    <n v="23007"/>
    <x v="4"/>
    <n v="47853154504.380005"/>
    <n v="0"/>
    <n v="0"/>
    <n v="4"/>
    <n v="0"/>
    <n v="3"/>
    <n v="17253"/>
    <n v="13.875847678664579"/>
    <n v="47.556946617979484"/>
    <n v="25.665101721439747"/>
    <n v="40.955196197762703"/>
    <n v="0.78826870689155515"/>
    <n v="97.223671245580476"/>
    <n v="15.31907494348809"/>
    <n v="42.67"/>
    <n v="46.24"/>
    <n v="33.479999999999997"/>
    <n v="16.32"/>
    <n v="99.1"/>
    <n v="10.32"/>
    <n v="79.069999999999993"/>
    <n v="90.22"/>
  </r>
  <r>
    <s v="76036"/>
    <s v="76"/>
    <s v="Valle del Cauca"/>
    <s v="Andalucía"/>
    <n v="4.1687110000000001"/>
    <n v="-76.167375000000007"/>
    <n v="22917"/>
    <x v="1"/>
    <n v="16979348411.810001"/>
    <n v="0"/>
    <n v="0"/>
    <n v="2"/>
    <n v="2"/>
    <n v="2"/>
    <n v="1427"/>
    <n v="51.226348983882275"/>
    <n v="81.21934127540294"/>
    <n v="19.97196916608269"/>
    <n v="64.400840925017519"/>
    <n v="0.1401541695865452"/>
    <n v="98.107918710581643"/>
    <n v="66.362999299229159"/>
    <n v="60.44"/>
    <n v="53.9"/>
    <n v="47.82"/>
    <n v="74.67"/>
    <n v="96.3"/>
    <n v="34.869999999999997"/>
    <n v="85.91"/>
    <n v="82.98"/>
  </r>
  <r>
    <s v="70823"/>
    <s v="70"/>
    <s v="Sucre"/>
    <s v="Tolú Viejo"/>
    <n v="9.4528490000000005"/>
    <n v="-75.439134899999999"/>
    <n v="22803"/>
    <x v="5"/>
    <n v="31708987716.830002"/>
    <n v="0"/>
    <n v="0"/>
    <n v="7"/>
    <n v="0"/>
    <n v="4"/>
    <n v="11629"/>
    <n v="41.706079628514921"/>
    <n v="85.355576575801877"/>
    <n v="21.506578381632128"/>
    <n v="61.269240691375018"/>
    <n v="0.12038868346375441"/>
    <n v="98.761716398658521"/>
    <n v="51.62954682259867"/>
    <n v="50.57"/>
    <n v="53.08"/>
    <n v="54.58"/>
    <n v="71.52"/>
    <n v="66.58"/>
    <n v="25.92"/>
    <n v="93.13"/>
    <n v="92.29"/>
  </r>
  <r>
    <s v="05400"/>
    <s v="05"/>
    <s v="Antioquia"/>
    <s v="La Unión"/>
    <n v="5.9738389999999999"/>
    <n v="-75.3609759"/>
    <n v="22692"/>
    <x v="5"/>
    <n v="18868442161.029999"/>
    <n v="0"/>
    <n v="0"/>
    <n v="2"/>
    <n v="2"/>
    <n v="2"/>
    <n v="8882"/>
    <n v="75.242062598513854"/>
    <n v="94.426930871425355"/>
    <n v="21.571718081513172"/>
    <n v="84.598063499211889"/>
    <n v="4.5034902049088041E-2"/>
    <n v="99.054267056969152"/>
    <n v="84.868272911506409"/>
    <n v="65.92"/>
    <n v="58.31"/>
    <n v="63.8"/>
    <n v="52.39"/>
    <n v="100"/>
    <n v="51.48"/>
    <n v="94.61"/>
    <n v="88.85"/>
  </r>
  <r>
    <s v="13683"/>
    <s v="13"/>
    <s v="Bolívar"/>
    <s v="Santa Rosa"/>
    <n v="10.445791"/>
    <n v="-75.368500999999995"/>
    <n v="22566"/>
    <x v="5"/>
    <n v="42528412977.779999"/>
    <n v="0"/>
    <n v="4"/>
    <n v="19"/>
    <n v="18"/>
    <n v="34"/>
    <n v="2178"/>
    <n v="30.257116620752981"/>
    <n v="80.165289256198349"/>
    <n v="20.293847566574836"/>
    <n v="55.463728191000918"/>
    <n v="0.27548209366391185"/>
    <n v="97.750229568411385"/>
    <n v="35.491276400367312"/>
    <n v="46.47"/>
    <n v="27.55"/>
    <n v="44.78"/>
    <n v="71.290000000000006"/>
    <n v="61.96"/>
    <n v="19.75"/>
    <n v="82.42"/>
    <n v="81.84"/>
  </r>
  <r>
    <s v="05670"/>
    <s v="05"/>
    <s v="Antioquia"/>
    <s v="San Roque"/>
    <n v="6.4858310000000001"/>
    <n v="-75.019622999999996"/>
    <n v="22563"/>
    <x v="2"/>
    <n v="22801671506.02"/>
    <n v="0"/>
    <n v="1"/>
    <n v="3"/>
    <n v="1"/>
    <n v="2"/>
    <n v="6710"/>
    <n v="53.084947839046201"/>
    <n v="84.515648286140092"/>
    <n v="20.044709388971686"/>
    <n v="70.923994038748134"/>
    <n v="0.20864381520119224"/>
    <n v="99.344262295081961"/>
    <n v="61.490312965722808"/>
    <n v="36.270000000000003"/>
    <n v="48.47"/>
    <n v="52.07"/>
    <n v="0"/>
    <n v="64.44"/>
    <n v="24.57"/>
    <n v="85.31"/>
    <n v="87.86"/>
  </r>
  <r>
    <s v="20032"/>
    <s v="20"/>
    <s v="Cesar"/>
    <s v="Astrea"/>
    <n v="9.4961249999999993"/>
    <n v="-73.976122000000004"/>
    <n v="22498"/>
    <x v="4"/>
    <n v="34968216100.699997"/>
    <n v="0"/>
    <n v="0"/>
    <n v="3"/>
    <n v="4"/>
    <n v="4"/>
    <n v="3698"/>
    <n v="44.159004867495945"/>
    <n v="82.585181179015692"/>
    <n v="23.445105462412112"/>
    <n v="63.277447268793942"/>
    <n v="8.1124932395889665E-2"/>
    <n v="97.863710113574911"/>
    <n v="54.651162790697668"/>
    <n v="38.020000000000003"/>
    <n v="59.41"/>
    <n v="43.42"/>
    <n v="59.96"/>
    <n v="61.11"/>
    <n v="10.95"/>
    <n v="82.98"/>
    <n v="96.93"/>
  </r>
  <r>
    <s v="23079"/>
    <s v="23"/>
    <s v="Córdoba"/>
    <s v="Buenavista"/>
    <n v="8.2229530000000004"/>
    <n v="-75.482980999999995"/>
    <n v="22379"/>
    <x v="3"/>
    <n v="33451376648.91"/>
    <n v="0"/>
    <n v="5"/>
    <n v="2"/>
    <n v="0"/>
    <n v="2"/>
    <n v="3732"/>
    <n v="28.590568060021436"/>
    <n v="77.652733118971057"/>
    <n v="25.857449088960344"/>
    <n v="52.733118971061089"/>
    <n v="0.66988210075026799"/>
    <n v="97.722400857449088"/>
    <n v="35.342979635584136"/>
    <n v="31.63"/>
    <n v="50.24"/>
    <n v="50.53"/>
    <n v="77.75"/>
    <n v="9.5"/>
    <n v="21.25"/>
    <n v="88.09"/>
    <n v="96.71"/>
  </r>
  <r>
    <s v="05209"/>
    <s v="05"/>
    <s v="Antioquia"/>
    <s v="Concordia"/>
    <n v="6.0449789999999997"/>
    <n v="-75.908354000000003"/>
    <n v="22352"/>
    <x v="3"/>
    <n v="23776093849.110001"/>
    <n v="0"/>
    <n v="0"/>
    <n v="5"/>
    <n v="5"/>
    <n v="4"/>
    <n v="2541"/>
    <n v="45.611963793781975"/>
    <n v="79.378197560015735"/>
    <n v="17.158598976780794"/>
    <n v="65.958284140102322"/>
    <n v="0.15741833923652104"/>
    <n v="99.01613537977174"/>
    <n v="55.608028335301064"/>
    <n v="41.55"/>
    <n v="46.9"/>
    <n v="45.96"/>
    <n v="0"/>
    <n v="88.89"/>
    <n v="22.11"/>
    <n v="85.37"/>
    <n v="83.72"/>
  </r>
  <r>
    <s v="73624"/>
    <s v="73"/>
    <s v="Tolima"/>
    <s v="Rovira"/>
    <n v="4.2393039999999997"/>
    <n v="-75.239678999999995"/>
    <n v="22244"/>
    <x v="2"/>
    <n v="34191036950.48"/>
    <n v="0"/>
    <n v="0"/>
    <n v="6"/>
    <n v="4"/>
    <n v="7"/>
    <n v="6159"/>
    <n v="34.63224549439844"/>
    <n v="79.542133463224545"/>
    <n v="25.166423120636466"/>
    <n v="56.161714564052602"/>
    <n v="0.69816528657249555"/>
    <n v="98.895924663094661"/>
    <n v="46.419873356064294"/>
    <n v="37.450000000000003"/>
    <n v="42.39"/>
    <n v="57.24"/>
    <n v="24.75"/>
    <n v="72.22"/>
    <n v="14.31"/>
    <n v="89.95"/>
    <n v="81.13"/>
  </r>
  <r>
    <s v="05541"/>
    <s v="05"/>
    <s v="Antioquia"/>
    <s v="Peñol"/>
    <n v="6.2199662"/>
    <n v="-75.243530699999994"/>
    <n v="22217"/>
    <x v="5"/>
    <n v="21656858625.77"/>
    <n v="0"/>
    <n v="2"/>
    <n v="5"/>
    <n v="2"/>
    <n v="5"/>
    <n v="4884"/>
    <n v="57.207207207207212"/>
    <n v="85.995085995086001"/>
    <n v="22.010647010647013"/>
    <n v="72.706797706797715"/>
    <n v="0.55282555282555279"/>
    <n v="99.283374283374286"/>
    <n v="72.788697788697789"/>
    <n v="40.85"/>
    <n v="45.29"/>
    <n v="56.51"/>
    <n v="1.41"/>
    <n v="66.67"/>
    <n v="45.91"/>
    <n v="89.53"/>
    <n v="89.18"/>
  </r>
  <r>
    <s v="68235"/>
    <s v="68"/>
    <s v="Santander"/>
    <s v="El Carmen de Chucurí"/>
    <n v="6.6989229999999997"/>
    <n v="-73.511598000000006"/>
    <n v="22199"/>
    <x v="4"/>
    <n v="29830579159.849998"/>
    <n v="0"/>
    <n v="3"/>
    <n v="4"/>
    <n v="5"/>
    <n v="12"/>
    <n v="2362"/>
    <n v="58.848433530906007"/>
    <n v="90.81287044877223"/>
    <n v="20.152413209144793"/>
    <n v="79.97459779847587"/>
    <n v="0.16934801016088061"/>
    <n v="98.518204911092297"/>
    <n v="63.674851820491106"/>
    <n v="50.31"/>
    <n v="38.6"/>
    <n v="42.25"/>
    <n v="77.25"/>
    <n v="62.97"/>
    <n v="19.579999999999998"/>
    <n v="69.61"/>
    <n v="93.52"/>
  </r>
  <r>
    <s v="19075"/>
    <s v="19"/>
    <s v="Cauca"/>
    <s v="Balboa"/>
    <n v="2.0407280000000001"/>
    <n v="-77.216605999999999"/>
    <n v="22153"/>
    <x v="4"/>
    <n v="30365470818.599998"/>
    <n v="0"/>
    <n v="1"/>
    <n v="3"/>
    <n v="1"/>
    <n v="1"/>
    <n v="5247"/>
    <n v="33.276157804459693"/>
    <n v="79.207165999618837"/>
    <n v="22.279397751095864"/>
    <n v="55.936725748046499"/>
    <n v="0.6098723079855155"/>
    <n v="98.437202210787106"/>
    <n v="42.290832856870594"/>
    <n v="52.06"/>
    <n v="47.82"/>
    <n v="44.94"/>
    <n v="83.32"/>
    <n v="98.61"/>
    <n v="6.14"/>
    <n v="90.25"/>
    <n v="88.85"/>
  </r>
  <r>
    <s v="99001"/>
    <s v="99"/>
    <s v="Vichada"/>
    <s v="Puerto Carreño"/>
    <n v="6.1847659999999998"/>
    <n v="-67.488461999999998"/>
    <n v="21868"/>
    <x v="1"/>
    <n v="34957560894.690002"/>
    <n v="0"/>
    <n v="19"/>
    <n v="29"/>
    <n v="9"/>
    <n v="23"/>
    <n v="3561"/>
    <n v="33.75456332490873"/>
    <n v="69.924178601516431"/>
    <n v="22.88682954226341"/>
    <n v="60.685200786295987"/>
    <n v="0.50547598989048015"/>
    <n v="95.534962089300762"/>
    <n v="42.768885144622296"/>
    <n v="40.32"/>
    <n v="22.57"/>
    <n v="58.85"/>
    <n v="77.2"/>
    <n v="11.11"/>
    <n v="36.07"/>
    <n v="89.2"/>
    <n v="87.86"/>
  </r>
  <r>
    <s v="47460"/>
    <s v="47"/>
    <s v="Magdalena"/>
    <s v="Nueva Granada"/>
    <n v="9.8057829999999999"/>
    <n v="-74.392252999999997"/>
    <n v="21867"/>
    <x v="4"/>
    <n v="44053569907.260002"/>
    <n v="0"/>
    <n v="1"/>
    <n v="0"/>
    <n v="0"/>
    <n v="0"/>
    <n v="2511"/>
    <n v="34.846674631620864"/>
    <n v="84.946236559139791"/>
    <n v="21.226602947033054"/>
    <n v="58.94066109119872"/>
    <n v="0"/>
    <n v="98.287534846674632"/>
    <n v="42.373556352050976"/>
    <n v="32.159999999999997"/>
    <n v="19.649999999999999"/>
    <n v="42"/>
    <n v="80.5"/>
    <n v="11.11"/>
    <n v="14.34"/>
    <n v="88.97"/>
    <n v="97.85"/>
  </r>
  <r>
    <s v="47692"/>
    <s v="47"/>
    <s v="Magdalena"/>
    <s v="San Sebastián de Buenavista"/>
    <n v="9.2403010000000005"/>
    <n v="-74.351192999999995"/>
    <n v="21799"/>
    <x v="4"/>
    <n v="35862022937.720001"/>
    <n v="0"/>
    <n v="2"/>
    <n v="4"/>
    <n v="2"/>
    <n v="3"/>
    <n v="827"/>
    <n v="29.866989117291414"/>
    <n v="75.816203143893588"/>
    <n v="28.657799274486095"/>
    <n v="49.09310761789601"/>
    <n v="1.3301088270858523"/>
    <n v="97.823458282950426"/>
    <n v="39.661426844014507"/>
    <n v="27.37"/>
    <n v="46.76"/>
    <n v="54.65"/>
    <n v="78.540000000000006"/>
    <n v="10"/>
    <n v="6.08"/>
    <n v="92.03"/>
    <n v="94.04"/>
  </r>
  <r>
    <s v="19845"/>
    <s v="19"/>
    <s v="Cauca"/>
    <s v="Villa Rica"/>
    <n v="2.5136400000000001"/>
    <n v="-76.847740000000002"/>
    <n v="21727"/>
    <x v="1"/>
    <n v="19213426596.110001"/>
    <n v="0"/>
    <n v="0"/>
    <n v="4"/>
    <n v="2"/>
    <n v="5"/>
    <n v="1199"/>
    <n v="34.778982485404505"/>
    <n v="71.476230191826517"/>
    <n v="22.85237698081735"/>
    <n v="62.301918265221012"/>
    <n v="1.6680567139282736"/>
    <n v="96.747289407839858"/>
    <n v="42.7022518765638"/>
    <n v="46.63"/>
    <n v="45.47"/>
    <n v="37.9"/>
    <n v="13.36"/>
    <n v="100"/>
    <n v="47.1"/>
    <n v="81.760000000000005"/>
    <n v="76.19"/>
  </r>
  <r>
    <s v="05284"/>
    <s v="05"/>
    <s v="Antioquia"/>
    <s v="Frontino"/>
    <n v="6.7779579999999999"/>
    <n v="-76.132917000000006"/>
    <n v="21525"/>
    <x v="2"/>
    <n v="34151000791.66"/>
    <n v="4"/>
    <n v="1"/>
    <n v="2"/>
    <n v="0"/>
    <n v="2"/>
    <n v="9911"/>
    <n v="41.509433962264154"/>
    <n v="74.603975380889921"/>
    <n v="23.832105741095752"/>
    <n v="63.333669659973765"/>
    <n v="0.1614367874079306"/>
    <n v="97.98204015740086"/>
    <n v="50.005044899606496"/>
    <n v="45.12"/>
    <n v="55.35"/>
    <n v="51.91"/>
    <n v="63.07"/>
    <n v="66.67"/>
    <n v="16.11"/>
    <n v="86.21"/>
    <n v="89.97"/>
  </r>
  <r>
    <s v="08436"/>
    <s v="08"/>
    <s v="Atlántico"/>
    <s v="Manatí"/>
    <n v="10.449239"/>
    <n v="-74.959371000000004"/>
    <n v="21488"/>
    <x v="2"/>
    <n v="29234992741.940002"/>
    <n v="0"/>
    <n v="5"/>
    <n v="2"/>
    <n v="0"/>
    <n v="3"/>
    <n v="412"/>
    <n v="36.407766990291265"/>
    <n v="76.213592233009706"/>
    <n v="18.689320388349515"/>
    <n v="49.514563106796118"/>
    <n v="0"/>
    <n v="98.300970873786412"/>
    <n v="50.970873786407765"/>
    <n v="39.72"/>
    <n v="53.81"/>
    <n v="47.17"/>
    <n v="56.01"/>
    <n v="66.39"/>
    <n v="5.0999999999999996"/>
    <n v="85.67"/>
    <n v="93.98"/>
  </r>
  <r>
    <s v="27150"/>
    <s v="27"/>
    <s v="Chocó"/>
    <s v="Carmen del Darién"/>
    <n v="5.6881991999999997"/>
    <n v="-76.651337400000003"/>
    <n v="21458"/>
    <x v="4"/>
    <n v="34066824733.529999"/>
    <n v="0"/>
    <n v="0"/>
    <n v="4"/>
    <n v="4"/>
    <n v="4"/>
    <n v="6533"/>
    <n v="18.567273840502065"/>
    <n v="55.824276748813716"/>
    <n v="24.307362620541863"/>
    <n v="43.655288535129344"/>
    <n v="0.38267258533598653"/>
    <n v="93.77009031073014"/>
    <n v="21.766416653910913"/>
    <n v="48.77"/>
    <n v="32.06"/>
    <n v="30.16"/>
    <n v="59.24"/>
    <n v="98.64"/>
    <n v="18.89"/>
    <n v="55.15"/>
    <n v="96.61"/>
  </r>
  <r>
    <s v="68432"/>
    <s v="68"/>
    <s v="Santander"/>
    <s v="Málaga"/>
    <n v="6.7038580000000003"/>
    <n v="-72.729890999999995"/>
    <n v="21416"/>
    <x v="5"/>
    <n v="21358653216.010002"/>
    <n v="0"/>
    <n v="10"/>
    <n v="1"/>
    <n v="0"/>
    <n v="1"/>
    <n v="1489"/>
    <n v="63.263935527199465"/>
    <n v="87.239758226997992"/>
    <n v="20.752182672934854"/>
    <n v="72.128945601074548"/>
    <n v="0.33579583613163194"/>
    <n v="99.126930826057759"/>
    <n v="76.830087306917392"/>
    <n v="38.81"/>
    <n v="57.8"/>
    <n v="64.510000000000005"/>
    <n v="81.84"/>
    <n v="11.11"/>
    <n v="23.49"/>
    <n v="94.63"/>
    <n v="93.94"/>
  </r>
  <r>
    <s v="17486"/>
    <s v="17"/>
    <s v="Caldas"/>
    <s v="Neira"/>
    <n v="5.1668409999999998"/>
    <n v="-75.520356000000007"/>
    <n v="21412"/>
    <x v="3"/>
    <n v="22615386923.239998"/>
    <n v="0"/>
    <n v="1"/>
    <n v="6"/>
    <n v="3"/>
    <n v="6"/>
    <n v="1168"/>
    <n v="56.078767123287676"/>
    <n v="85.61643835616438"/>
    <n v="22.089041095890412"/>
    <n v="71.489726027397253"/>
    <n v="0"/>
    <n v="99.143835616438352"/>
    <n v="67.037671232876718"/>
    <n v="44.33"/>
    <n v="61.88"/>
    <n v="58.06"/>
    <n v="22.39"/>
    <n v="66.67"/>
    <n v="34.450000000000003"/>
    <n v="89.07"/>
    <n v="92.28"/>
  </r>
  <r>
    <s v="47268"/>
    <s v="47"/>
    <s v="Magdalena"/>
    <s v="El Retén"/>
    <n v="10.611793"/>
    <n v="-74.269383000000005"/>
    <n v="21406"/>
    <x v="3"/>
    <n v="32735389653.650002"/>
    <n v="0"/>
    <n v="1"/>
    <n v="14"/>
    <n v="1"/>
    <n v="8"/>
    <n v="7392"/>
    <n v="34.402056277056275"/>
    <n v="87.878787878787875"/>
    <n v="21.820887445887447"/>
    <n v="60.957792207792203"/>
    <n v="6.764069264069264E-2"/>
    <n v="97.794913419913428"/>
    <n v="43.317099567099568"/>
    <n v="50.48"/>
    <n v="42.11"/>
    <n v="45.36"/>
    <n v="75.62"/>
    <n v="100"/>
    <n v="6.88"/>
    <n v="82.09"/>
    <n v="94.81"/>
  </r>
  <r>
    <s v="05659"/>
    <s v="05"/>
    <s v="Antioquia"/>
    <s v="San Juan de Urabá"/>
    <n v="8.7624548999999998"/>
    <n v="-76.526737999999995"/>
    <n v="21338"/>
    <x v="2"/>
    <n v="41612268230.770004"/>
    <n v="0"/>
    <n v="2"/>
    <n v="3"/>
    <n v="2"/>
    <n v="2"/>
    <n v="11988"/>
    <n v="29.162495829162495"/>
    <n v="82.140473807140467"/>
    <n v="25.909242575909243"/>
    <n v="55.138471805138465"/>
    <n v="8.3416750083416744E-2"/>
    <n v="98.840507173840507"/>
    <n v="35.602268935602268"/>
    <n v="58.56"/>
    <n v="51.1"/>
    <n v="42.95"/>
    <n v="82.35"/>
    <n v="85"/>
    <n v="18.52"/>
    <n v="91.94"/>
    <n v="98.6"/>
  </r>
  <r>
    <s v="20750"/>
    <s v="20"/>
    <s v="Cesar"/>
    <s v="San Diego"/>
    <n v="10.333974"/>
    <n v="-73.180717999999999"/>
    <n v="21311"/>
    <x v="2"/>
    <n v="26781838981.93"/>
    <n v="4"/>
    <n v="1"/>
    <n v="3"/>
    <n v="2"/>
    <n v="6"/>
    <n v="11214"/>
    <n v="49.491706795077583"/>
    <n v="86.115569823434996"/>
    <n v="21.428571428571427"/>
    <n v="64.232209737827716"/>
    <n v="0.23185304084180491"/>
    <n v="98.769395398608879"/>
    <n v="65.355805243445701"/>
    <n v="48.68"/>
    <n v="61.31"/>
    <n v="44.37"/>
    <n v="56.3"/>
    <n v="87.06"/>
    <n v="13"/>
    <n v="85.71"/>
    <n v="89.84"/>
  </r>
  <r>
    <s v="17662"/>
    <s v="17"/>
    <s v="Caldas"/>
    <s v="Samaná"/>
    <n v="5.4130469999999997"/>
    <n v="-74.991463899999999"/>
    <n v="21171"/>
    <x v="2"/>
    <n v="25429670336.099998"/>
    <n v="0"/>
    <n v="1"/>
    <n v="5"/>
    <n v="3"/>
    <n v="7"/>
    <n v="16828"/>
    <n v="56.263370572854768"/>
    <n v="86.593772284288093"/>
    <n v="16.502258141193249"/>
    <n v="72.575469455669122"/>
    <n v="4.7539814594723076E-2"/>
    <n v="94.913239838364632"/>
    <n v="66.638935108153078"/>
    <n v="44.45"/>
    <n v="40.520000000000003"/>
    <n v="53.4"/>
    <n v="72.63"/>
    <n v="60"/>
    <n v="12.19"/>
    <n v="91.57"/>
    <n v="93.85"/>
  </r>
  <r>
    <s v="52683"/>
    <s v="52"/>
    <s v="Nariño"/>
    <s v="Sandoná"/>
    <n v="1.2832600000000001"/>
    <n v="-77.472044999999994"/>
    <n v="21113"/>
    <x v="4"/>
    <n v="26215581219.57"/>
    <n v="0"/>
    <n v="1"/>
    <n v="4"/>
    <n v="3"/>
    <n v="5"/>
    <n v="4112"/>
    <n v="44.94163424124514"/>
    <n v="80.325875486381321"/>
    <n v="21.035992217898833"/>
    <n v="65.126459143968873"/>
    <n v="1.6780155642023347"/>
    <n v="98.638132295719856"/>
    <n v="55.739299610894946"/>
    <n v="34.94"/>
    <n v="61.69"/>
    <n v="62.41"/>
    <n v="18.54"/>
    <n v="77.17"/>
    <n v="10.42"/>
    <n v="90.29"/>
    <n v="93.92"/>
  </r>
  <r>
    <s v="05002"/>
    <s v="05"/>
    <s v="Antioquia"/>
    <s v="Abejorral"/>
    <n v="5.7886930000000003"/>
    <n v="-75.428602999999995"/>
    <n v="21109"/>
    <x v="2"/>
    <n v="21129136750.650002"/>
    <n v="0"/>
    <n v="2"/>
    <n v="3"/>
    <n v="3"/>
    <n v="3"/>
    <n v="4896"/>
    <n v="54.575163398692808"/>
    <n v="85.457516339869272"/>
    <n v="22.467320261437909"/>
    <n v="72.201797385620921"/>
    <n v="8.1699346405228759E-2"/>
    <n v="98.447712418300654"/>
    <n v="65.216503267973863"/>
    <n v="38.6"/>
    <n v="41.76"/>
    <n v="53.11"/>
    <n v="25"/>
    <n v="66.67"/>
    <n v="18.34"/>
    <n v="80.95"/>
    <n v="93.18"/>
  </r>
  <r>
    <s v="70221"/>
    <s v="70"/>
    <s v="Sucre"/>
    <s v="Coveñas"/>
    <n v="9.4025970000000001"/>
    <n v="-75.681641999999997"/>
    <n v="20892"/>
    <x v="1"/>
    <n v="25410345164.260002"/>
    <n v="0"/>
    <n v="8"/>
    <n v="16"/>
    <n v="5"/>
    <n v="32"/>
    <n v="1690"/>
    <n v="32.189349112426036"/>
    <n v="79.822485207100584"/>
    <n v="22.54437869822485"/>
    <n v="55.739644970414204"/>
    <n v="0.7100591715976331"/>
    <n v="98.106508875739635"/>
    <n v="40.710059171597635"/>
    <n v="49.67"/>
    <n v="70.58"/>
    <n v="56.57"/>
    <n v="14.29"/>
    <n v="100"/>
    <n v="33.33"/>
    <n v="76.680000000000007"/>
    <n v="78.709999999999994"/>
  </r>
  <r>
    <s v="20517"/>
    <s v="20"/>
    <s v="Cesar"/>
    <s v="Pailitas"/>
    <n v="8.9596669999999996"/>
    <n v="-73.626267999999996"/>
    <n v="20880"/>
    <x v="2"/>
    <n v="29549766174.73"/>
    <n v="0"/>
    <n v="1"/>
    <n v="7"/>
    <n v="3"/>
    <n v="2"/>
    <n v="12894"/>
    <n v="47.02187063750582"/>
    <n v="83.697843958430269"/>
    <n v="22.429036761284319"/>
    <n v="63.8824259345432"/>
    <n v="0.18613308515588647"/>
    <n v="98.914223669923999"/>
    <n v="60.353652861796178"/>
    <n v="56.76"/>
    <n v="48.92"/>
    <n v="46.7"/>
    <n v="82.21"/>
    <n v="88.89"/>
    <n v="14.24"/>
    <n v="93.42"/>
    <n v="89.67"/>
  </r>
  <r>
    <s v="54206"/>
    <s v="54"/>
    <s v="Norte de Santander"/>
    <s v="Convención"/>
    <n v="8.4701459999999997"/>
    <n v="-73.337007"/>
    <n v="20752"/>
    <x v="4"/>
    <n v="30724907684.440002"/>
    <n v="0"/>
    <n v="1"/>
    <n v="0"/>
    <n v="0"/>
    <n v="0"/>
    <n v="12037"/>
    <n v="25.753925396693528"/>
    <n v="57.663869734983798"/>
    <n v="23.843150286616265"/>
    <n v="45.426601312619425"/>
    <n v="1.8110824956384479"/>
    <n v="95.630140400432012"/>
    <n v="33.139486583035641"/>
    <n v="53.07"/>
    <n v="37.81"/>
    <n v="49.59"/>
    <n v="98.33"/>
    <n v="66.67"/>
    <n v="12.36"/>
    <n v="93.29"/>
    <n v="89.42"/>
  </r>
  <r>
    <s v="23464"/>
    <s v="23"/>
    <s v="Córdoba"/>
    <s v="Momil"/>
    <n v="9.2395040000000002"/>
    <n v="-75.6767349"/>
    <n v="20727"/>
    <x v="4"/>
    <n v="25324520299.779999"/>
    <n v="0"/>
    <n v="1"/>
    <n v="3"/>
    <n v="1"/>
    <n v="3"/>
    <n v="748"/>
    <n v="34.358288770053477"/>
    <n v="74.064171122994651"/>
    <n v="20.855614973262032"/>
    <n v="56.283422459893053"/>
    <n v="0.13368983957219249"/>
    <n v="97.860962566844918"/>
    <n v="46.256684491978611"/>
    <n v="36.1"/>
    <n v="53.36"/>
    <n v="49.12"/>
    <n v="62.13"/>
    <n v="42.59"/>
    <n v="8.4499999999999993"/>
    <n v="86.9"/>
    <n v="93.62"/>
  </r>
  <r>
    <s v="86757"/>
    <s v="86"/>
    <s v="Putumayo"/>
    <s v="San Miguel"/>
    <n v="0.33001999999999998"/>
    <n v="-76.876360000000005"/>
    <n v="20644"/>
    <x v="2"/>
    <n v="30203539990.799999"/>
    <n v="0"/>
    <n v="0"/>
    <n v="0"/>
    <n v="0"/>
    <n v="0"/>
    <n v="9932"/>
    <n v="34.716069271043096"/>
    <n v="81.182037857430515"/>
    <n v="21.103503826016915"/>
    <n v="63.924687877567457"/>
    <n v="0.47321788159484496"/>
    <n v="97.613773660894083"/>
    <n v="39.901329037454694"/>
    <n v="39.6"/>
    <n v="30.98"/>
    <n v="50.45"/>
    <n v="23.15"/>
    <n v="99.71"/>
    <n v="14.46"/>
    <n v="81.93"/>
    <n v="90.83"/>
  </r>
  <r>
    <s v="52612"/>
    <s v="52"/>
    <s v="Nariño"/>
    <s v="Ricaurte"/>
    <n v="1.213605"/>
    <n v="-77.996673000000001"/>
    <n v="20436"/>
    <x v="4"/>
    <n v="46144618411.459999"/>
    <n v="0"/>
    <n v="1"/>
    <n v="0"/>
    <n v="0"/>
    <n v="0"/>
    <n v="11308"/>
    <n v="16.811107180756988"/>
    <n v="46.506897771489207"/>
    <n v="24.876193845065441"/>
    <n v="40.970993986558192"/>
    <n v="0.69862044570215776"/>
    <n v="97.647683056243366"/>
    <n v="19.101521047046337"/>
    <n v="49.18"/>
    <n v="19.68"/>
    <n v="34.83"/>
    <n v="75.900000000000006"/>
    <n v="75"/>
    <n v="9.32"/>
    <n v="88.31"/>
    <n v="89.1"/>
  </r>
  <r>
    <s v="05893"/>
    <s v="05"/>
    <s v="Antioquia"/>
    <s v="Yondó"/>
    <n v="6.9510091000000003"/>
    <n v="-74.170970199999999"/>
    <n v="20406"/>
    <x v="1"/>
    <n v="28291883240.540001"/>
    <n v="0"/>
    <n v="1"/>
    <n v="4"/>
    <n v="3"/>
    <n v="6"/>
    <n v="6355"/>
    <n v="59.748229740361921"/>
    <n v="89.992132179386303"/>
    <n v="24.783634933123526"/>
    <n v="78.127458693941776"/>
    <n v="0.26750590086546028"/>
    <n v="98.835562549173886"/>
    <n v="66.923682140047205"/>
    <n v="62.52"/>
    <n v="41.08"/>
    <n v="40.700000000000003"/>
    <n v="59.08"/>
    <n v="88.33"/>
    <n v="55.83"/>
    <n v="79.540000000000006"/>
    <n v="85.68"/>
  </r>
  <r>
    <s v="52317"/>
    <s v="52"/>
    <s v="Nariño"/>
    <s v="Guachucal"/>
    <n v="0.96007200000000004"/>
    <n v="-77.731133"/>
    <n v="20207"/>
    <x v="4"/>
    <n v="31349272799.720001"/>
    <n v="4"/>
    <n v="0"/>
    <n v="4"/>
    <n v="0"/>
    <n v="3"/>
    <n v="213"/>
    <n v="44.131455399061032"/>
    <n v="84.507042253521121"/>
    <n v="15.96244131455399"/>
    <n v="63.84976525821596"/>
    <n v="0"/>
    <n v="97.183098591549296"/>
    <n v="54.929577464788736"/>
    <n v="50.39"/>
    <n v="50.32"/>
    <n v="54.64"/>
    <n v="71.94"/>
    <n v="99.39"/>
    <n v="8.98"/>
    <n v="82.9"/>
    <n v="95.93"/>
  </r>
  <r>
    <s v="19300"/>
    <s v="19"/>
    <s v="Cauca"/>
    <s v="Guachené"/>
    <n v="3.1329159"/>
    <n v="-76.393794"/>
    <n v="20187"/>
    <x v="1"/>
    <n v="16777559158.73"/>
    <n v="0"/>
    <n v="0"/>
    <n v="0"/>
    <n v="0"/>
    <n v="0"/>
    <n v="859"/>
    <n v="44.004656577415602"/>
    <n v="76.600698486612345"/>
    <n v="26.775320139697321"/>
    <n v="63.678696158323632"/>
    <n v="1.0477299185098952"/>
    <n v="98.370197904540163"/>
    <n v="57.275902211874275"/>
    <n v="45.71"/>
    <n v="52.85"/>
    <n v="41.66"/>
    <n v="0"/>
    <n v="100"/>
    <n v="33.33"/>
    <n v="80.849999999999994"/>
    <n v="74.8"/>
  </r>
  <r>
    <s v="23300"/>
    <s v="23"/>
    <s v="Córdoba"/>
    <s v="Cotorra"/>
    <n v="9.039263"/>
    <n v="-75.790510999999995"/>
    <n v="20139"/>
    <x v="4"/>
    <n v="25921709382.599998"/>
    <n v="0"/>
    <n v="2"/>
    <n v="6"/>
    <n v="1"/>
    <n v="8"/>
    <n v="1728"/>
    <n v="39.409722222222221"/>
    <n v="84.027777777777786"/>
    <n v="18.75"/>
    <n v="59.259259259259252"/>
    <n v="0.1736111111111111"/>
    <n v="98.206018518518519"/>
    <n v="51.504629629629626"/>
    <n v="53.93"/>
    <n v="51.24"/>
    <n v="42.28"/>
    <n v="89.92"/>
    <n v="99.81"/>
    <n v="6.71"/>
    <n v="82.86"/>
    <n v="98.44"/>
  </r>
  <r>
    <s v="17541"/>
    <s v="17"/>
    <s v="Caldas"/>
    <s v="Pensilvania"/>
    <n v="5.3821099999999999"/>
    <n v="-75.161426000000006"/>
    <n v="20129"/>
    <x v="2"/>
    <n v="22710933616.989998"/>
    <n v="0"/>
    <n v="0"/>
    <n v="5"/>
    <n v="1"/>
    <n v="4"/>
    <n v="10367"/>
    <n v="55.628436384682168"/>
    <n v="87.238352464550985"/>
    <n v="17.951191280023153"/>
    <n v="74.283785087296224"/>
    <n v="0.13504388926401081"/>
    <n v="97.771775827143827"/>
    <n v="64.107263432043979"/>
    <n v="48.71"/>
    <n v="43.43"/>
    <n v="53.87"/>
    <n v="21.31"/>
    <n v="100"/>
    <n v="18.18"/>
    <n v="88.81"/>
    <n v="92.93"/>
  </r>
  <r>
    <s v="18247"/>
    <s v="18"/>
    <s v="Caquetá"/>
    <s v="El Doncello"/>
    <n v="1.680042"/>
    <n v="-75.2833349"/>
    <n v="20042"/>
    <x v="3"/>
    <n v="28725104889.349998"/>
    <n v="0"/>
    <n v="2"/>
    <n v="4"/>
    <n v="3"/>
    <n v="4"/>
    <n v="7581"/>
    <n v="38.596491228070171"/>
    <n v="81.598733676295993"/>
    <n v="25.827727212768764"/>
    <n v="56.602031394275166"/>
    <n v="0.68592533966495184"/>
    <n v="98.192850547421187"/>
    <n v="54.254056193114366"/>
    <n v="53.21"/>
    <n v="47.61"/>
    <n v="48.74"/>
    <n v="84.43"/>
    <n v="64.2"/>
    <n v="19.489999999999998"/>
    <n v="90.15"/>
    <n v="91.49"/>
  </r>
  <r>
    <s v="05237"/>
    <s v="05"/>
    <s v="Antioquia"/>
    <s v="Don Matías"/>
    <n v="6.4857019999999999"/>
    <n v="-75.393831000000006"/>
    <n v="20020"/>
    <x v="1"/>
    <n v="15340579582.23"/>
    <n v="0"/>
    <n v="3"/>
    <n v="3"/>
    <n v="1"/>
    <n v="2"/>
    <n v="2119"/>
    <n v="56.772062293534688"/>
    <n v="84.851344974044366"/>
    <n v="24.634261444077396"/>
    <n v="75.743275129778198"/>
    <n v="0.23596035865974516"/>
    <n v="98.348277489381786"/>
    <n v="63.99244926852289"/>
    <n v="52.52"/>
    <n v="62.12"/>
    <n v="55.15"/>
    <n v="10.15"/>
    <n v="99.39"/>
    <n v="55.7"/>
    <n v="95.25"/>
    <n v="84.29"/>
  </r>
  <r>
    <s v="23419"/>
    <s v="23"/>
    <s v="Córdoba"/>
    <s v="Los Córdobas"/>
    <n v="8.8950800000000001"/>
    <n v="-76.354590000000002"/>
    <n v="19968"/>
    <x v="4"/>
    <n v="38228803398.169998"/>
    <n v="0"/>
    <n v="2"/>
    <n v="1"/>
    <n v="0"/>
    <n v="0"/>
    <n v="5170"/>
    <n v="29.206963249516445"/>
    <n v="76.382978723404264"/>
    <n v="20.657640232108317"/>
    <n v="52.72727272727272"/>
    <n v="0.21276595744680851"/>
    <n v="98.762088974854933"/>
    <n v="34.448742746615082"/>
    <n v="35.119999999999997"/>
    <n v="42.75"/>
    <n v="38.4"/>
    <n v="67.61"/>
    <n v="6.37"/>
    <n v="22.34"/>
    <n v="81.69"/>
    <n v="97.08"/>
  </r>
  <r>
    <s v="73067"/>
    <s v="73"/>
    <s v="Tolima"/>
    <s v="Ataco"/>
    <n v="3.5910679999999999"/>
    <n v="-75.381726999999998"/>
    <n v="19890"/>
    <x v="2"/>
    <n v="32023427208.93"/>
    <n v="2"/>
    <n v="13"/>
    <n v="3"/>
    <n v="2"/>
    <n v="1"/>
    <n v="7270"/>
    <n v="41.898211829436036"/>
    <n v="80.316368638239339"/>
    <n v="22.916093535075653"/>
    <n v="66.97386519944979"/>
    <n v="0.89408528198074277"/>
    <n v="99.257221458046757"/>
    <n v="50"/>
    <n v="32.53"/>
    <n v="48.11"/>
    <n v="51.42"/>
    <n v="13.3"/>
    <n v="65.66"/>
    <n v="12.72"/>
    <n v="89.17"/>
    <n v="89.63"/>
  </r>
  <r>
    <s v="17653"/>
    <s v="17"/>
    <s v="Caldas"/>
    <s v="Salamina"/>
    <n v="5.4023539999999999"/>
    <n v="-75.486468000000002"/>
    <n v="19855"/>
    <x v="3"/>
    <n v="18472296971.34"/>
    <n v="0"/>
    <n v="39"/>
    <n v="9"/>
    <n v="5"/>
    <n v="14"/>
    <n v="1175"/>
    <n v="56.340425531914896"/>
    <n v="83.914893617021278"/>
    <n v="17.957446808510639"/>
    <n v="72"/>
    <n v="0.1702127659574468"/>
    <n v="98.382978723404264"/>
    <n v="67.319148936170208"/>
    <n v="53.36"/>
    <n v="48.65"/>
    <n v="50.51"/>
    <n v="83.03"/>
    <n v="66.67"/>
    <n v="17.16"/>
    <n v="81.69"/>
    <n v="93.99"/>
  </r>
  <r>
    <s v="08558"/>
    <s v="08"/>
    <s v="Atlántico"/>
    <s v="Polonuevo"/>
    <n v="10.777471"/>
    <n v="-74.853161999999998"/>
    <n v="19840"/>
    <x v="3"/>
    <n v="21847583961.889999"/>
    <n v="0"/>
    <n v="0"/>
    <n v="8"/>
    <n v="5"/>
    <n v="8"/>
    <n v="735"/>
    <n v="41.768707482993193"/>
    <n v="86.666666666666671"/>
    <n v="23.401360544217688"/>
    <n v="58.503401360544217"/>
    <n v="0.54421768707482987"/>
    <n v="98.503401360544217"/>
    <n v="58.911564625850346"/>
    <n v="39.53"/>
    <n v="63.07"/>
    <n v="46.16"/>
    <n v="42.5"/>
    <n v="66.56"/>
    <n v="7.84"/>
    <n v="84.54"/>
    <n v="93.51"/>
  </r>
  <r>
    <s v="70717"/>
    <s v="70"/>
    <s v="Sucre"/>
    <s v="San Pedro"/>
    <n v="8.7333599999999993"/>
    <n v="-74.716650000000001"/>
    <n v="19810"/>
    <x v="2"/>
    <n v="29870176103.610001"/>
    <n v="0"/>
    <n v="5"/>
    <n v="45"/>
    <n v="0"/>
    <n v="41"/>
    <n v="5398"/>
    <n v="34.735087069284923"/>
    <n v="77.880696554279353"/>
    <n v="20.600222304557246"/>
    <n v="50.426083734716563"/>
    <n v="0.11115227862171174"/>
    <n v="99.036680251945171"/>
    <n v="50.574286772878843"/>
    <n v="26.49"/>
    <n v="32.85"/>
    <n v="56.58"/>
    <n v="62.23"/>
    <n v="11.11"/>
    <n v="10.17"/>
    <n v="90.54"/>
    <n v="93.31"/>
  </r>
  <r>
    <s v="13744"/>
    <s v="13"/>
    <s v="Bolívar"/>
    <s v="Simití"/>
    <n v="7.9571509999999996"/>
    <n v="-73.946404000000001"/>
    <n v="19733"/>
    <x v="3"/>
    <n v="33901606691.440002"/>
    <n v="0"/>
    <n v="0"/>
    <n v="6"/>
    <n v="6"/>
    <n v="8"/>
    <n v="8156"/>
    <n v="42.545365375183913"/>
    <n v="88.35213339872486"/>
    <n v="24.411476213830309"/>
    <n v="65.963707699852876"/>
    <n v="0.19617459538989701"/>
    <n v="98.087297694948504"/>
    <n v="49.656694458067676"/>
    <n v="51.69"/>
    <n v="31.92"/>
    <n v="41.02"/>
    <n v="70.13"/>
    <n v="88.82"/>
    <n v="14.89"/>
    <n v="84.98"/>
    <n v="94.57"/>
  </r>
  <r>
    <s v="76828"/>
    <s v="76"/>
    <s v="Valle del Cauca"/>
    <s v="Trujillo"/>
    <n v="4.211875"/>
    <n v="-76.318512999999996"/>
    <n v="19657"/>
    <x v="3"/>
    <n v="22444739328.260002"/>
    <n v="0"/>
    <n v="0"/>
    <n v="6"/>
    <n v="5"/>
    <n v="5"/>
    <n v="4001"/>
    <n v="53.8365408647838"/>
    <n v="86.453386653336665"/>
    <n v="19.995001249687576"/>
    <n v="69.832541864533866"/>
    <n v="0.7998000499875032"/>
    <n v="98.600349912521864"/>
    <n v="65.858535366158449"/>
    <n v="50.48"/>
    <n v="52.38"/>
    <n v="46.36"/>
    <n v="68.069999999999993"/>
    <n v="66.67"/>
    <n v="19.13"/>
    <n v="90.79"/>
    <n v="86.7"/>
  </r>
  <r>
    <s v="13647"/>
    <s v="13"/>
    <s v="Bolívar"/>
    <s v="San Estanislao"/>
    <n v="10.39902"/>
    <n v="-75.152240000000006"/>
    <n v="19628"/>
    <x v="4"/>
    <n v="28057404399.779999"/>
    <n v="0"/>
    <n v="0"/>
    <n v="5"/>
    <n v="3"/>
    <n v="2"/>
    <n v="996"/>
    <n v="36.445783132530117"/>
    <n v="82.429718875502004"/>
    <n v="15.461847389558233"/>
    <n v="59.437751004016057"/>
    <n v="0.40160642570281119"/>
    <n v="98.594377510040161"/>
    <n v="48.493975903614455"/>
    <n v="37.630000000000003"/>
    <n v="48.67"/>
    <n v="49.74"/>
    <n v="87.97"/>
    <n v="38.89"/>
    <n v="7.03"/>
    <n v="77.77"/>
    <n v="94.32"/>
  </r>
  <r>
    <s v="50606"/>
    <s v="50"/>
    <s v="Meta"/>
    <s v="Restrepo"/>
    <n v="4.2630819999999998"/>
    <n v="-73.562567000000001"/>
    <n v="19583"/>
    <x v="1"/>
    <n v="15312807684.77"/>
    <n v="4"/>
    <n v="0"/>
    <n v="9"/>
    <n v="2"/>
    <n v="7"/>
    <n v="2842"/>
    <n v="60.063335679099225"/>
    <n v="90.14778325123153"/>
    <n v="25.791695988740326"/>
    <n v="75.862068965517238"/>
    <n v="0.77410274454609429"/>
    <n v="98.275862068965509"/>
    <n v="71.99155524278676"/>
    <n v="71.349999999999994"/>
    <n v="57.21"/>
    <n v="66"/>
    <n v="66.87"/>
    <n v="98.89"/>
    <n v="67.64"/>
    <n v="84.19"/>
    <n v="78.47"/>
  </r>
  <r>
    <s v="19418"/>
    <s v="19"/>
    <s v="Cauca"/>
    <s v="López"/>
    <n v="2.8458038999999999"/>
    <n v="-77.248039000000006"/>
    <n v="19530"/>
    <x v="4"/>
    <n v="32968705314.690002"/>
    <n v="0"/>
    <n v="0"/>
    <n v="1"/>
    <n v="0"/>
    <n v="0"/>
    <n v="9699"/>
    <n v="13.918960717599752"/>
    <n v="34.931436230539234"/>
    <n v="28.013197236828542"/>
    <n v="34.29219507165687"/>
    <n v="0.68048252397154341"/>
    <n v="93.53541602227034"/>
    <n v="17.311062996185171"/>
    <n v="49.72"/>
    <n v="64.680000000000007"/>
    <n v="34.130000000000003"/>
    <n v="47.86"/>
    <n v="98.77"/>
    <n v="37.590000000000003"/>
    <n v="61.58"/>
    <n v="96.79"/>
  </r>
  <r>
    <s v="25295"/>
    <s v="25"/>
    <s v="Cundinamarca"/>
    <s v="Gachancipá"/>
    <n v="4.9918699000000002"/>
    <n v="-73.870760000000004"/>
    <n v="19501"/>
    <x v="1"/>
    <n v="12130080621.279999"/>
    <n v="4"/>
    <n v="2"/>
    <n v="6"/>
    <n v="3"/>
    <n v="9"/>
    <n v="807"/>
    <n v="65.551425030978933"/>
    <n v="90.954151177199506"/>
    <n v="27.385377942998762"/>
    <n v="84.014869888475843"/>
    <n v="0.24783147459727387"/>
    <n v="98.017348203221815"/>
    <n v="73.234200743494426"/>
    <n v="69.650000000000006"/>
    <n v="64.97"/>
    <n v="48.29"/>
    <n v="58.65"/>
    <n v="100"/>
    <n v="75.12"/>
    <n v="76.92"/>
    <n v="75.53"/>
  </r>
  <r>
    <s v="54172"/>
    <s v="54"/>
    <s v="Norte de Santander"/>
    <s v="Chinácota"/>
    <n v="7.600193"/>
    <n v="-72.602469999999997"/>
    <n v="19473"/>
    <x v="3"/>
    <n v="19857026068.66"/>
    <n v="20"/>
    <n v="2"/>
    <n v="6"/>
    <n v="1"/>
    <n v="2"/>
    <n v="1039"/>
    <n v="46.871992300288738"/>
    <n v="85.563041385948026"/>
    <n v="24.157844080846967"/>
    <n v="64.388835418671803"/>
    <n v="0"/>
    <n v="97.497593840230991"/>
    <n v="61.212704523580364"/>
    <n v="62.37"/>
    <n v="47.12"/>
    <n v="55.44"/>
    <n v="68.290000000000006"/>
    <n v="88.89"/>
    <n v="35.28"/>
    <n v="81.84"/>
    <n v="93.07"/>
  </r>
  <r>
    <s v="25772"/>
    <s v="25"/>
    <s v="Cundinamarca"/>
    <s v="Suesca"/>
    <n v="5.1039289999999999"/>
    <n v="-73.798631999999998"/>
    <n v="19452"/>
    <x v="5"/>
    <n v="11922921774.809999"/>
    <n v="0"/>
    <n v="1"/>
    <n v="6"/>
    <n v="9"/>
    <n v="6"/>
    <n v="510"/>
    <n v="54.117647058823529"/>
    <n v="82.549019607843135"/>
    <n v="25.490196078431371"/>
    <n v="76.078431372549019"/>
    <n v="0.19607843137254902"/>
    <n v="97.843137254901961"/>
    <n v="60.784313725490193"/>
    <n v="51.62"/>
    <n v="60.53"/>
    <n v="52.32"/>
    <n v="48.46"/>
    <n v="85.19"/>
    <n v="31.55"/>
    <n v="85.68"/>
    <n v="90.79"/>
  </r>
  <r>
    <s v="15646"/>
    <s v="15"/>
    <s v="Boyacá"/>
    <s v="Samacá"/>
    <n v="5.4923419999999998"/>
    <n v="-73.486159000000001"/>
    <n v="19437"/>
    <x v="1"/>
    <n v="20280673402.41"/>
    <n v="0"/>
    <n v="2"/>
    <n v="3"/>
    <n v="4"/>
    <n v="2"/>
    <n v="911"/>
    <n v="51.920965971459928"/>
    <n v="82.217343578485185"/>
    <n v="29.967069154774972"/>
    <n v="72.338090010976956"/>
    <n v="0.76838638858397368"/>
    <n v="97.804610318331513"/>
    <n v="63.885839736553237"/>
    <n v="63.93"/>
    <n v="50.09"/>
    <n v="66.47"/>
    <n v="80.86"/>
    <n v="88.89"/>
    <n v="46.54"/>
    <n v="95.04"/>
    <n v="85.44"/>
  </r>
  <r>
    <s v="25873"/>
    <s v="25"/>
    <s v="Cundinamarca"/>
    <s v="Villapinzón"/>
    <n v="5.2152089999999998"/>
    <n v="-73.594624899999999"/>
    <n v="19410"/>
    <x v="5"/>
    <n v="19585821332.349998"/>
    <n v="0"/>
    <n v="0"/>
    <n v="2"/>
    <n v="1"/>
    <n v="3"/>
    <n v="530"/>
    <n v="71.50943396226414"/>
    <n v="92.64150943396227"/>
    <n v="20.754716981132077"/>
    <n v="84.905660377358487"/>
    <n v="0"/>
    <n v="95.660377358490564"/>
    <n v="78.679245283018872"/>
    <n v="53.79"/>
    <n v="50.01"/>
    <n v="55.5"/>
    <n v="51.18"/>
    <n v="81.33"/>
    <n v="35.58"/>
    <n v="83.74"/>
    <n v="87.21"/>
  </r>
  <r>
    <s v="27787"/>
    <s v="27"/>
    <s v="Chocó"/>
    <s v="Tadó"/>
    <n v="5.2649419000000002"/>
    <n v="-76.559432999999999"/>
    <n v="19396"/>
    <x v="2"/>
    <n v="41646101396.18"/>
    <n v="0"/>
    <n v="1"/>
    <n v="8"/>
    <n v="11"/>
    <n v="7"/>
    <n v="8172"/>
    <n v="19.68918257464513"/>
    <n v="54.882525697503667"/>
    <n v="27.031326480665683"/>
    <n v="41.825746451297114"/>
    <n v="1.0156632403328438"/>
    <n v="96.279980420949585"/>
    <n v="28.830151737640726"/>
    <n v="37.229999999999997"/>
    <n v="62.66"/>
    <n v="47.5"/>
    <n v="60.28"/>
    <n v="66.13"/>
    <n v="10.8"/>
    <n v="85.11"/>
    <n v="90.27"/>
  </r>
  <r>
    <s v="25402"/>
    <s v="25"/>
    <s v="Cundinamarca"/>
    <s v="La Vega"/>
    <n v="5.0005280000000001"/>
    <n v="-74.339438999999999"/>
    <n v="19362"/>
    <x v="1"/>
    <n v="16876937063.75"/>
    <n v="2"/>
    <n v="0"/>
    <n v="4"/>
    <n v="3"/>
    <n v="6"/>
    <n v="865"/>
    <n v="52.601156069364166"/>
    <n v="84.161849710982665"/>
    <n v="26.127167630057802"/>
    <n v="73.641618497109832"/>
    <n v="0.23121387283236997"/>
    <n v="98.034682080924853"/>
    <n v="58.843930635838149"/>
    <n v="63.04"/>
    <n v="49.17"/>
    <n v="54.04"/>
    <n v="47.89"/>
    <n v="94.44"/>
    <n v="50.63"/>
    <n v="87.95"/>
    <n v="84.78"/>
  </r>
  <r>
    <s v="05040"/>
    <s v="05"/>
    <s v="Antioquia"/>
    <s v="Anorí"/>
    <n v="7.0735619999999999"/>
    <n v="-75.147287000000006"/>
    <n v="19349"/>
    <x v="2"/>
    <n v="26494606880.869999"/>
    <n v="0"/>
    <n v="4"/>
    <n v="0"/>
    <n v="0"/>
    <n v="0"/>
    <n v="6866"/>
    <n v="36.717157005534517"/>
    <n v="84.430527235653955"/>
    <n v="23.929507719196039"/>
    <n v="63.093504223711037"/>
    <n v="0.75735508301776866"/>
    <n v="99.111564229536853"/>
    <n v="42.542965336440432"/>
    <n v="17.670000000000002"/>
    <n v="38.15"/>
    <n v="45.21"/>
    <n v="0"/>
    <n v="11.11"/>
    <n v="17.850000000000001"/>
    <n v="87.05"/>
    <n v="81.510000000000005"/>
  </r>
  <r>
    <s v="13810"/>
    <s v="13"/>
    <s v="Bolívar"/>
    <s v="Tiquisio"/>
    <n v="8.5576799999999995"/>
    <n v="-74.26361"/>
    <n v="19342"/>
    <x v="4"/>
    <n v="40523321448.110001"/>
    <n v="0"/>
    <n v="0"/>
    <n v="0"/>
    <n v="0"/>
    <n v="0"/>
    <n v="11293"/>
    <n v="24.59045426370318"/>
    <n v="81.953422474099"/>
    <n v="22.358983441069689"/>
    <n v="45.249269458956874"/>
    <n v="0.51359249092358095"/>
    <n v="97.095545913397686"/>
    <n v="32.143805897458606"/>
    <n v="35.1"/>
    <n v="27.56"/>
    <n v="44.45"/>
    <n v="85.35"/>
    <n v="38.89"/>
    <n v="2.2400000000000002"/>
    <n v="87.56"/>
    <n v="94.67"/>
  </r>
  <r>
    <s v="52378"/>
    <s v="52"/>
    <s v="Nariño"/>
    <s v="La Cruz"/>
    <n v="1.600678"/>
    <n v="-76.971119000000002"/>
    <n v="19286"/>
    <x v="4"/>
    <n v="27951066294.799999"/>
    <n v="0"/>
    <n v="1"/>
    <n v="3"/>
    <n v="2"/>
    <n v="4"/>
    <n v="3048"/>
    <n v="42.749343832020998"/>
    <n v="83.136482939632543"/>
    <n v="21.587926509186349"/>
    <n v="65.059055118110237"/>
    <n v="4.1994750656167978"/>
    <n v="99.376640419947506"/>
    <n v="54.691601049868765"/>
    <n v="46.01"/>
    <n v="46.63"/>
    <n v="61.17"/>
    <n v="69.03"/>
    <n v="86.42"/>
    <n v="7.26"/>
    <n v="88.66"/>
    <n v="96.36"/>
  </r>
  <r>
    <s v="20383"/>
    <s v="20"/>
    <s v="Cesar"/>
    <s v="La Gloria"/>
    <n v="8.6179769999999998"/>
    <n v="-73.802042"/>
    <n v="19283"/>
    <x v="5"/>
    <n v="25515889164.68"/>
    <n v="0"/>
    <n v="2"/>
    <n v="3"/>
    <n v="4"/>
    <n v="2"/>
    <n v="4248"/>
    <n v="51.271186440677965"/>
    <n v="87.5"/>
    <n v="22.975517890772128"/>
    <n v="67.043314500941619"/>
    <n v="9.4161958568738227E-2"/>
    <n v="98.775894538606394"/>
    <n v="61.134651600753301"/>
    <n v="65.87"/>
    <n v="41.58"/>
    <n v="43.24"/>
    <n v="83.17"/>
    <n v="99.76"/>
    <n v="39.5"/>
    <n v="78.040000000000006"/>
    <n v="90.18"/>
  </r>
  <r>
    <s v="76126"/>
    <s v="76"/>
    <s v="Valle del Cauca"/>
    <s v="Calima"/>
    <n v="3.9192670000000001"/>
    <n v="-76.595055500000001"/>
    <n v="19269"/>
    <x v="5"/>
    <n v="18588240343.380001"/>
    <n v="0"/>
    <n v="2"/>
    <n v="12"/>
    <n v="6"/>
    <n v="14"/>
    <n v="2702"/>
    <n v="46.262028127313101"/>
    <n v="80.829015544041454"/>
    <n v="22.057735011102885"/>
    <n v="63.323464100666172"/>
    <n v="1.7024426350851223"/>
    <n v="97.594374537379707"/>
    <n v="61.213915618060696"/>
    <n v="61.03"/>
    <n v="54.96"/>
    <n v="51.07"/>
    <n v="56.59"/>
    <n v="100"/>
    <n v="52.41"/>
    <n v="88.71"/>
    <n v="82.12"/>
  </r>
  <r>
    <s v="25151"/>
    <s v="25"/>
    <s v="Cundinamarca"/>
    <s v="Cáqueza"/>
    <n v="4.4056369000000002"/>
    <n v="-73.946686"/>
    <n v="19231"/>
    <x v="1"/>
    <n v="19036489457.07"/>
    <n v="0"/>
    <n v="2"/>
    <n v="10"/>
    <n v="7"/>
    <n v="15"/>
    <n v="529"/>
    <n v="50.850661625708881"/>
    <n v="86.956521739130437"/>
    <n v="24.952741020793951"/>
    <n v="74.291115311909266"/>
    <n v="0.75614366729678639"/>
    <n v="97.542533081285441"/>
    <n v="58.601134215500949"/>
    <n v="50.75"/>
    <n v="41.88"/>
    <n v="52.65"/>
    <n v="61.08"/>
    <n v="70.37"/>
    <n v="27.79"/>
    <n v="90.68"/>
    <n v="88.81"/>
  </r>
  <r>
    <s v="19022"/>
    <s v="19"/>
    <s v="Cauca"/>
    <s v="Almaguer"/>
    <n v="1.9141820000000001"/>
    <n v="-76.854838999999998"/>
    <n v="19226"/>
    <x v="4"/>
    <n v="31311019300.599998"/>
    <n v="0"/>
    <n v="0"/>
    <n v="0"/>
    <n v="0"/>
    <n v="0"/>
    <n v="1611"/>
    <n v="26.070763500931101"/>
    <n v="75.170701427684676"/>
    <n v="18.684047175667288"/>
    <n v="52.203600248292979"/>
    <n v="1.3656114214773432"/>
    <n v="98.324022346368707"/>
    <n v="29.174425822470518"/>
    <n v="34.85"/>
    <n v="30.45"/>
    <n v="40.4"/>
    <n v="20.47"/>
    <n v="95.86"/>
    <n v="5.44"/>
    <n v="86.74"/>
    <n v="93.85"/>
  </r>
  <r>
    <s v="05591"/>
    <s v="05"/>
    <s v="Antioquia"/>
    <s v="Puerto Triunfo"/>
    <n v="5.8807"/>
    <n v="-74.634035999999995"/>
    <n v="19222"/>
    <x v="3"/>
    <n v="20267893048.099998"/>
    <n v="6"/>
    <n v="1"/>
    <n v="9"/>
    <n v="5"/>
    <n v="3"/>
    <n v="5680"/>
    <n v="58.961267605633807"/>
    <n v="88.292253521126767"/>
    <n v="22.112676056338028"/>
    <n v="76.00352112676056"/>
    <n v="0.36971830985915494"/>
    <n v="98.978873239436609"/>
    <n v="67.235915492957744"/>
    <n v="49.48"/>
    <n v="62.3"/>
    <n v="53.13"/>
    <n v="15.63"/>
    <n v="88.01"/>
    <n v="43.27"/>
    <n v="83.02"/>
    <n v="82.06"/>
  </r>
  <r>
    <s v="73124"/>
    <s v="73"/>
    <s v="Tolima"/>
    <s v="Cajamarca"/>
    <n v="4.4417920000000004"/>
    <n v="-75.426844000000003"/>
    <n v="19189"/>
    <x v="5"/>
    <n v="21689097354.790001"/>
    <n v="0"/>
    <n v="0"/>
    <n v="3"/>
    <n v="0"/>
    <n v="1"/>
    <n v="3083"/>
    <n v="51.897502432695433"/>
    <n v="86.084982160233537"/>
    <n v="24.813493350632502"/>
    <n v="70.06162828413882"/>
    <n v="0.6487187804086928"/>
    <n v="97.79435614661044"/>
    <n v="62.082387285111906"/>
    <n v="40.950000000000003"/>
    <n v="50.77"/>
    <n v="52.98"/>
    <n v="9.89"/>
    <n v="50"/>
    <n v="57.16"/>
    <n v="83.05"/>
    <n v="80.89"/>
  </r>
  <r>
    <s v="52687"/>
    <s v="52"/>
    <s v="Nariño"/>
    <s v="San Lorenzo"/>
    <n v="1.503498"/>
    <n v="-77.2151669"/>
    <n v="19149"/>
    <x v="4"/>
    <n v="25024813793.610001"/>
    <n v="0"/>
    <n v="0"/>
    <n v="2"/>
    <n v="1"/>
    <n v="5"/>
    <n v="3431"/>
    <n v="42.728067618770041"/>
    <n v="79.335470708248323"/>
    <n v="22.296706499562809"/>
    <n v="67.939376275138443"/>
    <n v="1.1366948411541824"/>
    <n v="98.630136986301366"/>
    <n v="46.866802681433981"/>
    <n v="21.71"/>
    <n v="37.39"/>
    <n v="57.37"/>
    <n v="48.4"/>
    <n v="10.96"/>
    <n v="6.16"/>
    <n v="83.81"/>
    <n v="96.42"/>
  </r>
  <r>
    <s v="41319"/>
    <s v="41"/>
    <s v="Huila"/>
    <s v="Guadalupe"/>
    <n v="2.0255610000000002"/>
    <n v="-75.758955"/>
    <n v="19032"/>
    <x v="2"/>
    <n v="27306575301.010002"/>
    <n v="0"/>
    <n v="1"/>
    <n v="6"/>
    <n v="0"/>
    <n v="4"/>
    <n v="3256"/>
    <n v="35.995085995085994"/>
    <n v="80.067567567567565"/>
    <n v="26.689189189189189"/>
    <n v="60.442260442260441"/>
    <n v="0.70638820638820643"/>
    <n v="98.065110565110572"/>
    <n v="46.038083538083541"/>
    <n v="63.99"/>
    <n v="61.33"/>
    <n v="48.11"/>
    <n v="94.1"/>
    <n v="100"/>
    <n v="11.96"/>
    <n v="88.9"/>
    <n v="92.99"/>
  </r>
  <r>
    <s v="15299"/>
    <s v="15"/>
    <s v="Boyacá"/>
    <s v="Garagoa"/>
    <n v="5.0824530000000001"/>
    <n v="-73.365046000000007"/>
    <n v="19002"/>
    <x v="5"/>
    <n v="16156501212.709999"/>
    <n v="0"/>
    <n v="0"/>
    <n v="4"/>
    <n v="3"/>
    <n v="4"/>
    <n v="536"/>
    <n v="62.126865671641795"/>
    <n v="90.858208955223887"/>
    <n v="25.373134328358208"/>
    <n v="76.305970149253739"/>
    <n v="0.18656716417910446"/>
    <n v="97.947761194029852"/>
    <n v="77.052238805970148"/>
    <n v="56.02"/>
    <n v="55.34"/>
    <n v="56.25"/>
    <n v="55.98"/>
    <n v="100"/>
    <n v="26.17"/>
    <n v="85.35"/>
    <n v="100"/>
  </r>
  <r>
    <s v="18256"/>
    <s v="18"/>
    <s v="Caquetá"/>
    <s v="El Paujil"/>
    <n v="1.5712269999999999"/>
    <n v="-75.326697899999999"/>
    <n v="18998"/>
    <x v="2"/>
    <n v="24613521442.91"/>
    <n v="0"/>
    <n v="0"/>
    <n v="3"/>
    <n v="0"/>
    <n v="3"/>
    <n v="7293"/>
    <n v="37.049225284519402"/>
    <n v="80.638968874263"/>
    <n v="25.14740161798985"/>
    <n v="55.985191279308921"/>
    <n v="0.58960647195941307"/>
    <n v="98.203757027286443"/>
    <n v="51.460304401480869"/>
    <n v="53.34"/>
    <n v="45.89"/>
    <n v="38.299999999999997"/>
    <n v="87.5"/>
    <n v="88.89"/>
    <n v="13.22"/>
    <n v="78.02"/>
    <n v="93.17"/>
  </r>
  <r>
    <s v="05642"/>
    <s v="05"/>
    <s v="Antioquia"/>
    <s v="Salgar"/>
    <n v="5.963336"/>
    <n v="-75.963942000000003"/>
    <n v="18981"/>
    <x v="3"/>
    <n v="22480140912.360001"/>
    <n v="0"/>
    <n v="1"/>
    <n v="1"/>
    <n v="1"/>
    <n v="1"/>
    <n v="4907"/>
    <n v="44.915426941104549"/>
    <n v="86.957407784797226"/>
    <n v="19.421234970450378"/>
    <n v="65.783574485428971"/>
    <n v="0.12227430201752598"/>
    <n v="98.16588546973712"/>
    <n v="55.410637864275522"/>
    <n v="59"/>
    <n v="46.5"/>
    <n v="41.89"/>
    <n v="75.86"/>
    <n v="88.06"/>
    <n v="21.85"/>
    <n v="86.72"/>
    <n v="80.540000000000006"/>
  </r>
  <r>
    <s v="08832"/>
    <s v="08"/>
    <s v="Atlántico"/>
    <s v="Tubará"/>
    <n v="10.872762"/>
    <n v="-74.977354000000005"/>
    <n v="18955"/>
    <x v="5"/>
    <n v="17756477457.32"/>
    <n v="0"/>
    <n v="3"/>
    <n v="10"/>
    <n v="8"/>
    <n v="13"/>
    <n v="448"/>
    <n v="48.4375"/>
    <n v="87.276785714285708"/>
    <n v="22.098214285714285"/>
    <n v="67.410714285714292"/>
    <n v="0"/>
    <n v="97.767857142857139"/>
    <n v="55.803571428571431"/>
    <n v="59.71"/>
    <n v="66.06"/>
    <n v="36.49"/>
    <n v="71.17"/>
    <n v="100"/>
    <n v="30.49"/>
    <n v="66.760000000000005"/>
    <n v="94.9"/>
  </r>
  <r>
    <s v="19364"/>
    <s v="19"/>
    <s v="Cauca"/>
    <s v="Jambaló"/>
    <n v="2.7778459999999998"/>
    <n v="-76.324326999999997"/>
    <n v="18944"/>
    <x v="4"/>
    <n v="35069168138.479996"/>
    <n v="0"/>
    <n v="0"/>
    <n v="1"/>
    <n v="1"/>
    <n v="1"/>
    <n v="5423"/>
    <n v="17.075419509496591"/>
    <n v="69.703116356260381"/>
    <n v="24.17481099022681"/>
    <n v="45.731145122625854"/>
    <n v="0.165959800848239"/>
    <n v="98.41416190300572"/>
    <n v="21.335054397934723"/>
    <n v="41.67"/>
    <n v="44.91"/>
    <n v="43.58"/>
    <n v="61.27"/>
    <n v="85.19"/>
    <n v="6.34"/>
    <n v="80.569999999999993"/>
    <n v="97.27"/>
  </r>
  <r>
    <s v="20614"/>
    <s v="20"/>
    <s v="Cesar"/>
    <s v="Río de Oro"/>
    <n v="8.2942669999999996"/>
    <n v="-73.387467999999998"/>
    <n v="18902"/>
    <x v="3"/>
    <n v="21975753479.529999"/>
    <n v="0"/>
    <n v="1"/>
    <n v="1"/>
    <n v="1"/>
    <n v="0"/>
    <n v="2191"/>
    <n v="40.255591054313101"/>
    <n v="80.648105887722494"/>
    <n v="26.015518028297578"/>
    <n v="64.719306252852576"/>
    <n v="0.86718393427658602"/>
    <n v="98.722044728434497"/>
    <n v="47.101780009128255"/>
    <n v="21.53"/>
    <n v="56.24"/>
    <n v="45.14"/>
    <n v="41.49"/>
    <n v="10.63"/>
    <n v="12.17"/>
    <n v="72.38"/>
    <n v="91.26"/>
  </r>
  <r>
    <s v="85162"/>
    <s v="85"/>
    <s v="Casanare"/>
    <s v="Monterrey"/>
    <n v="4.8752459999999997"/>
    <n v="-72.893364000000005"/>
    <n v="18890"/>
    <x v="1"/>
    <n v="17410809535.23"/>
    <n v="0"/>
    <n v="3"/>
    <n v="8"/>
    <n v="6"/>
    <n v="9"/>
    <n v="2792"/>
    <n v="64.469914040114617"/>
    <n v="90.866762177650429"/>
    <n v="23.531518624641834"/>
    <n v="77.793696275071639"/>
    <n v="0.35816618911174786"/>
    <n v="98.710601719197712"/>
    <n v="76.217765042979948"/>
    <n v="61.01"/>
    <n v="61.91"/>
    <n v="54.97"/>
    <n v="60.44"/>
    <n v="88.89"/>
    <n v="45.48"/>
    <n v="86.02"/>
    <n v="87.29"/>
  </r>
  <r>
    <s v="50711"/>
    <s v="50"/>
    <s v="Meta"/>
    <s v="Vistahermosa"/>
    <n v="3.1278830000000002"/>
    <n v="-73.752511999999996"/>
    <n v="18794"/>
    <x v="3"/>
    <n v="31007822620.02"/>
    <n v="0"/>
    <n v="6"/>
    <n v="3"/>
    <n v="2"/>
    <n v="5"/>
    <n v="10204"/>
    <n v="45.776166209329681"/>
    <n v="86.61309290474324"/>
    <n v="24.833398667189339"/>
    <n v="66.160329282634251"/>
    <n v="0.14700117600940807"/>
    <n v="98.353586828694631"/>
    <n v="56.791454331634647"/>
    <n v="55.57"/>
    <n v="34"/>
    <n v="49.18"/>
    <n v="67.59"/>
    <n v="86.67"/>
    <n v="24.75"/>
    <n v="93.76"/>
    <n v="84.29"/>
  </r>
  <r>
    <s v="70265"/>
    <s v="70"/>
    <s v="Sucre"/>
    <s v="Guaranda"/>
    <n v="8.4683100000000007"/>
    <n v="-74.537025"/>
    <n v="18717"/>
    <x v="4"/>
    <n v="40525465977.959999"/>
    <n v="0"/>
    <n v="2"/>
    <n v="7"/>
    <n v="0"/>
    <n v="6"/>
    <n v="8535"/>
    <n v="23.034563561804337"/>
    <n v="80.562390158172235"/>
    <n v="24.440538957234914"/>
    <n v="44.604569420035148"/>
    <n v="0.62097246631517278"/>
    <n v="98.488576449912131"/>
    <n v="30.193321616871703"/>
    <n v="47.13"/>
    <n v="44.83"/>
    <n v="36.71"/>
    <n v="70.930000000000007"/>
    <n v="88.47"/>
    <n v="12.28"/>
    <n v="91.2"/>
    <n v="94.78"/>
  </r>
  <r>
    <s v="23168"/>
    <s v="23"/>
    <s v="Córdoba"/>
    <s v="Chimá"/>
    <n v="9.1493789999999997"/>
    <n v="-75.628032000000005"/>
    <n v="18670"/>
    <x v="4"/>
    <n v="30397354845.360001"/>
    <n v="0"/>
    <n v="2"/>
    <n v="0"/>
    <n v="0"/>
    <n v="0"/>
    <n v="638"/>
    <n v="33.228840125391848"/>
    <n v="76.332288401253919"/>
    <n v="18.338557993730408"/>
    <n v="51.410658307210035"/>
    <n v="0"/>
    <n v="98.119122257053291"/>
    <n v="52.507836990595614"/>
    <n v="48.85"/>
    <n v="61.79"/>
    <n v="46.05"/>
    <n v="74.39"/>
    <n v="88.89"/>
    <n v="9.9700000000000006"/>
    <n v="72.819999999999993"/>
    <n v="96.93"/>
  </r>
  <r>
    <s v="73408"/>
    <s v="73"/>
    <s v="Tolima"/>
    <s v="Lérida"/>
    <n v="4.8658612999999997"/>
    <n v="-74.897492499999998"/>
    <n v="18640"/>
    <x v="5"/>
    <n v="19631799783.889999"/>
    <n v="0"/>
    <n v="1"/>
    <n v="14"/>
    <n v="2"/>
    <n v="11"/>
    <n v="2031"/>
    <n v="51.64943377646479"/>
    <n v="85.327424913835543"/>
    <n v="23.190546528803544"/>
    <n v="65.140324963072388"/>
    <n v="0.34465780403741997"/>
    <n v="97.538158542589855"/>
    <n v="67.552929591334319"/>
    <n v="67.989999999999995"/>
    <n v="35.090000000000003"/>
    <n v="55.01"/>
    <n v="83.28"/>
    <n v="100"/>
    <n v="33.74"/>
    <n v="83.76"/>
    <n v="83.84"/>
  </r>
  <r>
    <s v="41791"/>
    <s v="41"/>
    <s v="Huila"/>
    <s v="Tarqui"/>
    <n v="2.1124369999999999"/>
    <n v="-75.823482999999996"/>
    <n v="18555"/>
    <x v="4"/>
    <n v="24924535366.619999"/>
    <n v="0"/>
    <n v="1"/>
    <n v="2"/>
    <n v="2"/>
    <n v="2"/>
    <n v="3685"/>
    <n v="41.519674355495248"/>
    <n v="86.89280868385346"/>
    <n v="26.132971506105836"/>
    <n v="63.44640434192673"/>
    <n v="1.8995929443690638"/>
    <n v="98.751696065128897"/>
    <n v="53.134328358208961"/>
    <n v="54"/>
    <n v="51.6"/>
    <n v="56.03"/>
    <n v="69.33"/>
    <n v="100"/>
    <n v="9.59"/>
    <n v="89.64"/>
    <n v="92.29"/>
  </r>
  <r>
    <s v="17433"/>
    <s v="17"/>
    <s v="Caldas"/>
    <s v="Manzanares"/>
    <n v="5.2559060000000004"/>
    <n v="-75.1538939"/>
    <n v="18544"/>
    <x v="2"/>
    <n v="23566021327.5"/>
    <n v="4"/>
    <n v="1"/>
    <n v="4"/>
    <n v="2"/>
    <n v="2"/>
    <n v="4119"/>
    <n v="41.684874969652832"/>
    <n v="75.382374362709399"/>
    <n v="22.651128914785144"/>
    <n v="63.656227239621266"/>
    <n v="0.24277737314882253"/>
    <n v="99.053168244719586"/>
    <n v="52.269968438941497"/>
    <n v="50.03"/>
    <n v="46.22"/>
    <n v="55.51"/>
    <n v="48.93"/>
    <n v="88.89"/>
    <n v="16.36"/>
    <n v="85.47"/>
    <n v="91.93"/>
  </r>
  <r>
    <s v="52786"/>
    <s v="52"/>
    <s v="Nariño"/>
    <s v="Taminango"/>
    <n v="1.5704899999999999"/>
    <n v="-77.280726999999999"/>
    <n v="18375"/>
    <x v="4"/>
    <n v="25815247458.59"/>
    <n v="4"/>
    <n v="1"/>
    <n v="2"/>
    <n v="2"/>
    <n v="3"/>
    <n v="11330"/>
    <n v="44.015887025595759"/>
    <n v="79.885260370697267"/>
    <n v="18.526037069726389"/>
    <n v="63.00088261253309"/>
    <n v="0.83848190644307141"/>
    <n v="98.958517210944393"/>
    <n v="53.971756398940862"/>
    <n v="51.55"/>
    <n v="42.57"/>
    <n v="68.040000000000006"/>
    <n v="82.27"/>
    <n v="88.89"/>
    <n v="12.78"/>
    <n v="88.57"/>
    <n v="92.73"/>
  </r>
  <r>
    <s v="54800"/>
    <s v="54"/>
    <s v="Norte de Santander"/>
    <s v="Teorama"/>
    <n v="8.4375210000000003"/>
    <n v="-73.2869429"/>
    <n v="18351"/>
    <x v="4"/>
    <n v="32696176978.41"/>
    <n v="0"/>
    <n v="0"/>
    <n v="2"/>
    <n v="2"/>
    <n v="4"/>
    <n v="12248"/>
    <n v="23.579359895493141"/>
    <n v="57.086871325930765"/>
    <n v="24.061071195297188"/>
    <n v="45.705421293272366"/>
    <n v="0.92259960809928154"/>
    <n v="96.570868713259301"/>
    <n v="28.772044415414761"/>
    <n v="56.47"/>
    <n v="34.090000000000003"/>
    <n v="51.29"/>
    <n v="75.7"/>
    <n v="100"/>
    <n v="13.32"/>
    <n v="88.39"/>
    <n v="91.69"/>
  </r>
  <r>
    <s v="19585"/>
    <s v="19"/>
    <s v="Cauca"/>
    <s v="Puracé"/>
    <n v="2.3417330000000001"/>
    <n v="-76.497158999999996"/>
    <n v="18248"/>
    <x v="4"/>
    <n v="27905652099.18"/>
    <n v="0"/>
    <n v="0"/>
    <n v="2"/>
    <n v="1"/>
    <n v="6"/>
    <n v="690"/>
    <n v="50.14492753623189"/>
    <n v="81.594202898550733"/>
    <n v="21.594202898550723"/>
    <n v="66.956521739130437"/>
    <n v="0.28985507246376813"/>
    <n v="98.115942028985501"/>
    <n v="63.04347826086957"/>
    <n v="42.06"/>
    <n v="39.380000000000003"/>
    <n v="41.48"/>
    <n v="65.97"/>
    <n v="66.67"/>
    <n v="6.36"/>
    <n v="82.51"/>
    <n v="96.7"/>
  </r>
  <r>
    <s v="23586"/>
    <s v="23"/>
    <s v="Córdoba"/>
    <s v="Purísima"/>
    <n v="9.236872"/>
    <n v="-75.723393999999999"/>
    <n v="18242"/>
    <x v="4"/>
    <n v="28314945351.559998"/>
    <n v="0"/>
    <n v="0"/>
    <n v="10"/>
    <n v="0"/>
    <n v="10"/>
    <n v="828"/>
    <n v="35.869565217391305"/>
    <n v="83.333333333333343"/>
    <n v="21.618357487922705"/>
    <n v="50.362318840579711"/>
    <n v="0"/>
    <n v="98.067632850241552"/>
    <n v="48.913043478260867"/>
    <n v="43.94"/>
    <n v="48.17"/>
    <n v="52.13"/>
    <n v="88.89"/>
    <n v="55.37"/>
    <n v="4.6500000000000004"/>
    <n v="85.26"/>
    <n v="93.69"/>
  </r>
  <r>
    <s v="76041"/>
    <s v="76"/>
    <s v="Valle del Cauca"/>
    <s v="Ansermanuevo"/>
    <n v="4.7939530000000001"/>
    <n v="-75.991512999999998"/>
    <n v="18207"/>
    <x v="5"/>
    <n v="19540020012.299999"/>
    <n v="0"/>
    <n v="1"/>
    <n v="0"/>
    <n v="0"/>
    <n v="0"/>
    <n v="1340"/>
    <n v="43.208955223880594"/>
    <n v="80.522388059701484"/>
    <n v="21.791044776119403"/>
    <n v="58.731343283582092"/>
    <n v="0.1492537313432836"/>
    <n v="97.985074626865682"/>
    <n v="60.597014925373138"/>
    <n v="62.4"/>
    <n v="43.47"/>
    <n v="44.18"/>
    <n v="78.47"/>
    <n v="98.16"/>
    <n v="27.57"/>
    <n v="90.27"/>
    <n v="88.05"/>
  </r>
  <r>
    <s v="52585"/>
    <s v="52"/>
    <s v="Nariño"/>
    <s v="Pupiales"/>
    <n v="0.87167600000000001"/>
    <n v="-77.641002"/>
    <n v="18069"/>
    <x v="2"/>
    <n v="24744960596.529999"/>
    <n v="0"/>
    <n v="3"/>
    <n v="1"/>
    <n v="0"/>
    <n v="1"/>
    <n v="645"/>
    <n v="39.069767441860463"/>
    <n v="81.705426356589157"/>
    <n v="25.891472868217054"/>
    <n v="59.689922480620147"/>
    <n v="1.0852713178294573"/>
    <n v="99.069767441860463"/>
    <n v="48.372093023255815"/>
    <n v="62.02"/>
    <n v="59"/>
    <n v="61.05"/>
    <n v="72.31"/>
    <n v="100"/>
    <n v="11.11"/>
    <n v="90.21"/>
    <n v="93.06"/>
  </r>
  <r>
    <s v="13458"/>
    <s v="13"/>
    <s v="Bolívar"/>
    <s v="Montecristo"/>
    <n v="8.2994800000000009"/>
    <n v="-74.475629999999995"/>
    <n v="18045"/>
    <x v="4"/>
    <n v="30511054509.690002"/>
    <n v="0"/>
    <n v="0"/>
    <n v="5"/>
    <n v="2"/>
    <n v="2"/>
    <n v="7460"/>
    <n v="15.737265415549597"/>
    <n v="69.088471849865954"/>
    <n v="20.79088471849866"/>
    <n v="38.163538873994639"/>
    <n v="0.29490616621983912"/>
    <n v="96.957104557640747"/>
    <n v="18.914209115281501"/>
    <n v="27.2"/>
    <n v="24.98"/>
    <n v="29.73"/>
    <n v="84.22"/>
    <n v="9.32"/>
    <n v="3.44"/>
    <n v="47.7"/>
    <n v="90.14"/>
  </r>
  <r>
    <s v="76670"/>
    <s v="76"/>
    <s v="Valle del Cauca"/>
    <s v="San Pedro"/>
    <n v="3.99411"/>
    <n v="-76.227109999999996"/>
    <n v="17987"/>
    <x v="1"/>
    <n v="14217135346.66"/>
    <n v="0"/>
    <n v="0"/>
    <n v="0"/>
    <n v="0"/>
    <n v="0"/>
    <n v="2904"/>
    <n v="54.54545454545454"/>
    <n v="83.780991735537185"/>
    <n v="21.831955922865014"/>
    <n v="70.764462809917347"/>
    <n v="0.51652892561983477"/>
    <n v="98.106060606060609"/>
    <n v="65.117079889807158"/>
    <n v="62.34"/>
    <n v="32.68"/>
    <n v="52.68"/>
    <n v="90.44"/>
    <n v="100"/>
    <n v="37.159999999999997"/>
    <n v="83.24"/>
    <n v="81.02"/>
  </r>
  <r>
    <s v="85139"/>
    <s v="85"/>
    <s v="Casanare"/>
    <s v="Maní"/>
    <n v="4.8179860000000003"/>
    <n v="-72.280702000000005"/>
    <n v="17769"/>
    <x v="1"/>
    <n v="19989598183.419998"/>
    <n v="0"/>
    <n v="3"/>
    <n v="4"/>
    <n v="3"/>
    <n v="5"/>
    <n v="3569"/>
    <n v="60.297001961333706"/>
    <n v="89.7170075651443"/>
    <n v="21.966937517511909"/>
    <n v="76.996357523115719"/>
    <n v="0.58840011207621179"/>
    <n v="97.702437657607177"/>
    <n v="69.711403754553089"/>
    <n v="62.2"/>
    <n v="42.07"/>
    <n v="50.46"/>
    <n v="78.67"/>
    <n v="66.510000000000005"/>
    <n v="60.04"/>
    <n v="91.25"/>
    <n v="89.32"/>
  </r>
  <r>
    <s v="25815"/>
    <s v="25"/>
    <s v="Cundinamarca"/>
    <s v="Tocaima"/>
    <n v="4.4570550000000004"/>
    <n v="-74.633922999999996"/>
    <n v="17690"/>
    <x v="5"/>
    <n v="16886892881.16"/>
    <n v="0"/>
    <n v="1"/>
    <n v="6"/>
    <n v="3"/>
    <n v="5"/>
    <n v="536"/>
    <n v="49.440298507462686"/>
    <n v="88.246268656716424"/>
    <n v="24.813432835820894"/>
    <n v="71.455223880597018"/>
    <n v="0.18656716417910446"/>
    <n v="97.574626865671647"/>
    <n v="59.141791044776113"/>
    <n v="58.7"/>
    <n v="48.71"/>
    <n v="40.36"/>
    <n v="45.41"/>
    <n v="88.89"/>
    <n v="51.64"/>
    <n v="80.709999999999994"/>
    <n v="79.06"/>
  </r>
  <r>
    <s v="13838"/>
    <s v="13"/>
    <s v="Bolívar"/>
    <s v="Turbaná"/>
    <n v="10.274743000000001"/>
    <n v="-75.441593999999995"/>
    <n v="17641"/>
    <x v="5"/>
    <n v="29809559760.32"/>
    <n v="0"/>
    <n v="7"/>
    <n v="0"/>
    <n v="0"/>
    <n v="0"/>
    <n v="672"/>
    <n v="37.946428571428569"/>
    <n v="80.952380952380949"/>
    <n v="22.767857142857142"/>
    <n v="62.797619047619044"/>
    <n v="0"/>
    <n v="99.107142857142861"/>
    <n v="46.577380952380956"/>
    <n v="47.62"/>
    <n v="43.69"/>
    <n v="52.46"/>
    <n v="75.92"/>
    <n v="75"/>
    <n v="20.94"/>
    <n v="70.44"/>
    <n v="93.12"/>
  </r>
  <r>
    <s v="27495"/>
    <s v="27"/>
    <s v="Chocó"/>
    <s v="Nuquí"/>
    <n v="5.7095630000000002"/>
    <n v="-77.266696899999999"/>
    <n v="17635"/>
    <x v="4"/>
    <n v="28999553760.41"/>
    <n v="0"/>
    <n v="0"/>
    <n v="2"/>
    <n v="1"/>
    <n v="1"/>
    <n v="2651"/>
    <n v="16.220294228592984"/>
    <n v="41.682384006035456"/>
    <n v="26.329686910599776"/>
    <n v="37.344398340248965"/>
    <n v="1.018483591097699"/>
    <n v="96.114673708034701"/>
    <n v="19.91701244813278"/>
    <n v="59.69"/>
    <n v="44.44"/>
    <n v="24.71"/>
    <n v="89.58"/>
    <n v="100"/>
    <n v="17.02"/>
    <n v="61.81"/>
    <n v="94.95"/>
  </r>
  <r>
    <s v="08675"/>
    <s v="08"/>
    <s v="Atlántico"/>
    <s v="Santa Lucía"/>
    <n v="10.323959"/>
    <n v="-74.961494999999999"/>
    <n v="17593"/>
    <x v="2"/>
    <n v="25320929105.139999"/>
    <n v="0"/>
    <n v="1"/>
    <n v="1"/>
    <n v="0"/>
    <n v="1"/>
    <n v="474"/>
    <n v="37.552742616033754"/>
    <n v="83.966244725738392"/>
    <n v="17.721518987341771"/>
    <n v="51.687763713080173"/>
    <n v="0.42194092827004215"/>
    <n v="98.94514767932489"/>
    <n v="57.594936708860757"/>
    <n v="24.29"/>
    <n v="63.8"/>
    <n v="39.090000000000003"/>
    <n v="16.46"/>
    <n v="66.510000000000005"/>
    <n v="1.42"/>
    <n v="83.99"/>
    <n v="99.29"/>
  </r>
  <r>
    <s v="25572"/>
    <s v="25"/>
    <s v="Cundinamarca"/>
    <s v="Puerto Salgar"/>
    <n v="5.4674139999999998"/>
    <n v="-74.652692999999999"/>
    <n v="17585"/>
    <x v="1"/>
    <n v="16510113937.77"/>
    <n v="0"/>
    <n v="2"/>
    <n v="12"/>
    <n v="11"/>
    <n v="30"/>
    <n v="1610"/>
    <n v="57.888198757763973"/>
    <n v="86.58385093167702"/>
    <n v="23.850931677018632"/>
    <n v="74.844720496894411"/>
    <n v="0.99378881987577639"/>
    <n v="98.447204968944106"/>
    <n v="69.875776397515537"/>
    <n v="72.56"/>
    <n v="31.92"/>
    <n v="58.45"/>
    <n v="72.69"/>
    <n v="96.3"/>
    <n v="66.16"/>
    <n v="73.12"/>
    <n v="77.38"/>
  </r>
  <r>
    <s v="66456"/>
    <s v="66"/>
    <s v="Risaralda"/>
    <s v="Mistrató"/>
    <n v="5.2990769000000002"/>
    <n v="-75.882127999999994"/>
    <n v="17498"/>
    <x v="4"/>
    <n v="33374914903.369999"/>
    <n v="0"/>
    <n v="0"/>
    <n v="0"/>
    <n v="0"/>
    <n v="0"/>
    <n v="2625"/>
    <n v="36.799999999999997"/>
    <n v="68.152380952380952"/>
    <n v="25.18095238095238"/>
    <n v="52.609523809523807"/>
    <n v="0.8"/>
    <n v="97.790476190476198"/>
    <n v="46.247619047619047"/>
    <n v="57.88"/>
    <n v="53.62"/>
    <n v="36.590000000000003"/>
    <n v="87.51"/>
    <n v="96.3"/>
    <n v="8.56"/>
    <n v="94"/>
    <n v="92.94"/>
  </r>
  <r>
    <s v="08141"/>
    <s v="08"/>
    <s v="Atlántico"/>
    <s v="Candelaria"/>
    <n v="10.459676"/>
    <n v="-74.880968899999999"/>
    <n v="17430"/>
    <x v="4"/>
    <n v="26828479194.779999"/>
    <n v="0"/>
    <n v="3"/>
    <n v="3"/>
    <n v="2"/>
    <n v="3"/>
    <n v="717"/>
    <n v="42.677824267782427"/>
    <n v="88.145048814504875"/>
    <n v="22.594142259414227"/>
    <n v="55.648535564853553"/>
    <n v="0"/>
    <n v="98.744769874476987"/>
    <n v="69.595536959553698"/>
    <n v="44.04"/>
    <n v="54.21"/>
    <n v="44.12"/>
    <n v="70.88"/>
    <n v="66.67"/>
    <n v="6.69"/>
    <n v="91.52"/>
    <n v="95.61"/>
  </r>
  <r>
    <s v="25322"/>
    <s v="25"/>
    <s v="Cundinamarca"/>
    <s v="Guasca"/>
    <n v="4.8672360000000001"/>
    <n v="-73.877402000000004"/>
    <n v="17394"/>
    <x v="1"/>
    <n v="11836610654.950001"/>
    <n v="0"/>
    <n v="2"/>
    <n v="6"/>
    <n v="1"/>
    <n v="5"/>
    <n v="568"/>
    <n v="66.901408450704224"/>
    <n v="94.014084507042256"/>
    <n v="27.816901408450708"/>
    <n v="86.091549295774655"/>
    <n v="0.35211267605633806"/>
    <n v="98.063380281690144"/>
    <n v="72.183098591549296"/>
    <n v="69.959999999999994"/>
    <n v="56.32"/>
    <n v="53.02"/>
    <n v="60.11"/>
    <n v="88.89"/>
    <n v="55.74"/>
    <n v="78.73"/>
    <n v="86.48"/>
  </r>
  <r>
    <s v="54820"/>
    <s v="54"/>
    <s v="Norte de Santander"/>
    <s v="Toledo"/>
    <n v="7.3070250000000003"/>
    <n v="-72.480444000000006"/>
    <n v="17340"/>
    <x v="3"/>
    <n v="25286406225.799999"/>
    <n v="0"/>
    <n v="8"/>
    <n v="9"/>
    <n v="4"/>
    <n v="6"/>
    <n v="828"/>
    <n v="37.318840579710141"/>
    <n v="72.826086956521735"/>
    <n v="27.657004830917874"/>
    <n v="57.729468599033815"/>
    <n v="2.8985507246376812"/>
    <n v="96.739130434782609"/>
    <n v="46.859903381642518"/>
    <n v="67.739999999999995"/>
    <n v="39.35"/>
    <n v="57.33"/>
    <n v="88.7"/>
    <n v="96.3"/>
    <n v="35.130000000000003"/>
    <n v="88.85"/>
    <n v="98.1"/>
  </r>
  <r>
    <s v="47030"/>
    <s v="47"/>
    <s v="Magdalena"/>
    <s v="Algarrobo"/>
    <n v="10.10004"/>
    <n v="-74.266630000000006"/>
    <n v="17325"/>
    <x v="4"/>
    <n v="22133175821.510002"/>
    <n v="0"/>
    <n v="1"/>
    <n v="1"/>
    <n v="1"/>
    <n v="1"/>
    <n v="5467"/>
    <n v="36.089262849826234"/>
    <n v="87.909273824766785"/>
    <n v="21.547466617889153"/>
    <n v="60.910920065849638"/>
    <n v="0.10974940552405341"/>
    <n v="97.09164075361258"/>
    <n v="45.564294860069509"/>
    <n v="46.43"/>
    <n v="42.06"/>
    <n v="46.28"/>
    <n v="51.85"/>
    <n v="100"/>
    <n v="8.15"/>
    <n v="82.73"/>
    <n v="93.74"/>
  </r>
  <r>
    <s v="15407"/>
    <s v="15"/>
    <s v="Boyacá"/>
    <s v="Villa de Leyva"/>
    <n v="5.6364989999999997"/>
    <n v="-73.527057999999997"/>
    <n v="17282"/>
    <x v="1"/>
    <n v="16852260931.32"/>
    <n v="0"/>
    <n v="1"/>
    <n v="10"/>
    <n v="8"/>
    <n v="11"/>
    <n v="403"/>
    <n v="64.764267990074444"/>
    <n v="89.330024813895776"/>
    <n v="24.565756823821339"/>
    <n v="80.645161290322577"/>
    <n v="0"/>
    <n v="99.007444168734494"/>
    <n v="74.689826302729529"/>
    <n v="63.14"/>
    <n v="62.6"/>
    <n v="62.26"/>
    <n v="45.06"/>
    <n v="100"/>
    <n v="65.27"/>
    <n v="88.85"/>
    <n v="82.94"/>
  </r>
  <r>
    <s v="47660"/>
    <s v="47"/>
    <s v="Magdalena"/>
    <s v="Sabanas de San Ángel"/>
    <n v="10.0297699"/>
    <n v="-74.215310000000002"/>
    <n v="17256"/>
    <x v="4"/>
    <n v="33768725259.639999"/>
    <n v="0"/>
    <n v="1"/>
    <n v="4"/>
    <n v="2"/>
    <n v="5"/>
    <n v="9242"/>
    <n v="37.199740315948929"/>
    <n v="86.377407487556795"/>
    <n v="24.615884007790523"/>
    <n v="60.560484743562007"/>
    <n v="2.1640337589266392E-2"/>
    <n v="95.899156026834021"/>
    <n v="45.368967755896996"/>
    <n v="25.82"/>
    <n v="26.13"/>
    <n v="44.24"/>
    <n v="25.83"/>
    <n v="48.14"/>
    <n v="8.49"/>
    <n v="75.98"/>
    <n v="98.86"/>
  </r>
  <r>
    <s v="13212"/>
    <s v="13"/>
    <s v="Bolívar"/>
    <s v="Córdoba"/>
    <n v="9.5240606999999997"/>
    <n v="-74.920877200000007"/>
    <n v="17228"/>
    <x v="4"/>
    <n v="29426215449.330002"/>
    <n v="0"/>
    <n v="0"/>
    <n v="2"/>
    <n v="0"/>
    <n v="2"/>
    <n v="11472"/>
    <n v="36.759065550906556"/>
    <n v="87.561018131101804"/>
    <n v="18.680264993026498"/>
    <n v="56.110529986053002"/>
    <n v="0"/>
    <n v="98.30020920502092"/>
    <n v="49.503138075313807"/>
    <n v="10.4"/>
    <n v="39.71"/>
    <n v="45.8"/>
    <n v="6.82"/>
    <n v="10.96"/>
    <n v="5.86"/>
    <n v="81.13"/>
    <n v="97.73"/>
  </r>
  <r>
    <s v="76377"/>
    <s v="76"/>
    <s v="Valle del Cauca"/>
    <s v="La Cumbre"/>
    <n v="3.6494420000000001"/>
    <n v="-76.567955999999995"/>
    <n v="17222"/>
    <x v="2"/>
    <n v="15177051316.209999"/>
    <n v="0"/>
    <n v="0"/>
    <n v="2"/>
    <n v="2"/>
    <n v="1"/>
    <n v="1148"/>
    <n v="44.773519163763062"/>
    <n v="83.710801393728218"/>
    <n v="19.599303135888501"/>
    <n v="66.724738675958179"/>
    <n v="0.78397212543554007"/>
    <n v="98.170731707317074"/>
    <n v="55.226480836236938"/>
    <n v="59.28"/>
    <n v="44.47"/>
    <n v="52.34"/>
    <n v="86.18"/>
    <n v="77.78"/>
    <n v="24.24"/>
    <n v="80.900000000000006"/>
    <n v="83.94"/>
  </r>
  <r>
    <s v="20787"/>
    <s v="20"/>
    <s v="Cesar"/>
    <s v="Tamalameque"/>
    <n v="8.8617480000000004"/>
    <n v="-73.810755999999998"/>
    <n v="17180"/>
    <x v="2"/>
    <n v="27320147571.400002"/>
    <n v="0"/>
    <n v="0"/>
    <n v="5"/>
    <n v="2"/>
    <n v="1"/>
    <n v="2611"/>
    <n v="39.410187667560322"/>
    <n v="80.697050938337796"/>
    <n v="25.469168900804291"/>
    <n v="62.274990425124479"/>
    <n v="0.72769054002297973"/>
    <n v="98.582918422060516"/>
    <n v="47.950976637303718"/>
    <n v="31.45"/>
    <n v="54.35"/>
    <n v="48.35"/>
    <n v="63.71"/>
    <n v="10.96"/>
    <n v="14.7"/>
    <n v="85.04"/>
    <n v="90.82"/>
  </r>
  <r>
    <s v="66440"/>
    <s v="66"/>
    <s v="Risaralda"/>
    <s v="Marsella"/>
    <n v="4.9372360000000004"/>
    <n v="-75.737550999999996"/>
    <n v="17166"/>
    <x v="3"/>
    <n v="20415434042.970001"/>
    <n v="0"/>
    <n v="0"/>
    <n v="1"/>
    <n v="1"/>
    <n v="0"/>
    <n v="1299"/>
    <n v="44.880677444187839"/>
    <n v="82.371054657428786"/>
    <n v="23.402617397998458"/>
    <n v="63.972286374133944"/>
    <n v="0.15396458814472672"/>
    <n v="97.844495765973832"/>
    <n v="57.351809083910702"/>
    <n v="58.41"/>
    <n v="44.81"/>
    <n v="47.42"/>
    <n v="81.239999999999995"/>
    <n v="88.89"/>
    <n v="21.25"/>
    <n v="89.49"/>
    <n v="95.64"/>
  </r>
  <r>
    <s v="41016"/>
    <s v="41"/>
    <s v="Huila"/>
    <s v="Aipe"/>
    <n v="3.2220949999999999"/>
    <n v="-75.241066000000004"/>
    <n v="17134"/>
    <x v="1"/>
    <n v="23525298420.700001"/>
    <n v="0"/>
    <n v="1"/>
    <n v="3"/>
    <n v="3"/>
    <n v="6"/>
    <n v="2586"/>
    <n v="49.613302397525132"/>
    <n v="85.80819798917247"/>
    <n v="27.184841453982983"/>
    <n v="67.401392111368907"/>
    <n v="1.5081206496519721"/>
    <n v="98.530549110595516"/>
    <n v="61.716937354988403"/>
    <n v="65.84"/>
    <n v="54.32"/>
    <n v="50.43"/>
    <n v="94.81"/>
    <n v="99.91"/>
    <n v="30.51"/>
    <n v="89.81"/>
    <n v="84.34"/>
  </r>
  <r>
    <s v="25769"/>
    <s v="25"/>
    <s v="Cundinamarca"/>
    <s v="Subachoque"/>
    <n v="4.9290010000000004"/>
    <n v="-74.172465000000003"/>
    <n v="17036"/>
    <x v="1"/>
    <n v="11563006954.549999"/>
    <n v="0"/>
    <n v="2"/>
    <n v="9"/>
    <n v="5"/>
    <n v="11"/>
    <n v="423"/>
    <n v="68.085106382978722"/>
    <n v="85.815602836879435"/>
    <n v="23.877068557919621"/>
    <n v="77.068557919621753"/>
    <n v="1.1820330969267139"/>
    <n v="98.817966903073284"/>
    <n v="82.033096926713938"/>
    <n v="67.72"/>
    <n v="47.17"/>
    <n v="62.33"/>
    <n v="72.36"/>
    <n v="100"/>
    <n v="53.84"/>
    <n v="81.87"/>
    <n v="87.06"/>
  </r>
  <r>
    <s v="15491"/>
    <s v="15"/>
    <s v="Boyacá"/>
    <s v="Nobsa"/>
    <n v="5.7671859999999997"/>
    <n v="-72.9369789"/>
    <n v="16976"/>
    <x v="1"/>
    <n v="12422081944.380001"/>
    <n v="0"/>
    <n v="0"/>
    <n v="0"/>
    <n v="0"/>
    <n v="0"/>
    <n v="262"/>
    <n v="68.320610687022892"/>
    <n v="94.274809160305338"/>
    <n v="25.572519083969464"/>
    <n v="77.48091603053436"/>
    <n v="1.1450381679389312"/>
    <n v="98.854961832061079"/>
    <n v="84.351145038167942"/>
    <n v="62.17"/>
    <n v="55.09"/>
    <n v="63.84"/>
    <n v="37.93"/>
    <n v="100"/>
    <n v="63.84"/>
    <n v="79.38"/>
    <n v="91.76"/>
  </r>
  <r>
    <s v="05789"/>
    <s v="05"/>
    <s v="Antioquia"/>
    <s v="Támesis"/>
    <n v="5.6649989999999999"/>
    <n v="-75.714701000000005"/>
    <n v="16881"/>
    <x v="5"/>
    <n v="19068526315.959999"/>
    <n v="4"/>
    <n v="3"/>
    <n v="6"/>
    <n v="3"/>
    <n v="6"/>
    <n v="1071"/>
    <n v="54.34173669467787"/>
    <n v="82.913165266106446"/>
    <n v="21.008403361344538"/>
    <n v="67.600373482726425"/>
    <n v="0.65359477124183007"/>
    <n v="97.385620915032675"/>
    <n v="70.028011204481786"/>
    <n v="56.51"/>
    <n v="47.51"/>
    <n v="54.93"/>
    <n v="58.26"/>
    <n v="77.78"/>
    <n v="37.43"/>
    <n v="89.09"/>
    <n v="87.45"/>
  </r>
  <r>
    <s v="20295"/>
    <s v="20"/>
    <s v="Cesar"/>
    <s v="Gamarra"/>
    <n v="8.3193160000000006"/>
    <n v="-73.743937000000003"/>
    <n v="16842"/>
    <x v="3"/>
    <n v="22000147317.59"/>
    <n v="4"/>
    <n v="0"/>
    <n v="1"/>
    <n v="0"/>
    <n v="1"/>
    <n v="1787"/>
    <n v="43.4247341913822"/>
    <n v="88.192501398992732"/>
    <n v="21.376608841634024"/>
    <n v="66.368214885282597"/>
    <n v="0.22383883603805263"/>
    <n v="98.601007274762182"/>
    <n v="51.371012870733068"/>
    <n v="43.29"/>
    <n v="41.56"/>
    <n v="40.9"/>
    <n v="59.54"/>
    <n v="66.67"/>
    <n v="14.65"/>
    <n v="75.790000000000006"/>
    <n v="87.27"/>
  </r>
  <r>
    <s v="70124"/>
    <s v="70"/>
    <s v="Sucre"/>
    <s v="Caimito"/>
    <n v="8.7895579999999995"/>
    <n v="-75.114890000000003"/>
    <n v="16724"/>
    <x v="4"/>
    <n v="23793622650.669998"/>
    <n v="0"/>
    <n v="0"/>
    <n v="3"/>
    <n v="0"/>
    <n v="2"/>
    <n v="2033"/>
    <n v="21.642892277422529"/>
    <n v="62.813575996064927"/>
    <n v="23.413674372848011"/>
    <n v="42.547958681751105"/>
    <n v="0"/>
    <n v="98.032464338416133"/>
    <n v="30.496802754549929"/>
    <n v="33.92"/>
    <n v="52.62"/>
    <n v="40.54"/>
    <n v="27.62"/>
    <n v="66.67"/>
    <n v="13.53"/>
    <n v="82.58"/>
    <n v="96.64"/>
  </r>
  <r>
    <s v="66572"/>
    <s v="66"/>
    <s v="Risaralda"/>
    <s v="Pueblo Rico"/>
    <n v="5.2222879999999998"/>
    <n v="-76.031049899999999"/>
    <n v="16706"/>
    <x v="4"/>
    <n v="36407851615.849998"/>
    <n v="36"/>
    <n v="1"/>
    <n v="1"/>
    <n v="1"/>
    <n v="1"/>
    <n v="10752"/>
    <n v="15.559895833333334"/>
    <n v="35.844494047619044"/>
    <n v="32.105654761904759"/>
    <n v="30.115327380952383"/>
    <n v="0.67894345238095244"/>
    <n v="94.475446428571431"/>
    <n v="18.973214285714285"/>
    <n v="46.18"/>
    <n v="48.65"/>
    <n v="40.51"/>
    <n v="68.760000000000005"/>
    <n v="74.08"/>
    <n v="10.87"/>
    <n v="91.68"/>
    <n v="92.63"/>
  </r>
  <r>
    <s v="05649"/>
    <s v="05"/>
    <s v="Antioquia"/>
    <s v="San Carlos"/>
    <n v="6.1879790000000003"/>
    <n v="-74.993227000000005"/>
    <n v="16687"/>
    <x v="1"/>
    <n v="19143590828"/>
    <n v="0"/>
    <n v="0"/>
    <n v="6"/>
    <n v="16"/>
    <n v="8"/>
    <n v="13192"/>
    <n v="69.390539721043055"/>
    <n v="91.312916919345056"/>
    <n v="18.450576106731354"/>
    <n v="83.148878107944213"/>
    <n v="0.12886597938144329"/>
    <n v="99.287446937537908"/>
    <n v="78.532443905397216"/>
    <n v="51.33"/>
    <n v="46.58"/>
    <n v="55.29"/>
    <n v="64.8"/>
    <n v="66.67"/>
    <n v="34.17"/>
    <n v="88.38"/>
    <n v="87.41"/>
  </r>
  <r>
    <s v="15861"/>
    <s v="15"/>
    <s v="Boyacá"/>
    <s v="Ventaquemada"/>
    <n v="5.3721670000000001"/>
    <n v="-73.522672"/>
    <n v="16662"/>
    <x v="5"/>
    <n v="18612441996.310001"/>
    <n v="0"/>
    <n v="8"/>
    <n v="7"/>
    <n v="32"/>
    <n v="8"/>
    <n v="101"/>
    <n v="47.524752475247524"/>
    <n v="88.118811881188122"/>
    <n v="30.693069306930692"/>
    <n v="58.415841584158414"/>
    <n v="0"/>
    <n v="100"/>
    <n v="75.247524752475243"/>
    <n v="51.83"/>
    <n v="39.14"/>
    <n v="57.67"/>
    <n v="77.03"/>
    <n v="62.97"/>
    <n v="30.23"/>
    <n v="82.6"/>
    <n v="90.14"/>
  </r>
  <r>
    <s v="25035"/>
    <s v="25"/>
    <s v="Cundinamarca"/>
    <s v="Anapoima"/>
    <n v="4.5489420000000003"/>
    <n v="-74.535235"/>
    <n v="16600"/>
    <x v="1"/>
    <n v="14600411752.549999"/>
    <n v="0"/>
    <n v="1"/>
    <n v="7"/>
    <n v="4"/>
    <n v="23"/>
    <n v="870"/>
    <n v="59.655172413793103"/>
    <n v="89.770114942528735"/>
    <n v="24.022988505747126"/>
    <n v="79.195402298850567"/>
    <n v="1.3793103448275863"/>
    <n v="98.275862068965509"/>
    <n v="65.747126436781613"/>
    <n v="79.95"/>
    <n v="57.66"/>
    <n v="49.77"/>
    <n v="85.85"/>
    <n v="96.3"/>
    <n v="77.05"/>
    <n v="81.45"/>
    <n v="83.22"/>
  </r>
  <r>
    <s v="86569"/>
    <s v="86"/>
    <s v="Putumayo"/>
    <s v="Puerto Caicedo"/>
    <n v="0.68437400000000004"/>
    <n v="-76.604072000000002"/>
    <n v="16563"/>
    <x v="4"/>
    <n v="22189441323.299999"/>
    <n v="4"/>
    <n v="0"/>
    <n v="1"/>
    <n v="1"/>
    <n v="0"/>
    <n v="5838"/>
    <n v="44.244604316546763"/>
    <n v="80.678314491264132"/>
    <n v="23.946557040082219"/>
    <n v="63.532031517643027"/>
    <n v="0.29119561493662216"/>
    <n v="98.544021925316898"/>
    <n v="57.142857142857139"/>
    <n v="37.869999999999997"/>
    <n v="38.78"/>
    <n v="40.590000000000003"/>
    <n v="14.11"/>
    <n v="99.67"/>
    <n v="16.05"/>
    <n v="82.91"/>
    <n v="89.01"/>
  </r>
  <r>
    <s v="86749"/>
    <s v="86"/>
    <s v="Putumayo"/>
    <s v="Sibundoy"/>
    <n v="1.2025140000000001"/>
    <n v="-76.921225000000007"/>
    <n v="16441"/>
    <x v="2"/>
    <n v="19792219268.720001"/>
    <n v="0"/>
    <n v="1"/>
    <n v="4"/>
    <n v="8"/>
    <n v="2"/>
    <n v="4672"/>
    <n v="56.827910958904106"/>
    <n v="86.237157534246577"/>
    <n v="23.351883561643834"/>
    <n v="72.966609589041099"/>
    <n v="0.59931506849315064"/>
    <n v="98.608732876712324"/>
    <n v="69.242294520547944"/>
    <n v="18.87"/>
    <n v="60.52"/>
    <n v="64.36"/>
    <n v="29.57"/>
    <n v="11.11"/>
    <n v="10.59"/>
    <n v="83.19"/>
    <n v="93.31"/>
  </r>
  <r>
    <s v="95025"/>
    <s v="95"/>
    <s v="Guaviare"/>
    <s v="El Retorno"/>
    <n v="2.3318989999999999"/>
    <n v="-72.628127000000006"/>
    <n v="16418"/>
    <x v="2"/>
    <n v="29240497939.82"/>
    <n v="4"/>
    <n v="2"/>
    <n v="3"/>
    <n v="0"/>
    <n v="4"/>
    <n v="2915"/>
    <n v="46.072041166380792"/>
    <n v="82.264150943396231"/>
    <n v="25.111492281303605"/>
    <n v="65.728987993138929"/>
    <n v="1.3379073756432247"/>
    <n v="98.113207547169807"/>
    <n v="54.202401372212691"/>
    <n v="42.34"/>
    <n v="38.799999999999997"/>
    <n v="40.479999999999997"/>
    <n v="59.68"/>
    <n v="59.91"/>
    <n v="13.23"/>
    <n v="88.83"/>
    <n v="85.35"/>
  </r>
  <r>
    <s v="76890"/>
    <s v="76"/>
    <s v="Valle del Cauca"/>
    <s v="Yotoco"/>
    <n v="3.8602729999999998"/>
    <n v="-76.384630000000001"/>
    <n v="16391"/>
    <x v="1"/>
    <n v="16514675035.59"/>
    <n v="0"/>
    <n v="1"/>
    <n v="6"/>
    <n v="4"/>
    <n v="2"/>
    <n v="1466"/>
    <n v="51.841746248294683"/>
    <n v="83.287858117326053"/>
    <n v="22.100954979536152"/>
    <n v="68.07639836289222"/>
    <n v="0.34106412005457026"/>
    <n v="96.930422919508857"/>
    <n v="63.847203274215545"/>
    <n v="44.9"/>
    <n v="49.72"/>
    <n v="53.23"/>
    <n v="70.94"/>
    <n v="7.41"/>
    <n v="56.42"/>
    <n v="88.9"/>
    <n v="83.75"/>
  </r>
  <r>
    <s v="76606"/>
    <s v="76"/>
    <s v="Valle del Cauca"/>
    <s v="Restrepo"/>
    <n v="3.8196267000000002"/>
    <n v="-76.5719414"/>
    <n v="16390"/>
    <x v="5"/>
    <n v="16626347740.139999"/>
    <n v="0"/>
    <n v="1"/>
    <n v="2"/>
    <n v="1"/>
    <n v="1"/>
    <n v="2364"/>
    <n v="42.724196277495771"/>
    <n v="77.834179357021995"/>
    <n v="23.604060913705585"/>
    <n v="59.813874788494083"/>
    <n v="1.6920473773265652"/>
    <n v="97.546531302876488"/>
    <n v="55.626057529610826"/>
    <n v="58.82"/>
    <n v="53.99"/>
    <n v="58.84"/>
    <n v="75.55"/>
    <n v="88.89"/>
    <n v="32"/>
    <n v="96.29"/>
    <n v="80.150000000000006"/>
  </r>
  <r>
    <s v="76100"/>
    <s v="76"/>
    <s v="Valle del Cauca"/>
    <s v="Bolívar"/>
    <n v="4.3386259999999996"/>
    <n v="-76.186762999999999"/>
    <n v="16383"/>
    <x v="2"/>
    <n v="18965482048.630001"/>
    <n v="0"/>
    <n v="4"/>
    <n v="3"/>
    <n v="1"/>
    <n v="2"/>
    <n v="1507"/>
    <n v="38.885202388852022"/>
    <n v="68.679495686794951"/>
    <n v="24.220305242203054"/>
    <n v="52.753815527538151"/>
    <n v="3.2514930325149303"/>
    <n v="96.284007962840079"/>
    <n v="51.028533510285335"/>
    <n v="59.21"/>
    <n v="55.68"/>
    <n v="52.96"/>
    <n v="79.34"/>
    <n v="100"/>
    <n v="16.21"/>
    <n v="86.19"/>
    <n v="91.19"/>
  </r>
  <r>
    <s v="05667"/>
    <s v="05"/>
    <s v="Antioquia"/>
    <s v="San Rafael"/>
    <n v="6.2935439999999998"/>
    <n v="-75.028576999999999"/>
    <n v="16352"/>
    <x v="3"/>
    <n v="18651555660.900002"/>
    <n v="0"/>
    <n v="2"/>
    <n v="5"/>
    <n v="5"/>
    <n v="6"/>
    <n v="12156"/>
    <n v="63.48305363606449"/>
    <n v="89.675880223757815"/>
    <n v="17.061533399144455"/>
    <n v="80.256663376110566"/>
    <n v="0.12339585389930897"/>
    <n v="98.91411648568608"/>
    <n v="73.206646923330041"/>
    <n v="36.78"/>
    <n v="49.15"/>
    <n v="55.59"/>
    <n v="60.35"/>
    <n v="7.41"/>
    <n v="29.64"/>
    <n v="89.32"/>
    <n v="88.5"/>
  </r>
  <r>
    <s v="27430"/>
    <s v="27"/>
    <s v="Chocó"/>
    <s v="Medio Baudó"/>
    <n v="5.1334095"/>
    <n v="-76.964305999999993"/>
    <n v="16340"/>
    <x v="4"/>
    <n v="36704155058.739998"/>
    <n v="0"/>
    <n v="0"/>
    <n v="0"/>
    <n v="0"/>
    <n v="0"/>
    <n v="7887"/>
    <n v="8.7105363255990866"/>
    <n v="34.195511601369347"/>
    <n v="27.12057816660327"/>
    <n v="30.518574870039306"/>
    <n v="0.71002916191200716"/>
    <n v="95.77786230505896"/>
    <n v="9.9404082667681006"/>
    <n v="73.569999999999993"/>
    <n v="39.450000000000003"/>
    <n v="30.82"/>
    <n v="90.46"/>
    <n v="99.92"/>
    <n v="45.47"/>
    <n v="62.8"/>
    <n v="98.98"/>
  </r>
  <r>
    <s v="05093"/>
    <s v="05"/>
    <s v="Antioquia"/>
    <s v="Betulia"/>
    <n v="6.1127799999999999"/>
    <n v="-75.984669999999994"/>
    <n v="16320"/>
    <x v="3"/>
    <n v="23303309588.380001"/>
    <n v="0"/>
    <n v="1"/>
    <n v="2"/>
    <n v="1"/>
    <n v="2"/>
    <n v="10364"/>
    <n v="50.685063681976075"/>
    <n v="84.552296410652261"/>
    <n v="18.911617136240832"/>
    <n v="69.866846777306051"/>
    <n v="6.7541489772288701E-2"/>
    <n v="98.909687379390192"/>
    <n v="60.980316480123506"/>
    <n v="52.21"/>
    <n v="41.62"/>
    <n v="50.39"/>
    <n v="48.5"/>
    <n v="88.89"/>
    <n v="20.64"/>
    <n v="91.69"/>
    <n v="77.64"/>
  </r>
  <r>
    <s v="23090"/>
    <s v="23"/>
    <s v="Córdoba"/>
    <s v="Canalete"/>
    <n v="8.7881610000000006"/>
    <n v="-76.240380999999999"/>
    <n v="16233"/>
    <x v="4"/>
    <n v="42776884220.239998"/>
    <n v="0"/>
    <n v="0"/>
    <n v="5"/>
    <n v="1"/>
    <n v="6"/>
    <n v="4373"/>
    <n v="26.503544477475415"/>
    <n v="81.728790304139025"/>
    <n v="20.169220214955409"/>
    <n v="51.086210839240799"/>
    <n v="0.80036588154584964"/>
    <n v="98.33066544706152"/>
    <n v="30.756917447976218"/>
    <n v="57.34"/>
    <n v="62.78"/>
    <n v="48.46"/>
    <n v="88.24"/>
    <n v="66.67"/>
    <n v="25.1"/>
    <n v="87.8"/>
    <n v="98.88"/>
  </r>
  <r>
    <s v="05656"/>
    <s v="05"/>
    <s v="Antioquia"/>
    <s v="San Jerónimo"/>
    <n v="6.4425129999999999"/>
    <n v="-75.728159000000005"/>
    <n v="16220"/>
    <x v="1"/>
    <n v="16752016436.41"/>
    <n v="0"/>
    <n v="3"/>
    <n v="2"/>
    <n v="0"/>
    <n v="1"/>
    <n v="1140"/>
    <n v="57.807017543859651"/>
    <n v="87.017543859649123"/>
    <n v="22.894736842105264"/>
    <n v="78.859649122807014"/>
    <n v="0.78947368421052633"/>
    <n v="98.859649122807014"/>
    <n v="66.228070175438589"/>
    <n v="67.77"/>
    <n v="58.82"/>
    <n v="49.67"/>
    <n v="70.87"/>
    <n v="85.19"/>
    <n v="63.75"/>
    <n v="86.49"/>
    <n v="87.26"/>
  </r>
  <r>
    <s v="05197"/>
    <s v="05"/>
    <s v="Antioquia"/>
    <s v="Cocorná"/>
    <n v="6.0572650000000001"/>
    <n v="-75.185597999999999"/>
    <n v="16201"/>
    <x v="3"/>
    <n v="19460374484.09"/>
    <n v="0"/>
    <n v="2"/>
    <n v="4"/>
    <n v="2"/>
    <n v="3"/>
    <n v="15313"/>
    <n v="63.227323189446871"/>
    <n v="89.897472735584145"/>
    <n v="17.658198915953765"/>
    <n v="78.926402403186842"/>
    <n v="6.5303990073793505E-2"/>
    <n v="98.582903415398675"/>
    <n v="73.12740808463397"/>
    <n v="37.630000000000003"/>
    <n v="50.93"/>
    <n v="60"/>
    <n v="25"/>
    <n v="66.67"/>
    <n v="20.84"/>
    <n v="92.64"/>
    <n v="80.040000000000006"/>
  </r>
  <r>
    <s v="70473"/>
    <s v="70"/>
    <s v="Sucre"/>
    <s v="Morroa"/>
    <n v="9.3321930000000002"/>
    <n v="-75.307732999999999"/>
    <n v="16160"/>
    <x v="2"/>
    <n v="26588834534.18"/>
    <n v="2"/>
    <n v="0"/>
    <n v="13"/>
    <n v="0"/>
    <n v="11"/>
    <n v="5661"/>
    <n v="40.010598834128245"/>
    <n v="88.376611906023669"/>
    <n v="22.805158099275747"/>
    <n v="56.244479773891541"/>
    <n v="0.3003003003003003"/>
    <n v="98.763469351704643"/>
    <n v="57.057057057057058"/>
    <n v="36.049999999999997"/>
    <n v="56.95"/>
    <n v="42.89"/>
    <n v="86.32"/>
    <n v="11.11"/>
    <n v="9.83"/>
    <n v="92.85"/>
    <n v="89.02"/>
  </r>
  <r>
    <s v="15047"/>
    <s v="15"/>
    <s v="Boyacá"/>
    <s v="Aquitania"/>
    <n v="5.5197139000000002"/>
    <n v="-72.884197999999998"/>
    <n v="16141"/>
    <x v="5"/>
    <n v="22969849453.060001"/>
    <n v="0"/>
    <n v="0"/>
    <n v="2"/>
    <n v="1"/>
    <n v="3"/>
    <n v="414"/>
    <n v="49.033816425120776"/>
    <n v="81.40096618357488"/>
    <n v="24.637681159420293"/>
    <n v="64.734299516908209"/>
    <n v="0"/>
    <n v="96.135265700483103"/>
    <n v="62.80193236714976"/>
    <n v="51.8"/>
    <n v="39.17"/>
    <n v="52.41"/>
    <n v="67.540000000000006"/>
    <n v="80.56"/>
    <n v="24.52"/>
    <n v="91.58"/>
    <n v="92.92"/>
  </r>
  <r>
    <s v="52215"/>
    <s v="52"/>
    <s v="Nariño"/>
    <s v="Córdoba"/>
    <n v="0.85391600000000001"/>
    <n v="-77.517836000000003"/>
    <n v="16116"/>
    <x v="4"/>
    <n v="28597130727.869999"/>
    <n v="0"/>
    <n v="0"/>
    <n v="3"/>
    <n v="0"/>
    <n v="2"/>
    <n v="2503"/>
    <n v="53.895325609268873"/>
    <n v="88.85337594886137"/>
    <n v="22.892528965241709"/>
    <n v="76.308429884139031"/>
    <n v="0.43947263284059124"/>
    <n v="98.521773871354384"/>
    <n v="60.846983619656413"/>
    <n v="47.21"/>
    <n v="55.42"/>
    <n v="51.53"/>
    <n v="63.23"/>
    <n v="100"/>
    <n v="6.68"/>
    <n v="84.98"/>
    <n v="99.05"/>
  </r>
  <r>
    <s v="05138"/>
    <s v="05"/>
    <s v="Antioquia"/>
    <s v="Cañasgordas"/>
    <n v="6.750597"/>
    <n v="-76.026110000000003"/>
    <n v="16097"/>
    <x v="2"/>
    <n v="24750942581.489998"/>
    <n v="0"/>
    <n v="7"/>
    <n v="9"/>
    <n v="5"/>
    <n v="3"/>
    <n v="4208"/>
    <n v="50.546577946768053"/>
    <n v="87.23859315589354"/>
    <n v="21.839353612167301"/>
    <n v="73.360266159695826"/>
    <n v="0.30893536121673004"/>
    <n v="99.073193916349808"/>
    <n v="57.081749049429654"/>
    <n v="47.42"/>
    <n v="53.07"/>
    <n v="53.48"/>
    <n v="44.85"/>
    <n v="66.67"/>
    <n v="33.4"/>
    <n v="89.79"/>
    <n v="91.96"/>
  </r>
  <r>
    <s v="70523"/>
    <s v="70"/>
    <s v="Sucre"/>
    <s v="Palmito"/>
    <n v="9.3336590000000008"/>
    <n v="-75.540823000000003"/>
    <n v="15993"/>
    <x v="4"/>
    <n v="30550324556.02"/>
    <n v="0"/>
    <n v="2"/>
    <n v="8"/>
    <n v="1"/>
    <n v="7"/>
    <n v="3109"/>
    <n v="27.468639433901576"/>
    <n v="65.937600514634937"/>
    <n v="23.641042135734963"/>
    <n v="48.150530717272432"/>
    <n v="0.3538115149565777"/>
    <n v="98.19877774203924"/>
    <n v="36.120939208748794"/>
    <n v="44.83"/>
    <n v="50.93"/>
    <n v="48.32"/>
    <n v="57.39"/>
    <n v="88.82"/>
    <n v="8.25"/>
    <n v="92.36"/>
    <n v="92.51"/>
  </r>
  <r>
    <s v="13074"/>
    <s v="13"/>
    <s v="Bolívar"/>
    <s v="Barranco de Loba"/>
    <n v="8.94862"/>
    <n v="-74.112480000000005"/>
    <n v="15988"/>
    <x v="4"/>
    <n v="33079729066.450001"/>
    <n v="0"/>
    <n v="3"/>
    <n v="0"/>
    <n v="0"/>
    <n v="0"/>
    <n v="6123"/>
    <n v="20.93744896292667"/>
    <n v="72.366487016168549"/>
    <n v="25.8370080026131"/>
    <n v="42.217867058631391"/>
    <n v="6.5327453862485702E-2"/>
    <n v="96.717295443410094"/>
    <n v="25.575698187163155"/>
    <n v="26.09"/>
    <n v="50.38"/>
    <n v="48.87"/>
    <n v="72.77"/>
    <n v="10.74"/>
    <n v="7.1"/>
    <n v="86.08"/>
    <n v="91.24"/>
  </r>
  <r>
    <s v="13222"/>
    <s v="13"/>
    <s v="Bolívar"/>
    <s v="Clemencia"/>
    <n v="10.568962000000001"/>
    <n v="-75.3257409"/>
    <n v="15912"/>
    <x v="5"/>
    <n v="37682701534.220001"/>
    <n v="0"/>
    <n v="2"/>
    <n v="5"/>
    <n v="1"/>
    <n v="6"/>
    <n v="1383"/>
    <n v="22.631959508315258"/>
    <n v="77.72957339117859"/>
    <n v="21.041214750542299"/>
    <n v="44.757772957339121"/>
    <n v="7.230657989877079E-2"/>
    <n v="96.746203904555315"/>
    <n v="33.622559652928416"/>
    <n v="42.75"/>
    <n v="16.45"/>
    <n v="50.2"/>
    <n v="63.51"/>
    <n v="66.67"/>
    <n v="17.190000000000001"/>
    <n v="84.38"/>
    <n v="93.21"/>
  </r>
  <r>
    <s v="76616"/>
    <s v="76"/>
    <s v="Valle del Cauca"/>
    <s v="Riofrío"/>
    <n v="4.1566299999999998"/>
    <n v="-76.287762000000001"/>
    <n v="15906"/>
    <x v="5"/>
    <n v="19180469145.84"/>
    <n v="0"/>
    <n v="1"/>
    <n v="2"/>
    <n v="0"/>
    <n v="0"/>
    <n v="3613"/>
    <n v="54.248546913921949"/>
    <n v="83.476335455300301"/>
    <n v="19.900359811790754"/>
    <n v="67.644616662053693"/>
    <n v="1.1071132023249377"/>
    <n v="97.204539164129528"/>
    <n v="68.170495433158038"/>
    <n v="69.27"/>
    <n v="54.04"/>
    <n v="54.96"/>
    <n v="81.53"/>
    <n v="100"/>
    <n v="43.17"/>
    <n v="93.67"/>
    <n v="84.36"/>
  </r>
  <r>
    <s v="17524"/>
    <s v="17"/>
    <s v="Caldas"/>
    <s v="Palestina"/>
    <n v="5.0202200000000001"/>
    <n v="-75.622810000000001"/>
    <n v="15875"/>
    <x v="5"/>
    <n v="13807559314.66"/>
    <n v="0"/>
    <n v="0"/>
    <n v="3"/>
    <n v="1"/>
    <n v="2"/>
    <n v="979"/>
    <n v="58.937691521961192"/>
    <n v="83.861082737487237"/>
    <n v="21.144024514811033"/>
    <n v="73.544433094994886"/>
    <n v="0.71501532175689486"/>
    <n v="98.569969356486212"/>
    <n v="70.480081716036764"/>
    <n v="58.53"/>
    <n v="61.29"/>
    <n v="55.55"/>
    <n v="71.430000000000007"/>
    <n v="65.739999999999995"/>
    <n v="48.19"/>
    <n v="81.41"/>
    <n v="86.03"/>
  </r>
  <r>
    <s v="05761"/>
    <s v="05"/>
    <s v="Antioquia"/>
    <s v="Sopetrán"/>
    <n v="6.5015340000000004"/>
    <n v="-75.743397999999999"/>
    <n v="15826"/>
    <x v="5"/>
    <n v="17687679520.669998"/>
    <n v="0"/>
    <n v="1"/>
    <n v="5"/>
    <n v="1"/>
    <n v="5"/>
    <n v="1503"/>
    <n v="45.77511643379907"/>
    <n v="82.035928143712582"/>
    <n v="25.815036593479707"/>
    <n v="65.402528276779776"/>
    <n v="0.46573519627411841"/>
    <n v="98.669328010645373"/>
    <n v="57.019294743845641"/>
    <n v="67.84"/>
    <n v="55.61"/>
    <n v="51.66"/>
    <n v="67.3"/>
    <n v="100"/>
    <n v="60.68"/>
    <n v="85.79"/>
    <n v="81.33"/>
  </r>
  <r>
    <s v="13667"/>
    <s v="13"/>
    <s v="Bolívar"/>
    <s v="San Martín de Loba"/>
    <n v="8.9408750000000001"/>
    <n v="-74.037869999999998"/>
    <n v="15790"/>
    <x v="4"/>
    <n v="30649693232.389999"/>
    <n v="0"/>
    <n v="0"/>
    <n v="0"/>
    <n v="0"/>
    <n v="0"/>
    <n v="5354"/>
    <n v="33.974598431079563"/>
    <n v="80.183040717220763"/>
    <n v="23.141576391483003"/>
    <n v="54.930892790437056"/>
    <n v="0.18677624206200971"/>
    <n v="98.468434815091527"/>
    <n v="44.11654837504669"/>
    <n v="30.51"/>
    <n v="43.26"/>
    <n v="54.77"/>
    <n v="21.43"/>
    <n v="66.59"/>
    <n v="9.14"/>
    <n v="94.9"/>
    <n v="95.64"/>
  </r>
  <r>
    <s v="52240"/>
    <s v="52"/>
    <s v="Nariño"/>
    <s v="Chachagüí"/>
    <n v="1.359869"/>
    <n v="-77.282841000000005"/>
    <n v="15769"/>
    <x v="2"/>
    <n v="21006388735.239998"/>
    <n v="0"/>
    <n v="0"/>
    <n v="3"/>
    <n v="2"/>
    <n v="3"/>
    <n v="1628"/>
    <n v="44.594594594594597"/>
    <n v="83.230958230958237"/>
    <n v="24.754299754299755"/>
    <n v="65.909090909090907"/>
    <n v="1.3513513513513513"/>
    <n v="98.648648648648646"/>
    <n v="53.378378378378379"/>
    <n v="58.94"/>
    <n v="40.47"/>
    <n v="46.69"/>
    <n v="62.63"/>
    <n v="100"/>
    <n v="39.57"/>
    <n v="80.180000000000007"/>
    <n v="86.89"/>
  </r>
  <r>
    <s v="13673"/>
    <s v="13"/>
    <s v="Bolívar"/>
    <s v="Santa Catalina"/>
    <n v="10.605130000000001"/>
    <n v="-75.285529999999994"/>
    <n v="15739"/>
    <x v="2"/>
    <n v="30169551612.48"/>
    <n v="0"/>
    <n v="11"/>
    <n v="10"/>
    <n v="5"/>
    <n v="9"/>
    <n v="899"/>
    <n v="31.701890989988879"/>
    <n v="82.202447163515018"/>
    <n v="18.353726362625139"/>
    <n v="58.175750834260285"/>
    <n v="0.22246941045606228"/>
    <n v="98.220244716351502"/>
    <n v="39.710789766407117"/>
    <n v="58.56"/>
    <n v="46.51"/>
    <n v="56.34"/>
    <n v="66.06"/>
    <n v="100"/>
    <n v="19.2"/>
    <n v="76.08"/>
    <n v="80.16"/>
  </r>
  <r>
    <s v="52693"/>
    <s v="52"/>
    <s v="Nariño"/>
    <s v="San Pablo"/>
    <n v="1.669165"/>
    <n v="-77.012855000000002"/>
    <n v="15712"/>
    <x v="4"/>
    <n v="20718936644.73"/>
    <n v="0"/>
    <n v="0"/>
    <n v="0"/>
    <n v="0"/>
    <n v="0"/>
    <n v="1949"/>
    <n v="44.022575679835811"/>
    <n v="82.863006670087231"/>
    <n v="24.012314007183171"/>
    <n v="62.083119548486401"/>
    <n v="0.66700872242175469"/>
    <n v="99.179066187788607"/>
    <n v="59.158542842483321"/>
    <n v="49.19"/>
    <n v="40.85"/>
    <n v="51.62"/>
    <n v="72.03"/>
    <n v="95.48"/>
    <n v="7.41"/>
    <n v="91.12"/>
    <n v="94.41"/>
  </r>
  <r>
    <s v="17513"/>
    <s v="17"/>
    <s v="Caldas"/>
    <s v="Pácora"/>
    <n v="5.5279949999999998"/>
    <n v="-75.459880999999996"/>
    <n v="15606"/>
    <x v="3"/>
    <n v="17417607924.080002"/>
    <n v="0"/>
    <n v="3"/>
    <n v="8"/>
    <n v="2"/>
    <n v="6"/>
    <n v="654"/>
    <n v="57.186544342507652"/>
    <n v="86.391437308868504"/>
    <n v="18.807339449541285"/>
    <n v="76.758409785932727"/>
    <n v="0"/>
    <n v="98.776758409785941"/>
    <n v="70.489296636085626"/>
    <n v="36.299999999999997"/>
    <n v="50.4"/>
    <n v="57.76"/>
    <n v="16.670000000000002"/>
    <n v="66.67"/>
    <n v="19.68"/>
    <n v="88.43"/>
    <n v="96.35"/>
  </r>
  <r>
    <s v="25040"/>
    <s v="25"/>
    <s v="Cundinamarca"/>
    <s v="Anolaima"/>
    <n v="4.7617380000000002"/>
    <n v="-74.464017999999996"/>
    <n v="15521"/>
    <x v="3"/>
    <n v="13934020361.690001"/>
    <n v="0"/>
    <n v="1"/>
    <n v="5"/>
    <n v="3"/>
    <n v="9"/>
    <n v="563"/>
    <n v="56.838365896980456"/>
    <n v="88.099467140319717"/>
    <n v="24.156305506216697"/>
    <n v="73.712255772646543"/>
    <n v="2.6642984014209592"/>
    <n v="96.802841918294845"/>
    <n v="65.364120781527532"/>
    <n v="59.67"/>
    <n v="54.66"/>
    <n v="56.9"/>
    <n v="65.569999999999993"/>
    <n v="98.16"/>
    <n v="29.62"/>
    <n v="82.31"/>
    <n v="90.13"/>
  </r>
  <r>
    <s v="23350"/>
    <s v="23"/>
    <s v="Córdoba"/>
    <s v="La Apartada"/>
    <n v="8.0480490000000007"/>
    <n v="-75.334101000000004"/>
    <n v="15512"/>
    <x v="3"/>
    <n v="22256028484.830002"/>
    <n v="0"/>
    <n v="0"/>
    <n v="3"/>
    <n v="0"/>
    <n v="1"/>
    <n v="4743"/>
    <n v="26.312460468058191"/>
    <n v="70.061142736664564"/>
    <n v="24.899852414083913"/>
    <n v="47.122074636306131"/>
    <n v="1.033101412608054"/>
    <n v="98.503057136833235"/>
    <n v="34.408602150537639"/>
    <n v="49.59"/>
    <n v="59.74"/>
    <n v="44.48"/>
    <n v="29.94"/>
    <n v="100"/>
    <n v="38.89"/>
    <n v="75.19"/>
    <n v="86.96"/>
  </r>
  <r>
    <s v="50150"/>
    <s v="50"/>
    <s v="Meta"/>
    <s v="Castilla La Nueva"/>
    <n v="3.8278340000000002"/>
    <n v="-73.690163999999996"/>
    <n v="15447"/>
    <x v="1"/>
    <n v="16208777570.58"/>
    <n v="0"/>
    <n v="5"/>
    <n v="6"/>
    <n v="1"/>
    <n v="2"/>
    <n v="2672"/>
    <n v="69.461077844311376"/>
    <n v="91.766467065868255"/>
    <n v="26.983532934131738"/>
    <n v="85.029940119760482"/>
    <n v="0.56137724550898205"/>
    <n v="99.214071856287418"/>
    <n v="76.235029940119759"/>
    <n v="64.77"/>
    <n v="55.25"/>
    <n v="52.43"/>
    <n v="69.55"/>
    <n v="88.89"/>
    <n v="57.99"/>
    <n v="88.57"/>
    <n v="87.77"/>
  </r>
  <r>
    <s v="18410"/>
    <s v="18"/>
    <s v="Caquetá"/>
    <s v="La Montañita"/>
    <n v="1.47888"/>
    <n v="-75.437240000000003"/>
    <n v="15368"/>
    <x v="4"/>
    <n v="27789517166.48"/>
    <n v="0"/>
    <n v="0"/>
    <n v="1"/>
    <n v="0"/>
    <n v="1"/>
    <n v="8488"/>
    <n v="42.0004712535344"/>
    <n v="80.407634307257297"/>
    <n v="24.528746465598491"/>
    <n v="61.863807728557966"/>
    <n v="0.7657869934024506"/>
    <n v="97.608388312912339"/>
    <n v="51.260603204524038"/>
    <n v="46.51"/>
    <n v="41.78"/>
    <n v="39.909999999999997"/>
    <n v="41.45"/>
    <n v="100"/>
    <n v="23.31"/>
    <n v="88.19"/>
    <n v="86.31"/>
  </r>
  <r>
    <s v="68572"/>
    <s v="68"/>
    <s v="Santander"/>
    <s v="Puente Nacional"/>
    <n v="5.8779269999999997"/>
    <n v="-73.677634999999995"/>
    <n v="15338"/>
    <x v="1"/>
    <n v="15966390518.360001"/>
    <n v="0"/>
    <n v="0"/>
    <n v="3"/>
    <n v="3"/>
    <n v="6"/>
    <n v="377"/>
    <n v="46.419098143236077"/>
    <n v="85.145888594164461"/>
    <n v="28.647214854111407"/>
    <n v="65.517241379310349"/>
    <n v="0.2652519893899204"/>
    <n v="97.877984084880637"/>
    <n v="56.763925729442967"/>
    <n v="58.74"/>
    <n v="42.53"/>
    <n v="71.48"/>
    <n v="57.21"/>
    <n v="88.89"/>
    <n v="47.45"/>
    <n v="79.040000000000006"/>
    <n v="87.48"/>
  </r>
  <r>
    <s v="27006"/>
    <s v="27"/>
    <s v="Chocó"/>
    <s v="Acandí"/>
    <n v="8.5101089999999999"/>
    <n v="-77.278980000000004"/>
    <n v="15310"/>
    <x v="2"/>
    <n v="24292031822.82"/>
    <n v="0"/>
    <n v="0"/>
    <n v="2"/>
    <n v="0"/>
    <n v="2"/>
    <n v="9717"/>
    <n v="32.931974889369151"/>
    <n v="70.639086137696822"/>
    <n v="22.918596274570341"/>
    <n v="54.914068128023054"/>
    <n v="5.1456210764639285E-2"/>
    <n v="96.377482762169393"/>
    <n v="44.406709889883714"/>
    <n v="45.7"/>
    <n v="52.23"/>
    <n v="41.97"/>
    <n v="68.97"/>
    <n v="73.33"/>
    <n v="12.15"/>
    <n v="84.51"/>
    <n v="92.08"/>
  </r>
  <r>
    <s v="05364"/>
    <s v="05"/>
    <s v="Antioquia"/>
    <s v="Jardín"/>
    <n v="5.5967669999999998"/>
    <n v="-75.819361000000001"/>
    <n v="15257"/>
    <x v="3"/>
    <n v="16919251335.189999"/>
    <n v="0"/>
    <n v="3"/>
    <n v="0"/>
    <n v="0"/>
    <n v="0"/>
    <n v="1193"/>
    <n v="48.868398994132441"/>
    <n v="82.229673093042749"/>
    <n v="22.045264040234702"/>
    <n v="68.818105616093888"/>
    <n v="1.6764459346186085"/>
    <n v="98.491198658843246"/>
    <n v="58.424140821458501"/>
    <n v="53.29"/>
    <n v="57.17"/>
    <n v="59.14"/>
    <n v="58.25"/>
    <n v="72.22"/>
    <n v="37.15"/>
    <n v="92.59"/>
    <n v="83.28"/>
  </r>
  <r>
    <s v="68418"/>
    <s v="68"/>
    <s v="Santander"/>
    <s v="Los Santos"/>
    <n v="6.7557340000000003"/>
    <n v="-73.102305000000001"/>
    <n v="15215"/>
    <x v="5"/>
    <n v="18622367318.099998"/>
    <n v="0"/>
    <n v="1"/>
    <n v="6"/>
    <n v="3"/>
    <n v="4"/>
    <n v="440"/>
    <n v="60.454545454545453"/>
    <n v="88.409090909090907"/>
    <n v="25.227272727272727"/>
    <n v="78.63636363636364"/>
    <n v="0.22727272727272727"/>
    <n v="99.545454545454547"/>
    <n v="63.636363636363633"/>
    <n v="57.87"/>
    <n v="36.380000000000003"/>
    <n v="51.36"/>
    <n v="50.82"/>
    <n v="84.94"/>
    <n v="51.22"/>
    <n v="74.180000000000007"/>
    <n v="92.73"/>
  </r>
  <r>
    <s v="50318"/>
    <s v="50"/>
    <s v="Meta"/>
    <s v="Guamal"/>
    <n v="3.8804750000000001"/>
    <n v="-73.7698769"/>
    <n v="15133"/>
    <x v="1"/>
    <n v="13457402477.540001"/>
    <n v="0"/>
    <n v="1"/>
    <n v="4"/>
    <n v="0"/>
    <n v="2"/>
    <n v="1903"/>
    <n v="58.64424592748292"/>
    <n v="87.59852863899107"/>
    <n v="24.592748292170256"/>
    <n v="76.353126642143991"/>
    <n v="0.42038885969521805"/>
    <n v="97.898055701523916"/>
    <n v="70.310036784025215"/>
    <n v="61.71"/>
    <n v="56.88"/>
    <n v="63.43"/>
    <n v="49.47"/>
    <n v="100"/>
    <n v="50.85"/>
    <n v="86.24"/>
    <n v="84.08"/>
  </r>
  <r>
    <s v="25486"/>
    <s v="25"/>
    <s v="Cundinamarca"/>
    <s v="Nemocón"/>
    <n v="5.0669690000000003"/>
    <n v="-73.880696"/>
    <n v="15082"/>
    <x v="1"/>
    <n v="10318653505.23"/>
    <n v="0"/>
    <n v="1"/>
    <n v="1"/>
    <n v="1"/>
    <n v="1"/>
    <n v="472"/>
    <n v="63.771186440677965"/>
    <n v="84.110169491525426"/>
    <n v="24.152542372881356"/>
    <n v="80.932203389830505"/>
    <n v="0.42372881355932202"/>
    <n v="96.610169491525426"/>
    <n v="69.491525423728817"/>
    <n v="64.069999999999993"/>
    <n v="62.73"/>
    <n v="53.19"/>
    <n v="70.22"/>
    <n v="88.52"/>
    <n v="53.55"/>
    <n v="84.53"/>
    <n v="88.72"/>
  </r>
  <r>
    <s v="44098"/>
    <s v="44"/>
    <s v="La Guajira"/>
    <s v="Distracción"/>
    <n v="10.897320000000001"/>
    <n v="-72.884119999999996"/>
    <n v="15013"/>
    <x v="4"/>
    <n v="20252399278.18"/>
    <n v="0"/>
    <n v="1"/>
    <n v="2"/>
    <n v="1"/>
    <n v="3"/>
    <n v="1564"/>
    <n v="38.235294117647058"/>
    <n v="83.248081841432224"/>
    <n v="21.803069053708441"/>
    <n v="55.946291560102303"/>
    <n v="0.31969309462915602"/>
    <n v="95.843989769820965"/>
    <n v="58.631713554987208"/>
    <n v="51.79"/>
    <n v="52.46"/>
    <n v="43.78"/>
    <n v="71.42"/>
    <n v="99.7"/>
    <n v="8.64"/>
    <n v="73.569999999999993"/>
    <n v="95.11"/>
  </r>
  <r>
    <s v="25317"/>
    <s v="25"/>
    <s v="Cundinamarca"/>
    <s v="Guachetá"/>
    <n v="5.3836750000000002"/>
    <n v="-73.686938999999995"/>
    <n v="15007"/>
    <x v="5"/>
    <n v="14165534380.91"/>
    <n v="0"/>
    <n v="0"/>
    <n v="3"/>
    <n v="5"/>
    <n v="3"/>
    <n v="1044"/>
    <n v="60.727969348659002"/>
    <n v="88.697318007662844"/>
    <n v="31.800766283524908"/>
    <n v="75.095785440613028"/>
    <n v="1.9157088122605364"/>
    <n v="97.41379310344827"/>
    <n v="74.616858237547888"/>
    <n v="63.6"/>
    <n v="54.89"/>
    <n v="42.14"/>
    <n v="71"/>
    <n v="100"/>
    <n v="39.54"/>
    <n v="85.92"/>
    <n v="100"/>
  </r>
  <r>
    <s v="05585"/>
    <s v="05"/>
    <s v="Antioquia"/>
    <s v="Puerto Nare"/>
    <n v="6.1864970000000001"/>
    <n v="-74.583725999999999"/>
    <n v="14993"/>
    <x v="1"/>
    <n v="16099300401.950001"/>
    <n v="0"/>
    <n v="1"/>
    <n v="5"/>
    <n v="1"/>
    <n v="2"/>
    <n v="1575"/>
    <n v="54.285714285714285"/>
    <n v="85.777777777777771"/>
    <n v="23.428571428571431"/>
    <n v="70.857142857142847"/>
    <n v="0.38095238095238093"/>
    <n v="97.841269841269835"/>
    <n v="70.158730158730151"/>
    <n v="46.8"/>
    <n v="66.959999999999994"/>
    <n v="47.15"/>
    <n v="19.87"/>
    <n v="99.9"/>
    <n v="41.96"/>
    <n v="74.88"/>
    <n v="89.77"/>
  </r>
  <r>
    <s v="76823"/>
    <s v="76"/>
    <s v="Valle del Cauca"/>
    <s v="Toro"/>
    <n v="4.6112869999999999"/>
    <n v="-76.078592999999998"/>
    <n v="14928"/>
    <x v="3"/>
    <n v="18150514825.279999"/>
    <n v="0"/>
    <n v="1"/>
    <n v="6"/>
    <n v="8"/>
    <n v="5"/>
    <n v="1021"/>
    <n v="37.120470127326151"/>
    <n v="75.514201762977478"/>
    <n v="20.666013712047011"/>
    <n v="56.219392752203724"/>
    <n v="1.2732615083251715"/>
    <n v="96.669931439764937"/>
    <n v="52.889324191968655"/>
    <n v="65.25"/>
    <n v="58.71"/>
    <n v="50.79"/>
    <n v="86.6"/>
    <n v="100"/>
    <n v="23.42"/>
    <n v="85.94"/>
    <n v="77.989999999999995"/>
  </r>
  <r>
    <s v="52258"/>
    <s v="52"/>
    <s v="Nariño"/>
    <s v="El Tablón de Gómez"/>
    <n v="1.427619"/>
    <n v="-77.097223999999997"/>
    <n v="14881"/>
    <x v="4"/>
    <n v="25140075468.810001"/>
    <n v="0"/>
    <n v="0"/>
    <n v="4"/>
    <n v="2"/>
    <n v="2"/>
    <n v="6287"/>
    <n v="46.969937967233975"/>
    <n v="85.287100365834263"/>
    <n v="17.70319707332591"/>
    <n v="65.341180213138216"/>
    <n v="0.2703992365198028"/>
    <n v="99.427389852075706"/>
    <n v="55.050103387943373"/>
    <n v="31.87"/>
    <n v="46.73"/>
    <n v="57.21"/>
    <n v="6.64"/>
    <n v="94.08"/>
    <n v="10.06"/>
    <n v="91.65"/>
    <n v="96.42"/>
  </r>
  <r>
    <s v="25612"/>
    <s v="25"/>
    <s v="Cundinamarca"/>
    <s v="Ricaurte"/>
    <n v="4.2773089999999998"/>
    <n v="-74.772305000000003"/>
    <n v="14826"/>
    <x v="1"/>
    <n v="12669296832.67"/>
    <n v="0"/>
    <n v="2"/>
    <n v="8"/>
    <n v="7"/>
    <n v="4"/>
    <n v="655"/>
    <n v="62.290076335877863"/>
    <n v="91.603053435114504"/>
    <n v="27.480916030534353"/>
    <n v="73.893129770992374"/>
    <n v="0.45801526717557256"/>
    <n v="98.625954198473281"/>
    <n v="75.114503816793899"/>
    <n v="74.7"/>
    <n v="58.91"/>
    <n v="42.19"/>
    <n v="65.680000000000007"/>
    <n v="100"/>
    <n v="76.73"/>
    <n v="73.88"/>
    <n v="76.47"/>
  </r>
  <r>
    <s v="73483"/>
    <s v="73"/>
    <s v="Tolima"/>
    <s v="Natagaima"/>
    <n v="3.6255289999999998"/>
    <n v="-75.093182999999996"/>
    <n v="14818"/>
    <x v="3"/>
    <n v="27512540232.279999"/>
    <n v="0"/>
    <n v="0"/>
    <n v="4"/>
    <n v="4"/>
    <n v="2"/>
    <n v="4442"/>
    <n v="37.573165240882481"/>
    <n v="77.780279153534451"/>
    <n v="22.017109410175596"/>
    <n v="62.291760468257543"/>
    <n v="0.92300765420981545"/>
    <n v="98.851868527690229"/>
    <n v="46.780729401170646"/>
    <n v="33.54"/>
    <n v="32.32"/>
    <n v="58.36"/>
    <n v="15.46"/>
    <n v="77.78"/>
    <n v="18.239999999999998"/>
    <n v="94.15"/>
    <n v="91.38"/>
  </r>
  <r>
    <s v="73671"/>
    <s v="73"/>
    <s v="Tolima"/>
    <s v="Saldaña"/>
    <n v="3.9290180000000001"/>
    <n v="-75.017820999999998"/>
    <n v="14808"/>
    <x v="1"/>
    <n v="17973157717.860001"/>
    <n v="0"/>
    <n v="0"/>
    <n v="6"/>
    <n v="1"/>
    <n v="6"/>
    <n v="1065"/>
    <n v="38.779342723004696"/>
    <n v="81.126760563380287"/>
    <n v="25.539906103286388"/>
    <n v="63.474178403755865"/>
    <n v="0.93896713615023475"/>
    <n v="98.685446009389679"/>
    <n v="51.173708920187785"/>
    <n v="65.81"/>
    <n v="57.09"/>
    <n v="51.08"/>
    <n v="59.41"/>
    <n v="88.89"/>
    <n v="48.17"/>
    <n v="86.12"/>
    <n v="84.23"/>
  </r>
  <r>
    <s v="54245"/>
    <s v="54"/>
    <s v="Norte de Santander"/>
    <s v="El Carmen"/>
    <n v="8.5087399999999995"/>
    <n v="-73.448800000000006"/>
    <n v="14788"/>
    <x v="4"/>
    <n v="30083542589.540001"/>
    <n v="0"/>
    <n v="1"/>
    <n v="3"/>
    <n v="10"/>
    <n v="5"/>
    <n v="5315"/>
    <n v="30.498588899341488"/>
    <n v="73.095014111006577"/>
    <n v="21.768579492003763"/>
    <n v="56.763875823142051"/>
    <n v="0.73377234242709322"/>
    <n v="97.968015051740352"/>
    <n v="36.387582314205083"/>
    <n v="41.01"/>
    <n v="33.5"/>
    <n v="42.52"/>
    <n v="48.16"/>
    <n v="65"/>
    <n v="11.36"/>
    <n v="81.739999999999995"/>
    <n v="94.57"/>
  </r>
  <r>
    <s v="05480"/>
    <s v="05"/>
    <s v="Antioquia"/>
    <s v="Mutatá"/>
    <n v="7.2441060000000004"/>
    <n v="-76.436566999999997"/>
    <n v="14775"/>
    <x v="5"/>
    <n v="39799921082.620003"/>
    <n v="0"/>
    <n v="1"/>
    <n v="2"/>
    <n v="0"/>
    <n v="1"/>
    <n v="17880"/>
    <n v="33.791946308724832"/>
    <n v="72.964205816554809"/>
    <n v="24.155480984340045"/>
    <n v="55.911633109619686"/>
    <n v="0.22930648769574946"/>
    <n v="95.083892617449663"/>
    <n v="40.760626398210292"/>
    <n v="47.68"/>
    <n v="41.4"/>
    <n v="47.71"/>
    <n v="24.75"/>
    <n v="99.78"/>
    <n v="34.81"/>
    <n v="92.25"/>
    <n v="80.63"/>
  </r>
  <r>
    <s v="52520"/>
    <s v="52"/>
    <s v="Nariño"/>
    <s v="Francisco Pizarro"/>
    <n v="2.0401039999999999"/>
    <n v="-78.658201000000005"/>
    <n v="14772"/>
    <x v="4"/>
    <n v="24890991154.849998"/>
    <n v="0"/>
    <n v="2"/>
    <n v="1"/>
    <n v="0"/>
    <n v="0"/>
    <n v="3463"/>
    <n v="6.7282702858792955"/>
    <n v="39.214553855038986"/>
    <n v="27.375108287611898"/>
    <n v="30.580421599768986"/>
    <n v="1.0973144672249495"/>
    <n v="96.967946866878435"/>
    <n v="7.7967080565983258"/>
    <n v="52.23"/>
    <n v="45.5"/>
    <n v="29.99"/>
    <n v="72.91"/>
    <n v="99.63"/>
    <n v="4.78"/>
    <n v="68.89"/>
    <n v="93.63"/>
  </r>
  <r>
    <s v="76020"/>
    <s v="76"/>
    <s v="Valle del Cauca"/>
    <s v="Alcalá"/>
    <n v="4.6737444999999997"/>
    <n v="-75.772032800000005"/>
    <n v="14772"/>
    <x v="5"/>
    <n v="17261251922.75"/>
    <n v="0"/>
    <n v="0"/>
    <n v="4"/>
    <n v="7"/>
    <n v="6"/>
    <n v="1904"/>
    <n v="37.867647058823529"/>
    <n v="76.05042016806722"/>
    <n v="21.533613445378151"/>
    <n v="54.411764705882348"/>
    <n v="0.84033613445378152"/>
    <n v="96.691176470588232"/>
    <n v="54.306722689075627"/>
    <n v="60.58"/>
    <n v="35.54"/>
    <n v="44.13"/>
    <n v="74.95"/>
    <n v="100"/>
    <n v="30.3"/>
    <n v="86.19"/>
    <n v="78.44"/>
  </r>
  <r>
    <s v="25878"/>
    <s v="25"/>
    <s v="Cundinamarca"/>
    <s v="Viotá"/>
    <n v="4.4388290000000001"/>
    <n v="-74.522394000000006"/>
    <n v="14746"/>
    <x v="3"/>
    <n v="17963733641.93"/>
    <n v="0"/>
    <n v="4"/>
    <n v="3"/>
    <n v="13"/>
    <n v="1"/>
    <n v="5473"/>
    <n v="62.378951215055736"/>
    <n v="92.563493513612286"/>
    <n v="18.600401973323589"/>
    <n v="79.152201717522388"/>
    <n v="0"/>
    <n v="98.044947926183085"/>
    <n v="70.802119495706194"/>
    <n v="48.89"/>
    <n v="47.94"/>
    <n v="55.42"/>
    <n v="49.41"/>
    <n v="85.19"/>
    <n v="32.380000000000003"/>
    <n v="81.96"/>
    <n v="85.63"/>
  </r>
  <r>
    <s v="52260"/>
    <s v="52"/>
    <s v="Nariño"/>
    <s v="El Tambo"/>
    <n v="1.4081109000000001"/>
    <n v="-77.391526999999996"/>
    <n v="14716"/>
    <x v="4"/>
    <n v="19540027746.400002"/>
    <n v="0"/>
    <n v="0"/>
    <n v="0"/>
    <n v="0"/>
    <n v="0"/>
    <n v="3161"/>
    <n v="36.159443214172732"/>
    <n v="82.410629547611506"/>
    <n v="24.07465991774755"/>
    <n v="64.125276811135706"/>
    <n v="1.9614046187915217"/>
    <n v="99.398924391015498"/>
    <n v="42.897817146472633"/>
    <n v="50.01"/>
    <n v="56.77"/>
    <n v="55.8"/>
    <n v="82.17"/>
    <n v="66.67"/>
    <n v="20.77"/>
    <n v="90.1"/>
    <n v="89.7"/>
  </r>
  <r>
    <s v="19760"/>
    <s v="19"/>
    <s v="Cauca"/>
    <s v="Sotará"/>
    <n v="2.2781525"/>
    <n v="-76.595055500000001"/>
    <n v="14699"/>
    <x v="4"/>
    <n v="21698133408.510002"/>
    <n v="0"/>
    <n v="0"/>
    <n v="0"/>
    <n v="0"/>
    <n v="0"/>
    <n v="837"/>
    <n v="42.413381123058542"/>
    <n v="81.242532855436082"/>
    <n v="24.970131421744323"/>
    <n v="62.007168458781358"/>
    <n v="1.7921146953405016"/>
    <n v="97.491039426523301"/>
    <n v="51.25448028673835"/>
    <n v="52.42"/>
    <n v="34.71"/>
    <n v="40.299999999999997"/>
    <n v="77.28"/>
    <n v="96.3"/>
    <n v="5.92"/>
    <n v="82.94"/>
    <n v="90.49"/>
  </r>
  <r>
    <s v="25745"/>
    <s v="25"/>
    <s v="Cundinamarca"/>
    <s v="Simijaca"/>
    <n v="5.503838"/>
    <n v="-73.851971000000006"/>
    <n v="14662"/>
    <x v="5"/>
    <n v="13155721204.34"/>
    <n v="0"/>
    <n v="0"/>
    <n v="1"/>
    <n v="0"/>
    <n v="0"/>
    <n v="184"/>
    <n v="57.065217391304344"/>
    <n v="91.847826086956516"/>
    <n v="23.369565217391305"/>
    <n v="76.630434782608688"/>
    <n v="3.2608695652173911"/>
    <n v="95.108695652173907"/>
    <n v="72.282608695652172"/>
    <n v="60.44"/>
    <n v="52.55"/>
    <n v="49.75"/>
    <n v="75.25"/>
    <n v="88.33"/>
    <n v="38.130000000000003"/>
    <n v="74.540000000000006"/>
    <n v="82.46"/>
  </r>
  <r>
    <s v="85430"/>
    <s v="85"/>
    <s v="Casanare"/>
    <s v="Trinidad"/>
    <n v="5.4078150000000003"/>
    <n v="-71.661355"/>
    <n v="14645"/>
    <x v="5"/>
    <n v="22135186469.400002"/>
    <n v="0"/>
    <n v="1"/>
    <n v="2"/>
    <n v="1"/>
    <n v="8"/>
    <n v="1078"/>
    <n v="50.37105751391465"/>
    <n v="85.343228200371058"/>
    <n v="27.27272727272727"/>
    <n v="62.987012987012989"/>
    <n v="0.55658627087198509"/>
    <n v="98.23747680890537"/>
    <n v="66.604823747680882"/>
    <n v="58.29"/>
    <n v="42.09"/>
    <n v="50.92"/>
    <n v="68.209999999999994"/>
    <n v="100"/>
    <n v="25.12"/>
    <n v="90.23"/>
    <n v="89.24"/>
  </r>
  <r>
    <s v="41548"/>
    <s v="41"/>
    <s v="Huila"/>
    <s v="Pital"/>
    <n v="2.2515827000000002"/>
    <n v="-75.830153699999997"/>
    <n v="14623"/>
    <x v="2"/>
    <n v="19540973466.68"/>
    <n v="0"/>
    <n v="0"/>
    <n v="5"/>
    <n v="3"/>
    <n v="5"/>
    <n v="1570"/>
    <n v="40.318471337579624"/>
    <n v="81.910828025477713"/>
    <n v="31.273885350318469"/>
    <n v="61.273885350318466"/>
    <n v="0.44585987261146498"/>
    <n v="98.407643312101911"/>
    <n v="52.802547770700635"/>
    <n v="57.14"/>
    <n v="48.71"/>
    <n v="56.61"/>
    <n v="80.81"/>
    <n v="100"/>
    <n v="10.73"/>
    <n v="86.22"/>
    <n v="86.93"/>
  </r>
  <r>
    <s v="13188"/>
    <s v="13"/>
    <s v="Bolívar"/>
    <s v="Cicuco"/>
    <n v="9.2768200000000007"/>
    <n v="-74.645319999999998"/>
    <n v="14555"/>
    <x v="2"/>
    <n v="25608139588.169998"/>
    <n v="0"/>
    <n v="1"/>
    <n v="2"/>
    <n v="2"/>
    <n v="3"/>
    <n v="1982"/>
    <n v="15.993945509586277"/>
    <n v="52.825428859737642"/>
    <n v="23.360242179616549"/>
    <n v="34.813319878910193"/>
    <n v="0.10090817356205853"/>
    <n v="96.922300706357206"/>
    <n v="21.594349142280524"/>
    <n v="16.989999999999998"/>
    <n v="46.02"/>
    <n v="45.51"/>
    <n v="10.68"/>
    <n v="11.11"/>
    <n v="17.559999999999999"/>
    <n v="89.84"/>
    <n v="92.63"/>
  </r>
  <r>
    <s v="47798"/>
    <s v="47"/>
    <s v="Magdalena"/>
    <s v="Tenerife"/>
    <n v="9.8984129999999997"/>
    <n v="-74.858424999999997"/>
    <n v="14482"/>
    <x v="4"/>
    <n v="24289977125.049999"/>
    <n v="0"/>
    <n v="3"/>
    <n v="4"/>
    <n v="3"/>
    <n v="3"/>
    <n v="4164"/>
    <n v="34.077809798270891"/>
    <n v="86.431316042267042"/>
    <n v="20.292987512007684"/>
    <n v="54.658981748318922"/>
    <n v="2.4015369836695485E-2"/>
    <n v="97.550432276657062"/>
    <n v="45.172910662824208"/>
    <n v="30.71"/>
    <n v="48.9"/>
    <n v="46.19"/>
    <n v="86"/>
    <n v="10.37"/>
    <n v="11.74"/>
    <n v="84.91"/>
    <n v="98.63"/>
  </r>
  <r>
    <s v="05854"/>
    <s v="05"/>
    <s v="Antioquia"/>
    <s v="Valdivia"/>
    <n v="7.2911700000000002"/>
    <n v="-75.392150000000001"/>
    <n v="14455"/>
    <x v="2"/>
    <n v="26504010578.869999"/>
    <n v="0"/>
    <n v="3"/>
    <n v="2"/>
    <n v="0"/>
    <n v="2"/>
    <n v="6816"/>
    <n v="23.987676056338028"/>
    <n v="65.771713615023472"/>
    <n v="25.249413145539908"/>
    <n v="47.139084507042256"/>
    <n v="1.3644366197183098"/>
    <n v="98.899647887323937"/>
    <n v="28.755868544600936"/>
    <n v="61.65"/>
    <n v="43.83"/>
    <n v="41.88"/>
    <n v="58.17"/>
    <n v="99.89"/>
    <n v="38.299999999999997"/>
    <n v="90.41"/>
    <n v="71.540000000000006"/>
  </r>
  <r>
    <s v="23682"/>
    <s v="23"/>
    <s v="Córdoba"/>
    <s v="San José de Ure"/>
    <n v="7.7874439999999998"/>
    <n v="-75.535838999999996"/>
    <n v="14435"/>
    <x v="4"/>
    <n v="33866722690.849998"/>
    <n v="0"/>
    <n v="0"/>
    <n v="3"/>
    <n v="0"/>
    <n v="3"/>
    <n v="6963"/>
    <n v="16.96107999425535"/>
    <n v="55.349705586672414"/>
    <n v="28.680166594858537"/>
    <n v="39.063622002010625"/>
    <n v="0.44521039781703292"/>
    <n v="97.86011776533104"/>
    <n v="20.953611948872613"/>
    <n v="39.770000000000003"/>
    <n v="42.88"/>
    <n v="34.29"/>
    <n v="15.63"/>
    <n v="81.69"/>
    <n v="8.69"/>
    <n v="59.18"/>
    <n v="95.72"/>
  </r>
  <r>
    <s v="15632"/>
    <s v="15"/>
    <s v="Boyacá"/>
    <s v="Saboyá"/>
    <n v="5.6977830000000003"/>
    <n v="-73.764931000000004"/>
    <n v="14309"/>
    <x v="3"/>
    <n v="18231445119.970001"/>
    <n v="0"/>
    <n v="1"/>
    <n v="5"/>
    <n v="2"/>
    <n v="11"/>
    <n v="109"/>
    <n v="36.697247706422019"/>
    <n v="90.825688073394488"/>
    <n v="20.183486238532112"/>
    <n v="66.972477064220186"/>
    <n v="0"/>
    <n v="97.247706422018354"/>
    <n v="50.458715596330272"/>
    <n v="56.73"/>
    <n v="34.380000000000003"/>
    <n v="51.67"/>
    <n v="69.7"/>
    <n v="100"/>
    <n v="16.52"/>
    <n v="84.38"/>
    <n v="90.92"/>
  </r>
  <r>
    <s v="52207"/>
    <s v="52"/>
    <s v="Nariño"/>
    <s v="Consacá"/>
    <n v="1.207624"/>
    <n v="-77.465658000000005"/>
    <n v="14285"/>
    <x v="4"/>
    <n v="18093838329.84"/>
    <n v="0"/>
    <n v="1"/>
    <n v="4"/>
    <n v="2"/>
    <n v="1"/>
    <n v="2009"/>
    <n v="49.576903932304631"/>
    <n v="86.610253857640615"/>
    <n v="21.851667496266799"/>
    <n v="72.672971627675466"/>
    <n v="1.7919362867098059"/>
    <n v="98.904927824788444"/>
    <n v="55.649576903932306"/>
    <n v="40.44"/>
    <n v="58.05"/>
    <n v="44.75"/>
    <n v="19.61"/>
    <n v="100"/>
    <n v="4.79"/>
    <n v="80.260000000000005"/>
    <n v="97.95"/>
  </r>
  <r>
    <s v="05368"/>
    <s v="05"/>
    <s v="Antioquia"/>
    <s v="Jericó"/>
    <n v="5.7905129999999998"/>
    <n v="-75.776082000000002"/>
    <n v="14211"/>
    <x v="5"/>
    <n v="14257943362.380001"/>
    <n v="0"/>
    <n v="2"/>
    <n v="1"/>
    <n v="0"/>
    <n v="1"/>
    <n v="561"/>
    <n v="44.563279857397504"/>
    <n v="87.344028520499108"/>
    <n v="22.281639928698752"/>
    <n v="66.666666666666657"/>
    <n v="1.2477718360071302"/>
    <n v="98.752228163992868"/>
    <n v="53.11942959001783"/>
    <n v="59.73"/>
    <n v="48.91"/>
    <n v="56.3"/>
    <n v="72.459999999999994"/>
    <n v="66.67"/>
    <n v="52.47"/>
    <n v="87.59"/>
    <n v="85.31"/>
  </r>
  <r>
    <s v="70702"/>
    <s v="70"/>
    <s v="Sucre"/>
    <s v="San Juan de Betulia"/>
    <n v="9.2743739999999999"/>
    <n v="-75.243774000000002"/>
    <n v="14137"/>
    <x v="2"/>
    <n v="22245706988.510002"/>
    <n v="0"/>
    <n v="2"/>
    <n v="8"/>
    <n v="2"/>
    <n v="7"/>
    <n v="3910"/>
    <n v="22.838874680306905"/>
    <n v="53.708439897698213"/>
    <n v="22.531969309462916"/>
    <n v="36.598465473145779"/>
    <n v="0.17902813299232737"/>
    <n v="97.36572890025576"/>
    <n v="32.455242966751918"/>
    <n v="29.62"/>
    <n v="30.54"/>
    <n v="45.36"/>
    <n v="82.26"/>
    <n v="11.11"/>
    <n v="11.16"/>
    <n v="91.78"/>
    <n v="90.16"/>
  </r>
  <r>
    <s v="54670"/>
    <s v="54"/>
    <s v="Norte de Santander"/>
    <s v="San Calixto"/>
    <n v="8.4015988999999998"/>
    <n v="-73.2089979"/>
    <n v="14081"/>
    <x v="4"/>
    <n v="26401129867.700001"/>
    <n v="0"/>
    <n v="1"/>
    <n v="2"/>
    <n v="1"/>
    <n v="2"/>
    <n v="9750"/>
    <n v="8.6358974358974354"/>
    <n v="32.184615384615384"/>
    <n v="22.707692307692305"/>
    <n v="32.717948717948723"/>
    <n v="3.8153846153846156"/>
    <n v="97.476923076923072"/>
    <n v="10.492307692307692"/>
    <n v="46.24"/>
    <n v="32.200000000000003"/>
    <n v="37.729999999999997"/>
    <n v="79.819999999999993"/>
    <n v="77.78"/>
    <n v="12.64"/>
    <n v="84.56"/>
    <n v="97.03"/>
  </r>
  <r>
    <s v="70400"/>
    <s v="70"/>
    <s v="Sucre"/>
    <s v="La Unión"/>
    <n v="8.8539290000000008"/>
    <n v="-75.281154999999998"/>
    <n v="14046"/>
    <x v="2"/>
    <n v="24617559308.760002"/>
    <n v="0"/>
    <n v="0"/>
    <n v="5"/>
    <n v="0"/>
    <n v="4"/>
    <n v="805"/>
    <n v="36.645962732919259"/>
    <n v="76.024844720496901"/>
    <n v="25.590062111801242"/>
    <n v="54.906832298136642"/>
    <n v="0.37267080745341613"/>
    <n v="98.012422360248451"/>
    <n v="45.341614906832298"/>
    <n v="45.95"/>
    <n v="56.15"/>
    <n v="49.09"/>
    <n v="52.33"/>
    <n v="100"/>
    <n v="10.76"/>
    <n v="87.26"/>
    <n v="91.74"/>
  </r>
  <r>
    <s v="27800"/>
    <s v="27"/>
    <s v="Chocó"/>
    <s v="Unguía"/>
    <n v="8.0466800000000003"/>
    <n v="-77.093232"/>
    <n v="14018"/>
    <x v="4"/>
    <n v="25412645109.169998"/>
    <n v="0"/>
    <n v="1"/>
    <n v="5"/>
    <n v="4"/>
    <n v="5"/>
    <n v="8620"/>
    <n v="29.118329466357306"/>
    <n v="72.262180974477957"/>
    <n v="26.566125290023201"/>
    <n v="50.232018561484914"/>
    <n v="0.60324825986078889"/>
    <n v="97.529002320185612"/>
    <n v="38.213457076566129"/>
    <n v="58.61"/>
    <n v="20.57"/>
    <n v="42.2"/>
    <n v="36.46"/>
    <n v="100"/>
    <n v="38.96"/>
    <n v="75.569999999999993"/>
    <n v="93.44"/>
  </r>
  <r>
    <s v="68255"/>
    <s v="68"/>
    <s v="Santander"/>
    <s v="El Playón"/>
    <n v="7.4704980000000001"/>
    <n v="-73.203210999999996"/>
    <n v="14001"/>
    <x v="3"/>
    <n v="22169419475.52"/>
    <n v="0"/>
    <n v="2"/>
    <n v="4"/>
    <n v="2"/>
    <n v="4"/>
    <n v="3995"/>
    <n v="49.612015018773462"/>
    <n v="87.759699624530668"/>
    <n v="21.126408010012515"/>
    <n v="71.689612015018781"/>
    <n v="5.0062578222778473E-2"/>
    <n v="98.948685857321649"/>
    <n v="56.095118898623276"/>
    <n v="48.25"/>
    <n v="65.3"/>
    <n v="50.89"/>
    <n v="59.85"/>
    <n v="81.44"/>
    <n v="18.649999999999999"/>
    <n v="93.96"/>
    <n v="88.17"/>
  </r>
  <r>
    <s v="52788"/>
    <s v="52"/>
    <s v="Nariño"/>
    <s v="Tangua"/>
    <n v="1.094597"/>
    <n v="-77.3942409"/>
    <n v="13978"/>
    <x v="4"/>
    <n v="19259304097.369999"/>
    <n v="0"/>
    <n v="0"/>
    <n v="2"/>
    <n v="1"/>
    <n v="3"/>
    <n v="1639"/>
    <n v="64.246491763270285"/>
    <n v="89.810860280658929"/>
    <n v="15.314215985356924"/>
    <n v="77.73032336790726"/>
    <n v="0.79316656497864546"/>
    <n v="98.474679682733381"/>
    <n v="72.422208663819404"/>
    <n v="58.08"/>
    <n v="55.28"/>
    <n v="49.16"/>
    <n v="89.41"/>
    <n v="100"/>
    <n v="17.75"/>
    <n v="79.5"/>
    <n v="94.41"/>
  </r>
  <r>
    <s v="52696"/>
    <s v="52"/>
    <s v="Nariño"/>
    <s v="Santa Bárbara"/>
    <n v="2.4512749999999999"/>
    <n v="-77.979755999999995"/>
    <n v="13976"/>
    <x v="4"/>
    <n v="32624379043.029999"/>
    <n v="0"/>
    <n v="0"/>
    <n v="2"/>
    <n v="2"/>
    <n v="2"/>
    <n v="4904"/>
    <n v="20.20799347471452"/>
    <n v="54.608482871125609"/>
    <n v="24.592169657422513"/>
    <n v="45.473083197389883"/>
    <n v="0.67292006525285475"/>
    <n v="97.308319738988587"/>
    <n v="24.265905383360522"/>
    <n v="56.98"/>
    <n v="38.31"/>
    <n v="26.22"/>
    <n v="74.55"/>
    <n v="96.3"/>
    <n v="7.25"/>
    <n v="55.17"/>
    <n v="96.54"/>
  </r>
  <r>
    <s v="25148"/>
    <s v="25"/>
    <s v="Cundinamarca"/>
    <s v="Caparrapí"/>
    <n v="5.3456450000000002"/>
    <n v="-74.490809999999996"/>
    <n v="13887"/>
    <x v="3"/>
    <n v="20905376664.150002"/>
    <n v="0"/>
    <n v="2"/>
    <n v="2"/>
    <n v="0"/>
    <n v="1"/>
    <n v="3644"/>
    <n v="58.616904500548848"/>
    <n v="93.880351262349066"/>
    <n v="20.197585071350165"/>
    <n v="80.433589462129532"/>
    <n v="0.13721185510428102"/>
    <n v="99.09440175631174"/>
    <n v="63.940724478594944"/>
    <n v="51.72"/>
    <n v="35.700000000000003"/>
    <n v="53.51"/>
    <n v="70.239999999999995"/>
    <n v="72.22"/>
    <n v="19.46"/>
    <n v="80.17"/>
    <n v="94.95"/>
  </r>
  <r>
    <s v="15693"/>
    <s v="15"/>
    <s v="Boyacá"/>
    <s v="Santa Rosa de Viterbo"/>
    <n v="5.8737899000000002"/>
    <n v="-72.982727999999994"/>
    <n v="13836"/>
    <x v="2"/>
    <n v="10728163014.58"/>
    <n v="0"/>
    <n v="0"/>
    <n v="5"/>
    <n v="3"/>
    <n v="5"/>
    <n v="245"/>
    <n v="49.387755102040813"/>
    <n v="85.714285714285708"/>
    <n v="18.775510204081634"/>
    <n v="73.469387755102048"/>
    <n v="0"/>
    <n v="95.918367346938766"/>
    <n v="64.897959183673464"/>
    <n v="44.03"/>
    <n v="59.63"/>
    <n v="57.87"/>
    <n v="34.1"/>
    <n v="96.3"/>
    <n v="19.670000000000002"/>
    <n v="77.08"/>
    <n v="94.98"/>
  </r>
  <r>
    <s v="15806"/>
    <s v="15"/>
    <s v="Boyacá"/>
    <s v="Tibasosa"/>
    <n v="5.73332"/>
    <n v="-73.000029999999995"/>
    <n v="13774"/>
    <x v="1"/>
    <n v="12110433541.92"/>
    <n v="0"/>
    <n v="0"/>
    <n v="1"/>
    <n v="1"/>
    <n v="5"/>
    <n v="302"/>
    <n v="49.337748344370866"/>
    <n v="81.125827814569533"/>
    <n v="28.807947019867548"/>
    <n v="63.245033112582782"/>
    <n v="0.99337748344370869"/>
    <n v="98.013245033112582"/>
    <n v="66.556291390728475"/>
    <n v="69.97"/>
    <n v="61.25"/>
    <n v="54.72"/>
    <n v="67.86"/>
    <n v="98.77"/>
    <n v="74.569999999999993"/>
    <n v="76.31"/>
    <n v="89.05"/>
  </r>
  <r>
    <s v="15204"/>
    <s v="15"/>
    <s v="Boyacá"/>
    <s v="Cómbita"/>
    <n v="5.6342020000000002"/>
    <n v="-73.323262999999997"/>
    <n v="13762"/>
    <x v="3"/>
    <n v="15264887525.9"/>
    <n v="0"/>
    <n v="3"/>
    <n v="46"/>
    <n v="48"/>
    <n v="27"/>
    <n v="156"/>
    <n v="28.846153846153843"/>
    <n v="62.179487179487182"/>
    <n v="15.384615384615385"/>
    <n v="50"/>
    <n v="0"/>
    <n v="67.948717948717956"/>
    <n v="44.230769230769226"/>
    <n v="50.92"/>
    <n v="40.43"/>
    <n v="56.14"/>
    <n v="57.37"/>
    <n v="95.56"/>
    <n v="28.52"/>
    <n v="75.89"/>
    <n v="87.57"/>
  </r>
  <r>
    <s v="13780"/>
    <s v="13"/>
    <s v="Bolívar"/>
    <s v="Talaigua Nuevo"/>
    <n v="9.3034689999999998"/>
    <n v="-74.567971999999997"/>
    <n v="13746"/>
    <x v="2"/>
    <n v="25280208888.349998"/>
    <n v="0"/>
    <n v="0"/>
    <n v="3"/>
    <n v="3"/>
    <n v="7"/>
    <n v="1536"/>
    <n v="27.018229166666668"/>
    <n v="82.03125"/>
    <n v="27.1484375"/>
    <n v="51.953125"/>
    <n v="0.32552083333333337"/>
    <n v="98.893229166666657"/>
    <n v="38.541666666666671"/>
    <n v="42.23"/>
    <n v="48.01"/>
    <n v="53.38"/>
    <n v="58.87"/>
    <n v="62.5"/>
    <n v="10.73"/>
    <n v="85.49"/>
    <n v="96.31"/>
  </r>
  <r>
    <s v="41378"/>
    <s v="41"/>
    <s v="Huila"/>
    <s v="La Argentina"/>
    <n v="2.1984439999999998"/>
    <n v="-75.978780999999998"/>
    <n v="13714"/>
    <x v="4"/>
    <n v="23271557077.48"/>
    <n v="0"/>
    <n v="1"/>
    <n v="2"/>
    <n v="2"/>
    <n v="27"/>
    <n v="2547"/>
    <n v="36.552807224185315"/>
    <n v="79.662347860227726"/>
    <n v="27.718884962701217"/>
    <n v="60.620337652139774"/>
    <n v="1.884570082449941"/>
    <n v="98.900667451904198"/>
    <n v="45.229681978798588"/>
    <n v="56.65"/>
    <n v="43.26"/>
    <n v="47.78"/>
    <n v="77.62"/>
    <n v="100"/>
    <n v="11.95"/>
    <n v="94.12"/>
    <n v="95.75"/>
  </r>
  <r>
    <s v="13650"/>
    <s v="13"/>
    <s v="Bolívar"/>
    <s v="San Fernando"/>
    <n v="9.2175799999999999"/>
    <n v="-74.3271649"/>
    <n v="13611"/>
    <x v="4"/>
    <n v="26536921751.43"/>
    <n v="0"/>
    <n v="0"/>
    <n v="3"/>
    <n v="0"/>
    <n v="7"/>
    <n v="398"/>
    <n v="30.904522613065328"/>
    <n v="78.643216080402013"/>
    <n v="23.869346733668344"/>
    <n v="51.005025125628144"/>
    <n v="2.2613065326633168"/>
    <n v="97.738693467336674"/>
    <n v="40.954773869346731"/>
    <n v="19.98"/>
    <n v="35.99"/>
    <n v="36.57"/>
    <n v="36.64"/>
    <n v="11.11"/>
    <n v="8.3699999999999992"/>
    <n v="82.53"/>
    <n v="95.91"/>
  </r>
  <r>
    <s v="18610"/>
    <s v="18"/>
    <s v="Caquetá"/>
    <s v="San José del Fragua"/>
    <n v="1.3313482999999999"/>
    <n v="-75.973900299999997"/>
    <n v="13609"/>
    <x v="2"/>
    <n v="22006501406.849998"/>
    <n v="0"/>
    <n v="2"/>
    <n v="0"/>
    <n v="0"/>
    <n v="0"/>
    <n v="8022"/>
    <n v="39.379207180254298"/>
    <n v="79.755671902268759"/>
    <n v="25.729244577412118"/>
    <n v="55.871353777112944"/>
    <n v="0.73547743704811763"/>
    <n v="97.980553477935672"/>
    <n v="55.484916479680876"/>
    <n v="53.16"/>
    <n v="46.56"/>
    <n v="44.67"/>
    <n v="62.46"/>
    <n v="100"/>
    <n v="14.3"/>
    <n v="92.93"/>
    <n v="78.09"/>
  </r>
  <r>
    <s v="85230"/>
    <s v="85"/>
    <s v="Casanare"/>
    <s v="Orocué"/>
    <n v="4.7893879999999998"/>
    <n v="-71.339363000000006"/>
    <n v="13590"/>
    <x v="1"/>
    <n v="21515886452.299999"/>
    <n v="4"/>
    <n v="0"/>
    <n v="3"/>
    <n v="4"/>
    <n v="4"/>
    <n v="1168"/>
    <n v="54.280821917808218"/>
    <n v="85.530821917808225"/>
    <n v="23.373287671232877"/>
    <n v="69.863013698630141"/>
    <n v="0.42808219178082191"/>
    <n v="97.688356164383563"/>
    <n v="66.695205479452056"/>
    <n v="70.72"/>
    <n v="46.35"/>
    <n v="41.66"/>
    <n v="74.099999999999994"/>
    <n v="100"/>
    <n v="53.65"/>
    <n v="80.66"/>
    <n v="90.93"/>
  </r>
  <r>
    <s v="05660"/>
    <s v="05"/>
    <s v="Antioquia"/>
    <s v="San Luis"/>
    <n v="6.0424540000000002"/>
    <n v="-74.995070999999996"/>
    <n v="13564"/>
    <x v="3"/>
    <n v="17921194508.48"/>
    <n v="0"/>
    <n v="1"/>
    <n v="3"/>
    <n v="3"/>
    <n v="2"/>
    <n v="11258"/>
    <n v="66.752531533132"/>
    <n v="88.905667081186706"/>
    <n v="17.871735654645583"/>
    <n v="78.246580209628718"/>
    <n v="1.7765144785930005E-2"/>
    <n v="96.624622490673289"/>
    <n v="77.971220465446791"/>
    <n v="58.7"/>
    <n v="46.76"/>
    <n v="60.91"/>
    <n v="65.010000000000005"/>
    <n v="87.04"/>
    <n v="42.86"/>
    <n v="95.93"/>
    <n v="78.95"/>
  </r>
  <r>
    <s v="17444"/>
    <s v="17"/>
    <s v="Caldas"/>
    <s v="Marquetalia"/>
    <n v="5.3000639999999999"/>
    <n v="-75.051547999999997"/>
    <n v="13547"/>
    <x v="2"/>
    <n v="16899004276.939999"/>
    <n v="2"/>
    <n v="0"/>
    <n v="2"/>
    <n v="0"/>
    <n v="2"/>
    <n v="4216"/>
    <n v="52.893738140417454"/>
    <n v="83.538899430740045"/>
    <n v="19.80550284629981"/>
    <n v="69.331119544592042"/>
    <n v="0.26091081593927895"/>
    <n v="97.319734345351037"/>
    <n v="65.370018975332073"/>
    <n v="40.54"/>
    <n v="49.89"/>
    <n v="58.66"/>
    <n v="2"/>
    <n v="99.72"/>
    <n v="13.72"/>
    <n v="84.43"/>
    <n v="94.96"/>
  </r>
  <r>
    <s v="25885"/>
    <s v="25"/>
    <s v="Cundinamarca"/>
    <s v="Yacopí"/>
    <n v="5.4600140000000001"/>
    <n v="-74.338524000000007"/>
    <n v="13536"/>
    <x v="2"/>
    <n v="25569976508.580002"/>
    <n v="0"/>
    <n v="10"/>
    <n v="3"/>
    <n v="0"/>
    <n v="3"/>
    <n v="2594"/>
    <n v="54.04780262143408"/>
    <n v="89.321511179645341"/>
    <n v="19.468003084040092"/>
    <n v="75.867386276021591"/>
    <n v="0.4626060138781804"/>
    <n v="99.190439475713191"/>
    <n v="60.331534309946036"/>
    <n v="44.88"/>
    <n v="27.9"/>
    <n v="49.79"/>
    <n v="66.739999999999995"/>
    <n v="66.39"/>
    <n v="11.44"/>
    <n v="75.239999999999995"/>
    <n v="96.9"/>
  </r>
  <r>
    <s v="27205"/>
    <s v="27"/>
    <s v="Chocó"/>
    <s v="Condoto"/>
    <n v="5.0895460000000003"/>
    <n v="-76.652079000000001"/>
    <n v="13513"/>
    <x v="3"/>
    <n v="34436560608.880005"/>
    <n v="0"/>
    <n v="2"/>
    <n v="3"/>
    <n v="2"/>
    <n v="3"/>
    <n v="3669"/>
    <n v="17.661488143908421"/>
    <n v="57.372581084764242"/>
    <n v="25.320250749523034"/>
    <n v="44.453529572090488"/>
    <n v="0.95393840283455977"/>
    <n v="95.966203325156712"/>
    <n v="22.676478604524394"/>
    <n v="52.21"/>
    <n v="61.71"/>
    <n v="47.08"/>
    <n v="73.650000000000006"/>
    <n v="99.01"/>
    <n v="23.04"/>
    <n v="69.87"/>
    <n v="91.5"/>
  </r>
  <r>
    <s v="25279"/>
    <s v="25"/>
    <s v="Cundinamarca"/>
    <s v="Fómeque"/>
    <n v="4.4867480000000004"/>
    <n v="-73.895358999999999"/>
    <n v="13495"/>
    <x v="5"/>
    <n v="15184727468.76"/>
    <n v="0"/>
    <n v="0"/>
    <n v="1"/>
    <n v="0"/>
    <n v="1"/>
    <n v="449"/>
    <n v="59.910913140311806"/>
    <n v="88.195991091314028"/>
    <n v="29.175946547884184"/>
    <n v="74.610244988864139"/>
    <n v="0"/>
    <n v="98.440979955456569"/>
    <n v="69.933184855233861"/>
    <n v="63.56"/>
    <n v="55.87"/>
    <n v="51.3"/>
    <n v="85.05"/>
    <n v="88.89"/>
    <n v="26.62"/>
    <n v="87.82"/>
    <n v="93.34"/>
  </r>
  <r>
    <s v="50590"/>
    <s v="50"/>
    <s v="Meta"/>
    <s v="Puerto Rico"/>
    <n v="2.941214"/>
    <n v="-73.207468000000006"/>
    <n v="13471"/>
    <x v="5"/>
    <n v="28082080307.07"/>
    <n v="0"/>
    <n v="2"/>
    <n v="1"/>
    <n v="1"/>
    <n v="0"/>
    <n v="5672"/>
    <n v="44.322990126939352"/>
    <n v="83.973906911142464"/>
    <n v="25.687588152327223"/>
    <n v="67.454160789844849"/>
    <n v="0.61706629055007056"/>
    <n v="97.302538787023977"/>
    <n v="51.921720733427371"/>
    <n v="46.35"/>
    <n v="12.08"/>
    <n v="45.99"/>
    <n v="34.46"/>
    <n v="86.67"/>
    <n v="31.75"/>
    <n v="81.760000000000005"/>
    <n v="87.35"/>
  </r>
  <r>
    <s v="08849"/>
    <s v="08"/>
    <s v="Atlántico"/>
    <s v="Usiacurí"/>
    <n v="10.741163"/>
    <n v="-74.976528000000002"/>
    <n v="13438"/>
    <x v="3"/>
    <n v="15476110488.02"/>
    <n v="0"/>
    <n v="1"/>
    <n v="1"/>
    <n v="0"/>
    <n v="1"/>
    <n v="202"/>
    <n v="32.178217821782177"/>
    <n v="85.643564356435647"/>
    <n v="22.277227722772277"/>
    <n v="51.485148514851488"/>
    <n v="0"/>
    <n v="97.524752475247524"/>
    <n v="39.603960396039604"/>
    <n v="42.41"/>
    <n v="44.17"/>
    <n v="45.17"/>
    <n v="25"/>
    <n v="100"/>
    <n v="13.21"/>
    <n v="79.86"/>
    <n v="96.73"/>
  </r>
  <r>
    <s v="73678"/>
    <s v="73"/>
    <s v="Tolima"/>
    <s v="San Luis"/>
    <n v="4.1335430000000004"/>
    <n v="-75.095082000000005"/>
    <n v="13405"/>
    <x v="3"/>
    <n v="18934168039.989998"/>
    <n v="2"/>
    <n v="3"/>
    <n v="16"/>
    <n v="11"/>
    <n v="10"/>
    <n v="2453"/>
    <n v="44.557684467998371"/>
    <n v="82.103546677537707"/>
    <n v="24.092947411333064"/>
    <n v="67.183041174072571"/>
    <n v="0.9783938035059111"/>
    <n v="98.491642886261715"/>
    <n v="54.708520179372201"/>
    <n v="44.56"/>
    <n v="57.47"/>
    <n v="55.64"/>
    <n v="49.33"/>
    <n v="76.540000000000006"/>
    <n v="17.760000000000002"/>
    <n v="77.319999999999993"/>
    <n v="88.01"/>
  </r>
  <r>
    <s v="25645"/>
    <s v="25"/>
    <s v="Cundinamarca"/>
    <s v="San Antonio del Tequendama"/>
    <n v="4.6162489000000004"/>
    <n v="-74.352149100000005"/>
    <n v="13394"/>
    <x v="3"/>
    <n v="13105167583.52"/>
    <n v="0"/>
    <n v="2"/>
    <n v="3"/>
    <n v="2"/>
    <n v="3"/>
    <n v="505"/>
    <n v="60.792079207920793"/>
    <n v="87.920792079207928"/>
    <n v="25.14851485148515"/>
    <n v="76.039603960396036"/>
    <n v="0.99009900990099009"/>
    <n v="97.821782178217816"/>
    <n v="67.128712871287135"/>
    <n v="59.43"/>
    <n v="39.14"/>
    <n v="43.2"/>
    <n v="59.69"/>
    <n v="88.89"/>
    <n v="33.92"/>
    <n v="77.680000000000007"/>
    <n v="91.42"/>
  </r>
  <r>
    <s v="73055"/>
    <s v="73"/>
    <s v="Tolima"/>
    <s v="Armero"/>
    <n v="4.96462"/>
    <n v="-74.904889999999995"/>
    <n v="13394"/>
    <x v="5"/>
    <n v="15972925780.99"/>
    <n v="0"/>
    <n v="7"/>
    <n v="8"/>
    <n v="1"/>
    <n v="8"/>
    <n v="1689"/>
    <n v="46.891651865008882"/>
    <n v="81.586737714624036"/>
    <n v="21.728833629366491"/>
    <n v="65.186500888099459"/>
    <n v="0.41444641799881587"/>
    <n v="97.513321492007108"/>
    <n v="61.989342806394319"/>
    <n v="77.239999999999995"/>
    <n v="61.68"/>
    <n v="56.28"/>
    <n v="91.2"/>
    <n v="99.08"/>
    <n v="51.11"/>
    <n v="86.63"/>
    <n v="81.96"/>
  </r>
  <r>
    <s v="85125"/>
    <s v="85"/>
    <s v="Casanare"/>
    <s v="Hato Corozal"/>
    <n v="6.1549459999999998"/>
    <n v="-71.762360000000001"/>
    <n v="13387"/>
    <x v="5"/>
    <n v="23258563227.239998"/>
    <n v="0"/>
    <n v="5"/>
    <n v="2"/>
    <n v="1"/>
    <n v="1"/>
    <n v="2352"/>
    <n v="44.515306122448976"/>
    <n v="85.11904761904762"/>
    <n v="24.489795918367346"/>
    <n v="61.947278911564631"/>
    <n v="0.3401360544217687"/>
    <n v="98.044217687074834"/>
    <n v="59.353741496598644"/>
    <n v="44.84"/>
    <n v="40.46"/>
    <n v="49.77"/>
    <n v="70.510000000000005"/>
    <n v="66.67"/>
    <n v="20.350000000000001"/>
    <n v="80.53"/>
    <n v="91.31"/>
  </r>
  <r>
    <s v="73675"/>
    <s v="73"/>
    <s v="Tolima"/>
    <s v="San Antonio"/>
    <n v="3.9140990000000002"/>
    <n v="-75.479861"/>
    <n v="13358"/>
    <x v="2"/>
    <n v="22075066334.549999"/>
    <n v="0"/>
    <n v="0"/>
    <n v="4"/>
    <n v="1"/>
    <n v="2"/>
    <n v="2720"/>
    <n v="38.308823529411768"/>
    <n v="78.67647058823529"/>
    <n v="24.044117647058822"/>
    <n v="58.639705882352942"/>
    <n v="0.88235294117647056"/>
    <n v="96.433823529411768"/>
    <n v="48.860294117647058"/>
    <n v="39.9"/>
    <n v="46.92"/>
    <n v="58.7"/>
    <n v="60.71"/>
    <n v="66.48"/>
    <n v="10.220000000000001"/>
    <n v="92.72"/>
    <n v="83.84"/>
  </r>
  <r>
    <s v="47545"/>
    <s v="47"/>
    <s v="Magdalena"/>
    <s v="Pijiño del Carmen"/>
    <n v="9.3302391"/>
    <n v="-74.453295400000002"/>
    <n v="13310"/>
    <x v="2"/>
    <n v="26951158171.84"/>
    <n v="0"/>
    <n v="0"/>
    <n v="1"/>
    <n v="0"/>
    <n v="1"/>
    <n v="765"/>
    <n v="30.980392156862745"/>
    <n v="79.215686274509807"/>
    <n v="24.967320261437909"/>
    <n v="47.058823529411761"/>
    <n v="1.6993464052287581"/>
    <n v="97.51633986928104"/>
    <n v="44.183006535947712"/>
    <n v="43.8"/>
    <n v="29.41"/>
    <n v="47.08"/>
    <n v="77.64"/>
    <n v="66.67"/>
    <n v="11.72"/>
    <n v="71.38"/>
    <n v="93.95"/>
  </r>
  <r>
    <s v="50680"/>
    <s v="50"/>
    <s v="Meta"/>
    <s v="San Carlos de Guaroa"/>
    <n v="3.710353"/>
    <n v="-73.241921000000005"/>
    <n v="13238"/>
    <x v="1"/>
    <n v="14840881741.15"/>
    <n v="0"/>
    <n v="0"/>
    <n v="0"/>
    <n v="0"/>
    <n v="0"/>
    <n v="2497"/>
    <n v="56.307569082899477"/>
    <n v="85.702843412094509"/>
    <n v="28.714457348818584"/>
    <n v="71.686023227873449"/>
    <n v="0.72086503804565483"/>
    <n v="98.358029635562673"/>
    <n v="68.362034441329598"/>
    <n v="66.8"/>
    <n v="52.75"/>
    <n v="45.92"/>
    <n v="77.209999999999994"/>
    <n v="77.78"/>
    <n v="53.86"/>
    <n v="86.35"/>
    <n v="84.95"/>
  </r>
  <r>
    <s v="27099"/>
    <s v="27"/>
    <s v="Chocó"/>
    <s v="Bojayá"/>
    <n v="6.5236499999999999"/>
    <n v="-76.974419999999995"/>
    <n v="13210"/>
    <x v="4"/>
    <n v="35236710082.489998"/>
    <n v="0"/>
    <n v="0"/>
    <n v="1"/>
    <n v="0"/>
    <n v="0"/>
    <n v="7382"/>
    <n v="22.988350040639393"/>
    <n v="48.320238417772963"/>
    <n v="27.458683283662964"/>
    <n v="41.032240585207262"/>
    <n v="4.0639393118396101E-2"/>
    <n v="95.109726361419661"/>
    <n v="29.030073150907615"/>
    <n v="56.05"/>
    <n v="11.28"/>
    <n v="39.39"/>
    <n v="73.150000000000006"/>
    <n v="66.67"/>
    <n v="34.869999999999997"/>
    <n v="88.17"/>
    <n v="97.81"/>
  </r>
  <r>
    <s v="76869"/>
    <s v="76"/>
    <s v="Valle del Cauca"/>
    <s v="Vijes"/>
    <n v="3.6981850000000001"/>
    <n v="-76.443177000000006"/>
    <n v="13206"/>
    <x v="1"/>
    <n v="12437304970.43"/>
    <n v="0"/>
    <n v="0"/>
    <n v="2"/>
    <n v="1"/>
    <n v="1"/>
    <n v="636"/>
    <n v="46.069182389937104"/>
    <n v="77.987421383647799"/>
    <n v="20.59748427672956"/>
    <n v="65.25157232704403"/>
    <n v="1.10062893081761"/>
    <n v="99.371069182389931"/>
    <n v="55.503144654088054"/>
    <n v="56.4"/>
    <n v="51.41"/>
    <n v="47.89"/>
    <n v="79.61"/>
    <n v="88.89"/>
    <n v="26.44"/>
    <n v="85.64"/>
    <n v="88.88"/>
  </r>
  <r>
    <s v="25001"/>
    <s v="25"/>
    <s v="Cundinamarca"/>
    <s v="Agua de Dios"/>
    <n v="4.3766879999999997"/>
    <n v="-74.669799999999995"/>
    <n v="13182"/>
    <x v="5"/>
    <n v="12504619554.459999"/>
    <n v="0"/>
    <n v="2"/>
    <n v="3"/>
    <n v="1"/>
    <n v="2"/>
    <n v="484"/>
    <n v="54.752066115702483"/>
    <n v="86.776859504132233"/>
    <n v="21.487603305785125"/>
    <n v="70.454545454545453"/>
    <n v="0.20661157024793389"/>
    <n v="91.11570247933885"/>
    <n v="65.909090909090907"/>
    <n v="48.85"/>
    <n v="36.82"/>
    <n v="52.21"/>
    <n v="49.04"/>
    <n v="92.59"/>
    <n v="28"/>
    <n v="80.8"/>
    <n v="83.87"/>
  </r>
  <r>
    <s v="52621"/>
    <s v="52"/>
    <s v="Nariño"/>
    <s v="Roberto Payán"/>
    <n v="1.7185159999999999"/>
    <n v="-78.253119999999996"/>
    <n v="13159"/>
    <x v="4"/>
    <n v="27295923472.93"/>
    <n v="0"/>
    <n v="0"/>
    <n v="0"/>
    <n v="0"/>
    <n v="0"/>
    <n v="8740"/>
    <n v="4.3020594965675052"/>
    <n v="14.462242562929061"/>
    <n v="23.0091533180778"/>
    <n v="11.762013729977117"/>
    <n v="0.41189931350114417"/>
    <n v="93.501144164759737"/>
    <n v="5.251716247139588"/>
    <n v="54.68"/>
    <n v="32.450000000000003"/>
    <n v="28.93"/>
    <n v="75.05"/>
    <n v="100"/>
    <n v="12.4"/>
    <n v="76.459999999999994"/>
    <n v="90.24"/>
  </r>
  <r>
    <s v="73861"/>
    <s v="73"/>
    <s v="Tolima"/>
    <s v="Venadillo"/>
    <n v="4.7148149999999998"/>
    <n v="-74.931161000000003"/>
    <n v="13137"/>
    <x v="5"/>
    <n v="18344273955.25"/>
    <n v="0"/>
    <n v="1"/>
    <n v="4"/>
    <n v="1"/>
    <n v="2"/>
    <n v="1646"/>
    <n v="43.013365735115435"/>
    <n v="83.475091130012146"/>
    <n v="24.058323207776429"/>
    <n v="62.697448359659781"/>
    <n v="0.48602673147023084"/>
    <n v="97.81287970838396"/>
    <n v="55.042527339003641"/>
    <n v="49.17"/>
    <n v="55.07"/>
    <n v="52.9"/>
    <n v="52.37"/>
    <n v="77.13"/>
    <n v="35.159999999999997"/>
    <n v="83.24"/>
    <n v="86.25"/>
  </r>
  <r>
    <s v="47703"/>
    <s v="47"/>
    <s v="Magdalena"/>
    <s v="San Zenón"/>
    <n v="9.2457410000000007"/>
    <n v="-74.499118899999999"/>
    <n v="13125"/>
    <x v="4"/>
    <n v="20824491512.82"/>
    <n v="0"/>
    <n v="12"/>
    <n v="22"/>
    <n v="4"/>
    <n v="51"/>
    <n v="385"/>
    <n v="37.922077922077925"/>
    <n v="82.597402597402606"/>
    <n v="24.935064935064936"/>
    <n v="55.324675324675319"/>
    <n v="0"/>
    <n v="96.623376623376629"/>
    <n v="45.97402597402597"/>
    <n v="32.5"/>
    <n v="45.83"/>
    <n v="42.53"/>
    <n v="18.89"/>
    <n v="66.67"/>
    <n v="10.59"/>
    <n v="80.83"/>
    <n v="98.46"/>
  </r>
  <r>
    <s v="68229"/>
    <s v="68"/>
    <s v="Santander"/>
    <s v="Curití"/>
    <n v="6.6045939999999996"/>
    <n v="-73.069241000000005"/>
    <n v="13118"/>
    <x v="3"/>
    <n v="16525890253.809999"/>
    <n v="0"/>
    <n v="3"/>
    <n v="6"/>
    <n v="6"/>
    <n v="15"/>
    <n v="266"/>
    <n v="65.037593984962399"/>
    <n v="88.721804511278194"/>
    <n v="21.428571428571427"/>
    <n v="78.94736842105263"/>
    <n v="0"/>
    <n v="98.872180451127818"/>
    <n v="75.563909774436084"/>
    <n v="55.56"/>
    <n v="57.35"/>
    <n v="56.7"/>
    <n v="29.21"/>
    <n v="100"/>
    <n v="26.25"/>
    <n v="84.75"/>
    <n v="91.87"/>
  </r>
  <r>
    <s v="17877"/>
    <s v="17"/>
    <s v="Caldas"/>
    <s v="Viterbo"/>
    <n v="5.0605779000000002"/>
    <n v="-75.872355999999996"/>
    <n v="13077"/>
    <x v="5"/>
    <n v="12872343693.73"/>
    <n v="0"/>
    <n v="0"/>
    <n v="10"/>
    <n v="6"/>
    <n v="13"/>
    <n v="1001"/>
    <n v="53.446553446553445"/>
    <n v="79.920079920079928"/>
    <n v="22.977022977022976"/>
    <n v="65.83416583416583"/>
    <n v="9.9900099900099903E-2"/>
    <n v="97.402597402597408"/>
    <n v="68.63136863136863"/>
    <n v="60.76"/>
    <n v="68.62"/>
    <n v="66.849999999999994"/>
    <n v="76.900000000000006"/>
    <n v="80.3"/>
    <n v="35.479999999999997"/>
    <n v="92.92"/>
    <n v="89.85"/>
  </r>
  <r>
    <s v="25736"/>
    <s v="25"/>
    <s v="Cundinamarca"/>
    <s v="Sesquilé"/>
    <n v="5.0452680000000001"/>
    <n v="-73.796925000000002"/>
    <n v="13060"/>
    <x v="1"/>
    <n v="9914872015.5499992"/>
    <n v="0"/>
    <n v="1"/>
    <n v="5"/>
    <n v="10"/>
    <n v="17"/>
    <n v="323"/>
    <n v="72.136222910216716"/>
    <n v="89.783281733746136"/>
    <n v="27.554179566563469"/>
    <n v="84.829721362229108"/>
    <n v="0.30959752321981426"/>
    <n v="97.832817337461293"/>
    <n v="78.328173374613002"/>
    <n v="79.08"/>
    <n v="59.37"/>
    <n v="49.79"/>
    <n v="81.67"/>
    <n v="100"/>
    <n v="68.09"/>
    <n v="83.57"/>
    <n v="92.29"/>
  </r>
  <r>
    <s v="54174"/>
    <s v="54"/>
    <s v="Norte de Santander"/>
    <s v="Chitagá"/>
    <n v="7.1371130000000003"/>
    <n v="-72.665495000000007"/>
    <n v="13054"/>
    <x v="2"/>
    <n v="22172847576.119999"/>
    <n v="0"/>
    <n v="4"/>
    <n v="1"/>
    <n v="0"/>
    <n v="1"/>
    <n v="237"/>
    <n v="50.210970464135016"/>
    <n v="74.683544303797461"/>
    <n v="13.080168776371309"/>
    <n v="57.383966244725734"/>
    <n v="0"/>
    <n v="99.156118143459921"/>
    <n v="63.291139240506332"/>
    <n v="56.08"/>
    <n v="35.020000000000003"/>
    <n v="47.6"/>
    <n v="64.040000000000006"/>
    <n v="100"/>
    <n v="16.12"/>
    <n v="89.87"/>
    <n v="96.42"/>
  </r>
  <r>
    <s v="13300"/>
    <s v="13"/>
    <s v="Bolívar"/>
    <s v="Hatillo de Loba"/>
    <n v="8.9560069999999996"/>
    <n v="-74.0774969"/>
    <n v="13046"/>
    <x v="4"/>
    <n v="30648769588.669998"/>
    <n v="0"/>
    <n v="1"/>
    <n v="1"/>
    <n v="0"/>
    <n v="1"/>
    <n v="1084"/>
    <n v="31.549815498154981"/>
    <n v="75.645756457564573"/>
    <n v="25.830258302583026"/>
    <n v="52.214022140221402"/>
    <n v="0.18450184501845018"/>
    <n v="99.538745387453872"/>
    <n v="40.959409594095945"/>
    <n v="44.01"/>
    <n v="47.95"/>
    <n v="39.31"/>
    <n v="78.650000000000006"/>
    <n v="66.11"/>
    <n v="8.7899999999999991"/>
    <n v="93.09"/>
    <n v="98.58"/>
  </r>
  <r>
    <s v="50287"/>
    <s v="50"/>
    <s v="Meta"/>
    <s v="Fuente de Oro"/>
    <n v="3.4625020000000002"/>
    <n v="-73.619979000000001"/>
    <n v="13000"/>
    <x v="5"/>
    <n v="18449614928.849998"/>
    <n v="0"/>
    <n v="0"/>
    <n v="2"/>
    <n v="1"/>
    <n v="2"/>
    <n v="2792"/>
    <n v="48.638968481375358"/>
    <n v="84.849570200573069"/>
    <n v="27.113180515759311"/>
    <n v="65.365329512893993"/>
    <n v="0.42979942693409745"/>
    <n v="98.638968481375358"/>
    <n v="62.535816618911177"/>
    <n v="53.79"/>
    <n v="49.9"/>
    <n v="48.2"/>
    <n v="54.41"/>
    <n v="88.89"/>
    <n v="28.34"/>
    <n v="90.8"/>
    <n v="85.85"/>
  </r>
  <r>
    <s v="08770"/>
    <s v="08"/>
    <s v="Atlántico"/>
    <s v="Suan"/>
    <n v="10.332392"/>
    <n v="-74.879829000000001"/>
    <n v="12959"/>
    <x v="2"/>
    <n v="18710723322.959999"/>
    <n v="0"/>
    <n v="0"/>
    <n v="0"/>
    <n v="0"/>
    <n v="0"/>
    <n v="644"/>
    <n v="37.888198757763973"/>
    <n v="78.726708074534159"/>
    <n v="20.496894409937887"/>
    <n v="55.900621118012417"/>
    <n v="0"/>
    <n v="98.91304347826086"/>
    <n v="54.192546583850934"/>
    <n v="43.92"/>
    <n v="44.86"/>
    <n v="49.81"/>
    <n v="58.47"/>
    <n v="77.5"/>
    <n v="6.39"/>
    <n v="90.09"/>
    <n v="97.57"/>
  </r>
  <r>
    <s v="54385"/>
    <s v="54"/>
    <s v="Norte de Santander"/>
    <s v="La Esperanza"/>
    <n v="7.6395710000000001"/>
    <n v="-73.327532000000005"/>
    <n v="12913"/>
    <x v="2"/>
    <n v="21163938229.290001"/>
    <n v="0"/>
    <n v="0"/>
    <n v="4"/>
    <n v="0"/>
    <n v="2"/>
    <n v="2513"/>
    <n v="50.218861918026256"/>
    <n v="84.7592518901711"/>
    <n v="25.70632709908476"/>
    <n v="69.598089932351769"/>
    <n v="0.15917230401910068"/>
    <n v="98.448070035813771"/>
    <n v="59.251890171110219"/>
    <n v="54.29"/>
    <n v="41.72"/>
    <n v="48"/>
    <n v="92.41"/>
    <n v="66.67"/>
    <n v="21.56"/>
    <n v="76.69"/>
    <n v="94.06"/>
  </r>
  <r>
    <s v="05690"/>
    <s v="05"/>
    <s v="Antioquia"/>
    <s v="Santo Domingo"/>
    <n v="6.4715629999999997"/>
    <n v="-75.164646000000005"/>
    <n v="12836"/>
    <x v="1"/>
    <n v="14067578967.5"/>
    <n v="4"/>
    <n v="0"/>
    <n v="9"/>
    <n v="6"/>
    <n v="7"/>
    <n v="2474"/>
    <n v="52.101859337105907"/>
    <n v="87.914308811641064"/>
    <n v="21.624898949070332"/>
    <n v="74.171382376717858"/>
    <n v="4.042037186742118E-2"/>
    <n v="98.100242522231213"/>
    <n v="59.377526273241713"/>
    <n v="39.17"/>
    <n v="50.45"/>
    <n v="55.48"/>
    <n v="16.670000000000002"/>
    <n v="66.67"/>
    <n v="42.74"/>
    <n v="78.930000000000007"/>
    <n v="82.54"/>
  </r>
  <r>
    <s v="66687"/>
    <s v="66"/>
    <s v="Risaralda"/>
    <s v="Santuario"/>
    <n v="5.0757479999999999"/>
    <n v="-75.964144000000005"/>
    <n v="12812"/>
    <x v="3"/>
    <n v="14178108738.869999"/>
    <n v="0"/>
    <n v="1"/>
    <n v="2"/>
    <n v="2"/>
    <n v="0"/>
    <n v="2821"/>
    <n v="39.702233250620353"/>
    <n v="79.085430698333923"/>
    <n v="22.970577809287487"/>
    <n v="61.786600496277913"/>
    <n v="0.38993264799716415"/>
    <n v="98.121233605104578"/>
    <n v="51.152073732718897"/>
    <n v="63.26"/>
    <n v="55.79"/>
    <n v="52.01"/>
    <n v="78.2"/>
    <n v="100"/>
    <n v="34.15"/>
    <n v="87.57"/>
    <n v="89.44"/>
  </r>
  <r>
    <s v="52256"/>
    <s v="52"/>
    <s v="Nariño"/>
    <s v="El Rosario"/>
    <n v="1.7430699999999999"/>
    <n v="-77.335094999999995"/>
    <n v="12771"/>
    <x v="4"/>
    <n v="19775166080.720001"/>
    <n v="0"/>
    <n v="0"/>
    <n v="1"/>
    <n v="0"/>
    <n v="1"/>
    <n v="4850"/>
    <n v="46.742268041237111"/>
    <n v="85.134020618556704"/>
    <n v="18.226804123711339"/>
    <n v="70.742268041237111"/>
    <n v="0.51546391752577314"/>
    <n v="99.113402061855666"/>
    <n v="53.422680412371136"/>
    <n v="46.67"/>
    <n v="41.38"/>
    <n v="37.299999999999997"/>
    <n v="66.94"/>
    <n v="100"/>
    <n v="4.87"/>
    <n v="72.22"/>
    <n v="90.93"/>
  </r>
  <r>
    <s v="13894"/>
    <s v="13"/>
    <s v="Bolívar"/>
    <s v="Zambrano"/>
    <n v="9.7445540000000008"/>
    <n v="-74.816199999999995"/>
    <n v="12672"/>
    <x v="3"/>
    <n v="25739135276.669998"/>
    <n v="4"/>
    <n v="6"/>
    <n v="7"/>
    <n v="24"/>
    <n v="6"/>
    <n v="8525"/>
    <n v="29.5366568914956"/>
    <n v="86.592375366568916"/>
    <n v="19.847507331378299"/>
    <n v="54.780058651026394"/>
    <n v="0"/>
    <n v="98.58064516129032"/>
    <n v="39.319648093841643"/>
    <n v="59.56"/>
    <n v="21.5"/>
    <n v="49.95"/>
    <n v="100"/>
    <n v="96.3"/>
    <n v="16.18"/>
    <n v="80.52"/>
    <n v="89.99"/>
  </r>
  <r>
    <s v="68167"/>
    <s v="68"/>
    <s v="Santander"/>
    <s v="Charalá"/>
    <n v="6.2859499999999997"/>
    <n v="-73.147464999999997"/>
    <n v="12618"/>
    <x v="5"/>
    <n v="12735129204.389999"/>
    <n v="0"/>
    <n v="0"/>
    <n v="6"/>
    <n v="4"/>
    <n v="6"/>
    <n v="494"/>
    <n v="55.26315789473685"/>
    <n v="84.210526315789465"/>
    <n v="25.303643724696357"/>
    <n v="66.194331983805668"/>
    <n v="1.6194331983805668"/>
    <n v="98.785425101214571"/>
    <n v="67.20647773279353"/>
    <n v="58.89"/>
    <n v="59.87"/>
    <n v="64.69"/>
    <n v="68.260000000000005"/>
    <n v="100"/>
    <n v="27.99"/>
    <n v="88.56"/>
    <n v="95.05"/>
  </r>
  <r>
    <s v="66045"/>
    <s v="66"/>
    <s v="Risaralda"/>
    <s v="Apía"/>
    <n v="5.1066630000000002"/>
    <n v="-75.940865000000002"/>
    <n v="12612"/>
    <x v="3"/>
    <n v="16874692136.02"/>
    <n v="0"/>
    <n v="0"/>
    <n v="3"/>
    <n v="3"/>
    <n v="4"/>
    <n v="1976"/>
    <n v="42.611336032388664"/>
    <n v="78.340080971659916"/>
    <n v="24.544534412955464"/>
    <n v="61.690283400809719"/>
    <n v="1.417004048582996"/>
    <n v="98.329959514170042"/>
    <n v="52.68218623481782"/>
    <n v="55.68"/>
    <n v="47.13"/>
    <n v="57.47"/>
    <n v="64.81"/>
    <n v="96.3"/>
    <n v="20.84"/>
    <n v="87.74"/>
    <n v="86.46"/>
  </r>
  <r>
    <s v="05240"/>
    <s v="05"/>
    <s v="Antioquia"/>
    <s v="Ebéjico"/>
    <n v="6.3164479"/>
    <n v="-75.783658900000006"/>
    <n v="12605"/>
    <x v="3"/>
    <n v="15678697963.549999"/>
    <n v="0"/>
    <n v="1"/>
    <n v="3"/>
    <n v="1"/>
    <n v="2"/>
    <n v="512"/>
    <n v="48.6328125"/>
    <n v="76.5625"/>
    <n v="29.6875"/>
    <n v="65.0390625"/>
    <n v="0.1953125"/>
    <n v="98.4375"/>
    <n v="63.0859375"/>
    <n v="49.01"/>
    <n v="55.72"/>
    <n v="43.73"/>
    <n v="25"/>
    <n v="100"/>
    <n v="22.42"/>
    <n v="84.1"/>
    <n v="93.77"/>
  </r>
  <r>
    <s v="47605"/>
    <s v="47"/>
    <s v="Magdalena"/>
    <s v="Remolino"/>
    <n v="10.6365585"/>
    <n v="-74.546328200000005"/>
    <n v="12597"/>
    <x v="4"/>
    <n v="19781063769.59"/>
    <n v="0"/>
    <n v="1"/>
    <n v="5"/>
    <n v="9"/>
    <n v="11"/>
    <n v="6360"/>
    <n v="28.20754716981132"/>
    <n v="82.515723270440262"/>
    <n v="17.688679245283019"/>
    <n v="49.276729559748425"/>
    <n v="0"/>
    <n v="96.839622641509436"/>
    <n v="36.430817610062896"/>
    <n v="48.45"/>
    <n v="37.89"/>
    <n v="43.02"/>
    <n v="72.77"/>
    <n v="66.3"/>
    <n v="7.64"/>
    <n v="68.78"/>
    <n v="98.67"/>
  </r>
  <r>
    <s v="76497"/>
    <s v="76"/>
    <s v="Valle del Cauca"/>
    <s v="Obando"/>
    <n v="4.5756009999999998"/>
    <n v="-75.972668999999996"/>
    <n v="12582"/>
    <x v="5"/>
    <n v="12971273772.440001"/>
    <n v="0"/>
    <n v="2"/>
    <n v="1"/>
    <n v="0"/>
    <n v="1"/>
    <n v="892"/>
    <n v="47.309417040358746"/>
    <n v="82.735426008968602"/>
    <n v="22.6457399103139"/>
    <n v="61.547085201793713"/>
    <n v="1.6816143497757847"/>
    <n v="97.645739910313907"/>
    <n v="65.807174887892373"/>
    <n v="54.82"/>
    <n v="62.33"/>
    <n v="40.479999999999997"/>
    <n v="42.41"/>
    <n v="88.89"/>
    <n v="40.94"/>
    <n v="88.7"/>
    <n v="82.75"/>
  </r>
  <r>
    <s v="63272"/>
    <s v="63"/>
    <s v="Quindío"/>
    <s v="Filandia"/>
    <n v="4.6757619999999998"/>
    <n v="-75.659358999999995"/>
    <n v="12510"/>
    <x v="1"/>
    <n v="13005173276.15"/>
    <n v="0"/>
    <n v="1"/>
    <n v="0"/>
    <n v="0"/>
    <n v="0"/>
    <n v="991"/>
    <n v="61.049445005045413"/>
    <n v="84.863773965691223"/>
    <n v="21.796165489404643"/>
    <n v="74.672048435923315"/>
    <n v="0.10090817356205853"/>
    <n v="97.981836528758819"/>
    <n v="74.369323915237132"/>
    <n v="70.45"/>
    <n v="62.29"/>
    <n v="49.89"/>
    <n v="90.97"/>
    <n v="100"/>
    <n v="47.51"/>
    <n v="88.04"/>
    <n v="88.34"/>
  </r>
  <r>
    <s v="85263"/>
    <s v="85"/>
    <s v="Casanare"/>
    <s v="Pore"/>
    <n v="5.7265629000000002"/>
    <n v="-71.993941000000007"/>
    <n v="12487"/>
    <x v="5"/>
    <n v="18797281582.869999"/>
    <n v="0"/>
    <n v="6"/>
    <n v="2"/>
    <n v="1"/>
    <n v="4"/>
    <n v="2038"/>
    <n v="51.373895976447493"/>
    <n v="87.487733071638857"/>
    <n v="25.564278704612363"/>
    <n v="67.517173699705594"/>
    <n v="0.93228655544651629"/>
    <n v="98.135426889106967"/>
    <n v="67.369970559371922"/>
    <n v="61.21"/>
    <n v="43.53"/>
    <n v="52.46"/>
    <n v="65.010000000000005"/>
    <n v="100"/>
    <n v="43.01"/>
    <n v="89.44"/>
    <n v="82.76"/>
  </r>
  <r>
    <s v="27425"/>
    <s v="27"/>
    <s v="Chocó"/>
    <s v="Medio Atrato"/>
    <n v="5.9897163999999998"/>
    <n v="-76.7336521"/>
    <n v="12467"/>
    <x v="4"/>
    <n v="27729482270.77"/>
    <n v="2"/>
    <n v="0"/>
    <n v="1"/>
    <n v="1"/>
    <n v="1"/>
    <n v="2994"/>
    <n v="14.996659986639946"/>
    <n v="49.699398797595187"/>
    <n v="26.753507014028056"/>
    <n v="35.671342685370746"/>
    <n v="0.53440213760855049"/>
    <n v="96.158984635938552"/>
    <n v="22.444889779559119"/>
    <n v="64.41"/>
    <n v="36.200000000000003"/>
    <n v="27.51"/>
    <n v="80.77"/>
    <n v="88.89"/>
    <n v="37.68"/>
    <n v="46.36"/>
    <n v="96.83"/>
  </r>
  <r>
    <s v="73352"/>
    <s v="73"/>
    <s v="Tolima"/>
    <s v="Icononzo"/>
    <n v="4.17645"/>
    <n v="-74.531723"/>
    <n v="12467"/>
    <x v="2"/>
    <n v="13445897221.48"/>
    <n v="0"/>
    <n v="2"/>
    <n v="5"/>
    <n v="4"/>
    <n v="4"/>
    <n v="2111"/>
    <n v="51.444812884888677"/>
    <n v="88.394126006631922"/>
    <n v="22.169587873045952"/>
    <n v="74.751302700142105"/>
    <n v="0.56845097110374232"/>
    <n v="98.673614400757941"/>
    <n v="59.497868308858358"/>
    <n v="51.61"/>
    <n v="40.43"/>
    <n v="58.92"/>
    <n v="70.87"/>
    <n v="74.7"/>
    <n v="15.89"/>
    <n v="80.430000000000007"/>
    <n v="84.44"/>
  </r>
  <r>
    <s v="52473"/>
    <s v="52"/>
    <s v="Nariño"/>
    <s v="Mosquera"/>
    <n v="2.5092300000000001"/>
    <n v="-78.451284000000001"/>
    <n v="12461"/>
    <x v="4"/>
    <n v="30615314554.799999"/>
    <n v="0"/>
    <n v="1"/>
    <n v="1"/>
    <n v="1"/>
    <n v="1"/>
    <n v="3722"/>
    <n v="7.5765717356260076"/>
    <n v="32.536270822138633"/>
    <n v="24.073078989790435"/>
    <n v="28.264373992477164"/>
    <n v="1.4239656098871574"/>
    <n v="96.050510478237499"/>
    <n v="8.4900591080064487"/>
    <n v="61.63"/>
    <n v="28.6"/>
    <n v="28.32"/>
    <n v="99.7"/>
    <n v="88.89"/>
    <n v="5.22"/>
    <n v="67.77"/>
    <n v="97.7"/>
  </r>
  <r>
    <s v="76403"/>
    <s v="76"/>
    <s v="Valle del Cauca"/>
    <s v="La Victoria"/>
    <n v="4.5241049000000002"/>
    <n v="-76.036071000000007"/>
    <n v="12445"/>
    <x v="5"/>
    <n v="12919138730.4"/>
    <n v="0"/>
    <n v="0"/>
    <n v="2"/>
    <n v="1"/>
    <n v="0"/>
    <n v="693"/>
    <n v="43.001443001443"/>
    <n v="76.767676767676761"/>
    <n v="25.396825396825395"/>
    <n v="58.00865800865801"/>
    <n v="1.875901875901876"/>
    <n v="96.248196248196251"/>
    <n v="59.884559884559884"/>
    <n v="54.3"/>
    <n v="65.959999999999994"/>
    <n v="59.21"/>
    <n v="24.61"/>
    <n v="98.77"/>
    <n v="37.28"/>
    <n v="92.74"/>
    <n v="85.65"/>
  </r>
  <r>
    <s v="41799"/>
    <s v="41"/>
    <s v="Huila"/>
    <s v="Tello"/>
    <n v="3.0673499"/>
    <n v="-75.138105899999999"/>
    <n v="12444"/>
    <x v="3"/>
    <n v="19188642668.549999"/>
    <n v="0"/>
    <n v="0"/>
    <n v="3"/>
    <n v="1"/>
    <n v="2"/>
    <n v="1944"/>
    <n v="43.467078189300409"/>
    <n v="83.847736625514401"/>
    <n v="26.234567901234566"/>
    <n v="63.271604938271608"/>
    <n v="2.3148148148148149"/>
    <n v="97.942386831275712"/>
    <n v="57.92181069958847"/>
    <n v="58.52"/>
    <n v="35.61"/>
    <n v="53.24"/>
    <n v="92.08"/>
    <n v="100"/>
    <n v="16.850000000000001"/>
    <n v="83.16"/>
    <n v="84.92"/>
  </r>
  <r>
    <s v="41503"/>
    <s v="41"/>
    <s v="Huila"/>
    <s v="Oporapa"/>
    <n v="2.0259109"/>
    <n v="-75.994963999999996"/>
    <n v="12400"/>
    <x v="4"/>
    <n v="21348114180.950001"/>
    <n v="0"/>
    <n v="0"/>
    <n v="1"/>
    <n v="1"/>
    <n v="1"/>
    <n v="1584"/>
    <n v="42.803030303030305"/>
    <n v="85.290404040404042"/>
    <n v="31.502525252525253"/>
    <n v="58.080808080808076"/>
    <n v="1.0101010101010102"/>
    <n v="98.358585858585855"/>
    <n v="59.343434343434339"/>
    <n v="55.58"/>
    <n v="60.73"/>
    <n v="51.04"/>
    <n v="81.22"/>
    <n v="96.3"/>
    <n v="8.81"/>
    <n v="83.68"/>
    <n v="96.03"/>
  </r>
  <r>
    <s v="66318"/>
    <s v="66"/>
    <s v="Risaralda"/>
    <s v="Guática"/>
    <n v="5.3164280000000002"/>
    <n v="-75.799407000000002"/>
    <n v="12374"/>
    <x v="2"/>
    <n v="16834333891.67"/>
    <n v="0"/>
    <n v="5"/>
    <n v="0"/>
    <n v="0"/>
    <n v="0"/>
    <n v="2811"/>
    <n v="52.934898612593386"/>
    <n v="80.967627178939878"/>
    <n v="20.419779437922447"/>
    <n v="71.255780860903599"/>
    <n v="0.49804340092493771"/>
    <n v="98.18569903948773"/>
    <n v="62.540021344717175"/>
    <n v="49.52"/>
    <n v="52.98"/>
    <n v="56.69"/>
    <n v="64.94"/>
    <n v="81.400000000000006"/>
    <n v="16.41"/>
    <n v="91.22"/>
    <n v="96.67"/>
  </r>
  <r>
    <s v="05858"/>
    <s v="05"/>
    <s v="Antioquia"/>
    <s v="Vegachí"/>
    <n v="6.7728789999999996"/>
    <n v="-74.796475999999998"/>
    <n v="12337"/>
    <x v="5"/>
    <n v="21573018515.25"/>
    <n v="0"/>
    <n v="2"/>
    <n v="3"/>
    <n v="2"/>
    <n v="8"/>
    <n v="3061"/>
    <n v="41.783730806925838"/>
    <n v="78.667102254165314"/>
    <n v="22.541653054557333"/>
    <n v="60.078405749754978"/>
    <n v="0.52270499836654682"/>
    <n v="99.21594250245019"/>
    <n v="54.263312642927154"/>
    <n v="52.1"/>
    <n v="53.79"/>
    <n v="55.66"/>
    <n v="24.78"/>
    <n v="99.67"/>
    <n v="37.1"/>
    <n v="96.17"/>
    <n v="81.430000000000007"/>
  </r>
  <r>
    <s v="25488"/>
    <s v="25"/>
    <s v="Cundinamarca"/>
    <s v="Nilo"/>
    <n v="4.3073389999999998"/>
    <n v="-74.619934999999998"/>
    <n v="12336"/>
    <x v="1"/>
    <n v="11488575617.200001"/>
    <n v="7"/>
    <n v="5"/>
    <n v="6"/>
    <n v="1"/>
    <n v="5"/>
    <n v="522"/>
    <n v="58.812260536398462"/>
    <n v="91.570881226053629"/>
    <n v="22.60536398467433"/>
    <n v="81.609195402298852"/>
    <n v="0.19157088122605362"/>
    <n v="99.042145593869733"/>
    <n v="65.517241379310349"/>
    <n v="71.540000000000006"/>
    <n v="47.73"/>
    <n v="52.05"/>
    <n v="70.02"/>
    <n v="72.22"/>
    <n v="72.84"/>
    <n v="63.25"/>
    <n v="84.04"/>
  </r>
  <r>
    <s v="44855"/>
    <s v="44"/>
    <s v="La Guajira"/>
    <s v="Urumita"/>
    <n v="10.559313"/>
    <n v="-73.013282000000004"/>
    <n v="12320"/>
    <x v="2"/>
    <n v="20292440575.720001"/>
    <n v="4"/>
    <n v="3"/>
    <n v="6"/>
    <n v="5"/>
    <n v="9"/>
    <n v="3072"/>
    <n v="45.345052083333329"/>
    <n v="89.0625"/>
    <n v="21.028645833333336"/>
    <n v="61.1328125"/>
    <n v="0.29296875"/>
    <n v="97.94921875"/>
    <n v="63.541666666666664"/>
    <n v="46.72"/>
    <n v="54"/>
    <n v="54.53"/>
    <n v="79.55"/>
    <n v="63.63"/>
    <n v="9.86"/>
    <n v="78.72"/>
    <n v="95.34"/>
  </r>
  <r>
    <s v="25181"/>
    <s v="25"/>
    <s v="Cundinamarca"/>
    <s v="Choachí"/>
    <n v="4.5286590000000002"/>
    <n v="-73.922967999999997"/>
    <n v="12306"/>
    <x v="5"/>
    <n v="13409576193.690001"/>
    <n v="8"/>
    <n v="0"/>
    <n v="0"/>
    <n v="0"/>
    <n v="0"/>
    <n v="243"/>
    <n v="54.320987654320987"/>
    <n v="86.419753086419746"/>
    <n v="25.925925925925924"/>
    <n v="67.489711934156389"/>
    <n v="0"/>
    <n v="97.53086419753086"/>
    <n v="68.724279835390945"/>
    <n v="62.87"/>
    <n v="43.97"/>
    <n v="58.2"/>
    <n v="74.52"/>
    <n v="88.89"/>
    <n v="51.39"/>
    <n v="83.46"/>
    <n v="90.49"/>
  </r>
  <r>
    <s v="54128"/>
    <s v="54"/>
    <s v="Norte de Santander"/>
    <s v="Cachirá"/>
    <n v="7.7418649999999998"/>
    <n v="-73.048544000000007"/>
    <n v="12296"/>
    <x v="4"/>
    <n v="17144549647.299999"/>
    <n v="2"/>
    <n v="0"/>
    <n v="5"/>
    <n v="0"/>
    <n v="7"/>
    <n v="726"/>
    <n v="46.556473829201103"/>
    <n v="83.608815426997239"/>
    <n v="21.212121212121211"/>
    <n v="65.840220385674925"/>
    <n v="1.6528925619834711"/>
    <n v="96.969696969696969"/>
    <n v="51.37741046831956"/>
    <n v="58.05"/>
    <n v="45.08"/>
    <n v="47.45"/>
    <n v="68.86"/>
    <n v="85.19"/>
    <n v="8.77"/>
    <n v="76.48"/>
    <n v="96.51"/>
  </r>
  <r>
    <s v="25658"/>
    <s v="25"/>
    <s v="Cundinamarca"/>
    <s v="San Francisco"/>
    <n v="4.9742519999999999"/>
    <n v="-74.291386000000003"/>
    <n v="12278"/>
    <x v="3"/>
    <n v="10210700786.5"/>
    <n v="0"/>
    <n v="0"/>
    <n v="8"/>
    <n v="14"/>
    <n v="12"/>
    <n v="633"/>
    <n v="54.502369668246445"/>
    <n v="86.887835703001585"/>
    <n v="25.434439178515007"/>
    <n v="75.671406003159561"/>
    <n v="0.94786729857819907"/>
    <n v="98.262243285939959"/>
    <n v="61.769352290679301"/>
    <n v="54.08"/>
    <n v="46.17"/>
    <n v="46.51"/>
    <n v="47.34"/>
    <n v="77.78"/>
    <n v="42.19"/>
    <n v="75.81"/>
    <n v="91.53"/>
  </r>
  <r>
    <s v="50400"/>
    <s v="50"/>
    <s v="Meta"/>
    <s v="Lejanías"/>
    <n v="3.5260859999999998"/>
    <n v="-74.024393000000003"/>
    <n v="12188"/>
    <x v="5"/>
    <n v="17770527030.389999"/>
    <n v="0"/>
    <n v="1"/>
    <n v="2"/>
    <n v="0"/>
    <n v="1"/>
    <n v="4638"/>
    <n v="51.444588184562313"/>
    <n v="87.774902975420446"/>
    <n v="23.113410952996983"/>
    <n v="68.45623113410953"/>
    <n v="0.58214747736093142"/>
    <n v="98.641655886157835"/>
    <n v="65.329883570504535"/>
    <n v="54.68"/>
    <n v="49"/>
    <n v="49.84"/>
    <n v="54.2"/>
    <n v="87.04"/>
    <n v="24.33"/>
    <n v="90.28"/>
    <n v="86.71"/>
  </r>
  <r>
    <s v="25718"/>
    <s v="25"/>
    <s v="Cundinamarca"/>
    <s v="Sasaima"/>
    <n v="4.9639449999999998"/>
    <n v="-74.434042000000005"/>
    <n v="12115"/>
    <x v="5"/>
    <n v="12797063142.42"/>
    <n v="0"/>
    <n v="5"/>
    <n v="14"/>
    <n v="9"/>
    <n v="20"/>
    <n v="861"/>
    <n v="50.058072009291521"/>
    <n v="90.360046457607439"/>
    <n v="23.925667828106853"/>
    <n v="76.306620209059233"/>
    <n v="0.46457607433217191"/>
    <n v="97.444831591173056"/>
    <n v="56.329849012775846"/>
    <n v="55.04"/>
    <n v="45.97"/>
    <n v="50.29"/>
    <n v="46.48"/>
    <n v="88.89"/>
    <n v="33.67"/>
    <n v="82.47"/>
    <n v="90.48"/>
  </r>
  <r>
    <s v="05861"/>
    <s v="05"/>
    <s v="Antioquia"/>
    <s v="Venecia"/>
    <n v="5.9639620000000004"/>
    <n v="-75.735416999999998"/>
    <n v="12107"/>
    <x v="1"/>
    <n v="13733588582.190001"/>
    <n v="0"/>
    <n v="1"/>
    <n v="2"/>
    <n v="0"/>
    <n v="2"/>
    <n v="691"/>
    <n v="61.505065123010127"/>
    <n v="82.199710564399425"/>
    <n v="21.418234442836471"/>
    <n v="73.082489146164974"/>
    <n v="0.14471780028943559"/>
    <n v="97.250361794500733"/>
    <n v="74.819102749638205"/>
    <n v="69.8"/>
    <n v="68.38"/>
    <n v="54.11"/>
    <n v="70.319999999999993"/>
    <n v="88.89"/>
    <n v="74.59"/>
    <n v="91.1"/>
    <n v="77.53"/>
  </r>
  <r>
    <s v="19622"/>
    <s v="19"/>
    <s v="Cauca"/>
    <s v="Rosas"/>
    <n v="2.2618580000000001"/>
    <n v="-76.7406139"/>
    <n v="12008"/>
    <x v="4"/>
    <n v="20043580568.669998"/>
    <n v="0"/>
    <n v="0"/>
    <n v="0"/>
    <n v="0"/>
    <n v="0"/>
    <n v="2134"/>
    <n v="36.082474226804123"/>
    <n v="78.491096532333643"/>
    <n v="22.492970946579195"/>
    <n v="59.981255857544511"/>
    <n v="0.37488284910965325"/>
    <n v="98.40674789128397"/>
    <n v="42.174320524835991"/>
    <n v="46.2"/>
    <n v="50.54"/>
    <n v="43.76"/>
    <n v="64.540000000000006"/>
    <n v="88.89"/>
    <n v="8.2799999999999994"/>
    <n v="77.48"/>
    <n v="87.24"/>
  </r>
  <r>
    <s v="13030"/>
    <s v="13"/>
    <s v="Bolívar"/>
    <s v="Altos del Rosario"/>
    <n v="8.7927320000000009"/>
    <n v="-74.164365200000006"/>
    <n v="11953"/>
    <x v="4"/>
    <n v="27951693748.779999"/>
    <n v="0"/>
    <n v="13"/>
    <n v="2"/>
    <n v="2"/>
    <n v="6"/>
    <n v="6396"/>
    <n v="24.343339587242028"/>
    <n v="85.225140712945588"/>
    <n v="25.234521575984992"/>
    <n v="46.810506566604126"/>
    <n v="9.3808630393996242E-2"/>
    <n v="98.54596622889305"/>
    <n v="29.61225766103815"/>
    <n v="10.43"/>
    <n v="37.31"/>
    <n v="36.76"/>
    <n v="18.75"/>
    <n v="5.56"/>
    <n v="4.93"/>
    <n v="82.41"/>
    <n v="98.23"/>
  </r>
  <r>
    <s v="50330"/>
    <s v="50"/>
    <s v="Meta"/>
    <s v="Mesetas"/>
    <n v="3.3819949999999999"/>
    <n v="-74.043801000000002"/>
    <n v="11943"/>
    <x v="3"/>
    <n v="22364250668.18"/>
    <n v="0"/>
    <n v="1"/>
    <n v="3"/>
    <n v="10"/>
    <n v="4"/>
    <n v="3675"/>
    <n v="41.605442176870753"/>
    <n v="83.72789115646259"/>
    <n v="25.03401360544218"/>
    <n v="64.02721088435375"/>
    <n v="0.21768707482993196"/>
    <n v="98.884353741496597"/>
    <n v="51.972789115646258"/>
    <n v="52.31"/>
    <n v="39.200000000000003"/>
    <n v="54.22"/>
    <n v="58.87"/>
    <n v="88.89"/>
    <n v="18.77"/>
    <n v="90.92"/>
    <n v="88.08"/>
  </r>
  <r>
    <s v="41530"/>
    <s v="41"/>
    <s v="Huila"/>
    <s v="Palestina"/>
    <n v="1.724027"/>
    <n v="-76.132808999999995"/>
    <n v="11918"/>
    <x v="4"/>
    <n v="20909999849.73"/>
    <n v="0"/>
    <n v="0"/>
    <n v="0"/>
    <n v="0"/>
    <n v="0"/>
    <n v="2127"/>
    <n v="36.154207804419372"/>
    <n v="82.275505406676075"/>
    <n v="28.208744710860366"/>
    <n v="61.448048895157505"/>
    <n v="0.47014574518100605"/>
    <n v="98.683591913493188"/>
    <n v="44.851904090267986"/>
    <n v="58.28"/>
    <n v="51.25"/>
    <n v="50.98"/>
    <n v="87.01"/>
    <n v="100"/>
    <n v="7.08"/>
    <n v="90.02"/>
    <n v="89.65"/>
  </r>
  <r>
    <s v="18756"/>
    <s v="18"/>
    <s v="Caquetá"/>
    <s v="Solano"/>
    <n v="0.699152"/>
    <n v="-75.253555000000006"/>
    <n v="11915"/>
    <x v="4"/>
    <n v="29632275718.439999"/>
    <n v="0"/>
    <n v="0"/>
    <n v="4"/>
    <n v="0"/>
    <n v="4"/>
    <n v="3256"/>
    <n v="23.67936117936118"/>
    <n v="62.960687960687956"/>
    <n v="24.63144963144963"/>
    <n v="44.164619164619161"/>
    <n v="0.95208845208845216"/>
    <n v="95.393120393120384"/>
    <n v="29.944717444717444"/>
    <n v="56.16"/>
    <n v="43.3"/>
    <n v="36.86"/>
    <n v="92"/>
    <n v="99.89"/>
    <n v="10.3"/>
    <n v="76.540000000000006"/>
    <n v="93.26"/>
  </r>
  <r>
    <s v="05038"/>
    <s v="05"/>
    <s v="Antioquia"/>
    <s v="Angostura"/>
    <n v="6.8441248999999997"/>
    <n v="-75.364536900000004"/>
    <n v="11909"/>
    <x v="3"/>
    <n v="18347382418.139999"/>
    <n v="0"/>
    <n v="0"/>
    <n v="1"/>
    <n v="0"/>
    <n v="0"/>
    <n v="2461"/>
    <n v="40.674522551808209"/>
    <n v="79.886225111743187"/>
    <n v="21.942299878098336"/>
    <n v="62.33238520926453"/>
    <n v="0.36570499796830552"/>
    <n v="99.146688338073957"/>
    <n v="47.947988622511176"/>
    <n v="57.55"/>
    <n v="37.19"/>
    <n v="43.28"/>
    <n v="87.28"/>
    <n v="66.67"/>
    <n v="30.77"/>
    <n v="81.19"/>
    <n v="78.569999999999993"/>
  </r>
  <r>
    <s v="05264"/>
    <s v="05"/>
    <s v="Antioquia"/>
    <s v="Entrerrios"/>
    <n v="6.5661459999999998"/>
    <n v="-75.516908000000001"/>
    <n v="11873"/>
    <x v="1"/>
    <n v="8765772262.4200001"/>
    <n v="0"/>
    <n v="1"/>
    <n v="2"/>
    <n v="1"/>
    <n v="4"/>
    <n v="715"/>
    <n v="63.35664335664336"/>
    <n v="91.888111888111894"/>
    <n v="25.314685314685313"/>
    <n v="81.538461538461533"/>
    <n v="0.13986013986013987"/>
    <n v="98.461538461538467"/>
    <n v="69.930069930069934"/>
    <n v="60.48"/>
    <n v="57.84"/>
    <n v="58.64"/>
    <n v="41.06"/>
    <n v="94.44"/>
    <n v="62.58"/>
    <n v="88.11"/>
    <n v="92.38"/>
  </r>
  <r>
    <s v="52320"/>
    <s v="52"/>
    <s v="Nariño"/>
    <s v="Guaitarilla"/>
    <n v="1.130349"/>
    <n v="-77.550994000000003"/>
    <n v="11838"/>
    <x v="4"/>
    <n v="19624617516.32"/>
    <n v="0"/>
    <n v="1"/>
    <n v="1"/>
    <n v="0"/>
    <n v="2"/>
    <n v="738"/>
    <n v="34.552845528455286"/>
    <n v="75.33875338753387"/>
    <n v="21.815718157181571"/>
    <n v="61.65311653116531"/>
    <n v="1.084010840108401"/>
    <n v="98.102981029810294"/>
    <n v="41.056910569105689"/>
    <n v="50.95"/>
    <n v="43.61"/>
    <n v="49.31"/>
    <n v="77.52"/>
    <n v="96.77"/>
    <n v="12.86"/>
    <n v="84.07"/>
    <n v="95.77"/>
  </r>
  <r>
    <s v="47675"/>
    <s v="47"/>
    <s v="Magdalena"/>
    <s v="Salamina"/>
    <n v="10.4911049"/>
    <n v="-74.794526000000005"/>
    <n v="11835"/>
    <x v="2"/>
    <n v="21439081696.73"/>
    <n v="0"/>
    <n v="0"/>
    <n v="5"/>
    <n v="1"/>
    <n v="7"/>
    <n v="3316"/>
    <n v="47.949336550060309"/>
    <n v="90.108564535585046"/>
    <n v="18.24487334137515"/>
    <n v="56.966224366706875"/>
    <n v="0"/>
    <n v="98.823884197828704"/>
    <n v="73.100120627261759"/>
    <n v="20.76"/>
    <n v="56.92"/>
    <n v="44.53"/>
    <n v="28.8"/>
    <n v="9.91"/>
    <n v="9.69"/>
    <n v="84.72"/>
    <n v="95.26"/>
  </r>
  <r>
    <s v="25053"/>
    <s v="25"/>
    <s v="Cundinamarca"/>
    <s v="Arbeláez"/>
    <n v="4.2727930000000001"/>
    <n v="-74.416014000000004"/>
    <n v="11807"/>
    <x v="5"/>
    <n v="12881872352.43"/>
    <n v="0"/>
    <n v="2"/>
    <n v="9"/>
    <n v="1"/>
    <n v="7"/>
    <n v="724"/>
    <n v="53.591160220994475"/>
    <n v="85.497237569060772"/>
    <n v="21.270718232044199"/>
    <n v="75.414364640883974"/>
    <n v="0.55248618784530379"/>
    <n v="97.790055248618785"/>
    <n v="65.607734806629836"/>
    <n v="58.75"/>
    <n v="54.11"/>
    <n v="55.2"/>
    <n v="69.91"/>
    <n v="77.78"/>
    <n v="36.67"/>
    <n v="84.7"/>
    <n v="100"/>
  </r>
  <r>
    <s v="68101"/>
    <s v="68"/>
    <s v="Santander"/>
    <s v="Bolívar"/>
    <n v="5.9898199999999999"/>
    <n v="-73.770510000000002"/>
    <n v="11716"/>
    <x v="2"/>
    <n v="18074857613"/>
    <n v="0"/>
    <n v="2"/>
    <n v="0"/>
    <n v="0"/>
    <n v="0"/>
    <n v="959"/>
    <n v="60.583941605839421"/>
    <n v="95.099061522419177"/>
    <n v="17.622523461939522"/>
    <n v="86.444212721584989"/>
    <n v="0.93847758081334731"/>
    <n v="98.540145985401466"/>
    <n v="64.546402502606881"/>
    <n v="52.77"/>
    <n v="33.93"/>
    <n v="50.17"/>
    <n v="55.81"/>
    <n v="100"/>
    <n v="18.059999999999999"/>
    <n v="74.849999999999994"/>
    <n v="95.31"/>
  </r>
  <r>
    <s v="17272"/>
    <s v="17"/>
    <s v="Caldas"/>
    <s v="Filadelfia"/>
    <n v="5.2976999999999999"/>
    <n v="-75.562344899999999"/>
    <n v="11616"/>
    <x v="2"/>
    <n v="13741974332.16"/>
    <n v="0"/>
    <n v="1"/>
    <n v="3"/>
    <n v="1"/>
    <n v="1"/>
    <n v="418"/>
    <n v="45.933014354066984"/>
    <n v="82.535885167464116"/>
    <n v="21.052631578947366"/>
    <n v="66.507177033492823"/>
    <n v="0"/>
    <n v="98.803827751196167"/>
    <n v="59.808612440191389"/>
    <n v="42.09"/>
    <n v="45.37"/>
    <n v="50.11"/>
    <n v="13.72"/>
    <n v="88.89"/>
    <n v="17.66"/>
    <n v="85.19"/>
    <n v="93.04"/>
  </r>
  <r>
    <s v="47205"/>
    <s v="47"/>
    <s v="Magdalena"/>
    <s v="Concordia"/>
    <n v="10.257944"/>
    <n v="-74.831479999999999"/>
    <n v="11590"/>
    <x v="4"/>
    <n v="20249846396.639999"/>
    <n v="0"/>
    <n v="0"/>
    <n v="0"/>
    <n v="0"/>
    <n v="0"/>
    <n v="1927"/>
    <n v="38.505448884276078"/>
    <n v="82.978723404255319"/>
    <n v="20.601971977166581"/>
    <n v="58.432797093928393"/>
    <n v="0"/>
    <n v="98.962117280747279"/>
    <n v="45.874416190970422"/>
    <n v="24.18"/>
    <n v="45.13"/>
    <n v="54.61"/>
    <n v="12.9"/>
    <n v="46.3"/>
    <n v="9.65"/>
    <n v="77.959999999999994"/>
    <n v="99.03"/>
  </r>
  <r>
    <s v="13440"/>
    <s v="13"/>
    <s v="Bolívar"/>
    <s v="Margarita"/>
    <n v="9.0425436000000001"/>
    <n v="-74.241409200000007"/>
    <n v="11572"/>
    <x v="4"/>
    <n v="23841489573.73"/>
    <n v="0"/>
    <n v="1"/>
    <n v="1"/>
    <n v="1"/>
    <n v="2"/>
    <n v="459"/>
    <n v="36.601307189542482"/>
    <n v="81.26361655773421"/>
    <n v="24.618736383442265"/>
    <n v="61.22004357298475"/>
    <n v="0.65359477124183007"/>
    <n v="97.821350762527231"/>
    <n v="40.958605664488019"/>
    <n v="5.9"/>
    <n v="39.03"/>
    <n v="49.94"/>
    <n v="0.86"/>
    <n v="2.4"/>
    <n v="6.03"/>
    <n v="79.95"/>
    <n v="97.89"/>
  </r>
  <r>
    <s v="19693"/>
    <s v="19"/>
    <s v="Cauca"/>
    <s v="San Sebastián"/>
    <n v="1.8385739999999999"/>
    <n v="-76.770954000000003"/>
    <n v="11496"/>
    <x v="4"/>
    <n v="19964334615.290001"/>
    <n v="0"/>
    <n v="0"/>
    <n v="2"/>
    <n v="0"/>
    <n v="0"/>
    <n v="946"/>
    <n v="45.454545454545453"/>
    <n v="85.517970401691329"/>
    <n v="15.750528541226217"/>
    <n v="70.613107822410143"/>
    <n v="1.0570824524312896"/>
    <n v="97.25158562367865"/>
    <n v="50.105708245243129"/>
    <n v="42.77"/>
    <n v="39.200000000000003"/>
    <n v="39"/>
    <n v="52.58"/>
    <n v="97.78"/>
    <n v="4.76"/>
    <n v="82.55"/>
    <n v="96.42"/>
  </r>
  <r>
    <s v="47720"/>
    <s v="47"/>
    <s v="Magdalena"/>
    <s v="Santa Bárbara de Pinto"/>
    <n v="9.4323399999999999"/>
    <n v="-74.704930000000004"/>
    <n v="11461"/>
    <x v="2"/>
    <n v="23130939725.959999"/>
    <n v="0"/>
    <n v="1"/>
    <n v="1"/>
    <n v="1"/>
    <n v="1"/>
    <n v="1041"/>
    <n v="31.412103746397698"/>
    <n v="81.460134486071084"/>
    <n v="22.958693563880882"/>
    <n v="51.585014409221898"/>
    <n v="0.76849183477425553"/>
    <n v="96.157540826128724"/>
    <n v="43.131604226705086"/>
    <n v="46.35"/>
    <n v="39.89"/>
    <n v="40.99"/>
    <n v="57.42"/>
    <n v="96.3"/>
    <n v="9.43"/>
    <n v="81.81"/>
    <n v="97.66"/>
  </r>
  <r>
    <s v="25099"/>
    <s v="25"/>
    <s v="Cundinamarca"/>
    <s v="Bojacá"/>
    <n v="4.7326180000000004"/>
    <n v="-74.341775999999996"/>
    <n v="11440"/>
    <x v="1"/>
    <n v="9455610497.8699989"/>
    <n v="0"/>
    <n v="0"/>
    <n v="2"/>
    <n v="2"/>
    <n v="1"/>
    <n v="399"/>
    <n v="71.428571428571431"/>
    <n v="89.473684210526315"/>
    <n v="21.553884711779446"/>
    <n v="85.964912280701753"/>
    <n v="0"/>
    <n v="98.245614035087712"/>
    <n v="79.949874686716797"/>
    <n v="68.430000000000007"/>
    <n v="56.85"/>
    <n v="57.78"/>
    <n v="66.08"/>
    <n v="100"/>
    <n v="58.25"/>
    <n v="84.05"/>
    <n v="84.44"/>
  </r>
  <r>
    <s v="54660"/>
    <s v="54"/>
    <s v="Norte de Santander"/>
    <s v="Salazar"/>
    <n v="7.772786"/>
    <n v="-72.809937000000005"/>
    <n v="11440"/>
    <x v="4"/>
    <n v="17749003961.34"/>
    <n v="0"/>
    <n v="3"/>
    <n v="0"/>
    <n v="0"/>
    <n v="0"/>
    <n v="844"/>
    <n v="44.549763033175353"/>
    <n v="81.753554502369667"/>
    <n v="22.748815165876778"/>
    <n v="58.056872037914701"/>
    <n v="0.11848341232227488"/>
    <n v="98.815165876777257"/>
    <n v="61.374407582938382"/>
    <n v="56.4"/>
    <n v="33.75"/>
    <n v="49.65"/>
    <n v="89.32"/>
    <n v="88.89"/>
    <n v="10.59"/>
    <n v="86.51"/>
    <n v="92.28"/>
  </r>
  <r>
    <s v="27073"/>
    <s v="27"/>
    <s v="Chocó"/>
    <s v="Bagadó"/>
    <n v="5.4113899999999999"/>
    <n v="-76.416371999999996"/>
    <n v="11433"/>
    <x v="2"/>
    <n v="34452430420.550003"/>
    <n v="0"/>
    <n v="0"/>
    <n v="0"/>
    <n v="0"/>
    <n v="0"/>
    <n v="4386"/>
    <n v="18.513451892384861"/>
    <n v="43.182854537163699"/>
    <n v="27.336981304149568"/>
    <n v="35.430916552667583"/>
    <n v="0.1823985408116735"/>
    <n v="90.241678066575474"/>
    <n v="22.891016871865023"/>
    <n v="55.39"/>
    <n v="46.22"/>
    <n v="42.78"/>
    <n v="83.17"/>
    <n v="64"/>
    <n v="23.85"/>
    <n v="81.349999999999994"/>
    <n v="99.73"/>
  </r>
  <r>
    <s v="18094"/>
    <s v="18"/>
    <s v="Caquetá"/>
    <s v="Belén de Los Andaquíes"/>
    <n v="1.41608"/>
    <n v="-75.872659999999996"/>
    <n v="11380"/>
    <x v="3"/>
    <n v="18967622932.389999"/>
    <n v="0"/>
    <n v="1"/>
    <n v="1"/>
    <n v="1"/>
    <n v="0"/>
    <n v="5979"/>
    <n v="35.959190500083629"/>
    <n v="73.206221776216765"/>
    <n v="24.452249540056865"/>
    <n v="54.323465462451914"/>
    <n v="0.30105368790767689"/>
    <n v="97.875898979762496"/>
    <n v="46.930924903830075"/>
    <n v="59.16"/>
    <n v="42.55"/>
    <n v="40.04"/>
    <n v="74.73"/>
    <n v="88.36"/>
    <n v="34.880000000000003"/>
    <n v="89.37"/>
    <n v="92.91"/>
  </r>
  <r>
    <s v="13760"/>
    <s v="13"/>
    <s v="Bolívar"/>
    <s v="Soplaviento"/>
    <n v="10.390060999999999"/>
    <n v="-75.1360119"/>
    <n v="11375"/>
    <x v="2"/>
    <n v="17955375665.5"/>
    <n v="0"/>
    <n v="2"/>
    <n v="3"/>
    <n v="0"/>
    <n v="1"/>
    <n v="294"/>
    <n v="22.789115646258505"/>
    <n v="85.034013605442169"/>
    <n v="21.428571428571427"/>
    <n v="53.401360544217688"/>
    <n v="0"/>
    <n v="98.979591836734699"/>
    <n v="23.469387755102041"/>
    <n v="23.66"/>
    <n v="11.57"/>
    <n v="47.93"/>
    <n v="54.5"/>
    <n v="9.3699999999999992"/>
    <n v="2.79"/>
    <n v="77.17"/>
    <n v="95.88"/>
  </r>
  <r>
    <s v="20443"/>
    <s v="20"/>
    <s v="Cesar"/>
    <s v="Manaure"/>
    <n v="10.390040600000001"/>
    <n v="-73.027244999999994"/>
    <n v="11371"/>
    <x v="2"/>
    <n v="22365957667.419998"/>
    <n v="0"/>
    <n v="0"/>
    <n v="1"/>
    <n v="1"/>
    <n v="1"/>
    <n v="5035"/>
    <n v="44.031777557100298"/>
    <n v="85.71996027805362"/>
    <n v="22.423038728897716"/>
    <n v="63.038728897715991"/>
    <n v="0.17874875868917578"/>
    <n v="98.689175769612717"/>
    <n v="57.14001986097319"/>
    <n v="56.37"/>
    <n v="50.15"/>
    <n v="50.43"/>
    <n v="82.94"/>
    <n v="88.89"/>
    <n v="11.81"/>
    <n v="89.05"/>
    <n v="89.02"/>
  </r>
  <r>
    <s v="25407"/>
    <s v="25"/>
    <s v="Cundinamarca"/>
    <s v="Lenguazaque"/>
    <n v="5.3068989000000002"/>
    <n v="-73.711726999999996"/>
    <n v="11369"/>
    <x v="3"/>
    <n v="13116829723.619999"/>
    <n v="0"/>
    <n v="0"/>
    <n v="2"/>
    <n v="3"/>
    <n v="3"/>
    <n v="243"/>
    <n v="48.971193415637856"/>
    <n v="75.720164609053498"/>
    <n v="30.864197530864196"/>
    <n v="65.02057613168725"/>
    <n v="2.880658436213992"/>
    <n v="98.353909465020578"/>
    <n v="60.493827160493829"/>
    <n v="56.66"/>
    <n v="46"/>
    <n v="41.06"/>
    <n v="77.86"/>
    <n v="86.49"/>
    <n v="25.7"/>
    <n v="85.8"/>
    <n v="90.64"/>
  </r>
  <r>
    <s v="27450"/>
    <s v="27"/>
    <s v="Chocó"/>
    <s v="Medio San Juan"/>
    <n v="5.09551"/>
    <n v="-76.694379999999995"/>
    <n v="11362"/>
    <x v="4"/>
    <n v="33692905245.559998"/>
    <n v="0"/>
    <n v="0"/>
    <n v="2"/>
    <n v="2"/>
    <n v="2"/>
    <n v="6428"/>
    <n v="7.3117610454262598"/>
    <n v="29.38705662725576"/>
    <n v="28.220286247666458"/>
    <n v="22.184194150591164"/>
    <n v="0.32669570628500311"/>
    <n v="92.968263845675168"/>
    <n v="9.163036714374611"/>
    <n v="31.05"/>
    <n v="58.39"/>
    <n v="41.45"/>
    <n v="16.93"/>
    <n v="66.67"/>
    <n v="26.34"/>
    <n v="64.900000000000006"/>
    <n v="98.12"/>
  </r>
  <r>
    <s v="52885"/>
    <s v="52"/>
    <s v="Nariño"/>
    <s v="Yacuanquer"/>
    <n v="1.1156699999999999"/>
    <n v="-77.400054999999995"/>
    <n v="11347"/>
    <x v="4"/>
    <n v="18712775869.66"/>
    <n v="0"/>
    <n v="0"/>
    <n v="0"/>
    <n v="0"/>
    <n v="0"/>
    <n v="454"/>
    <n v="41.629955947136565"/>
    <n v="80.837004405286336"/>
    <n v="22.687224669603523"/>
    <n v="59.691629955947135"/>
    <n v="2.643171806167401"/>
    <n v="99.118942731277542"/>
    <n v="54.185022026431717"/>
    <n v="53.51"/>
    <n v="46.11"/>
    <n v="56.11"/>
    <n v="69.69"/>
    <n v="100"/>
    <n v="10.55"/>
    <n v="83.61"/>
    <n v="94.44"/>
  </r>
  <r>
    <s v="13600"/>
    <s v="13"/>
    <s v="Bolívar"/>
    <s v="Río Viejo"/>
    <n v="8.5883970000000005"/>
    <n v="-73.840258000000006"/>
    <n v="11332"/>
    <x v="2"/>
    <n v="23698041235.599998"/>
    <n v="0"/>
    <n v="0"/>
    <n v="2"/>
    <n v="1"/>
    <n v="1"/>
    <n v="3224"/>
    <n v="44.571960297766751"/>
    <n v="88.182382133995034"/>
    <n v="22.61166253101737"/>
    <n v="64.795285359801497"/>
    <n v="0.4342431761786601"/>
    <n v="97.766749379652609"/>
    <n v="53.846153846153847"/>
    <n v="57.69"/>
    <n v="36.57"/>
    <n v="36.380000000000003"/>
    <n v="89.29"/>
    <n v="99.84"/>
    <n v="8.65"/>
    <n v="76.97"/>
    <n v="95.29"/>
  </r>
  <r>
    <s v="41797"/>
    <s v="41"/>
    <s v="Huila"/>
    <s v="Tesalia"/>
    <n v="2.4854270000000001"/>
    <n v="-75.727317999999997"/>
    <n v="11318"/>
    <x v="3"/>
    <n v="14869809888.75"/>
    <n v="0"/>
    <n v="0"/>
    <n v="4"/>
    <n v="3"/>
    <n v="16"/>
    <n v="1203"/>
    <n v="47.381546134663346"/>
    <n v="82.959268495428091"/>
    <n v="29.010806317539483"/>
    <n v="63.507896924355776"/>
    <n v="0"/>
    <n v="98.088113050706568"/>
    <n v="61.097256857855363"/>
    <n v="56.23"/>
    <n v="62.94"/>
    <n v="49.81"/>
    <n v="69.489999999999995"/>
    <n v="98.16"/>
    <n v="18.8"/>
    <n v="83.03"/>
    <n v="87.65"/>
  </r>
  <r>
    <s v="54344"/>
    <s v="54"/>
    <s v="Norte de Santander"/>
    <s v="Hacarí"/>
    <n v="8.3221570000000007"/>
    <n v="-73.145874000000006"/>
    <n v="11310"/>
    <x v="4"/>
    <n v="24764573112.130001"/>
    <n v="0"/>
    <n v="0"/>
    <n v="1"/>
    <n v="0"/>
    <n v="0"/>
    <n v="11227"/>
    <n v="8.8892847599536839"/>
    <n v="34.051839315934799"/>
    <n v="24.173866571657612"/>
    <n v="35.655117128351293"/>
    <n v="3.0729491404649507"/>
    <n v="97.212078026186859"/>
    <n v="10.127371515097533"/>
    <n v="41.66"/>
    <n v="34.31"/>
    <n v="44.88"/>
    <n v="63.26"/>
    <n v="72.22"/>
    <n v="7.09"/>
    <n v="85.46"/>
    <n v="95.66"/>
  </r>
  <r>
    <s v="15322"/>
    <s v="15"/>
    <s v="Boyacá"/>
    <s v="Guateque"/>
    <n v="5.0063849999999999"/>
    <n v="-73.471423000000001"/>
    <n v="11274"/>
    <x v="5"/>
    <n v="11695401334.43"/>
    <n v="0"/>
    <n v="0"/>
    <n v="5"/>
    <n v="1"/>
    <n v="2"/>
    <n v="212"/>
    <n v="51.886792452830186"/>
    <n v="82.547169811320757"/>
    <n v="25.471698113207548"/>
    <n v="60.84905660377359"/>
    <n v="0.47169811320754718"/>
    <n v="98.113207547169807"/>
    <n v="73.584905660377359"/>
    <n v="67.45"/>
    <n v="47.56"/>
    <n v="60.76"/>
    <n v="73.25"/>
    <n v="98.16"/>
    <n v="42.65"/>
    <n v="82.14"/>
    <n v="85.31"/>
  </r>
  <r>
    <s v="25123"/>
    <s v="25"/>
    <s v="Cundinamarca"/>
    <s v="Cachipay"/>
    <n v="5.2667400000000004"/>
    <n v="-74.566720000000004"/>
    <n v="11247"/>
    <x v="5"/>
    <n v="11001055686.969999"/>
    <n v="0"/>
    <n v="0"/>
    <n v="5"/>
    <n v="6"/>
    <n v="20"/>
    <n v="532"/>
    <n v="58.082706766917291"/>
    <n v="84.962406015037601"/>
    <n v="24.624060150375939"/>
    <n v="76.879699248120303"/>
    <n v="0.18796992481203006"/>
    <n v="98.872180451127818"/>
    <n v="68.045112781954884"/>
    <n v="58.3"/>
    <n v="33.869999999999997"/>
    <n v="43.83"/>
    <n v="54.95"/>
    <n v="100"/>
    <n v="52.97"/>
    <n v="82.62"/>
    <n v="84.91"/>
  </r>
  <r>
    <s v="52699"/>
    <s v="52"/>
    <s v="Nariño"/>
    <s v="Santacruz"/>
    <n v="1.5172300000000001"/>
    <n v="-77.251140000000007"/>
    <n v="11213"/>
    <x v="4"/>
    <n v="32227659957.650002"/>
    <n v="0"/>
    <n v="0"/>
    <n v="1"/>
    <n v="1"/>
    <n v="1"/>
    <n v="1990"/>
    <n v="24.020100502512562"/>
    <n v="63.819095477386931"/>
    <n v="20.552763819095475"/>
    <n v="49.748743718592962"/>
    <n v="0.85427135678391963"/>
    <n v="98.793969849246238"/>
    <n v="32.060301507537687"/>
    <n v="39.71"/>
    <n v="49.5"/>
    <n v="42.35"/>
    <n v="56.42"/>
    <n v="66.67"/>
    <n v="11.64"/>
    <n v="80.430000000000007"/>
    <n v="89.82"/>
  </r>
  <r>
    <s v="17616"/>
    <s v="17"/>
    <s v="Caldas"/>
    <s v="Risaralda"/>
    <n v="5.1636759999999997"/>
    <n v="-75.768462"/>
    <n v="11201"/>
    <x v="3"/>
    <n v="15534685066.389999"/>
    <n v="0"/>
    <n v="0"/>
    <n v="5"/>
    <n v="4"/>
    <n v="5"/>
    <n v="943"/>
    <n v="52.598091198303287"/>
    <n v="85.89607635206788"/>
    <n v="23.966065747614"/>
    <n v="73.064687168610817"/>
    <n v="0.31813361611876989"/>
    <n v="98.833510074231185"/>
    <n v="62.990455991516434"/>
    <n v="61.11"/>
    <n v="61.2"/>
    <n v="55.92"/>
    <n v="76.819999999999993"/>
    <n v="96.3"/>
    <n v="21.08"/>
    <n v="91.93"/>
    <n v="89.46"/>
  </r>
  <r>
    <s v="05809"/>
    <s v="05"/>
    <s v="Antioquia"/>
    <s v="Titiribí"/>
    <n v="6.0625900000000001"/>
    <n v="-75.793409999999994"/>
    <n v="11183"/>
    <x v="5"/>
    <n v="11718793127.040001"/>
    <n v="0"/>
    <n v="0"/>
    <n v="3"/>
    <n v="3"/>
    <n v="3"/>
    <n v="414"/>
    <n v="54.589371980676326"/>
    <n v="79.468599033816417"/>
    <n v="21.497584541062803"/>
    <n v="71.014492753623188"/>
    <n v="1.4492753623188406"/>
    <n v="98.067632850241552"/>
    <n v="70.531400966183583"/>
    <n v="56.39"/>
    <n v="59.6"/>
    <n v="45.48"/>
    <n v="25"/>
    <n v="88.89"/>
    <n v="62.13"/>
    <n v="84.01"/>
    <n v="83.97"/>
  </r>
  <r>
    <s v="19392"/>
    <s v="19"/>
    <s v="Cauca"/>
    <s v="La Sierra"/>
    <n v="2.1784500000000002"/>
    <n v="-76.762140000000002"/>
    <n v="11147"/>
    <x v="4"/>
    <n v="19995740153.200001"/>
    <n v="0"/>
    <n v="0"/>
    <n v="0"/>
    <n v="0"/>
    <n v="0"/>
    <n v="1731"/>
    <n v="34.604274985557481"/>
    <n v="73.425765453495089"/>
    <n v="20.681686886192953"/>
    <n v="59.32986712882726"/>
    <n v="1.5020219526285385"/>
    <n v="98.497978047371461"/>
    <n v="38.590410167533221"/>
    <n v="47.74"/>
    <n v="37.69"/>
    <n v="44.61"/>
    <n v="71.12"/>
    <n v="88.89"/>
    <n v="5.7"/>
    <n v="85.48"/>
    <n v="88.54"/>
  </r>
  <r>
    <s v="50577"/>
    <s v="50"/>
    <s v="Meta"/>
    <s v="Puerto Lleras"/>
    <n v="3.2724139999999999"/>
    <n v="-73.369541999999996"/>
    <n v="11125"/>
    <x v="5"/>
    <n v="19039883017.309998"/>
    <n v="0"/>
    <n v="0"/>
    <n v="3"/>
    <n v="3"/>
    <n v="1"/>
    <n v="3375"/>
    <n v="45.155555555555551"/>
    <n v="87.644444444444446"/>
    <n v="25.155555555555551"/>
    <n v="67.259259259259267"/>
    <n v="0.2074074074074074"/>
    <n v="98.903703703703698"/>
    <n v="53.985185185185181"/>
    <n v="59.02"/>
    <n v="32.31"/>
    <n v="42.97"/>
    <n v="66.349999999999994"/>
    <n v="85.19"/>
    <n v="33.97"/>
    <n v="74.78"/>
    <n v="91.23"/>
  </r>
  <r>
    <s v="41660"/>
    <s v="41"/>
    <s v="Huila"/>
    <s v="Saladoblanco"/>
    <n v="1.9930969999999999"/>
    <n v="-76.043614000000005"/>
    <n v="11124"/>
    <x v="4"/>
    <n v="21516112177.380001"/>
    <n v="0"/>
    <n v="0"/>
    <n v="4"/>
    <n v="1"/>
    <n v="3"/>
    <n v="2374"/>
    <n v="41.912384161752314"/>
    <n v="83.529907329401851"/>
    <n v="27.92754844144903"/>
    <n v="64.195450716090988"/>
    <n v="0.54759898904802018"/>
    <n v="98.1044650379107"/>
    <n v="50.800336983993255"/>
    <n v="54.82"/>
    <n v="48.13"/>
    <n v="53.5"/>
    <n v="76.38"/>
    <n v="100"/>
    <n v="8.39"/>
    <n v="92.9"/>
    <n v="90.73"/>
  </r>
  <r>
    <s v="70110"/>
    <s v="70"/>
    <s v="Sucre"/>
    <s v="Buenavista"/>
    <n v="9.3204340000000006"/>
    <n v="-74.973387000000002"/>
    <n v="11094"/>
    <x v="2"/>
    <n v="20728098947.73"/>
    <n v="0"/>
    <n v="4"/>
    <n v="23"/>
    <n v="0"/>
    <n v="19"/>
    <n v="8624"/>
    <n v="27.179962894248611"/>
    <n v="66.372912801484233"/>
    <n v="21.32421150278293"/>
    <n v="41.848330241187384"/>
    <n v="0.10435992578849722"/>
    <n v="97.820037105751396"/>
    <n v="38.079777365491651"/>
    <n v="21.28"/>
    <n v="49.06"/>
    <n v="47.91"/>
    <n v="49.69"/>
    <n v="11.11"/>
    <n v="13.15"/>
    <n v="92.57"/>
    <n v="95.77"/>
  </r>
  <r>
    <s v="27075"/>
    <s v="27"/>
    <s v="Chocó"/>
    <s v="Bahía Solano"/>
    <n v="6.2225520000000003"/>
    <n v="-77.401154000000005"/>
    <n v="11082"/>
    <x v="2"/>
    <n v="18981215753.810001"/>
    <n v="0"/>
    <n v="7"/>
    <n v="5"/>
    <n v="4"/>
    <n v="4"/>
    <n v="4888"/>
    <n v="26.370703764320787"/>
    <n v="57.508183306055649"/>
    <n v="25.981996726677576"/>
    <n v="42.041734860883793"/>
    <n v="0.14320785597381341"/>
    <n v="94.701309328968904"/>
    <n v="37.049918166939442"/>
    <n v="58.9"/>
    <n v="48.93"/>
    <n v="46.44"/>
    <n v="78.06"/>
    <n v="98.94"/>
    <n v="37.799999999999997"/>
    <n v="81.83"/>
    <n v="82.9"/>
  </r>
  <r>
    <s v="73148"/>
    <s v="73"/>
    <s v="Tolima"/>
    <s v="Carmen de Apicalá"/>
    <n v="4.1529509999999998"/>
    <n v="-74.715311999999997"/>
    <n v="11072"/>
    <x v="1"/>
    <n v="11383280959.540001"/>
    <n v="0"/>
    <n v="2"/>
    <n v="8"/>
    <n v="4"/>
    <n v="12"/>
    <n v="1062"/>
    <n v="56.779661016949156"/>
    <n v="91.431261770244816"/>
    <n v="22.693032015065913"/>
    <n v="73.540489642184554"/>
    <n v="0.56497175141242939"/>
    <n v="98.210922787193979"/>
    <n v="70.809792843691142"/>
    <n v="68.94"/>
    <n v="45.89"/>
    <n v="62.22"/>
    <n v="74.2"/>
    <n v="72.22"/>
    <n v="66.03"/>
    <n v="80.91"/>
    <n v="77.08"/>
  </r>
  <r>
    <s v="15223"/>
    <s v="15"/>
    <s v="Boyacá"/>
    <s v="Cubará"/>
    <n v="7.0017800000000001"/>
    <n v="-72.108186000000003"/>
    <n v="11069"/>
    <x v="2"/>
    <n v="28031002139.880001"/>
    <n v="0"/>
    <n v="0"/>
    <n v="1"/>
    <n v="0"/>
    <n v="2"/>
    <n v="904"/>
    <n v="25.110619469026545"/>
    <n v="59.513274336283182"/>
    <n v="25.331858407079643"/>
    <n v="43.030973451327434"/>
    <n v="1.1061946902654867"/>
    <n v="97.123893805309734"/>
    <n v="31.96902654867257"/>
    <n v="63.29"/>
    <n v="58.47"/>
    <n v="30.15"/>
    <n v="81.42"/>
    <n v="100"/>
    <n v="26.08"/>
    <n v="85.02"/>
    <n v="95.81"/>
  </r>
  <r>
    <s v="41676"/>
    <s v="41"/>
    <s v="Huila"/>
    <s v="Santa María"/>
    <n v="2.9390619999999998"/>
    <n v="-75.586386000000005"/>
    <n v="11022"/>
    <x v="2"/>
    <n v="19608738758.23"/>
    <n v="0"/>
    <n v="0"/>
    <n v="3"/>
    <n v="1"/>
    <n v="2"/>
    <n v="1313"/>
    <n v="42.498095963442502"/>
    <n v="83.396801218583391"/>
    <n v="26.808834729626806"/>
    <n v="65.498857578065497"/>
    <n v="0.76161462300076166"/>
    <n v="98.324447829398324"/>
    <n v="50.799695354150799"/>
    <n v="57.4"/>
    <n v="44.01"/>
    <n v="51.32"/>
    <n v="82.12"/>
    <n v="98.09"/>
    <n v="10.38"/>
    <n v="90.68"/>
    <n v="94.75"/>
  </r>
  <r>
    <s v="68079"/>
    <s v="68"/>
    <s v="Santander"/>
    <s v="Barichara"/>
    <n v="6.6358490000000003"/>
    <n v="-73.223409000000004"/>
    <n v="11000"/>
    <x v="5"/>
    <n v="11433981428.559999"/>
    <n v="0"/>
    <n v="4"/>
    <n v="3"/>
    <n v="0"/>
    <n v="2"/>
    <n v="107"/>
    <n v="60.747663551401864"/>
    <n v="91.588785046728972"/>
    <n v="22.429906542056074"/>
    <n v="85.981308411214954"/>
    <n v="0"/>
    <n v="99.065420560747668"/>
    <n v="64.485981308411212"/>
    <n v="65.06"/>
    <n v="57.52"/>
    <n v="48.17"/>
    <n v="62.9"/>
    <n v="95.56"/>
    <n v="56.84"/>
    <n v="77.180000000000007"/>
    <n v="94.35"/>
  </r>
  <r>
    <s v="68500"/>
    <s v="68"/>
    <s v="Santander"/>
    <s v="Oiba"/>
    <n v="6.2646699999999997"/>
    <n v="-73.298379999999995"/>
    <n v="10968"/>
    <x v="3"/>
    <n v="15050942391.209999"/>
    <n v="0"/>
    <n v="0"/>
    <n v="2"/>
    <n v="0"/>
    <n v="2"/>
    <n v="422"/>
    <n v="56.39810426540285"/>
    <n v="86.966824644549774"/>
    <n v="25.118483412322274"/>
    <n v="73.69668246445498"/>
    <n v="0.23696682464454977"/>
    <n v="98.104265402843609"/>
    <n v="64.691943127962077"/>
    <n v="56.11"/>
    <n v="55.74"/>
    <n v="61.32"/>
    <n v="67.3"/>
    <n v="84.82"/>
    <n v="30"/>
    <n v="85.99"/>
    <n v="90.47"/>
  </r>
  <r>
    <s v="47161"/>
    <s v="47"/>
    <s v="Magdalena"/>
    <s v="Cerro San Antonio"/>
    <n v="10.327095"/>
    <n v="-74.868680999999995"/>
    <n v="10954"/>
    <x v="4"/>
    <n v="20883906570.580002"/>
    <n v="0"/>
    <n v="0"/>
    <n v="2"/>
    <n v="0"/>
    <n v="0"/>
    <n v="2356"/>
    <n v="33.87096774193548"/>
    <n v="92.529711375212216"/>
    <n v="18.590831918505941"/>
    <n v="56.069609507640074"/>
    <n v="0"/>
    <n v="98.471986417657035"/>
    <n v="38.794567062818338"/>
    <n v="24.68"/>
    <n v="38.42"/>
    <n v="41.8"/>
    <n v="5.25"/>
    <n v="55.11"/>
    <n v="10.39"/>
    <n v="82.53"/>
    <n v="96.44"/>
  </r>
  <r>
    <s v="95015"/>
    <s v="95"/>
    <s v="Guaviare"/>
    <s v="Calamar"/>
    <n v="1.920614"/>
    <n v="-72.554237000000001"/>
    <n v="10942"/>
    <x v="2"/>
    <n v="21100871029.260002"/>
    <n v="0"/>
    <n v="0"/>
    <n v="2"/>
    <n v="2"/>
    <n v="0"/>
    <n v="2887"/>
    <n v="29.719431936266023"/>
    <n v="75.129892622099064"/>
    <n v="28.022168340838238"/>
    <n v="57.152753723588503"/>
    <n v="0.79667474887426404"/>
    <n v="97.956356078974721"/>
    <n v="33.945271908555597"/>
    <n v="54.58"/>
    <n v="35.33"/>
    <n v="34.049999999999997"/>
    <n v="67.55"/>
    <n v="88.89"/>
    <n v="19.78"/>
    <n v="77.239999999999995"/>
    <n v="91.08"/>
  </r>
  <r>
    <s v="13655"/>
    <s v="13"/>
    <s v="Bolívar"/>
    <s v="San Jacinto del Cauca"/>
    <n v="8.2498840999999992"/>
    <n v="-74.722367500000004"/>
    <n v="10907"/>
    <x v="4"/>
    <n v="29334359337.98"/>
    <n v="0"/>
    <n v="0"/>
    <n v="0"/>
    <n v="0"/>
    <n v="0"/>
    <n v="2909"/>
    <n v="28.154004812650395"/>
    <n v="87.21210037813681"/>
    <n v="20.866277071158475"/>
    <n v="51.323478858714331"/>
    <n v="0.44688896528016497"/>
    <n v="97.765555173599168"/>
    <n v="33.10415950498453"/>
    <n v="9.02"/>
    <n v="30.19"/>
    <n v="40.659999999999997"/>
    <n v="13.29"/>
    <n v="7.41"/>
    <n v="2.67"/>
    <n v="68.510000000000005"/>
    <n v="98.54"/>
  </r>
  <r>
    <s v="25797"/>
    <s v="25"/>
    <s v="Cundinamarca"/>
    <s v="Tena"/>
    <n v="4.6556230000000003"/>
    <n v="-74.389576000000005"/>
    <n v="10846"/>
    <x v="3"/>
    <n v="9996889226.3400002"/>
    <n v="0"/>
    <n v="0"/>
    <n v="4"/>
    <n v="0"/>
    <n v="4"/>
    <n v="489"/>
    <n v="64.417177914110425"/>
    <n v="91.411042944785279"/>
    <n v="24.539877300613497"/>
    <n v="82.004089979550102"/>
    <n v="0.81799591002045002"/>
    <n v="97.750511247443768"/>
    <n v="71.983640081799592"/>
    <n v="62.35"/>
    <n v="52.83"/>
    <n v="50.02"/>
    <n v="66.900000000000006"/>
    <n v="88.89"/>
    <n v="39.4"/>
    <n v="77.53"/>
    <n v="82.41"/>
  </r>
  <r>
    <s v="17088"/>
    <s v="17"/>
    <s v="Caldas"/>
    <s v="Belalcázar"/>
    <n v="4.994942"/>
    <n v="-75.804875899999999"/>
    <n v="10837"/>
    <x v="5"/>
    <n v="16761403236.48"/>
    <n v="4"/>
    <n v="0"/>
    <n v="3"/>
    <n v="1"/>
    <n v="2"/>
    <n v="950"/>
    <n v="37.894736842105267"/>
    <n v="73.473684210526315"/>
    <n v="25.157894736842106"/>
    <n v="55.578947368421048"/>
    <n v="0.52631578947368418"/>
    <n v="97.78947368421052"/>
    <n v="49.263157894736842"/>
    <n v="51.56"/>
    <n v="55.3"/>
    <n v="53.16"/>
    <n v="35.770000000000003"/>
    <n v="96.3"/>
    <n v="26.3"/>
    <n v="89.44"/>
    <n v="86.92"/>
  </r>
  <r>
    <s v="99524"/>
    <s v="99"/>
    <s v="Vichada"/>
    <s v="La Primavera"/>
    <n v="5.4888500000000002"/>
    <n v="-70.409109999999998"/>
    <n v="10808"/>
    <x v="5"/>
    <n v="29183960088.709999"/>
    <n v="0"/>
    <n v="2"/>
    <n v="5"/>
    <n v="1"/>
    <n v="0"/>
    <n v="1254"/>
    <n v="30.54226475279107"/>
    <n v="75.917065390749599"/>
    <n v="23.763955342902712"/>
    <n v="60.526315789473685"/>
    <n v="0.31897926634768742"/>
    <n v="96.33173843700159"/>
    <n v="35.645933014354064"/>
    <n v="33.03"/>
    <n v="20.78"/>
    <n v="46.32"/>
    <n v="46.76"/>
    <n v="10.19"/>
    <n v="42.62"/>
    <n v="83.05"/>
    <n v="97.58"/>
  </r>
  <r>
    <s v="54051"/>
    <s v="54"/>
    <s v="Norte de Santander"/>
    <s v="Arboledas"/>
    <n v="7.64323"/>
    <n v="-72.798862"/>
    <n v="10796"/>
    <x v="4"/>
    <n v="18434541500.279999"/>
    <n v="0"/>
    <n v="0"/>
    <n v="1"/>
    <n v="1"/>
    <n v="1"/>
    <n v="655"/>
    <n v="42.595419847328245"/>
    <n v="82.290076335877856"/>
    <n v="20"/>
    <n v="60.916030534351137"/>
    <n v="0.61068702290076338"/>
    <n v="96.793893129770993"/>
    <n v="52.519083969465655"/>
    <n v="48.81"/>
    <n v="62.4"/>
    <n v="49.53"/>
    <n v="82.17"/>
    <n v="54.44"/>
    <n v="9.2100000000000009"/>
    <n v="84.63"/>
    <n v="96.27"/>
  </r>
  <r>
    <s v="47960"/>
    <s v="47"/>
    <s v="Magdalena"/>
    <s v="Zapayán"/>
    <n v="10.411301399999999"/>
    <n v="-74.405661199999997"/>
    <n v="10791"/>
    <x v="4"/>
    <n v="23595606915.529999"/>
    <n v="0"/>
    <n v="0"/>
    <n v="3"/>
    <n v="0"/>
    <n v="6"/>
    <n v="2665"/>
    <n v="34.634146341463413"/>
    <n v="85.328330206378993"/>
    <n v="20"/>
    <n v="55.159474671669798"/>
    <n v="0"/>
    <n v="98.386491557223266"/>
    <n v="40.787992495309567"/>
    <n v="45.03"/>
    <n v="43.68"/>
    <n v="40.64"/>
    <n v="85.92"/>
    <n v="77.78"/>
    <n v="2.2999999999999998"/>
    <n v="75.430000000000007"/>
    <n v="100"/>
  </r>
  <r>
    <s v="17050"/>
    <s v="17"/>
    <s v="Caldas"/>
    <s v="Aranzazu"/>
    <n v="5.2718959999999999"/>
    <n v="-75.490582000000003"/>
    <n v="10735"/>
    <x v="3"/>
    <n v="13893398767.950001"/>
    <n v="0"/>
    <n v="1"/>
    <n v="1"/>
    <n v="0"/>
    <n v="0"/>
    <n v="679"/>
    <n v="41.089837997054488"/>
    <n v="76.141384388807069"/>
    <n v="22.091310751104565"/>
    <n v="58.615611192930785"/>
    <n v="0.4418262150220913"/>
    <n v="98.232695139911627"/>
    <n v="58.026509572901332"/>
    <n v="33.25"/>
    <n v="46.81"/>
    <n v="62.9"/>
    <n v="0"/>
    <n v="66.67"/>
    <n v="19.559999999999999"/>
    <n v="95.4"/>
    <n v="92.14"/>
  </r>
  <r>
    <s v="05091"/>
    <s v="05"/>
    <s v="Antioquia"/>
    <s v="Betania"/>
    <n v="5.7466489999999997"/>
    <n v="-75.977569000000003"/>
    <n v="10718"/>
    <x v="3"/>
    <n v="13775316097.880001"/>
    <n v="0"/>
    <n v="5"/>
    <n v="2"/>
    <n v="1"/>
    <n v="2"/>
    <n v="1887"/>
    <n v="49.125596184419713"/>
    <n v="85.267620561738212"/>
    <n v="20.455749867514573"/>
    <n v="66.61367249602543"/>
    <n v="0.52994170641229466"/>
    <n v="99.046104928457865"/>
    <n v="61.367249602543716"/>
    <n v="42.75"/>
    <n v="45.39"/>
    <n v="42.94"/>
    <n v="80.7"/>
    <n v="11.11"/>
    <n v="27.94"/>
    <n v="78.03"/>
    <n v="72.45"/>
  </r>
  <r>
    <s v="68464"/>
    <s v="68"/>
    <s v="Santander"/>
    <s v="Mogotes"/>
    <n v="6.4748669999999997"/>
    <n v="-72.970517000000001"/>
    <n v="10714"/>
    <x v="2"/>
    <n v="18879810342.220001"/>
    <n v="0"/>
    <n v="0"/>
    <n v="1"/>
    <n v="1"/>
    <n v="1"/>
    <n v="384"/>
    <n v="68.75"/>
    <n v="93.75"/>
    <n v="22.65625"/>
    <n v="81.25"/>
    <n v="0"/>
    <n v="98.697916666666657"/>
    <n v="77.34375"/>
    <n v="62.3"/>
    <n v="49.03"/>
    <n v="60.31"/>
    <n v="76.2"/>
    <n v="96.3"/>
    <n v="27.73"/>
    <n v="89.55"/>
    <n v="89.29"/>
  </r>
  <r>
    <s v="13490"/>
    <s v="13"/>
    <s v="Bolívar"/>
    <s v="Norosí"/>
    <n v="8.5280269999999998"/>
    <n v="-74.037018000000003"/>
    <n v="10666"/>
    <x v="4"/>
    <n v="25678379407.139999"/>
    <n v="0"/>
    <n v="0"/>
    <n v="0"/>
    <n v="0"/>
    <n v="0"/>
    <n v="4988"/>
    <n v="31.234963913392139"/>
    <n v="73.155573376102652"/>
    <n v="25.521251002405776"/>
    <n v="55.272654370489171"/>
    <n v="4.0096230954290296E-2"/>
    <n v="96.331194867682441"/>
    <n v="35.785886126704092"/>
    <n v="38.979999999999997"/>
    <n v="16.010000000000002"/>
    <n v="34.72"/>
    <n v="8"/>
    <n v="96.06"/>
    <n v="2.82"/>
    <n v="68.5"/>
    <n v="94.27"/>
  </r>
  <r>
    <s v="25178"/>
    <s v="25"/>
    <s v="Cundinamarca"/>
    <s v="Chipaque"/>
    <n v="4.4431839000000002"/>
    <n v="-74.045000000000002"/>
    <n v="10658"/>
    <x v="5"/>
    <n v="12224813661.34"/>
    <n v="0"/>
    <n v="0"/>
    <n v="4"/>
    <n v="2"/>
    <n v="5"/>
    <n v="211"/>
    <n v="60.189573459715639"/>
    <n v="87.677725118483409"/>
    <n v="23.222748815165879"/>
    <n v="78.672985781990519"/>
    <n v="0"/>
    <n v="96.208530805687204"/>
    <n v="65.876777251184834"/>
    <n v="52.82"/>
    <n v="51.36"/>
    <n v="45.26"/>
    <n v="34.75"/>
    <n v="100"/>
    <n v="37.49"/>
    <n v="84"/>
    <n v="76.819999999999993"/>
  </r>
  <r>
    <s v="52560"/>
    <s v="52"/>
    <s v="Nariño"/>
    <s v="Potosí"/>
    <n v="0.80698199999999998"/>
    <n v="-77.572655999999995"/>
    <n v="10658"/>
    <x v="4"/>
    <n v="19084810934.959999"/>
    <n v="0"/>
    <n v="1"/>
    <n v="0"/>
    <n v="0"/>
    <n v="0"/>
    <n v="807"/>
    <n v="55.266418835192063"/>
    <n v="84.88228004956629"/>
    <n v="24.287484510532835"/>
    <n v="71.995043370508043"/>
    <n v="0"/>
    <n v="98.389095415117723"/>
    <n v="71.499380421313504"/>
    <n v="49.97"/>
    <n v="55.59"/>
    <n v="63.92"/>
    <n v="79.95"/>
    <n v="88.89"/>
    <n v="7.1"/>
    <n v="90.39"/>
    <n v="91.21"/>
  </r>
  <r>
    <s v="05483"/>
    <s v="05"/>
    <s v="Antioquia"/>
    <s v="Nariño"/>
    <n v="5.6110150000000001"/>
    <n v="-75.174161999999995"/>
    <n v="10629"/>
    <x v="2"/>
    <n v="15989466025.190001"/>
    <n v="0"/>
    <n v="2"/>
    <n v="1"/>
    <n v="0"/>
    <n v="0"/>
    <n v="7269"/>
    <n v="48.135919658825152"/>
    <n v="84.110606685926541"/>
    <n v="19.548768743981292"/>
    <n v="70.573669005365247"/>
    <n v="0.15132755537212822"/>
    <n v="99.229605172650977"/>
    <n v="57.408171687990098"/>
    <n v="45.45"/>
    <n v="42.92"/>
    <n v="46.47"/>
    <n v="64.25"/>
    <n v="62.22"/>
    <n v="13.42"/>
    <n v="82.32"/>
    <n v="86.15"/>
  </r>
  <r>
    <s v="68745"/>
    <s v="68"/>
    <s v="Santander"/>
    <s v="Simacota"/>
    <n v="6.4435880000000001"/>
    <n v="-73.337534000000005"/>
    <n v="10598"/>
    <x v="3"/>
    <n v="17002621003.84"/>
    <n v="0"/>
    <n v="2"/>
    <n v="9"/>
    <n v="5"/>
    <n v="13"/>
    <n v="1257"/>
    <n v="68.894192521877486"/>
    <n v="94.828957836117738"/>
    <n v="21.161495624502784"/>
    <n v="83.929992044550517"/>
    <n v="0"/>
    <n v="99.045346062052502"/>
    <n v="74.463007159904535"/>
    <n v="62.26"/>
    <n v="50.02"/>
    <n v="47.93"/>
    <n v="79.239999999999995"/>
    <n v="100"/>
    <n v="29.91"/>
    <n v="69.95"/>
    <n v="90.01"/>
  </r>
  <r>
    <s v="05313"/>
    <s v="05"/>
    <s v="Antioquia"/>
    <s v="Granada"/>
    <n v="6.139621"/>
    <n v="-75.183586000000005"/>
    <n v="10587"/>
    <x v="2"/>
    <n v="14030495293.08"/>
    <n v="0"/>
    <n v="0"/>
    <n v="2"/>
    <n v="1"/>
    <n v="1"/>
    <n v="9203"/>
    <n v="67.825709007932204"/>
    <n v="88.677605128762366"/>
    <n v="17.711615777463869"/>
    <n v="79.767467130283592"/>
    <n v="5.4330109746821689E-2"/>
    <n v="97.631207215038572"/>
    <n v="79.484950559600136"/>
    <n v="46.79"/>
    <n v="58.96"/>
    <n v="53.45"/>
    <n v="42.78"/>
    <n v="76.44"/>
    <n v="28.38"/>
    <n v="90.39"/>
    <n v="90.41"/>
  </r>
  <r>
    <s v="91540"/>
    <s v="91"/>
    <s v="Amazonas"/>
    <s v="Puerto Nariño"/>
    <n v="-3.7702"/>
    <n v="-70.38306"/>
    <n v="10587"/>
    <x v="2"/>
    <n v="21478405483.02"/>
    <n v="2"/>
    <n v="1"/>
    <n v="0"/>
    <n v="0"/>
    <n v="0"/>
    <n v="48"/>
    <n v="20.833333333333336"/>
    <n v="72.916666666666657"/>
    <n v="31.25"/>
    <n v="45.833333333333329"/>
    <n v="0"/>
    <n v="95.833333333333343"/>
    <n v="20.833333333333336"/>
    <n v="37.119999999999997"/>
    <n v="60.11"/>
    <n v="28.18"/>
    <n v="8.33"/>
    <n v="98.14"/>
    <n v="24.98"/>
    <n v="71.16"/>
    <n v="95.47"/>
  </r>
  <r>
    <s v="94343"/>
    <s v="94"/>
    <s v="Guainía"/>
    <s v="Barrancominas"/>
    <n v="3.48421"/>
    <n v="-69.810820000000007"/>
    <n v="10569"/>
    <x v="4"/>
    <n v="1741429.62"/>
    <n v="0"/>
    <n v="2"/>
    <n v="2"/>
    <n v="0"/>
    <n v="0"/>
    <n v="694"/>
    <n v="9.0778097982708932"/>
    <n v="36.023054755043226"/>
    <n v="32.27665706051873"/>
    <n v="26.945244956772335"/>
    <n v="0"/>
    <n v="93.22766570605188"/>
    <n v="11.095100864553315"/>
    <n v="30.49"/>
    <n v="15.2"/>
    <n v="35.15"/>
    <n v="0"/>
    <n v="66.67"/>
    <n v="1.34"/>
    <n v="62.28"/>
    <n v="100"/>
  </r>
  <r>
    <s v="68385"/>
    <s v="68"/>
    <s v="Santander"/>
    <s v="Landázuri"/>
    <n v="6.2194589000000002"/>
    <n v="-73.809258"/>
    <n v="10555"/>
    <x v="3"/>
    <n v="16951553431.34"/>
    <n v="0"/>
    <n v="4"/>
    <n v="6"/>
    <n v="10"/>
    <n v="14"/>
    <n v="2208"/>
    <n v="55.208333333333336"/>
    <n v="86.865942028985515"/>
    <n v="22.961956521739129"/>
    <n v="77.490942028985515"/>
    <n v="0.1358695652173913"/>
    <n v="98.731884057971016"/>
    <n v="61.684782608695656"/>
    <n v="39.619999999999997"/>
    <n v="31.98"/>
    <n v="58.3"/>
    <n v="26.25"/>
    <n v="81.489999999999995"/>
    <n v="18.12"/>
    <n v="88.23"/>
    <n v="89.77"/>
  </r>
  <r>
    <s v="68770"/>
    <s v="68"/>
    <s v="Santander"/>
    <s v="Suaita"/>
    <n v="6.1013400000000004"/>
    <n v="-73.442769999999996"/>
    <n v="10514"/>
    <x v="3"/>
    <n v="15044630559.119999"/>
    <n v="0"/>
    <n v="0"/>
    <n v="4"/>
    <n v="2"/>
    <n v="4"/>
    <n v="371"/>
    <n v="55.256064690026953"/>
    <n v="85.714285714285708"/>
    <n v="19.946091644204852"/>
    <n v="75.741239892183287"/>
    <n v="0.26954177897574128"/>
    <n v="98.113207547169807"/>
    <n v="62.533692722371967"/>
    <n v="38.99"/>
    <n v="48.57"/>
    <n v="62.11"/>
    <n v="70.069999999999993"/>
    <n v="7.04"/>
    <n v="26.38"/>
    <n v="86.81"/>
    <n v="92.57"/>
  </r>
  <r>
    <s v="73043"/>
    <s v="73"/>
    <s v="Tolima"/>
    <s v="Anzoátegui"/>
    <n v="4.6116542000000003"/>
    <n v="-75.201228999999998"/>
    <n v="10487"/>
    <x v="2"/>
    <n v="21982391657.68"/>
    <n v="0"/>
    <n v="1"/>
    <n v="4"/>
    <n v="0"/>
    <n v="1"/>
    <n v="2484"/>
    <n v="31.36070853462158"/>
    <n v="78.623188405797109"/>
    <n v="26.892109500805152"/>
    <n v="56.360708534621573"/>
    <n v="1.0466988727858293"/>
    <n v="98.87278582930756"/>
    <n v="39.130434782608695"/>
    <n v="46.66"/>
    <n v="49.1"/>
    <n v="50.63"/>
    <n v="65.69"/>
    <n v="66.67"/>
    <n v="11.1"/>
    <n v="81.58"/>
    <n v="86.83"/>
  </r>
  <r>
    <s v="05411"/>
    <s v="05"/>
    <s v="Antioquia"/>
    <s v="Liborina"/>
    <n v="6.6774500000000003"/>
    <n v="-75.811744000000004"/>
    <n v="10466"/>
    <x v="2"/>
    <n v="14538111839.299999"/>
    <n v="0"/>
    <n v="1"/>
    <n v="0"/>
    <n v="0"/>
    <n v="0"/>
    <n v="3774"/>
    <n v="46.74085850556439"/>
    <n v="89.851616322204549"/>
    <n v="20.588235294117645"/>
    <n v="68.574456809750927"/>
    <n v="0.18547959724430313"/>
    <n v="98.569157392686805"/>
    <n v="54.425013248542662"/>
    <n v="52.85"/>
    <n v="47.02"/>
    <n v="49.46"/>
    <n v="83.99"/>
    <n v="59.26"/>
    <n v="24.33"/>
    <n v="84.77"/>
    <n v="95.54"/>
  </r>
  <r>
    <s v="52411"/>
    <s v="52"/>
    <s v="Nariño"/>
    <s v="Linares"/>
    <n v="1.3509329999999999"/>
    <n v="-77.523870000000002"/>
    <n v="10453"/>
    <x v="4"/>
    <n v="18186658641.27"/>
    <n v="0"/>
    <n v="1"/>
    <n v="0"/>
    <n v="0"/>
    <n v="0"/>
    <n v="4674"/>
    <n v="52.075310226786478"/>
    <n v="85.194694052203673"/>
    <n v="19.169875909285409"/>
    <n v="74.197689345314515"/>
    <n v="2.0325203252032518"/>
    <n v="99.400941377834826"/>
    <n v="60.183996576807871"/>
    <n v="36.96"/>
    <n v="50.49"/>
    <n v="56.04"/>
    <n v="20.92"/>
    <n v="77.78"/>
    <n v="8.84"/>
    <n v="86.16"/>
    <n v="94.52"/>
  </r>
  <r>
    <s v="25394"/>
    <s v="25"/>
    <s v="Cundinamarca"/>
    <s v="La Palma"/>
    <n v="5.2981172000000001"/>
    <n v="-74.4291135"/>
    <n v="10449"/>
    <x v="3"/>
    <n v="16471115857.130001"/>
    <n v="0"/>
    <n v="1"/>
    <n v="1"/>
    <n v="1"/>
    <n v="1"/>
    <n v="7039"/>
    <n v="66.060519960221626"/>
    <n v="93.663872709191637"/>
    <n v="13.382582753231992"/>
    <n v="81.829805370080976"/>
    <n v="0"/>
    <n v="98.906094615712462"/>
    <n v="72.297201307003832"/>
    <n v="50.88"/>
    <n v="42.77"/>
    <n v="58.1"/>
    <n v="59.72"/>
    <n v="100"/>
    <n v="17.190000000000001"/>
    <n v="77.44"/>
    <n v="94.41"/>
  </r>
  <r>
    <s v="15599"/>
    <s v="15"/>
    <s v="Boyacá"/>
    <s v="Ramiriquí"/>
    <n v="5.4018410000000001"/>
    <n v="-73.335738000000006"/>
    <n v="10436"/>
    <x v="1"/>
    <n v="14616056490.91"/>
    <n v="0"/>
    <n v="0"/>
    <n v="6"/>
    <n v="10"/>
    <n v="9"/>
    <n v="134"/>
    <n v="55.970149253731336"/>
    <n v="88.059701492537314"/>
    <n v="26.119402985074625"/>
    <n v="66.417910447761201"/>
    <n v="0"/>
    <n v="99.253731343283576"/>
    <n v="72.388059701492537"/>
    <n v="57.6"/>
    <n v="54.57"/>
    <n v="56.91"/>
    <n v="32.39"/>
    <n v="97.78"/>
    <n v="50.04"/>
    <n v="91.1"/>
    <n v="70.69"/>
  </r>
  <r>
    <s v="17867"/>
    <s v="17"/>
    <s v="Caldas"/>
    <s v="Victoria"/>
    <n v="5.317755"/>
    <n v="-74.910711000000006"/>
    <n v="10414"/>
    <x v="3"/>
    <n v="12066823299.66"/>
    <n v="0"/>
    <n v="0"/>
    <n v="1"/>
    <n v="0"/>
    <n v="1"/>
    <n v="1196"/>
    <n v="58.026755852842804"/>
    <n v="84.280936454849495"/>
    <n v="21.57190635451505"/>
    <n v="72.240802675585286"/>
    <n v="0"/>
    <n v="97.993311036789294"/>
    <n v="70.819397993311043"/>
    <n v="41.03"/>
    <n v="59.11"/>
    <n v="53.44"/>
    <n v="12.5"/>
    <n v="88.89"/>
    <n v="34.619999999999997"/>
    <n v="83.2"/>
    <n v="86.94"/>
  </r>
  <r>
    <s v="19513"/>
    <s v="19"/>
    <s v="Cauca"/>
    <s v="Padilla"/>
    <n v="3.2235860000000001"/>
    <n v="-76.3133579"/>
    <n v="10395"/>
    <x v="5"/>
    <n v="10279111481.24"/>
    <n v="0"/>
    <n v="0"/>
    <n v="0"/>
    <n v="0"/>
    <n v="0"/>
    <n v="394"/>
    <n v="40.35532994923858"/>
    <n v="68.527918781725887"/>
    <n v="24.111675126903553"/>
    <n v="65.989847715736033"/>
    <n v="1.015228426395939"/>
    <n v="97.208121827411162"/>
    <n v="51.522842639593911"/>
    <n v="46.99"/>
    <n v="32.729999999999997"/>
    <n v="37.549999999999997"/>
    <n v="59.72"/>
    <n v="77.78"/>
    <n v="20.75"/>
    <n v="86.81"/>
    <n v="84.45"/>
  </r>
  <r>
    <s v="52381"/>
    <s v="52"/>
    <s v="Nariño"/>
    <s v="La Florida"/>
    <n v="1.298637"/>
    <n v="-77.404419000000004"/>
    <n v="10366"/>
    <x v="4"/>
    <n v="21087405608.540001"/>
    <n v="0"/>
    <n v="1"/>
    <n v="0"/>
    <n v="0"/>
    <n v="0"/>
    <n v="2297"/>
    <n v="49.368741837178931"/>
    <n v="88.767958206356113"/>
    <n v="21.332172398781019"/>
    <n v="73.791902481497601"/>
    <n v="1.0883761427949499"/>
    <n v="98.650413582934263"/>
    <n v="56.856769699608186"/>
    <n v="37.76"/>
    <n v="40.619999999999997"/>
    <n v="51.87"/>
    <n v="25"/>
    <n v="88.14"/>
    <n v="8.3699999999999992"/>
    <n v="84.28"/>
    <n v="90.48"/>
  </r>
  <r>
    <s v="27413"/>
    <s v="27"/>
    <s v="Chocó"/>
    <s v="Lloró"/>
    <n v="5.5042099000000002"/>
    <n v="-76.531450000000007"/>
    <n v="10265"/>
    <x v="2"/>
    <n v="32801920724.650002"/>
    <n v="0"/>
    <n v="0"/>
    <n v="1"/>
    <n v="1"/>
    <n v="1"/>
    <n v="4090"/>
    <n v="14.743276283618581"/>
    <n v="49.706601466992666"/>
    <n v="25.8679706601467"/>
    <n v="39.682151589242054"/>
    <n v="0.83129584352078234"/>
    <n v="96.625916870415651"/>
    <n v="18.337408312958438"/>
    <n v="61.22"/>
    <n v="61.46"/>
    <n v="36.29"/>
    <n v="77.849999999999994"/>
    <n v="98.36"/>
    <n v="18.47"/>
    <n v="82.43"/>
    <n v="93.44"/>
  </r>
  <r>
    <s v="05190"/>
    <s v="05"/>
    <s v="Antioquia"/>
    <s v="Cisneros"/>
    <n v="6.5383760000000004"/>
    <n v="-75.087067000000005"/>
    <n v="10253"/>
    <x v="5"/>
    <n v="14089716539.84"/>
    <n v="0"/>
    <n v="2"/>
    <n v="8"/>
    <n v="5"/>
    <n v="17"/>
    <n v="1635"/>
    <n v="52.11009174311927"/>
    <n v="88.13455657492355"/>
    <n v="24.097859327217126"/>
    <n v="69.480122324159026"/>
    <n v="1.5290519877675841"/>
    <n v="99.14373088685015"/>
    <n v="61.896024464831797"/>
    <n v="42.55"/>
    <n v="64.33"/>
    <n v="53.95"/>
    <n v="15.35"/>
    <n v="66.44"/>
    <n v="45.46"/>
    <n v="95.97"/>
    <n v="83.03"/>
  </r>
  <r>
    <s v="47541"/>
    <s v="47"/>
    <s v="Magdalena"/>
    <s v="Pedraza"/>
    <n v="10.1884029"/>
    <n v="-74.916397000000003"/>
    <n v="10236"/>
    <x v="2"/>
    <n v="20247664794.989998"/>
    <n v="0"/>
    <n v="0"/>
    <n v="0"/>
    <n v="0"/>
    <n v="0"/>
    <n v="2166"/>
    <n v="30.378578024007385"/>
    <n v="80.932594644506011"/>
    <n v="20.406278855032316"/>
    <n v="47.276084949215139"/>
    <n v="0.2770083102493075"/>
    <n v="97.92243767313019"/>
    <n v="40.812557710064631"/>
    <n v="8.93"/>
    <n v="44.02"/>
    <n v="50.15"/>
    <n v="8.33"/>
    <n v="11.11"/>
    <n v="3.49"/>
    <n v="81.2"/>
    <n v="98.22"/>
  </r>
  <r>
    <s v="52540"/>
    <s v="52"/>
    <s v="Nariño"/>
    <s v="Policarpa"/>
    <n v="1.628978"/>
    <n v="-77.460365899999999"/>
    <n v="10230"/>
    <x v="4"/>
    <n v="22121508694.760002"/>
    <n v="0"/>
    <n v="3"/>
    <n v="2"/>
    <n v="0"/>
    <n v="0"/>
    <n v="9488"/>
    <n v="32.757166947723441"/>
    <n v="73.924957841483987"/>
    <n v="20.58389544688027"/>
    <n v="59.190556492411474"/>
    <n v="1.2963743676222597"/>
    <n v="97.99747048903879"/>
    <n v="38.522344013490724"/>
    <n v="55.24"/>
    <n v="65.11"/>
    <n v="64.58"/>
    <n v="84.05"/>
    <n v="96.24"/>
    <n v="22.3"/>
    <n v="93.54"/>
    <n v="74.39"/>
  </r>
  <r>
    <s v="05310"/>
    <s v="05"/>
    <s v="Antioquia"/>
    <s v="Gómez Plata"/>
    <n v="6.6832479999999999"/>
    <n v="-75.221768999999995"/>
    <n v="10225"/>
    <x v="5"/>
    <n v="13305312377.5"/>
    <n v="0"/>
    <n v="2"/>
    <n v="0"/>
    <n v="0"/>
    <n v="0"/>
    <n v="884"/>
    <n v="50.565610859728508"/>
    <n v="85.520361990950221"/>
    <n v="24.095022624434389"/>
    <n v="68.212669683257914"/>
    <n v="1.1312217194570136"/>
    <n v="98.529411764705884"/>
    <n v="63.800904977375559"/>
    <n v="52.05"/>
    <n v="51.55"/>
    <n v="47.05"/>
    <n v="64.02"/>
    <n v="66.67"/>
    <n v="37.36"/>
    <n v="80.150000000000006"/>
    <n v="90.77"/>
  </r>
  <r>
    <s v="25535"/>
    <s v="25"/>
    <s v="Cundinamarca"/>
    <s v="Pasca"/>
    <n v="4.3084980000000002"/>
    <n v="-74.299994999999996"/>
    <n v="10197"/>
    <x v="3"/>
    <n v="13459376513.619999"/>
    <n v="0"/>
    <n v="1"/>
    <n v="3"/>
    <n v="3"/>
    <n v="6"/>
    <n v="544"/>
    <n v="51.470588235294116"/>
    <n v="88.786764705882348"/>
    <n v="25.735294117647058"/>
    <n v="71.139705882352942"/>
    <n v="0.55147058823529416"/>
    <n v="98.345588235294116"/>
    <n v="61.580882352941181"/>
    <n v="57.16"/>
    <n v="46.05"/>
    <n v="65.41"/>
    <n v="80.959999999999994"/>
    <n v="81.48"/>
    <n v="20.25"/>
    <n v="86.78"/>
    <n v="83.76"/>
  </r>
  <r>
    <s v="18460"/>
    <s v="18"/>
    <s v="Caquetá"/>
    <s v="Milán"/>
    <n v="1.3354600000000001"/>
    <n v="-75.510810000000006"/>
    <n v="10186"/>
    <x v="4"/>
    <n v="24369479277.59"/>
    <n v="0"/>
    <n v="0"/>
    <n v="1"/>
    <n v="0"/>
    <n v="1"/>
    <n v="3018"/>
    <n v="33.532140490390987"/>
    <n v="76.87210072895958"/>
    <n v="26.341948310139163"/>
    <n v="55.168986083499007"/>
    <n v="1.4579191517561298"/>
    <n v="97.514910536779325"/>
    <n v="44.201457919151757"/>
    <n v="47.05"/>
    <n v="28.74"/>
    <n v="36.1"/>
    <n v="53.01"/>
    <n v="77.78"/>
    <n v="17.38"/>
    <n v="81.37"/>
    <n v="97.03"/>
  </r>
  <r>
    <s v="70233"/>
    <s v="70"/>
    <s v="Sucre"/>
    <s v="El Roble"/>
    <n v="9.1019199999999998"/>
    <n v="-75.195539999999994"/>
    <n v="10182"/>
    <x v="4"/>
    <n v="21004374707.580002"/>
    <n v="0"/>
    <n v="1"/>
    <n v="3"/>
    <n v="0"/>
    <n v="3"/>
    <n v="2843"/>
    <n v="30.003517411185364"/>
    <n v="71.333098839254305"/>
    <n v="23.742525501231093"/>
    <n v="48.223707351389379"/>
    <n v="0.5627857896588111"/>
    <n v="98.065423848047843"/>
    <n v="38.269433696799155"/>
    <n v="22.37"/>
    <n v="49.61"/>
    <n v="46.01"/>
    <n v="44.25"/>
    <n v="11.11"/>
    <n v="7.28"/>
    <n v="88.28"/>
    <n v="98.17"/>
  </r>
  <r>
    <s v="52405"/>
    <s v="52"/>
    <s v="Nariño"/>
    <s v="Leiva"/>
    <n v="1.935721"/>
    <n v="-77.303426000000002"/>
    <n v="10078"/>
    <x v="4"/>
    <n v="20882334416.580002"/>
    <n v="0"/>
    <n v="0"/>
    <n v="0"/>
    <n v="0"/>
    <n v="0"/>
    <n v="3806"/>
    <n v="37.677351550183921"/>
    <n v="80.688386757750919"/>
    <n v="22.280609563846557"/>
    <n v="60.772464529689962"/>
    <n v="1.3399894902785077"/>
    <n v="99.132947976878611"/>
    <n v="45.323173935890701"/>
    <n v="50.26"/>
    <n v="37.86"/>
    <n v="53.84"/>
    <n v="72.88"/>
    <n v="97.94"/>
    <n v="13.78"/>
    <n v="91.4"/>
    <n v="75.41"/>
  </r>
  <r>
    <s v="27491"/>
    <s v="27"/>
    <s v="Chocó"/>
    <s v="Nóvita"/>
    <n v="4.9561669999999998"/>
    <n v="-76.607348999999999"/>
    <n v="10008"/>
    <x v="4"/>
    <n v="25908833629.940002"/>
    <n v="0"/>
    <n v="10"/>
    <n v="5"/>
    <n v="2"/>
    <n v="4"/>
    <n v="1319"/>
    <n v="18.195602729340411"/>
    <n v="59.590598938589842"/>
    <n v="23.957543593631538"/>
    <n v="39.120545868081877"/>
    <n v="0.75815011372251706"/>
    <n v="97.043214556482184"/>
    <n v="25.246398786959816"/>
    <n v="48.88"/>
    <n v="45"/>
    <n v="33.72"/>
    <n v="10.79"/>
    <n v="81.11"/>
    <n v="52.19"/>
    <n v="39.43"/>
    <n v="88.31"/>
  </r>
  <r>
    <s v="52019"/>
    <s v="52"/>
    <s v="Nariño"/>
    <s v="Albán"/>
    <n v="1.4728684000000001"/>
    <n v="-77.067959000000002"/>
    <n v="9927"/>
    <x v="2"/>
    <n v="18626028821.25"/>
    <n v="0"/>
    <n v="0"/>
    <n v="2"/>
    <n v="1"/>
    <n v="2"/>
    <n v="2393"/>
    <n v="50.396991224404509"/>
    <n v="80.693689928959472"/>
    <n v="18.303384872544921"/>
    <n v="72.377768491433343"/>
    <n v="2.4237358963643962"/>
    <n v="98.955286251567074"/>
    <n v="56.70706226493941"/>
    <n v="47.69"/>
    <n v="48.27"/>
    <n v="56.08"/>
    <n v="72.41"/>
    <n v="64.3"/>
    <n v="12.65"/>
    <n v="80.7"/>
    <n v="96.94"/>
  </r>
  <r>
    <s v="05113"/>
    <s v="05"/>
    <s v="Antioquia"/>
    <s v="Buriticá"/>
    <n v="6.7219170000000004"/>
    <n v="-75.905975999999995"/>
    <n v="9849"/>
    <x v="2"/>
    <n v="17541433958.099998"/>
    <n v="0"/>
    <n v="2"/>
    <n v="0"/>
    <n v="0"/>
    <n v="0"/>
    <n v="3425"/>
    <n v="50.131386861313864"/>
    <n v="86.627737226277361"/>
    <n v="22.744525547445253"/>
    <n v="68.116788321167888"/>
    <n v="0.61313868613138678"/>
    <n v="97.518248175182492"/>
    <n v="59.240875912408761"/>
    <n v="39.44"/>
    <n v="62.67"/>
    <n v="43.88"/>
    <n v="15.25"/>
    <n v="66.67"/>
    <n v="39.6"/>
    <n v="85.87"/>
    <n v="75.13"/>
  </r>
  <r>
    <s v="68895"/>
    <s v="68"/>
    <s v="Santander"/>
    <s v="Zapatoca"/>
    <n v="6.8138820000000004"/>
    <n v="-73.272537"/>
    <n v="9845"/>
    <x v="1"/>
    <n v="11383001645.35"/>
    <n v="0"/>
    <n v="0"/>
    <n v="3"/>
    <n v="2"/>
    <n v="4"/>
    <n v="533"/>
    <n v="56.660412757973731"/>
    <n v="92.495309568480295"/>
    <n v="25.891181988742961"/>
    <n v="73.92120075046904"/>
    <n v="0.18761726078799248"/>
    <n v="97.936210131332075"/>
    <n v="69.981238273921193"/>
    <n v="69.010000000000005"/>
    <n v="55.61"/>
    <n v="61.6"/>
    <n v="67.010000000000005"/>
    <n v="100"/>
    <n v="53.67"/>
    <n v="83.39"/>
    <n v="96.74"/>
  </r>
  <r>
    <s v="19785"/>
    <s v="19"/>
    <s v="Cauca"/>
    <s v="Sucre"/>
    <n v="2.0382669999999998"/>
    <n v="-76.925434899999999"/>
    <n v="9843"/>
    <x v="4"/>
    <n v="21202572968.849998"/>
    <n v="0"/>
    <n v="0"/>
    <n v="0"/>
    <n v="0"/>
    <n v="0"/>
    <n v="1775"/>
    <n v="33.070422535211272"/>
    <n v="77.802816901408463"/>
    <n v="21.295774647887324"/>
    <n v="58.816901408450704"/>
    <n v="0.90140845070422537"/>
    <n v="98.704225352112672"/>
    <n v="37.633802816901408"/>
    <n v="34.74"/>
    <n v="36.799999999999997"/>
    <n v="35.31"/>
    <n v="15"/>
    <n v="88.89"/>
    <n v="9.7899999999999991"/>
    <n v="66.98"/>
    <n v="97.1"/>
  </r>
  <r>
    <s v="41357"/>
    <s v="41"/>
    <s v="Huila"/>
    <s v="Iquira"/>
    <n v="2.6495160000000002"/>
    <n v="-75.635075999999998"/>
    <n v="9826"/>
    <x v="4"/>
    <n v="21687240654.639999"/>
    <n v="4"/>
    <n v="0"/>
    <n v="1"/>
    <n v="0"/>
    <n v="1"/>
    <n v="1801"/>
    <n v="38.089950027762356"/>
    <n v="76.846196557468076"/>
    <n v="28.262076624097727"/>
    <n v="61.965574680732928"/>
    <n v="0.94392004441976685"/>
    <n v="98.278734036646313"/>
    <n v="47.529150471960023"/>
    <n v="50.5"/>
    <n v="52.22"/>
    <n v="55.42"/>
    <n v="55.41"/>
    <n v="100"/>
    <n v="8.77"/>
    <n v="92.51"/>
    <n v="87.76"/>
  </r>
  <r>
    <s v="50370"/>
    <s v="50"/>
    <s v="Meta"/>
    <s v="Uribe"/>
    <n v="3.2392409999999998"/>
    <n v="-74.350661000000002"/>
    <n v="9822"/>
    <x v="4"/>
    <n v="26793749590.349998"/>
    <n v="0"/>
    <n v="2"/>
    <n v="1"/>
    <n v="0"/>
    <n v="1"/>
    <n v="2760"/>
    <n v="40.978260869565219"/>
    <n v="78.804347826086953"/>
    <n v="25.2536231884058"/>
    <n v="61.70289855072464"/>
    <n v="7.2463768115942032E-2"/>
    <n v="98.405797101449281"/>
    <n v="49.384057971014492"/>
    <n v="56.35"/>
    <n v="40.49"/>
    <n v="50.17"/>
    <n v="61.08"/>
    <n v="85.42"/>
    <n v="30.43"/>
    <n v="86.62"/>
    <n v="87.42"/>
  </r>
  <r>
    <s v="54553"/>
    <s v="54"/>
    <s v="Norte de Santander"/>
    <s v="Puerto Santander"/>
    <n v="8.3613230000000005"/>
    <n v="-72.408389"/>
    <n v="9732"/>
    <x v="3"/>
    <n v="20091072212.470001"/>
    <n v="0"/>
    <n v="0"/>
    <n v="22"/>
    <n v="1"/>
    <n v="24"/>
    <n v="1678"/>
    <n v="23.59952324195471"/>
    <n v="60.42908224076281"/>
    <n v="22.586412395709175"/>
    <n v="37.604290822407627"/>
    <n v="0.89392133492252679"/>
    <n v="95.649582836710366"/>
    <n v="46.066746126340881"/>
    <n v="39.869999999999997"/>
    <n v="57.99"/>
    <n v="52.57"/>
    <n v="64.73"/>
    <n v="62.97"/>
    <n v="8.1"/>
    <n v="94.69"/>
    <n v="58.7"/>
  </r>
  <r>
    <s v="50683"/>
    <s v="50"/>
    <s v="Meta"/>
    <s v="San Juan de Arama"/>
    <n v="3.3464499999999999"/>
    <n v="-73.889409999999998"/>
    <n v="9700"/>
    <x v="5"/>
    <n v="14724881020.98"/>
    <n v="0"/>
    <n v="0"/>
    <n v="1"/>
    <n v="0"/>
    <n v="1"/>
    <n v="3435"/>
    <n v="58.136826783114991"/>
    <n v="88.529839883551674"/>
    <n v="22.416302765647742"/>
    <n v="73.711790393013104"/>
    <n v="0.37845705967976706"/>
    <n v="98.631732168850078"/>
    <n v="72.401746724890828"/>
    <n v="57.83"/>
    <n v="34.409999999999997"/>
    <n v="44.6"/>
    <n v="58.59"/>
    <n v="100"/>
    <n v="27.99"/>
    <n v="83.51"/>
    <n v="84.62"/>
  </r>
  <r>
    <s v="73870"/>
    <s v="73"/>
    <s v="Tolima"/>
    <s v="Villahermosa"/>
    <n v="5.0304010000000003"/>
    <n v="-75.118039899999999"/>
    <n v="9689"/>
    <x v="2"/>
    <n v="13121073559.68"/>
    <n v="0"/>
    <n v="0"/>
    <n v="2"/>
    <n v="0"/>
    <n v="2"/>
    <n v="1449"/>
    <n v="41.614906832298139"/>
    <n v="85.57625948930297"/>
    <n v="25.879917184265011"/>
    <n v="62.11180124223602"/>
    <n v="0"/>
    <n v="98.48171152518978"/>
    <n v="52.173913043478258"/>
    <n v="58.66"/>
    <n v="39.340000000000003"/>
    <n v="52.86"/>
    <n v="89.96"/>
    <n v="88.89"/>
    <n v="12.76"/>
    <n v="79.03"/>
    <n v="90.76"/>
  </r>
  <r>
    <s v="52418"/>
    <s v="52"/>
    <s v="Nariño"/>
    <s v="Los Andes"/>
    <n v="1.5156000000000001"/>
    <n v="-77.494979999999998"/>
    <n v="9687"/>
    <x v="2"/>
    <n v="21819121038.75"/>
    <n v="0"/>
    <n v="0"/>
    <n v="1"/>
    <n v="0"/>
    <n v="1"/>
    <n v="7018"/>
    <n v="50.527215730977481"/>
    <n v="87.845540039897401"/>
    <n v="19.193502422342547"/>
    <n v="67.113137646053005"/>
    <n v="0.52721573097748653"/>
    <n v="99.11655742376746"/>
    <n v="65.417497862638925"/>
    <n v="16.96"/>
    <n v="55.05"/>
    <n v="54.53"/>
    <n v="13.11"/>
    <n v="5.79"/>
    <n v="17.7"/>
    <n v="89.24"/>
    <n v="90.12"/>
  </r>
  <r>
    <s v="63690"/>
    <s v="63"/>
    <s v="Quindío"/>
    <s v="Salento"/>
    <n v="4.6373759999999997"/>
    <n v="-75.570777000000007"/>
    <n v="9685"/>
    <x v="5"/>
    <n v="8753745492.1100006"/>
    <n v="0"/>
    <n v="3"/>
    <n v="3"/>
    <n v="2"/>
    <n v="0"/>
    <n v="759"/>
    <n v="63.109354413702235"/>
    <n v="91.963109354413703"/>
    <n v="23.451910408432148"/>
    <n v="78.392621870882735"/>
    <n v="0.13175230566534915"/>
    <n v="98.15546772068511"/>
    <n v="74.044795783926219"/>
    <n v="76.69"/>
    <n v="53.13"/>
    <n v="67.75"/>
    <n v="94.61"/>
    <n v="100"/>
    <n v="60.13"/>
    <n v="78.95"/>
    <n v="81.69"/>
  </r>
  <r>
    <s v="73520"/>
    <s v="73"/>
    <s v="Tolima"/>
    <s v="Palocabildo"/>
    <n v="5.1193580000000001"/>
    <n v="-75.023736"/>
    <n v="9681"/>
    <x v="2"/>
    <n v="16552772209.440001"/>
    <n v="0"/>
    <n v="1"/>
    <n v="2"/>
    <n v="1"/>
    <n v="1"/>
    <n v="1434"/>
    <n v="44.421199442119949"/>
    <n v="78.172942817294285"/>
    <n v="23.01255230125523"/>
    <n v="66.039051603905165"/>
    <n v="0"/>
    <n v="98.256624825662485"/>
    <n v="52.30125523012552"/>
    <n v="39.18"/>
    <n v="66.209999999999994"/>
    <n v="48.18"/>
    <n v="63.5"/>
    <n v="61.11"/>
    <n v="10.08"/>
    <n v="92.65"/>
    <n v="91.3"/>
  </r>
  <r>
    <s v="85225"/>
    <s v="85"/>
    <s v="Casanare"/>
    <s v="Nunchía"/>
    <n v="5.6380970000000001"/>
    <n v="-72.195526999999998"/>
    <n v="9617"/>
    <x v="1"/>
    <n v="18211250139.029999"/>
    <n v="0"/>
    <n v="0"/>
    <n v="1"/>
    <n v="2"/>
    <n v="3"/>
    <n v="774"/>
    <n v="51.808785529715763"/>
    <n v="90.439276485788113"/>
    <n v="25.322997416020669"/>
    <n v="70.542635658914733"/>
    <n v="0"/>
    <n v="98.708010335917322"/>
    <n v="59.560723514211887"/>
    <n v="57.79"/>
    <n v="38.83"/>
    <n v="47.83"/>
    <n v="73.69"/>
    <n v="88.89"/>
    <n v="31.78"/>
    <n v="85.93"/>
    <n v="88.74"/>
  </r>
  <r>
    <s v="19533"/>
    <s v="19"/>
    <s v="Cauca"/>
    <s v="Piamonte"/>
    <n v="1.2155967999999999"/>
    <n v="-76.410026700000003"/>
    <n v="9595"/>
    <x v="4"/>
    <n v="22146990351.52"/>
    <n v="0"/>
    <n v="3"/>
    <n v="0"/>
    <n v="0"/>
    <n v="0"/>
    <n v="3898"/>
    <n v="35.505387378142636"/>
    <n v="78.47614161108261"/>
    <n v="24.781939456131351"/>
    <n v="55.566957414058493"/>
    <n v="0.51308363263211898"/>
    <n v="97.845048742945096"/>
    <n v="46.613648024628013"/>
    <n v="49.85"/>
    <n v="37.590000000000003"/>
    <n v="38.409999999999997"/>
    <n v="84.25"/>
    <n v="88.89"/>
    <n v="8.56"/>
    <n v="90.06"/>
    <n v="95.32"/>
  </r>
  <r>
    <s v="05134"/>
    <s v="05"/>
    <s v="Antioquia"/>
    <s v="Campamento"/>
    <n v="6.9794980000000004"/>
    <n v="-75.296601899999999"/>
    <n v="9587"/>
    <x v="2"/>
    <n v="19126665870.52"/>
    <n v="2"/>
    <n v="2"/>
    <n v="0"/>
    <n v="0"/>
    <n v="0"/>
    <n v="1746"/>
    <n v="44.329896907216494"/>
    <n v="84.364261168384886"/>
    <n v="23.081328751431844"/>
    <n v="65.750286368843064"/>
    <n v="1.2600229095074456"/>
    <n v="98.854524627720508"/>
    <n v="51.890034364261176"/>
    <n v="15.53"/>
    <n v="43.81"/>
    <n v="41.38"/>
    <n v="12.61"/>
    <n v="3.7"/>
    <n v="18.350000000000001"/>
    <n v="80.12"/>
    <n v="94.98"/>
  </r>
  <r>
    <s v="05873"/>
    <s v="05"/>
    <s v="Antioquia"/>
    <s v="Vigía del Fuerte"/>
    <n v="6.5885816000000004"/>
    <n v="-76.896235799999999"/>
    <n v="9583"/>
    <x v="2"/>
    <n v="30449512871.669998"/>
    <n v="0"/>
    <n v="0"/>
    <n v="1"/>
    <n v="1"/>
    <n v="0"/>
    <n v="4887"/>
    <n v="23.286269695109475"/>
    <n v="65.479844485369341"/>
    <n v="25.046040515653779"/>
    <n v="54.06179660323307"/>
    <n v="0.22508696541845716"/>
    <n v="97.626355637405354"/>
    <n v="28.422344996930633"/>
    <n v="19.21"/>
    <n v="34.049999999999997"/>
    <n v="34.799999999999997"/>
    <n v="12.5"/>
    <n v="11.11"/>
    <n v="27.15"/>
    <n v="85.8"/>
    <n v="97.86"/>
  </r>
  <r>
    <s v="52224"/>
    <s v="52"/>
    <s v="Nariño"/>
    <s v="Cuaspud"/>
    <n v="0.86326199999999997"/>
    <n v="-77.729754999999997"/>
    <n v="9570"/>
    <x v="4"/>
    <n v="20907433371.349998"/>
    <n v="0"/>
    <n v="2"/>
    <n v="0"/>
    <n v="0"/>
    <n v="0"/>
    <n v="1801"/>
    <n v="44.031093836757357"/>
    <n v="87.340366463076066"/>
    <n v="22.098833981121597"/>
    <n v="67.295946696279842"/>
    <n v="0"/>
    <n v="98.833981121599109"/>
    <n v="55.635757912270954"/>
    <n v="51.26"/>
    <n v="51.97"/>
    <n v="45.84"/>
    <n v="72.47"/>
    <n v="100"/>
    <n v="13.68"/>
    <n v="80.77"/>
    <n v="83.17"/>
  </r>
  <r>
    <s v="25530"/>
    <s v="25"/>
    <s v="Cundinamarca"/>
    <s v="Paratebueno"/>
    <n v="4.3765869999999998"/>
    <n v="-73.209608000000003"/>
    <n v="9520"/>
    <x v="1"/>
    <n v="10744984134.17"/>
    <n v="0"/>
    <n v="4"/>
    <n v="6"/>
    <n v="1"/>
    <n v="4"/>
    <n v="2062"/>
    <n v="53.346265761396708"/>
    <n v="88.748787584869063"/>
    <n v="27.837051406401553"/>
    <n v="74.636275460717755"/>
    <n v="0.29097963142580019"/>
    <n v="97.817652764306501"/>
    <n v="62.803103782735207"/>
    <n v="53.17"/>
    <n v="36.270000000000003"/>
    <n v="46.28"/>
    <n v="52.68"/>
    <n v="55.56"/>
    <n v="54.72"/>
    <n v="75.98"/>
    <n v="87.19"/>
  </r>
  <r>
    <s v="52685"/>
    <s v="52"/>
    <s v="Nariño"/>
    <s v="San Bernardo"/>
    <n v="1.5143059999999999"/>
    <n v="-77.046937"/>
    <n v="9504"/>
    <x v="4"/>
    <n v="18691709968.16"/>
    <n v="0"/>
    <n v="0"/>
    <n v="1"/>
    <n v="0"/>
    <n v="2"/>
    <n v="965"/>
    <n v="43.212435233160626"/>
    <n v="72.435233160621763"/>
    <n v="18.963730569948186"/>
    <n v="63.212435233160626"/>
    <n v="1.6580310880829014"/>
    <n v="98.549222797927456"/>
    <n v="52.124352331606218"/>
    <n v="18.66"/>
    <n v="51.54"/>
    <n v="48.49"/>
    <n v="26.09"/>
    <n v="10.7"/>
    <n v="7.76"/>
    <n v="80.459999999999994"/>
    <n v="98.4"/>
  </r>
  <r>
    <s v="05628"/>
    <s v="05"/>
    <s v="Antioquia"/>
    <s v="Sabanalarga"/>
    <n v="6.8496962000000003"/>
    <n v="-75.8180567"/>
    <n v="9491"/>
    <x v="2"/>
    <n v="18853270901.940002"/>
    <n v="0"/>
    <n v="2"/>
    <n v="1"/>
    <n v="2"/>
    <n v="1"/>
    <n v="3913"/>
    <n v="40.863787375415285"/>
    <n v="78.890876565295159"/>
    <n v="22.616917965755174"/>
    <n v="64.579606440071558"/>
    <n v="0.33222591362126247"/>
    <n v="99.131101456682856"/>
    <n v="49.271658573984155"/>
    <n v="56.06"/>
    <n v="47.28"/>
    <n v="44.66"/>
    <n v="72.89"/>
    <n v="99.63"/>
    <n v="12.36"/>
    <n v="85.05"/>
    <n v="94.64"/>
  </r>
  <r>
    <s v="15804"/>
    <s v="15"/>
    <s v="Boyacá"/>
    <s v="Tibaná"/>
    <n v="5.3167749999999998"/>
    <n v="-73.397942999999998"/>
    <n v="9479"/>
    <x v="3"/>
    <n v="15760556093.700001"/>
    <n v="0"/>
    <n v="2"/>
    <n v="2"/>
    <n v="3"/>
    <n v="3"/>
    <n v="66"/>
    <n v="50"/>
    <n v="84.848484848484844"/>
    <n v="28.787878787878789"/>
    <n v="65.151515151515156"/>
    <n v="0"/>
    <n v="98.484848484848484"/>
    <n v="74.242424242424249"/>
    <n v="61.14"/>
    <n v="51.5"/>
    <n v="55.15"/>
    <n v="63.52"/>
    <n v="99.78"/>
    <n v="30.19"/>
    <n v="86.68"/>
    <n v="93.01"/>
  </r>
  <r>
    <s v="25649"/>
    <s v="25"/>
    <s v="Cundinamarca"/>
    <s v="San Bernardo"/>
    <n v="4.1794440000000002"/>
    <n v="-74.421565999999999"/>
    <n v="9390"/>
    <x v="5"/>
    <n v="12468044092.51"/>
    <n v="0"/>
    <n v="1"/>
    <n v="2"/>
    <n v="1"/>
    <n v="2"/>
    <n v="445"/>
    <n v="49.662921348314612"/>
    <n v="90.786516853932582"/>
    <n v="26.516853932584272"/>
    <n v="76.17977528089888"/>
    <n v="2.0224719101123596"/>
    <n v="97.977528089887642"/>
    <n v="59.775280898876403"/>
    <n v="58.32"/>
    <n v="41.69"/>
    <n v="51.17"/>
    <n v="85.86"/>
    <n v="81.48"/>
    <n v="20.16"/>
    <n v="78.09"/>
    <n v="92.84"/>
  </r>
  <r>
    <s v="52435"/>
    <s v="52"/>
    <s v="Nariño"/>
    <s v="Mallama"/>
    <n v="1.1408720000000001"/>
    <n v="-77.8645669"/>
    <n v="9336"/>
    <x v="4"/>
    <n v="17028869974.639999"/>
    <n v="0"/>
    <n v="11"/>
    <n v="4"/>
    <n v="2"/>
    <n v="2"/>
    <n v="1967"/>
    <n v="27.452974072191154"/>
    <n v="56.17691916624301"/>
    <n v="22.928317234367057"/>
    <n v="50.788002033553639"/>
    <n v="0.6609049313675649"/>
    <n v="98.118962887646163"/>
    <n v="31.265887137773259"/>
    <n v="48.78"/>
    <n v="54.75"/>
    <n v="55.08"/>
    <n v="76.27"/>
    <n v="96.3"/>
    <n v="5.39"/>
    <n v="79.41"/>
    <n v="78.099999999999994"/>
  </r>
  <r>
    <s v="13248"/>
    <s v="13"/>
    <s v="Bolívar"/>
    <s v="El Guamo"/>
    <n v="10.031243"/>
    <n v="-74.976110000000006"/>
    <n v="9314"/>
    <x v="2"/>
    <n v="17195751207.400002"/>
    <n v="5"/>
    <n v="0"/>
    <n v="5"/>
    <n v="20"/>
    <n v="12"/>
    <n v="2773"/>
    <n v="32.383699963937971"/>
    <n v="88.243779300396682"/>
    <n v="18.139199423007575"/>
    <n v="55.679769203029203"/>
    <n v="0.144248106743599"/>
    <n v="98.485394879192214"/>
    <n v="43.779300396682288"/>
    <n v="26.25"/>
    <n v="42.83"/>
    <n v="46.71"/>
    <n v="69.72"/>
    <n v="11.11"/>
    <n v="8.26"/>
    <n v="82.88"/>
    <n v="97.94"/>
  </r>
  <r>
    <s v="15455"/>
    <s v="15"/>
    <s v="Boyacá"/>
    <s v="Miraflores"/>
    <n v="5.1963949999999999"/>
    <n v="-73.143061000000003"/>
    <n v="9301"/>
    <x v="1"/>
    <n v="10649917635.6"/>
    <n v="0"/>
    <n v="1"/>
    <n v="2"/>
    <n v="0"/>
    <n v="2"/>
    <n v="835"/>
    <n v="67.664670658682638"/>
    <n v="89.461077844311376"/>
    <n v="21.676646706586826"/>
    <n v="79.52095808383234"/>
    <n v="0.83832335329341312"/>
    <n v="97.724550898203589"/>
    <n v="78.443113772455092"/>
    <n v="52.43"/>
    <n v="53.81"/>
    <n v="62.85"/>
    <n v="59.52"/>
    <n v="66.67"/>
    <n v="41.83"/>
    <n v="90.45"/>
    <n v="84.4"/>
  </r>
  <r>
    <s v="15753"/>
    <s v="15"/>
    <s v="Boyacá"/>
    <s v="Soatá"/>
    <n v="6.3439655000000004"/>
    <n v="-72.686069599999996"/>
    <n v="9295"/>
    <x v="3"/>
    <n v="12618580787.73"/>
    <n v="0"/>
    <n v="0"/>
    <n v="3"/>
    <n v="3"/>
    <n v="3"/>
    <n v="171"/>
    <n v="52.631578947368418"/>
    <n v="85.964912280701753"/>
    <n v="28.654970760233915"/>
    <n v="66.081871345029242"/>
    <n v="0"/>
    <n v="97.660818713450297"/>
    <n v="73.68421052631578"/>
    <n v="62.42"/>
    <n v="48.46"/>
    <n v="68.91"/>
    <n v="91.43"/>
    <n v="99.08"/>
    <n v="24.82"/>
    <n v="92.22"/>
    <n v="84.01"/>
  </r>
  <r>
    <s v="41013"/>
    <s v="41"/>
    <s v="Huila"/>
    <s v="Agrado"/>
    <n v="2.2604410000000001"/>
    <n v="-75.771413899999999"/>
    <n v="9282"/>
    <x v="3"/>
    <n v="16176847921.450001"/>
    <n v="0"/>
    <n v="0"/>
    <n v="0"/>
    <n v="0"/>
    <n v="0"/>
    <n v="985"/>
    <n v="38.274111675126903"/>
    <n v="78.3756345177665"/>
    <n v="27.512690355329951"/>
    <n v="55.837563451776653"/>
    <n v="0.3045685279187817"/>
    <n v="98.07106598984771"/>
    <n v="55.329949238578678"/>
    <n v="44.98"/>
    <n v="66.7"/>
    <n v="50.81"/>
    <n v="9.1999999999999993"/>
    <n v="99.38"/>
    <n v="19.78"/>
    <n v="87.52"/>
    <n v="91.66"/>
  </r>
  <r>
    <s v="25297"/>
    <s v="25"/>
    <s v="Cundinamarca"/>
    <s v="Gachetá"/>
    <n v="4.8169719999999998"/>
    <n v="-73.636306000000005"/>
    <n v="9279"/>
    <x v="3"/>
    <n v="13828768077.030001"/>
    <n v="2"/>
    <n v="1"/>
    <n v="0"/>
    <n v="0"/>
    <n v="0"/>
    <n v="172"/>
    <n v="70.348837209302332"/>
    <n v="91.279069767441854"/>
    <n v="20.930232558139537"/>
    <n v="87.79069767441861"/>
    <n v="2.3255813953488373"/>
    <n v="96.511627906976756"/>
    <n v="76.744186046511629"/>
    <n v="49.41"/>
    <n v="58.35"/>
    <n v="52.75"/>
    <n v="73.25"/>
    <n v="66.67"/>
    <n v="29.76"/>
    <n v="92.95"/>
    <n v="53.79"/>
  </r>
  <r>
    <s v="25599"/>
    <s v="25"/>
    <s v="Cundinamarca"/>
    <s v="Apulo"/>
    <n v="4.5213020000000004"/>
    <n v="-74.593705999999997"/>
    <n v="9234"/>
    <x v="5"/>
    <n v="12800838954.970001"/>
    <n v="0"/>
    <n v="5"/>
    <n v="21"/>
    <n v="7"/>
    <n v="15"/>
    <n v="563"/>
    <n v="64.653641207815269"/>
    <n v="94.671403197158071"/>
    <n v="25.577264653641208"/>
    <n v="80.817051509769087"/>
    <n v="1.2433392539964476"/>
    <n v="98.046181172291284"/>
    <n v="72.646536412078149"/>
    <n v="60.1"/>
    <n v="40.130000000000003"/>
    <n v="43.51"/>
    <n v="71.16"/>
    <n v="88.89"/>
    <n v="47.51"/>
    <n v="84.64"/>
    <n v="75.03"/>
  </r>
  <r>
    <s v="15814"/>
    <s v="15"/>
    <s v="Boyacá"/>
    <s v="Toca"/>
    <n v="5.5664009999999999"/>
    <n v="-73.185051000000001"/>
    <n v="9229"/>
    <x v="5"/>
    <n v="15038652468.18"/>
    <n v="0"/>
    <n v="4"/>
    <n v="3"/>
    <n v="1"/>
    <n v="2"/>
    <n v="114"/>
    <n v="50.877192982456144"/>
    <n v="81.578947368421055"/>
    <n v="29.82456140350877"/>
    <n v="65.789473684210535"/>
    <n v="1.7543859649122806"/>
    <n v="93.859649122807014"/>
    <n v="61.403508771929829"/>
    <n v="47.64"/>
    <n v="60.53"/>
    <n v="63.92"/>
    <n v="75.010000000000005"/>
    <n v="59.26"/>
    <n v="20.28"/>
    <n v="90.57"/>
    <n v="94.37"/>
  </r>
  <r>
    <s v="73026"/>
    <s v="73"/>
    <s v="Tolima"/>
    <s v="Alvarado"/>
    <n v="4.5668430000000004"/>
    <n v="-74.953210999999996"/>
    <n v="9217"/>
    <x v="1"/>
    <n v="13941188343.110001"/>
    <n v="0"/>
    <n v="2"/>
    <n v="4"/>
    <n v="3"/>
    <n v="4"/>
    <n v="1320"/>
    <n v="42.348484848484844"/>
    <n v="79.696969696969703"/>
    <n v="23.863636363636363"/>
    <n v="64.696969696969703"/>
    <n v="0.75757575757575757"/>
    <n v="99.242424242424249"/>
    <n v="51.666666666666671"/>
    <n v="51.36"/>
    <n v="51.67"/>
    <n v="53.27"/>
    <n v="49.31"/>
    <n v="50"/>
    <n v="52.73"/>
    <n v="84.02"/>
    <n v="80.84"/>
  </r>
  <r>
    <s v="17442"/>
    <s v="17"/>
    <s v="Caldas"/>
    <s v="Marmato"/>
    <n v="5.4747159999999999"/>
    <n v="-75.601050999999998"/>
    <n v="9190"/>
    <x v="3"/>
    <n v="12906000362.33"/>
    <n v="0"/>
    <n v="0"/>
    <n v="0"/>
    <n v="0"/>
    <n v="0"/>
    <n v="573"/>
    <n v="40.139616055846425"/>
    <n v="76.96335078534031"/>
    <n v="21.116928446771379"/>
    <n v="59.860383944153575"/>
    <n v="0.17452006980802792"/>
    <n v="97.382198952879577"/>
    <n v="46.945898778359513"/>
    <n v="65.569999999999993"/>
    <n v="56.46"/>
    <n v="56.37"/>
    <n v="90.08"/>
    <n v="87.78"/>
    <n v="31.74"/>
    <n v="92.66"/>
    <n v="92.2"/>
  </r>
  <r>
    <s v="70204"/>
    <s v="70"/>
    <s v="Sucre"/>
    <s v="Colosó"/>
    <n v="9.4955099999999995"/>
    <n v="-75.352180000000004"/>
    <n v="9189"/>
    <x v="4"/>
    <n v="28726687106.27"/>
    <n v="0"/>
    <n v="1"/>
    <n v="2"/>
    <n v="0"/>
    <n v="1"/>
    <n v="7452"/>
    <n v="31.816961889425659"/>
    <n v="83.172302737520127"/>
    <n v="21.108427267847556"/>
    <n v="56.561996779388082"/>
    <n v="0"/>
    <n v="98.631239935587772"/>
    <n v="39.667203435319379"/>
    <n v="35.01"/>
    <n v="50.9"/>
    <n v="46.05"/>
    <n v="97.07"/>
    <n v="10.98"/>
    <n v="16.579999999999998"/>
    <n v="81.77"/>
    <n v="87.27"/>
  </r>
  <r>
    <s v="54099"/>
    <s v="54"/>
    <s v="Norte de Santander"/>
    <s v="Bochalema"/>
    <n v="7.6120390000000002"/>
    <n v="-72.647351999999998"/>
    <n v="9188"/>
    <x v="3"/>
    <n v="13648961323.030001"/>
    <n v="4"/>
    <n v="1"/>
    <n v="2"/>
    <n v="2"/>
    <n v="0"/>
    <n v="492"/>
    <n v="47.560975609756099"/>
    <n v="88.211382113821131"/>
    <n v="22.154471544715449"/>
    <n v="67.682926829268297"/>
    <n v="0"/>
    <n v="97.560975609756099"/>
    <n v="59.146341463414629"/>
    <n v="63.74"/>
    <n v="35.119999999999997"/>
    <n v="44.78"/>
    <n v="87.66"/>
    <n v="100"/>
    <n v="27.31"/>
    <n v="81.92"/>
    <n v="94.44"/>
  </r>
  <r>
    <s v="76250"/>
    <s v="76"/>
    <s v="Valle del Cauca"/>
    <s v="El Dovio"/>
    <n v="4.5088400000000002"/>
    <n v="-76.233900000000006"/>
    <n v="9155"/>
    <x v="3"/>
    <n v="15973989595.809999"/>
    <n v="0"/>
    <n v="0"/>
    <n v="1"/>
    <n v="1"/>
    <n v="0"/>
    <n v="1754"/>
    <n v="36.602052451539343"/>
    <n v="69.897377423033063"/>
    <n v="24.401368301026224"/>
    <n v="50.171037628278228"/>
    <n v="1.3112884834663627"/>
    <n v="96.636259977194982"/>
    <n v="49.258836944127708"/>
    <n v="61.32"/>
    <n v="54.56"/>
    <n v="52.69"/>
    <n v="66.63"/>
    <n v="99.72"/>
    <n v="26.68"/>
    <n v="94.18"/>
    <n v="86.13"/>
  </r>
  <r>
    <s v="76243"/>
    <s v="76"/>
    <s v="Valle del Cauca"/>
    <s v="El Águila"/>
    <n v="4.9091699000000002"/>
    <n v="-76.042990000000003"/>
    <n v="9116"/>
    <x v="2"/>
    <n v="12979231245.959999"/>
    <n v="0"/>
    <n v="0"/>
    <n v="0"/>
    <n v="0"/>
    <n v="0"/>
    <n v="669"/>
    <n v="31.838565022421523"/>
    <n v="76.831091180866963"/>
    <n v="26.905829596412556"/>
    <n v="53.662182361733933"/>
    <n v="0.14947683109118087"/>
    <n v="97.907324364723465"/>
    <n v="44.843049327354265"/>
    <n v="59.34"/>
    <n v="46.3"/>
    <n v="48.92"/>
    <n v="86.38"/>
    <n v="88.89"/>
    <n v="14.53"/>
    <n v="90.22"/>
    <n v="92.88"/>
  </r>
  <r>
    <s v="25793"/>
    <s v="25"/>
    <s v="Cundinamarca"/>
    <s v="Tausa"/>
    <n v="5.1961820000000003"/>
    <n v="-73.8865409"/>
    <n v="9105"/>
    <x v="1"/>
    <n v="10319711611.880001"/>
    <n v="0"/>
    <n v="0"/>
    <n v="0"/>
    <n v="0"/>
    <n v="0"/>
    <n v="238"/>
    <n v="67.64705882352942"/>
    <n v="93.69747899159664"/>
    <n v="30.672268907563026"/>
    <n v="84.033613445378151"/>
    <n v="0"/>
    <n v="99.159663865546221"/>
    <n v="79.411764705882348"/>
    <n v="62.16"/>
    <n v="51.61"/>
    <n v="56.3"/>
    <n v="49.65"/>
    <n v="100"/>
    <n v="46.78"/>
    <n v="83.04"/>
    <n v="84.7"/>
  </r>
  <r>
    <s v="54223"/>
    <s v="54"/>
    <s v="Norte de Santander"/>
    <s v="Cucutilla"/>
    <n v="7.5394030000000001"/>
    <n v="-72.772279999999995"/>
    <n v="9087"/>
    <x v="4"/>
    <n v="18416330339.080002"/>
    <n v="0"/>
    <n v="2"/>
    <n v="3"/>
    <n v="1"/>
    <n v="4"/>
    <n v="525"/>
    <n v="38.285714285714285"/>
    <n v="75.047619047619051"/>
    <n v="25.714285714285712"/>
    <n v="59.428571428571431"/>
    <n v="0"/>
    <n v="97.904761904761912"/>
    <n v="47.619047619047613"/>
    <n v="56.72"/>
    <n v="47.15"/>
    <n v="49.42"/>
    <n v="76.05"/>
    <n v="96.42"/>
    <n v="10"/>
    <n v="85.13"/>
    <n v="89.68"/>
  </r>
  <r>
    <s v="25662"/>
    <s v="25"/>
    <s v="Cundinamarca"/>
    <s v="San Juan de Río Seco"/>
    <n v="4.8468910000000003"/>
    <n v="-74.622303000000002"/>
    <n v="9074"/>
    <x v="5"/>
    <n v="12678867382.33"/>
    <n v="0"/>
    <n v="4"/>
    <n v="1"/>
    <n v="1"/>
    <n v="0"/>
    <n v="1107"/>
    <n v="48.41915085817525"/>
    <n v="90.605239385727188"/>
    <n v="21.409214092140921"/>
    <n v="74.796747967479675"/>
    <n v="0.36133694670280037"/>
    <n v="98.193315266485996"/>
    <n v="55.194218608852751"/>
    <n v="54.41"/>
    <n v="49.92"/>
    <n v="58.21"/>
    <n v="60.03"/>
    <n v="100"/>
    <n v="23.25"/>
    <n v="85.57"/>
    <n v="88.66"/>
  </r>
  <r>
    <s v="05576"/>
    <s v="05"/>
    <s v="Antioquia"/>
    <s v="Pueblorrico"/>
    <n v="5.7941609999999999"/>
    <n v="-75.840588999999994"/>
    <n v="9041"/>
    <x v="3"/>
    <n v="12187045589.630001"/>
    <n v="0"/>
    <n v="1"/>
    <n v="1"/>
    <n v="0"/>
    <n v="0"/>
    <n v="516"/>
    <n v="35.852713178294579"/>
    <n v="78.68217054263566"/>
    <n v="20.930232558139537"/>
    <n v="55.813953488372093"/>
    <n v="1.5503875968992249"/>
    <n v="98.449612403100772"/>
    <n v="49.612403100775197"/>
    <n v="60.11"/>
    <n v="46.22"/>
    <n v="49.74"/>
    <n v="60.24"/>
    <n v="87.29"/>
    <n v="30.44"/>
    <n v="87.41"/>
    <n v="90.86"/>
  </r>
  <r>
    <s v="68669"/>
    <s v="68"/>
    <s v="Santander"/>
    <s v="San Andrés"/>
    <n v="6.8118879999999997"/>
    <n v="-72.848241999999999"/>
    <n v="9001"/>
    <x v="3"/>
    <n v="13510090049.110001"/>
    <n v="0"/>
    <n v="0"/>
    <n v="1"/>
    <n v="0"/>
    <n v="3"/>
    <n v="136"/>
    <n v="58.82352941176471"/>
    <n v="87.5"/>
    <n v="12.5"/>
    <n v="78.67647058823529"/>
    <n v="0"/>
    <n v="97.058823529411768"/>
    <n v="66.17647058823529"/>
    <n v="38.020000000000003"/>
    <n v="42.86"/>
    <n v="58.49"/>
    <n v="74.39"/>
    <n v="11.11"/>
    <n v="20.91"/>
    <n v="87.58"/>
    <n v="93.58"/>
  </r>
  <r>
    <s v="52036"/>
    <s v="52"/>
    <s v="Nariño"/>
    <s v="Ancuyá"/>
    <n v="1.26295"/>
    <n v="-77.515158"/>
    <n v="8987"/>
    <x v="4"/>
    <n v="13905948729.27"/>
    <n v="0"/>
    <n v="0"/>
    <n v="3"/>
    <n v="1"/>
    <n v="3"/>
    <n v="1077"/>
    <n v="47.632311977715879"/>
    <n v="75.487465181058496"/>
    <n v="21.355617455896009"/>
    <n v="68.430826369545031"/>
    <n v="0.46425255338904359"/>
    <n v="98.792943361188492"/>
    <n v="56.545961002785518"/>
    <n v="45.83"/>
    <n v="52.67"/>
    <n v="58.94"/>
    <n v="57.76"/>
    <n v="96.3"/>
    <n v="5.35"/>
    <n v="83.07"/>
    <n v="92.68"/>
  </r>
  <r>
    <s v="52051"/>
    <s v="52"/>
    <s v="Nariño"/>
    <s v="Arboleda"/>
    <n v="1.3666799000000001"/>
    <n v="-77.416700000000006"/>
    <n v="8979"/>
    <x v="4"/>
    <n v="17051578050.540001"/>
    <n v="2"/>
    <n v="0"/>
    <n v="0"/>
    <n v="0"/>
    <n v="0"/>
    <n v="1100"/>
    <n v="40.727272727272727"/>
    <n v="85.27272727272728"/>
    <n v="24.272727272727273"/>
    <n v="63"/>
    <n v="1"/>
    <n v="98.36363636363636"/>
    <n v="50.090909090909086"/>
    <n v="37.43"/>
    <n v="46.16"/>
    <n v="52.28"/>
    <n v="54.75"/>
    <n v="66.67"/>
    <n v="4.24"/>
    <n v="70.53"/>
    <n v="95.69"/>
  </r>
  <r>
    <s v="13160"/>
    <s v="13"/>
    <s v="Bolívar"/>
    <s v="Cantagallo"/>
    <n v="7.3815299999999997"/>
    <n v="-73.919121000000004"/>
    <n v="8937"/>
    <x v="1"/>
    <n v="19929785057.239998"/>
    <n v="0"/>
    <n v="1"/>
    <n v="0"/>
    <n v="0"/>
    <n v="0"/>
    <n v="2660"/>
    <n v="50.300751879699249"/>
    <n v="86.278195488721806"/>
    <n v="25.676691729323309"/>
    <n v="70.78947368421052"/>
    <n v="0.67669172932330823"/>
    <n v="97.593984962406012"/>
    <n v="56.804511278195491"/>
    <n v="49.15"/>
    <n v="23.93"/>
    <n v="47.36"/>
    <n v="81.819999999999993"/>
    <n v="66.2"/>
    <n v="36.229999999999997"/>
    <n v="78.12"/>
    <n v="88.08"/>
  </r>
  <r>
    <s v="27245"/>
    <s v="27"/>
    <s v="Chocó"/>
    <s v="El Carmen de Atrato"/>
    <n v="5.9006210000000001"/>
    <n v="-76.142199000000005"/>
    <n v="8932"/>
    <x v="2"/>
    <n v="19106621513.150002"/>
    <n v="0"/>
    <n v="0"/>
    <n v="1"/>
    <n v="1"/>
    <n v="1"/>
    <n v="5804"/>
    <n v="38.783597518952448"/>
    <n v="68.74569262577532"/>
    <n v="24.827705031013096"/>
    <n v="59.803583735354927"/>
    <n v="0.34458993797381116"/>
    <n v="96.554100620261892"/>
    <n v="41.9710544452102"/>
    <n v="45.73"/>
    <n v="50.06"/>
    <n v="49"/>
    <n v="76"/>
    <n v="66.3"/>
    <n v="14"/>
    <n v="66.930000000000007"/>
    <n v="88.99"/>
  </r>
  <r>
    <s v="15480"/>
    <s v="15"/>
    <s v="Boyacá"/>
    <s v="Muzo"/>
    <n v="5.5316289999999997"/>
    <n v="-74.103015999999997"/>
    <n v="8918"/>
    <x v="5"/>
    <n v="15587222857.529999"/>
    <n v="0"/>
    <n v="0"/>
    <n v="1"/>
    <n v="0"/>
    <n v="1"/>
    <n v="434"/>
    <n v="50.691244239631338"/>
    <n v="87.557603686635943"/>
    <n v="28.571428571428569"/>
    <n v="66.129032258064512"/>
    <n v="0"/>
    <n v="98.387096774193552"/>
    <n v="64.516129032258064"/>
    <n v="52.63"/>
    <n v="45.99"/>
    <n v="56.28"/>
    <n v="41.98"/>
    <n v="100"/>
    <n v="35.42"/>
    <n v="87.65"/>
    <n v="92.85"/>
  </r>
  <r>
    <s v="50450"/>
    <s v="50"/>
    <s v="Meta"/>
    <s v="Puerto Concordia"/>
    <n v="2.6236448999999999"/>
    <n v="-72.756234000000006"/>
    <n v="8907"/>
    <x v="5"/>
    <n v="29148584072.489998"/>
    <n v="2"/>
    <n v="0"/>
    <n v="4"/>
    <n v="2"/>
    <n v="8"/>
    <n v="4348"/>
    <n v="39.420423183072678"/>
    <n v="81.945722171113161"/>
    <n v="26.402943882244713"/>
    <n v="62.764489420423189"/>
    <n v="0.52897884084636615"/>
    <n v="97.907083716651329"/>
    <n v="46.159153633854643"/>
    <n v="48.34"/>
    <n v="17.09"/>
    <n v="49.45"/>
    <n v="49.54"/>
    <n v="100"/>
    <n v="21.5"/>
    <n v="87.03"/>
    <n v="80.03"/>
  </r>
  <r>
    <s v="05321"/>
    <s v="05"/>
    <s v="Antioquia"/>
    <s v="Guatapé"/>
    <n v="6.2311370000000004"/>
    <n v="-75.153467000000006"/>
    <n v="8862"/>
    <x v="1"/>
    <n v="7611759986.5100002"/>
    <n v="0"/>
    <n v="2"/>
    <n v="1"/>
    <n v="2"/>
    <n v="1"/>
    <n v="2605"/>
    <n v="78.234165067178509"/>
    <n v="94.664107485604603"/>
    <n v="19.309021113243762"/>
    <n v="86.333973128598856"/>
    <n v="0.30710172744721692"/>
    <n v="98.848368522072931"/>
    <n v="88.59884836852207"/>
    <n v="54.56"/>
    <n v="42.18"/>
    <n v="70.08"/>
    <n v="38.76"/>
    <n v="74.08"/>
    <n v="69.64"/>
    <n v="85.11"/>
    <n v="80.73"/>
  </r>
  <r>
    <s v="27600"/>
    <s v="27"/>
    <s v="Chocó"/>
    <s v="Río Quito"/>
    <n v="5.5380855999999996"/>
    <n v="-76.779817199999997"/>
    <n v="8822"/>
    <x v="4"/>
    <n v="25556674102.880001"/>
    <n v="0"/>
    <n v="0"/>
    <n v="2"/>
    <n v="0"/>
    <n v="0"/>
    <n v="2400"/>
    <n v="14.583333333333334"/>
    <n v="58.541666666666671"/>
    <n v="28.541666666666664"/>
    <n v="38.125"/>
    <n v="0.41666666666666669"/>
    <n v="97.041666666666671"/>
    <n v="22.833333333333332"/>
    <n v="56.59"/>
    <n v="65.95"/>
    <n v="43.65"/>
    <n v="77.78"/>
    <n v="97.22"/>
    <n v="24.57"/>
    <n v="56.65"/>
    <n v="91.98"/>
  </r>
  <r>
    <s v="25438"/>
    <s v="25"/>
    <s v="Cundinamarca"/>
    <s v="Medina"/>
    <n v="4.5083989999999998"/>
    <n v="-73.349852999999996"/>
    <n v="8820"/>
    <x v="3"/>
    <n v="13611715691.959999"/>
    <n v="0"/>
    <n v="1"/>
    <n v="2"/>
    <n v="1"/>
    <n v="2"/>
    <n v="2667"/>
    <n v="59.467566554180728"/>
    <n v="91.188601424821897"/>
    <n v="25.421822272215973"/>
    <n v="72.253468316460442"/>
    <n v="0.14998125234345708"/>
    <n v="98.537682789651299"/>
    <n v="76.752905886764154"/>
    <n v="45.91"/>
    <n v="33.28"/>
    <n v="46.81"/>
    <n v="76.39"/>
    <n v="50"/>
    <n v="19.899999999999999"/>
    <n v="81.02"/>
    <n v="91.86"/>
  </r>
  <r>
    <s v="52573"/>
    <s v="52"/>
    <s v="Nariño"/>
    <s v="Puerres"/>
    <n v="0.88472300000000004"/>
    <n v="-77.505808999999999"/>
    <n v="8793"/>
    <x v="2"/>
    <n v="15717016679.950001"/>
    <n v="0"/>
    <n v="0"/>
    <n v="0"/>
    <n v="0"/>
    <n v="0"/>
    <n v="815"/>
    <n v="56.687116564417174"/>
    <n v="86.625766871165638"/>
    <n v="23.435582822085891"/>
    <n v="72.760736196319016"/>
    <n v="0.245398773006135"/>
    <n v="98.404907975460119"/>
    <n v="69.938650306748457"/>
    <n v="59.8"/>
    <n v="61.82"/>
    <n v="58.18"/>
    <n v="87.06"/>
    <n v="100"/>
    <n v="15.63"/>
    <n v="86.57"/>
    <n v="96.35"/>
  </r>
  <r>
    <s v="52203"/>
    <s v="52"/>
    <s v="Nariño"/>
    <s v="Colón"/>
    <n v="1.6429020999999999"/>
    <n v="-77.044932700000004"/>
    <n v="8783"/>
    <x v="4"/>
    <n v="15788923568.52"/>
    <n v="0"/>
    <n v="0"/>
    <n v="0"/>
    <n v="0"/>
    <n v="0"/>
    <n v="1226"/>
    <n v="45.43230016313214"/>
    <n v="82.707993474714513"/>
    <n v="21.28874388254486"/>
    <n v="67.78140293637847"/>
    <n v="2.0391517128874388"/>
    <n v="98.531810766721037"/>
    <n v="53.996737357259384"/>
    <n v="58.74"/>
    <n v="39.659999999999997"/>
    <n v="54.76"/>
    <n v="93.05"/>
    <n v="99.39"/>
    <n v="5.21"/>
    <n v="81.73"/>
    <n v="90.85"/>
  </r>
  <r>
    <s v="41078"/>
    <s v="41"/>
    <s v="Huila"/>
    <s v="Baraya"/>
    <n v="3.1516850000000001"/>
    <n v="-75.054209"/>
    <n v="8758"/>
    <x v="3"/>
    <n v="19537828269.25"/>
    <n v="4"/>
    <n v="0"/>
    <n v="0"/>
    <n v="0"/>
    <n v="0"/>
    <n v="1980"/>
    <n v="48.535353535353536"/>
    <n v="82.676767676767682"/>
    <n v="23.787878787878789"/>
    <n v="66.515151515151516"/>
    <n v="0.70707070707070707"/>
    <n v="98.434343434343432"/>
    <n v="62.272727272727266"/>
    <n v="51.42"/>
    <n v="46.19"/>
    <n v="46.84"/>
    <n v="61.52"/>
    <n v="100"/>
    <n v="18.59"/>
    <n v="82.45"/>
    <n v="92.53"/>
  </r>
  <r>
    <s v="73226"/>
    <s v="73"/>
    <s v="Tolima"/>
    <s v="Cunday"/>
    <n v="4.0605029999999998"/>
    <n v="-74.691890000000001"/>
    <n v="8745"/>
    <x v="2"/>
    <n v="15111093296.35"/>
    <n v="0"/>
    <n v="4"/>
    <n v="3"/>
    <n v="2"/>
    <n v="3"/>
    <n v="2052"/>
    <n v="43.859649122807014"/>
    <n v="80.068226120857702"/>
    <n v="21.588693957115009"/>
    <n v="61.598440545808963"/>
    <n v="0.48732943469785572"/>
    <n v="95.857699805068236"/>
    <n v="57.163742690058484"/>
    <n v="57.89"/>
    <n v="53.24"/>
    <n v="59.15"/>
    <n v="44.63"/>
    <n v="65.92"/>
    <n v="44.42"/>
    <n v="87.14"/>
    <n v="88.05"/>
  </r>
  <r>
    <s v="85325"/>
    <s v="85"/>
    <s v="Casanare"/>
    <s v="San Luis de Palenque"/>
    <n v="5.4202820000000003"/>
    <n v="-71.730861000000004"/>
    <n v="8743"/>
    <x v="1"/>
    <n v="16115022722.880001"/>
    <n v="0"/>
    <n v="0"/>
    <n v="0"/>
    <n v="0"/>
    <n v="0"/>
    <n v="672"/>
    <n v="55.654761904761905"/>
    <n v="80.952380952380949"/>
    <n v="23.958333333333336"/>
    <n v="67.55952380952381"/>
    <n v="0.4464285714285714"/>
    <n v="97.61904761904762"/>
    <n v="67.708333333333343"/>
    <n v="53.74"/>
    <n v="37.130000000000003"/>
    <n v="44.26"/>
    <n v="55.24"/>
    <n v="98.5"/>
    <n v="37.24"/>
    <n v="89.27"/>
    <n v="86.88"/>
  </r>
  <r>
    <s v="15837"/>
    <s v="15"/>
    <s v="Boyacá"/>
    <s v="Tuta"/>
    <n v="5.6908940000000001"/>
    <n v="-73.225987000000003"/>
    <n v="8742"/>
    <x v="1"/>
    <n v="12804824578.92"/>
    <n v="0"/>
    <n v="1"/>
    <n v="0"/>
    <n v="0"/>
    <n v="0"/>
    <n v="147"/>
    <n v="45.57823129251701"/>
    <n v="74.829931972789126"/>
    <n v="28.571428571428569"/>
    <n v="62.585034013605444"/>
    <n v="4.0816326530612246"/>
    <n v="97.959183673469383"/>
    <n v="51.700680272108848"/>
    <n v="68.05"/>
    <n v="45.1"/>
    <n v="68.17"/>
    <n v="73.53"/>
    <n v="99.72"/>
    <n v="65.7"/>
    <n v="85.23"/>
    <n v="91.45"/>
  </r>
  <r>
    <s v="05125"/>
    <s v="05"/>
    <s v="Antioquia"/>
    <s v="Caicedo"/>
    <n v="6.405354"/>
    <n v="-75.984308999999996"/>
    <n v="8727"/>
    <x v="2"/>
    <n v="17716238679.040001"/>
    <n v="0"/>
    <n v="1"/>
    <n v="1"/>
    <n v="0"/>
    <n v="1"/>
    <n v="1325"/>
    <n v="45.509433962264154"/>
    <n v="85.433962264150949"/>
    <n v="22.867924528301884"/>
    <n v="66.113207547169822"/>
    <n v="0.98113207547169812"/>
    <n v="98.79245283018868"/>
    <n v="53.20754716981132"/>
    <n v="53.18"/>
    <n v="48.08"/>
    <n v="51.13"/>
    <n v="70.12"/>
    <n v="88.89"/>
    <n v="20.7"/>
    <n v="86.31"/>
    <n v="91.29"/>
  </r>
  <r>
    <s v="73563"/>
    <s v="73"/>
    <s v="Tolima"/>
    <s v="Prado"/>
    <n v="3.74973"/>
    <n v="-74.927732000000006"/>
    <n v="8709"/>
    <x v="5"/>
    <n v="13645171272.98"/>
    <n v="0"/>
    <n v="0"/>
    <n v="1"/>
    <n v="1"/>
    <n v="1"/>
    <n v="3429"/>
    <n v="50.510352872557597"/>
    <n v="84.80606590842811"/>
    <n v="23.27209098862642"/>
    <n v="68.649752114319043"/>
    <n v="0"/>
    <n v="98.862642169728787"/>
    <n v="61.738116068824731"/>
    <n v="53.87"/>
    <n v="41.74"/>
    <n v="54.89"/>
    <n v="53.27"/>
    <n v="100"/>
    <n v="30.54"/>
    <n v="86.79"/>
    <n v="93.48"/>
  </r>
  <r>
    <s v="13062"/>
    <s v="13"/>
    <s v="Bolívar"/>
    <s v="Arroyohondo"/>
    <n v="10.256929"/>
    <n v="-75.019120999999998"/>
    <n v="8694"/>
    <x v="4"/>
    <n v="20821377417.34"/>
    <n v="0"/>
    <n v="2"/>
    <n v="0"/>
    <n v="0"/>
    <n v="0"/>
    <n v="928"/>
    <n v="33.512931034482754"/>
    <n v="87.5"/>
    <n v="13.254310344827585"/>
    <n v="54.202586206896555"/>
    <n v="0"/>
    <n v="95.366379310344826"/>
    <n v="42.025862068965516"/>
    <n v="26.85"/>
    <n v="50.1"/>
    <n v="50.83"/>
    <n v="73.5"/>
    <n v="5.43"/>
    <n v="12.15"/>
    <n v="91.28"/>
    <n v="96.67"/>
  </r>
  <r>
    <s v="68872"/>
    <s v="68"/>
    <s v="Santander"/>
    <s v="Villanueva"/>
    <n v="6.6694659999999999"/>
    <n v="-73.173987999999994"/>
    <n v="8625"/>
    <x v="5"/>
    <n v="12080406348.459999"/>
    <n v="0"/>
    <n v="1"/>
    <n v="3"/>
    <n v="1"/>
    <n v="4"/>
    <n v="281"/>
    <n v="37.010676156583628"/>
    <n v="76.156583629893234"/>
    <n v="32.384341637010678"/>
    <n v="54.092526690391466"/>
    <n v="1.4234875444839856"/>
    <n v="98.576512455516024"/>
    <n v="43.772241992882563"/>
    <n v="46.23"/>
    <n v="58.1"/>
    <n v="50.5"/>
    <n v="34.79"/>
    <n v="66.67"/>
    <n v="30.01"/>
    <n v="87.94"/>
    <n v="87.4"/>
  </r>
  <r>
    <s v="13620"/>
    <s v="13"/>
    <s v="Bolívar"/>
    <s v="San Cristóbal"/>
    <n v="10.39432"/>
    <n v="-75.063889000000003"/>
    <n v="8614"/>
    <x v="3"/>
    <n v="15558568500.389999"/>
    <n v="0"/>
    <n v="1"/>
    <n v="3"/>
    <n v="3"/>
    <n v="1"/>
    <n v="980"/>
    <n v="18.775510204081634"/>
    <n v="83.571428571428569"/>
    <n v="15.204081632653061"/>
    <n v="53.367346938775505"/>
    <n v="0"/>
    <n v="98.979591836734699"/>
    <n v="22.040816326530614"/>
    <n v="39.979999999999997"/>
    <n v="48.35"/>
    <n v="55.33"/>
    <n v="44.91"/>
    <n v="96.3"/>
    <n v="3.52"/>
    <n v="86.44"/>
    <n v="95.52"/>
  </r>
  <r>
    <s v="25224"/>
    <s v="25"/>
    <s v="Cundinamarca"/>
    <s v="Cucunubá"/>
    <n v="5.2505129999999998"/>
    <n v="-73.766863000000001"/>
    <n v="8612"/>
    <x v="3"/>
    <n v="11634035743.52"/>
    <n v="0"/>
    <n v="1"/>
    <n v="1"/>
    <n v="1"/>
    <n v="3"/>
    <n v="236"/>
    <n v="59.745762711864401"/>
    <n v="84.322033898305079"/>
    <n v="32.20338983050847"/>
    <n v="77.118644067796609"/>
    <n v="0"/>
    <n v="95.762711864406782"/>
    <n v="67.796610169491515"/>
    <n v="66.64"/>
    <n v="53.42"/>
    <n v="49.04"/>
    <n v="79.430000000000007"/>
    <n v="99.63"/>
    <n v="31.71"/>
    <n v="81.63"/>
    <n v="82.72"/>
  </r>
  <r>
    <s v="15763"/>
    <s v="15"/>
    <s v="Boyacá"/>
    <s v="Sotaquirá"/>
    <n v="5.76532"/>
    <n v="-73.246566000000001"/>
    <n v="8601"/>
    <x v="5"/>
    <n v="12963588747.200001"/>
    <n v="0"/>
    <n v="7"/>
    <n v="1"/>
    <n v="0"/>
    <n v="0"/>
    <n v="75"/>
    <n v="70.666666666666671"/>
    <n v="96"/>
    <n v="28.000000000000004"/>
    <n v="77.333333333333329"/>
    <n v="2.666666666666667"/>
    <n v="100"/>
    <n v="89.333333333333329"/>
    <n v="46.75"/>
    <n v="41.82"/>
    <n v="47.1"/>
    <n v="16.670000000000002"/>
    <n v="96.3"/>
    <n v="45.14"/>
    <n v="84.45"/>
    <n v="89.64"/>
  </r>
  <r>
    <s v="68051"/>
    <s v="68"/>
    <s v="Santander"/>
    <s v="Aratoca"/>
    <n v="6.6950180000000001"/>
    <n v="-73.017346000000003"/>
    <n v="8580"/>
    <x v="5"/>
    <n v="14517148893.57"/>
    <n v="4"/>
    <n v="1"/>
    <n v="1"/>
    <n v="1"/>
    <n v="3"/>
    <n v="215"/>
    <n v="49.302325581395351"/>
    <n v="86.04651162790698"/>
    <n v="32.558139534883722"/>
    <n v="64.651162790697668"/>
    <n v="0"/>
    <n v="98.604651162790702"/>
    <n v="61.395348837209305"/>
    <n v="53.77"/>
    <n v="41.81"/>
    <n v="61.97"/>
    <n v="55.04"/>
    <n v="83.94"/>
    <n v="21.91"/>
    <n v="87.59"/>
    <n v="95.13"/>
  </r>
  <r>
    <s v="54398"/>
    <s v="54"/>
    <s v="Norte de Santander"/>
    <s v="La Playa"/>
    <n v="8.2748468000000006"/>
    <n v="-73.205759499999999"/>
    <n v="8562"/>
    <x v="4"/>
    <n v="19217579164.52"/>
    <n v="0"/>
    <n v="0"/>
    <n v="1"/>
    <n v="4"/>
    <n v="4"/>
    <n v="4850"/>
    <n v="18.597938144329898"/>
    <n v="46.288659793814432"/>
    <n v="23.75257731958763"/>
    <n v="49.010309278350519"/>
    <n v="1.8350515463917527"/>
    <n v="99.030927835051543"/>
    <n v="21.422680412371133"/>
    <n v="49.06"/>
    <n v="31.66"/>
    <n v="47.18"/>
    <n v="55.35"/>
    <n v="100"/>
    <n v="6.93"/>
    <n v="88.46"/>
    <n v="89.85"/>
  </r>
  <r>
    <s v="05425"/>
    <s v="05"/>
    <s v="Antioquia"/>
    <s v="Maceo"/>
    <n v="6.5513669999999999"/>
    <n v="-74.787294000000003"/>
    <n v="8559"/>
    <x v="5"/>
    <n v="13045328395.51"/>
    <n v="0"/>
    <n v="1"/>
    <n v="0"/>
    <n v="0"/>
    <n v="0"/>
    <n v="1830"/>
    <n v="55.300546448087431"/>
    <n v="84.754098360655732"/>
    <n v="22.021857923497269"/>
    <n v="72.732240437158467"/>
    <n v="0.16393442622950818"/>
    <n v="99.289617486338798"/>
    <n v="64.480874316939889"/>
    <n v="52.53"/>
    <n v="53.66"/>
    <n v="52.9"/>
    <n v="54.42"/>
    <n v="66.3"/>
    <n v="42.82"/>
    <n v="94.83"/>
    <n v="84.59"/>
  </r>
  <r>
    <s v="73236"/>
    <s v="73"/>
    <s v="Tolima"/>
    <s v="Dolores"/>
    <n v="3.67109"/>
    <n v="-74.749520000000004"/>
    <n v="8558"/>
    <x v="2"/>
    <n v="13350552087.91"/>
    <n v="0"/>
    <n v="0"/>
    <n v="2"/>
    <n v="0"/>
    <n v="0"/>
    <n v="2559"/>
    <n v="54.279015240328256"/>
    <n v="86.166471277842902"/>
    <n v="20.164126611957798"/>
    <n v="72.880031262211801"/>
    <n v="0.42985541227041812"/>
    <n v="98.436889409925755"/>
    <n v="65.220789370847982"/>
    <n v="50.21"/>
    <n v="63.97"/>
    <n v="59.77"/>
    <n v="76.900000000000006"/>
    <n v="73.599999999999994"/>
    <n v="14.34"/>
    <n v="90.46"/>
    <n v="91.81"/>
  </r>
  <r>
    <s v="05543"/>
    <s v="05"/>
    <s v="Antioquia"/>
    <s v="Peque"/>
    <n v="7.0215350000000001"/>
    <n v="-75.908107000000001"/>
    <n v="8504"/>
    <x v="2"/>
    <n v="19055678186.049999"/>
    <n v="0"/>
    <n v="0"/>
    <n v="0"/>
    <n v="0"/>
    <n v="0"/>
    <n v="6908"/>
    <n v="50.94093804284887"/>
    <n v="85.92935726693689"/>
    <n v="20.20845396641575"/>
    <n v="62.811233352634623"/>
    <n v="0.11580775911986102"/>
    <n v="99.015634047481186"/>
    <n v="65.648523451071213"/>
    <n v="56.6"/>
    <n v="41.27"/>
    <n v="48.1"/>
    <n v="71.180000000000007"/>
    <n v="99.08"/>
    <n v="12.96"/>
    <n v="85.68"/>
    <n v="91.52"/>
  </r>
  <r>
    <s v="41801"/>
    <s v="41"/>
    <s v="Huila"/>
    <s v="Teruel"/>
    <n v="2.741117"/>
    <n v="-75.568503000000007"/>
    <n v="8486"/>
    <x v="2"/>
    <n v="13647176764.459999"/>
    <n v="0"/>
    <n v="0"/>
    <n v="4"/>
    <n v="0"/>
    <n v="2"/>
    <n v="974"/>
    <n v="42.915811088295683"/>
    <n v="80.184804928131413"/>
    <n v="29.671457905544145"/>
    <n v="63.244353182751546"/>
    <n v="0.82135523613963046"/>
    <n v="98.357289527720738"/>
    <n v="51.540041067761813"/>
    <n v="46.08"/>
    <n v="48.31"/>
    <n v="50.63"/>
    <n v="42.28"/>
    <n v="100"/>
    <n v="10.02"/>
    <n v="84.89"/>
    <n v="93.59"/>
  </r>
  <r>
    <s v="73200"/>
    <s v="73"/>
    <s v="Tolima"/>
    <s v="Coello"/>
    <n v="4.2862609999999997"/>
    <n v="-74.897874999999999"/>
    <n v="8474"/>
    <x v="1"/>
    <n v="14176140809.380001"/>
    <n v="0"/>
    <n v="3"/>
    <n v="9"/>
    <n v="3"/>
    <n v="6"/>
    <n v="417"/>
    <n v="45.803357314148677"/>
    <n v="81.774580335731414"/>
    <n v="23.980815347721823"/>
    <n v="64.988009592326136"/>
    <n v="2.877697841726619"/>
    <n v="98.561151079136692"/>
    <n v="54.916067146282977"/>
    <n v="57.82"/>
    <n v="58.57"/>
    <n v="49.3"/>
    <n v="68.91"/>
    <n v="65.56"/>
    <n v="41.12"/>
    <n v="70.709999999999994"/>
    <n v="84.18"/>
  </r>
  <r>
    <s v="05390"/>
    <s v="05"/>
    <s v="Antioquia"/>
    <s v="La Pintada"/>
    <n v="5.7469419999999998"/>
    <n v="-75.606403"/>
    <n v="8459"/>
    <x v="1"/>
    <n v="10508964758.42"/>
    <n v="0"/>
    <n v="4"/>
    <n v="5"/>
    <n v="2"/>
    <n v="9"/>
    <n v="1177"/>
    <n v="56.074766355140184"/>
    <n v="87.850467289719631"/>
    <n v="22.769753610875107"/>
    <n v="71.962616822429908"/>
    <n v="0.76465590484282076"/>
    <n v="98.555649957519122"/>
    <n v="67.374681393372981"/>
    <n v="53.72"/>
    <n v="58.74"/>
    <n v="55.55"/>
    <n v="15.87"/>
    <n v="85.1"/>
    <n v="61.05"/>
    <n v="93.25"/>
    <n v="79.790000000000006"/>
  </r>
  <r>
    <s v="25154"/>
    <s v="25"/>
    <s v="Cundinamarca"/>
    <s v="Carmen de Carupa"/>
    <n v="5.349094"/>
    <n v="-73.901353"/>
    <n v="8449"/>
    <x v="3"/>
    <n v="13492013977.5"/>
    <n v="0"/>
    <n v="0"/>
    <n v="1"/>
    <n v="1"/>
    <n v="1"/>
    <n v="72"/>
    <n v="47.222222222222221"/>
    <n v="93.055555555555557"/>
    <n v="30.555555555555557"/>
    <n v="61.111111111111114"/>
    <n v="0"/>
    <n v="100"/>
    <n v="59.722222222222221"/>
    <n v="58.93"/>
    <n v="54.24"/>
    <n v="48.54"/>
    <n v="86.3"/>
    <n v="88.89"/>
    <n v="21.34"/>
    <n v="83.42"/>
    <n v="90.69"/>
  </r>
  <r>
    <s v="25839"/>
    <s v="25"/>
    <s v="Cundinamarca"/>
    <s v="Ubalá"/>
    <n v="4.7436470000000002"/>
    <n v="-73.534988999999996"/>
    <n v="8448"/>
    <x v="5"/>
    <n v="16208329535.459999"/>
    <n v="0"/>
    <n v="0"/>
    <n v="2"/>
    <n v="1"/>
    <n v="3"/>
    <n v="300"/>
    <n v="47.666666666666671"/>
    <n v="83"/>
    <n v="24"/>
    <n v="67"/>
    <n v="0"/>
    <n v="96.666666666666671"/>
    <n v="53.666666666666664"/>
    <n v="41.46"/>
    <n v="35.380000000000003"/>
    <n v="59.58"/>
    <n v="61.31"/>
    <n v="38.89"/>
    <n v="31.53"/>
    <n v="83.92"/>
    <n v="85.58"/>
  </r>
  <r>
    <s v="50251"/>
    <s v="50"/>
    <s v="Meta"/>
    <s v="El Castillo"/>
    <n v="3.5642520000000002"/>
    <n v="-73.794393999999997"/>
    <n v="8417"/>
    <x v="3"/>
    <n v="15681256076.619999"/>
    <n v="0"/>
    <n v="0"/>
    <n v="0"/>
    <n v="0"/>
    <n v="0"/>
    <n v="3902"/>
    <n v="54.946181445412613"/>
    <n v="88.159917990773963"/>
    <n v="26.191696565863658"/>
    <n v="71.7068170169144"/>
    <n v="0.23065094823167606"/>
    <n v="98.821117375704773"/>
    <n v="63.710917478216302"/>
    <n v="62.99"/>
    <n v="37.49"/>
    <n v="55.96"/>
    <n v="83.01"/>
    <n v="96.3"/>
    <n v="30.65"/>
    <n v="90.37"/>
    <n v="93.12"/>
  </r>
  <r>
    <s v="15507"/>
    <s v="15"/>
    <s v="Boyacá"/>
    <s v="Otanche"/>
    <n v="5.6585140000000003"/>
    <n v="-74.181141999999994"/>
    <n v="8414"/>
    <x v="1"/>
    <n v="17024153456.630001"/>
    <n v="0"/>
    <n v="1"/>
    <n v="3"/>
    <n v="1"/>
    <n v="3"/>
    <n v="544"/>
    <n v="46.139705882352942"/>
    <n v="87.867647058823522"/>
    <n v="21.691176470588236"/>
    <n v="66.72794117647058"/>
    <n v="1.8382352941176472"/>
    <n v="97.97794117647058"/>
    <n v="57.536764705882348"/>
    <n v="45.45"/>
    <n v="41.52"/>
    <n v="56.11"/>
    <n v="34.799999999999997"/>
    <n v="83.33"/>
    <n v="36.83"/>
    <n v="81.12"/>
    <n v="91.83"/>
  </r>
  <r>
    <s v="05107"/>
    <s v="05"/>
    <s v="Antioquia"/>
    <s v="Briceño"/>
    <n v="7.1128840000000002"/>
    <n v="-75.550674000000001"/>
    <n v="8389"/>
    <x v="1"/>
    <n v="16260102039.690001"/>
    <n v="4"/>
    <n v="0"/>
    <n v="1"/>
    <n v="0"/>
    <n v="1"/>
    <n v="2640"/>
    <n v="40.265151515151516"/>
    <n v="78.674242424242422"/>
    <n v="23.257575757575758"/>
    <n v="64.734848484848484"/>
    <n v="1.3636363636363635"/>
    <n v="98.409090909090907"/>
    <n v="47.689393939393938"/>
    <n v="43.73"/>
    <n v="67.34"/>
    <n v="40.590000000000003"/>
    <n v="8.33"/>
    <n v="66.67"/>
    <n v="48.34"/>
    <n v="81.73"/>
    <n v="85.85"/>
  </r>
  <r>
    <s v="15600"/>
    <s v="15"/>
    <s v="Boyacá"/>
    <s v="Ráquira"/>
    <n v="5.5382999000000002"/>
    <n v="-73.632154"/>
    <n v="8341"/>
    <x v="3"/>
    <n v="15906629935.279999"/>
    <n v="0"/>
    <n v="0"/>
    <n v="2"/>
    <n v="2"/>
    <n v="6"/>
    <n v="146"/>
    <n v="60.958904109589042"/>
    <n v="87.671232876712324"/>
    <n v="21.917808219178081"/>
    <n v="76.027397260273972"/>
    <n v="0"/>
    <n v="98.630136986301366"/>
    <n v="65.753424657534239"/>
    <n v="61.83"/>
    <n v="41.3"/>
    <n v="55.45"/>
    <n v="75.989999999999995"/>
    <n v="98.4"/>
    <n v="27.11"/>
    <n v="81.95"/>
    <n v="90.07"/>
  </r>
  <r>
    <s v="15757"/>
    <s v="15"/>
    <s v="Boyacá"/>
    <s v="Socha"/>
    <n v="5.9971300000000003"/>
    <n v="-72.692665000000005"/>
    <n v="8328"/>
    <x v="5"/>
    <n v="10696384913.59"/>
    <n v="0"/>
    <n v="2"/>
    <n v="1"/>
    <n v="1"/>
    <n v="1"/>
    <n v="249"/>
    <n v="48.192771084337352"/>
    <n v="81.124497991967871"/>
    <n v="27.309236947791167"/>
    <n v="62.248995983935743"/>
    <n v="0.40160642570281119"/>
    <n v="97.188755020080322"/>
    <n v="63.052208835341361"/>
    <n v="66.5"/>
    <n v="51.71"/>
    <n v="60.85"/>
    <n v="77.900000000000006"/>
    <n v="99.26"/>
    <n v="39.340000000000003"/>
    <n v="94.66"/>
    <n v="94.6"/>
  </r>
  <r>
    <s v="44110"/>
    <s v="44"/>
    <s v="La Guajira"/>
    <s v="El Molino"/>
    <n v="10.6524699"/>
    <n v="-72.925269999999998"/>
    <n v="8237"/>
    <x v="5"/>
    <n v="18202704327.389999"/>
    <n v="0"/>
    <n v="1"/>
    <n v="0"/>
    <n v="0"/>
    <n v="0"/>
    <n v="5205"/>
    <n v="47.204610951008647"/>
    <n v="86.58981748318925"/>
    <n v="21.210374639769451"/>
    <n v="62.862632084534098"/>
    <n v="5.7636887608069169E-2"/>
    <n v="98.770413064361193"/>
    <n v="62.612872238232463"/>
    <n v="47.69"/>
    <n v="44.34"/>
    <n v="46.37"/>
    <n v="54.63"/>
    <n v="100"/>
    <n v="19.45"/>
    <n v="89.76"/>
    <n v="93.34"/>
  </r>
  <r>
    <s v="15183"/>
    <s v="15"/>
    <s v="Boyacá"/>
    <s v="Chita"/>
    <n v="6.1872410000000002"/>
    <n v="-72.471221"/>
    <n v="8210"/>
    <x v="2"/>
    <n v="21852620674.450001"/>
    <n v="0"/>
    <n v="1"/>
    <n v="1"/>
    <n v="0"/>
    <n v="1"/>
    <n v="351"/>
    <n v="49.287749287749286"/>
    <n v="84.615384615384613"/>
    <n v="24.786324786324787"/>
    <n v="66.096866096866094"/>
    <n v="0.28490028490028491"/>
    <n v="98.86039886039886"/>
    <n v="60.113960113960118"/>
    <n v="56.48"/>
    <n v="47.91"/>
    <n v="57.18"/>
    <n v="63.75"/>
    <n v="100"/>
    <n v="23.25"/>
    <n v="92.99"/>
    <n v="96.06"/>
  </r>
  <r>
    <s v="54313"/>
    <s v="54"/>
    <s v="Norte de Santander"/>
    <s v="Gramalote"/>
    <n v="7.8877860000000002"/>
    <n v="-72.796795000000003"/>
    <n v="8180"/>
    <x v="4"/>
    <n v="12675329318.630001"/>
    <n v="0"/>
    <n v="3"/>
    <n v="0"/>
    <n v="0"/>
    <n v="0"/>
    <n v="192"/>
    <n v="45.3125"/>
    <n v="73.958333333333343"/>
    <n v="16.666666666666664"/>
    <n v="51.041666666666664"/>
    <n v="0"/>
    <n v="97.916666666666657"/>
    <n v="59.375"/>
    <n v="49.18"/>
    <n v="32.33"/>
    <n v="49.24"/>
    <n v="67.83"/>
    <n v="88.89"/>
    <n v="9.61"/>
    <n v="83.46"/>
    <n v="97.51"/>
  </r>
  <r>
    <s v="41885"/>
    <s v="41"/>
    <s v="Huila"/>
    <s v="Yaguará"/>
    <n v="2.6644540000000001"/>
    <n v="-75.518333999999996"/>
    <n v="8133"/>
    <x v="1"/>
    <n v="11192872910.76"/>
    <n v="0"/>
    <n v="0"/>
    <n v="2"/>
    <n v="1"/>
    <n v="1"/>
    <n v="477"/>
    <n v="47.589098532494759"/>
    <n v="85.953878406708597"/>
    <n v="24.947589098532493"/>
    <n v="61.635220125786162"/>
    <n v="0.20964360587002098"/>
    <n v="97.064989517819711"/>
    <n v="61.215932914046121"/>
    <n v="71.010000000000005"/>
    <n v="49.71"/>
    <n v="54.84"/>
    <n v="66.489999999999995"/>
    <n v="100"/>
    <n v="61.1"/>
    <n v="80.819999999999993"/>
    <n v="86"/>
  </r>
  <r>
    <s v="25312"/>
    <s v="25"/>
    <s v="Cundinamarca"/>
    <s v="Granada"/>
    <n v="4.5242329999999997"/>
    <n v="-74.356481000000002"/>
    <n v="8009"/>
    <x v="5"/>
    <n v="9506224868.0799999"/>
    <n v="0"/>
    <n v="1"/>
    <n v="2"/>
    <n v="1"/>
    <n v="2"/>
    <n v="547"/>
    <n v="49.542961608775137"/>
    <n v="82.449725776965266"/>
    <n v="26.691042047531994"/>
    <n v="68.372943327239483"/>
    <n v="0"/>
    <n v="98.171846435100548"/>
    <n v="62.522851919561241"/>
    <n v="66.88"/>
    <n v="49.78"/>
    <n v="45.94"/>
    <n v="83.09"/>
    <n v="100"/>
    <n v="45.11"/>
    <n v="79.44"/>
    <n v="88.35"/>
  </r>
  <r>
    <s v="13268"/>
    <s v="13"/>
    <s v="Bolívar"/>
    <s v="El Peñón"/>
    <n v="8.9891419999999993"/>
    <n v="-73.949780000000004"/>
    <n v="8006"/>
    <x v="2"/>
    <n v="22817061859.150002"/>
    <n v="0"/>
    <n v="0"/>
    <n v="1"/>
    <n v="0"/>
    <n v="1"/>
    <n v="1293"/>
    <n v="39.443155452436194"/>
    <n v="87.470997679814388"/>
    <n v="24.593967517401392"/>
    <n v="61.252900232018561"/>
    <n v="0"/>
    <n v="98.607888631090489"/>
    <n v="46.790409899458623"/>
    <n v="39.71"/>
    <n v="40.72"/>
    <n v="44.07"/>
    <n v="75.709999999999994"/>
    <n v="62.82"/>
    <n v="6.72"/>
    <n v="81.19"/>
    <n v="98.82"/>
  </r>
  <r>
    <s v="18205"/>
    <s v="18"/>
    <s v="Caquetá"/>
    <s v="Curillo"/>
    <n v="1.033817"/>
    <n v="-75.920771000000002"/>
    <n v="7980"/>
    <x v="3"/>
    <n v="18206045424.369999"/>
    <n v="0"/>
    <n v="1"/>
    <n v="3"/>
    <n v="8"/>
    <n v="6"/>
    <n v="4223"/>
    <n v="34.004262372720817"/>
    <n v="77.954061094008992"/>
    <n v="25.668955718683399"/>
    <n v="52.356144920672506"/>
    <n v="1.0655931802036467"/>
    <n v="97.324177125266402"/>
    <n v="47.975372957613075"/>
    <n v="37.18"/>
    <n v="64.14"/>
    <n v="41.58"/>
    <n v="25"/>
    <n v="62.97"/>
    <n v="39.69"/>
    <n v="84.33"/>
    <n v="85.01"/>
  </r>
  <r>
    <s v="15686"/>
    <s v="15"/>
    <s v="Boyacá"/>
    <s v="Santana"/>
    <n v="6.0572400000000002"/>
    <n v="-73.482230000000001"/>
    <n v="7972"/>
    <x v="3"/>
    <n v="14128426036.92"/>
    <n v="0"/>
    <n v="0"/>
    <n v="8"/>
    <n v="4"/>
    <n v="9"/>
    <n v="271"/>
    <n v="42.066420664206646"/>
    <n v="87.822878228782287"/>
    <n v="26.937269372693727"/>
    <n v="64.206642066420656"/>
    <n v="0"/>
    <n v="98.523985239852394"/>
    <n v="55.350553505535061"/>
    <n v="56.45"/>
    <n v="50.12"/>
    <n v="59.52"/>
    <n v="95.43"/>
    <n v="62.97"/>
    <n v="23.41"/>
    <n v="91.4"/>
    <n v="87.32"/>
  </r>
  <r>
    <s v="05885"/>
    <s v="05"/>
    <s v="Antioquia"/>
    <s v="Yalí"/>
    <n v="6.6752000000000002"/>
    <n v="-74.842110000000005"/>
    <n v="7957"/>
    <x v="3"/>
    <n v="15589378378.459999"/>
    <n v="4"/>
    <n v="1"/>
    <n v="0"/>
    <n v="0"/>
    <n v="0"/>
    <n v="988"/>
    <n v="47.267206477732792"/>
    <n v="83.400809716599184"/>
    <n v="20.850202429149796"/>
    <n v="70.850202429149803"/>
    <n v="0.30364372469635625"/>
    <n v="99.291497975708495"/>
    <n v="56.072874493927131"/>
    <n v="36.54"/>
    <n v="48.4"/>
    <n v="44.33"/>
    <n v="25.9"/>
    <n v="66.67"/>
    <n v="28.15"/>
    <n v="82.7"/>
    <n v="78.290000000000006"/>
  </r>
  <r>
    <s v="54673"/>
    <s v="54"/>
    <s v="Norte de Santander"/>
    <s v="San Cayetano"/>
    <n v="7.8787510000000003"/>
    <n v="-72.624359999999996"/>
    <n v="7943"/>
    <x v="1"/>
    <n v="12501011921.9"/>
    <n v="0"/>
    <n v="7"/>
    <n v="10"/>
    <n v="0"/>
    <n v="0"/>
    <n v="791"/>
    <n v="43.236409608091023"/>
    <n v="74.336283185840713"/>
    <n v="25.916561314791402"/>
    <n v="57.901390644753484"/>
    <n v="1.6434892541087229"/>
    <n v="97.218710493046785"/>
    <n v="57.142857142857139"/>
    <n v="57.45"/>
    <n v="30.01"/>
    <n v="49.25"/>
    <n v="68.59"/>
    <n v="81.48"/>
    <n v="44.59"/>
    <n v="75.02"/>
    <n v="86.1"/>
  </r>
  <r>
    <s v="52352"/>
    <s v="52"/>
    <s v="Nariño"/>
    <s v="Iles"/>
    <n v="0.96891099999999997"/>
    <n v="-77.521174999999999"/>
    <n v="7906"/>
    <x v="2"/>
    <n v="18917600051.27"/>
    <n v="0"/>
    <n v="0"/>
    <n v="0"/>
    <n v="0"/>
    <n v="0"/>
    <n v="436"/>
    <n v="52.981651376146786"/>
    <n v="91.513761467889907"/>
    <n v="26.605504587155966"/>
    <n v="76.146788990825684"/>
    <n v="0"/>
    <n v="98.853211009174316"/>
    <n v="58.256880733944946"/>
    <n v="51.15"/>
    <n v="56.04"/>
    <n v="55.83"/>
    <n v="58.29"/>
    <n v="88.89"/>
    <n v="36.01"/>
    <n v="84.71"/>
    <n v="93.05"/>
  </r>
  <r>
    <s v="05055"/>
    <s v="05"/>
    <s v="Antioquia"/>
    <s v="Argelia"/>
    <n v="5.7308589999999997"/>
    <n v="-75.142185999999995"/>
    <n v="7903"/>
    <x v="2"/>
    <n v="12404722353.959999"/>
    <n v="4"/>
    <n v="1"/>
    <n v="0"/>
    <n v="0"/>
    <n v="0"/>
    <n v="6761"/>
    <n v="50.40674456441355"/>
    <n v="81.304540748410005"/>
    <n v="17.748853719863924"/>
    <n v="66.809643543854463"/>
    <n v="1.4790711433219937E-2"/>
    <n v="94.5865996154415"/>
    <n v="62.594290785386775"/>
    <n v="51.63"/>
    <n v="42.88"/>
    <n v="53.51"/>
    <n v="47.24"/>
    <n v="96.3"/>
    <n v="17.350000000000001"/>
    <n v="91.71"/>
    <n v="87.67"/>
  </r>
  <r>
    <s v="73270"/>
    <s v="73"/>
    <s v="Tolima"/>
    <s v="Falan"/>
    <n v="5.1237899000000002"/>
    <n v="-74.952010000000001"/>
    <n v="7890"/>
    <x v="2"/>
    <n v="12662547852.200001"/>
    <n v="4"/>
    <n v="2"/>
    <n v="1"/>
    <n v="0"/>
    <n v="0"/>
    <n v="946"/>
    <n v="47.040169133192386"/>
    <n v="90.697674418604649"/>
    <n v="23.467230443974628"/>
    <n v="68.604651162790702"/>
    <n v="0.31712473572938688"/>
    <n v="97.674418604651152"/>
    <n v="55.391120507399584"/>
    <n v="50.14"/>
    <n v="60.25"/>
    <n v="65.650000000000006"/>
    <n v="62.68"/>
    <n v="70.38"/>
    <n v="12.45"/>
    <n v="79.11"/>
    <n v="91.57"/>
  </r>
  <r>
    <s v="52354"/>
    <s v="52"/>
    <s v="Nariño"/>
    <s v="Imués"/>
    <n v="1.0549489999999999"/>
    <n v="-77.496435000000005"/>
    <n v="7882"/>
    <x v="4"/>
    <n v="13626246838.880001"/>
    <n v="0"/>
    <n v="0"/>
    <n v="1"/>
    <n v="0"/>
    <n v="1"/>
    <n v="465"/>
    <n v="47.526881720430111"/>
    <n v="87.096774193548384"/>
    <n v="21.935483870967744"/>
    <n v="64.946236559139777"/>
    <n v="0.64516129032258063"/>
    <n v="97.849462365591393"/>
    <n v="64.086021505376351"/>
    <n v="29.12"/>
    <n v="47.14"/>
    <n v="53.52"/>
    <n v="0.53"/>
    <n v="85.19"/>
    <n v="12.58"/>
    <n v="78.760000000000005"/>
    <n v="93.2"/>
  </r>
  <r>
    <s v="15842"/>
    <s v="15"/>
    <s v="Boyacá"/>
    <s v="Umbita"/>
    <n v="5.2213799999999999"/>
    <n v="-73.456869999999995"/>
    <n v="7878"/>
    <x v="2"/>
    <n v="14555735191.35"/>
    <n v="0"/>
    <n v="0"/>
    <n v="1"/>
    <n v="1"/>
    <n v="0"/>
    <n v="37"/>
    <n v="37.837837837837839"/>
    <n v="89.189189189189193"/>
    <n v="21.621621621621621"/>
    <n v="67.567567567567565"/>
    <n v="0"/>
    <n v="89.189189189189193"/>
    <n v="40.54054054054054"/>
    <n v="45.34"/>
    <n v="52.23"/>
    <n v="50.99"/>
    <n v="67.069999999999993"/>
    <n v="50"/>
    <n v="24.02"/>
    <n v="79.56"/>
    <n v="95.18"/>
  </r>
  <r>
    <s v="13042"/>
    <s v="13"/>
    <s v="Bolívar"/>
    <s v="Arenal"/>
    <n v="8.4591700000000003"/>
    <n v="-73.940929999999994"/>
    <n v="7853"/>
    <x v="3"/>
    <n v="21342577348.029999"/>
    <n v="0"/>
    <n v="9"/>
    <n v="0"/>
    <n v="0"/>
    <n v="0"/>
    <n v="5979"/>
    <n v="36.109717344037463"/>
    <n v="79.762502090650614"/>
    <n v="23.599264090985113"/>
    <n v="51.028600100351227"/>
    <n v="0.66900819535039313"/>
    <n v="98.461281150694091"/>
    <n v="50.978424485699946"/>
    <n v="44.03"/>
    <n v="45.47"/>
    <n v="46.29"/>
    <n v="81.23"/>
    <n v="66.400000000000006"/>
    <n v="16.239999999999998"/>
    <n v="92.02"/>
    <n v="92.59"/>
  </r>
  <r>
    <s v="68573"/>
    <s v="68"/>
    <s v="Santander"/>
    <s v="Puerto Parra"/>
    <n v="6.6507969999999998"/>
    <n v="-74.055933899999999"/>
    <n v="7845"/>
    <x v="1"/>
    <n v="13258184160.610001"/>
    <n v="0"/>
    <n v="0"/>
    <n v="0"/>
    <n v="0"/>
    <n v="0"/>
    <n v="2434"/>
    <n v="64.050944946589965"/>
    <n v="89.934264585045199"/>
    <n v="27.32128184059162"/>
    <n v="77.115858668857854"/>
    <n v="0"/>
    <n v="99.096138044371401"/>
    <n v="76.253081347576"/>
    <n v="49.57"/>
    <n v="60.17"/>
    <n v="50.98"/>
    <n v="25"/>
    <n v="62.97"/>
    <n v="60.7"/>
    <n v="83.14"/>
    <n v="86.51"/>
  </r>
  <r>
    <s v="15087"/>
    <s v="15"/>
    <s v="Boyacá"/>
    <s v="Belén"/>
    <n v="5.9893999999999998"/>
    <n v="-72.910689000000005"/>
    <n v="7841"/>
    <x v="5"/>
    <n v="11628898314.74"/>
    <n v="0"/>
    <n v="0"/>
    <n v="0"/>
    <n v="0"/>
    <n v="0"/>
    <n v="169"/>
    <n v="39.644970414201183"/>
    <n v="68.047337278106511"/>
    <n v="22.485207100591715"/>
    <n v="65.088757396449708"/>
    <n v="0"/>
    <n v="94.674556213017752"/>
    <n v="45.562130177514796"/>
    <n v="49.16"/>
    <n v="57.13"/>
    <n v="74.33"/>
    <n v="62.75"/>
    <n v="74.52"/>
    <n v="25.52"/>
    <n v="89.79"/>
    <n v="86.4"/>
  </r>
  <r>
    <s v="25845"/>
    <s v="25"/>
    <s v="Cundinamarca"/>
    <s v="Une"/>
    <n v="4.4025850000000002"/>
    <n v="-74.025384000000003"/>
    <n v="7808"/>
    <x v="5"/>
    <n v="11461586751.139999"/>
    <n v="0"/>
    <n v="0"/>
    <n v="0"/>
    <n v="0"/>
    <n v="0"/>
    <n v="368"/>
    <n v="57.608695652173914"/>
    <n v="90.217391304347828"/>
    <n v="25.543478260869566"/>
    <n v="77.989130434782609"/>
    <n v="0"/>
    <n v="97.554347826086953"/>
    <n v="70.380434782608688"/>
    <n v="53.73"/>
    <n v="40.96"/>
    <n v="58.19"/>
    <n v="71.2"/>
    <n v="88.89"/>
    <n v="21.53"/>
    <n v="89.52"/>
    <n v="92.34"/>
  </r>
  <r>
    <s v="95200"/>
    <s v="95"/>
    <s v="Guaviare"/>
    <s v="Miraflores"/>
    <n v="1.3374539999999999"/>
    <n v="-71.950913999999997"/>
    <n v="7710"/>
    <x v="2"/>
    <n v="19458953955.239998"/>
    <n v="4"/>
    <n v="4"/>
    <n v="4"/>
    <n v="0"/>
    <n v="1"/>
    <n v="602"/>
    <n v="38.538205980066451"/>
    <n v="75.415282392026583"/>
    <n v="21.262458471760798"/>
    <n v="63.289036544850497"/>
    <n v="0.16611295681063123"/>
    <n v="96.511627906976756"/>
    <n v="44.352159468438543"/>
    <n v="36.99"/>
    <n v="44.84"/>
    <n v="27.22"/>
    <n v="56.68"/>
    <n v="61.11"/>
    <n v="16.98"/>
    <n v="67.23"/>
    <n v="94.41"/>
  </r>
  <r>
    <s v="54347"/>
    <s v="54"/>
    <s v="Norte de Santander"/>
    <s v="Herrán"/>
    <n v="7.5055110000000003"/>
    <n v="-72.483086999999998"/>
    <n v="7683"/>
    <x v="4"/>
    <n v="13756813944.57"/>
    <n v="0"/>
    <n v="0"/>
    <n v="0"/>
    <n v="0"/>
    <n v="0"/>
    <n v="154"/>
    <n v="46.103896103896105"/>
    <n v="84.415584415584405"/>
    <n v="12.337662337662337"/>
    <n v="66.233766233766232"/>
    <n v="0"/>
    <n v="96.103896103896105"/>
    <n v="54.54545454545454"/>
    <n v="32.29"/>
    <n v="28.14"/>
    <n v="34.71"/>
    <n v="0"/>
    <n v="88.89"/>
    <n v="7.2"/>
    <n v="78.459999999999994"/>
    <n v="97.28"/>
  </r>
  <r>
    <s v="41872"/>
    <s v="41"/>
    <s v="Huila"/>
    <s v="Villavieja"/>
    <n v="3.2183570000000001"/>
    <n v="-75.217560000000006"/>
    <n v="7680"/>
    <x v="3"/>
    <n v="14664414460.66"/>
    <n v="0"/>
    <n v="1"/>
    <n v="3"/>
    <n v="1"/>
    <n v="3"/>
    <n v="729"/>
    <n v="45.541838134430726"/>
    <n v="85.733882030178322"/>
    <n v="25.925925925925924"/>
    <n v="64.883401920438956"/>
    <n v="0.96021947873799729"/>
    <n v="98.902606310013724"/>
    <n v="55.967078189300409"/>
    <n v="63.12"/>
    <n v="33.58"/>
    <n v="49.12"/>
    <n v="91.52"/>
    <n v="100"/>
    <n v="21.35"/>
    <n v="81.44"/>
    <n v="78.13"/>
  </r>
  <r>
    <s v="52022"/>
    <s v="52"/>
    <s v="Nariño"/>
    <s v="Aldana"/>
    <n v="0.882544"/>
    <n v="-77.700424999999996"/>
    <n v="7679"/>
    <x v="4"/>
    <n v="14780488252.780001"/>
    <n v="0"/>
    <n v="0"/>
    <n v="0"/>
    <n v="0"/>
    <n v="0"/>
    <n v="192"/>
    <n v="38.020833333333329"/>
    <n v="67.708333333333343"/>
    <n v="29.166666666666668"/>
    <n v="66.666666666666657"/>
    <n v="5.2083333333333339"/>
    <n v="97.395833333333343"/>
    <n v="43.75"/>
    <n v="52.08"/>
    <n v="57.33"/>
    <n v="70.03"/>
    <n v="89.2"/>
    <n v="66.67"/>
    <n v="7.24"/>
    <n v="81.010000000000005"/>
    <n v="92.02"/>
  </r>
  <r>
    <s v="52254"/>
    <s v="52"/>
    <s v="Nariño"/>
    <s v="El Peñol"/>
    <n v="1.4534800000000001"/>
    <n v="-77.439718799999994"/>
    <n v="7679"/>
    <x v="4"/>
    <n v="12941923323.190001"/>
    <n v="0"/>
    <n v="0"/>
    <n v="0"/>
    <n v="0"/>
    <n v="0"/>
    <n v="1414"/>
    <n v="56.223479490806227"/>
    <n v="89.179632248939171"/>
    <n v="19.801980198019802"/>
    <n v="72.913719943422919"/>
    <n v="0.63649222065063649"/>
    <n v="99.717114568599712"/>
    <n v="66.548797736916555"/>
    <n v="10.92"/>
    <n v="54.69"/>
    <n v="48.67"/>
    <n v="0"/>
    <n v="7.71"/>
    <n v="11.03"/>
    <n v="86.29"/>
    <n v="96.02"/>
  </r>
  <r>
    <s v="63302"/>
    <s v="63"/>
    <s v="Quindío"/>
    <s v="Génova"/>
    <n v="4.2497299000000002"/>
    <n v="-75.669539999999998"/>
    <n v="7677"/>
    <x v="3"/>
    <n v="11382498443.889999"/>
    <n v="0"/>
    <n v="1"/>
    <n v="1"/>
    <n v="2"/>
    <n v="0"/>
    <n v="1850"/>
    <n v="51.729729729729733"/>
    <n v="86.378378378378372"/>
    <n v="23.027027027027028"/>
    <n v="68.648648648648646"/>
    <n v="0.27027027027027029"/>
    <n v="98.432432432432435"/>
    <n v="66.810810810810807"/>
    <n v="59.64"/>
    <n v="54.66"/>
    <n v="59.28"/>
    <n v="74.819999999999993"/>
    <n v="100"/>
    <n v="21.09"/>
    <n v="92.76"/>
    <n v="82.62"/>
  </r>
  <r>
    <s v="41349"/>
    <s v="41"/>
    <s v="Huila"/>
    <s v="Hobo"/>
    <n v="2.5825230000000001"/>
    <n v="-75.4498009"/>
    <n v="7657"/>
    <x v="3"/>
    <n v="14263989198.48"/>
    <n v="0"/>
    <n v="0"/>
    <n v="1"/>
    <n v="1"/>
    <n v="1"/>
    <n v="1330"/>
    <n v="39.172932330827066"/>
    <n v="83.308270676691734"/>
    <n v="25.789473684210527"/>
    <n v="59.849624060150376"/>
    <n v="0.97744360902255645"/>
    <n v="98.195488721804509"/>
    <n v="53.308270676691727"/>
    <n v="61.19"/>
    <n v="52.75"/>
    <n v="47.53"/>
    <n v="78.59"/>
    <n v="100"/>
    <n v="22.7"/>
    <n v="92.83"/>
    <n v="76.349999999999994"/>
  </r>
  <r>
    <s v="66383"/>
    <s v="66"/>
    <s v="Risaralda"/>
    <s v="La Celia"/>
    <n v="5.0032329999999998"/>
    <n v="-76.003423999999995"/>
    <n v="7634"/>
    <x v="3"/>
    <n v="12192691888.880001"/>
    <n v="0"/>
    <n v="0"/>
    <n v="1"/>
    <n v="1"/>
    <n v="1"/>
    <n v="1183"/>
    <n v="46.745562130177518"/>
    <n v="81.910397295012686"/>
    <n v="24.260355029585799"/>
    <n v="65.257819103972949"/>
    <n v="1.2679628064243449"/>
    <n v="98.055790363482672"/>
    <n v="58.157227387996627"/>
    <n v="55.49"/>
    <n v="46.05"/>
    <n v="49.45"/>
    <n v="76.92"/>
    <n v="100"/>
    <n v="18.48"/>
    <n v="92.53"/>
    <n v="91.29"/>
  </r>
  <r>
    <s v="73347"/>
    <s v="73"/>
    <s v="Tolima"/>
    <s v="Herveo"/>
    <n v="5.0801299000000002"/>
    <n v="-75.175730000000001"/>
    <n v="7632"/>
    <x v="3"/>
    <n v="11956369153.59"/>
    <n v="0"/>
    <n v="0"/>
    <n v="2"/>
    <n v="1"/>
    <n v="5"/>
    <n v="613"/>
    <n v="52.039151712887445"/>
    <n v="82.544861337683528"/>
    <n v="20.554649265905383"/>
    <n v="68.026101141924954"/>
    <n v="0"/>
    <n v="98.531810766721037"/>
    <n v="60.0326264274062"/>
    <n v="53.11"/>
    <n v="44.61"/>
    <n v="51.91"/>
    <n v="65.599999999999994"/>
    <n v="66.67"/>
    <n v="26.44"/>
    <n v="81.31"/>
    <n v="88.86"/>
  </r>
  <r>
    <s v="86760"/>
    <s v="86"/>
    <s v="Putumayo"/>
    <s v="Santiago"/>
    <n v="1.1471480000000001"/>
    <n v="-77.002404999999996"/>
    <n v="7614"/>
    <x v="2"/>
    <n v="15791929632.530001"/>
    <n v="0"/>
    <n v="8"/>
    <n v="1"/>
    <n v="0"/>
    <n v="0"/>
    <n v="1856"/>
    <n v="51.508620689655174"/>
    <n v="82.920258620689651"/>
    <n v="24.084051724137932"/>
    <n v="68.857758620689651"/>
    <n v="0.21551724137931033"/>
    <n v="98.706896551724128"/>
    <n v="62.553879310344826"/>
    <n v="50.19"/>
    <n v="45.09"/>
    <n v="49.42"/>
    <n v="79.34"/>
    <n v="88.89"/>
    <n v="15.46"/>
    <n v="93.55"/>
    <n v="94.19"/>
  </r>
  <r>
    <s v="15367"/>
    <s v="15"/>
    <s v="Boyacá"/>
    <s v="Jenesano"/>
    <n v="5.3850319999999998"/>
    <n v="-73.364138999999994"/>
    <n v="7601"/>
    <x v="1"/>
    <n v="12035915658.469999"/>
    <n v="0"/>
    <n v="0"/>
    <n v="0"/>
    <n v="0"/>
    <n v="0"/>
    <n v="119"/>
    <n v="57.142857142857139"/>
    <n v="88.235294117647058"/>
    <n v="24.369747899159663"/>
    <n v="73.94957983193278"/>
    <n v="2.5210084033613445"/>
    <n v="100"/>
    <n v="66.386554621848731"/>
    <n v="69.489999999999995"/>
    <n v="64.34"/>
    <n v="55.36"/>
    <n v="69.47"/>
    <n v="100"/>
    <n v="66.89"/>
    <n v="84.61"/>
    <n v="95.51"/>
  </r>
  <r>
    <s v="52390"/>
    <s v="52"/>
    <s v="Nariño"/>
    <s v="La Tola"/>
    <n v="2.399572"/>
    <n v="-78.189712"/>
    <n v="7595"/>
    <x v="4"/>
    <n v="35327574055.869995"/>
    <n v="0"/>
    <n v="1"/>
    <n v="1"/>
    <n v="0"/>
    <n v="2"/>
    <n v="5499"/>
    <n v="5.400981996726677"/>
    <n v="24.277141298417895"/>
    <n v="25.440989270776505"/>
    <n v="23.69521731223859"/>
    <n v="0.65466448445171854"/>
    <n v="96.035642844153486"/>
    <n v="6.5830150936533913"/>
    <n v="39.1"/>
    <n v="23.34"/>
    <n v="34.65"/>
    <n v="22.81"/>
    <n v="77.78"/>
    <n v="14.2"/>
    <n v="75.8"/>
    <n v="93.82"/>
  </r>
  <r>
    <s v="50223"/>
    <s v="50"/>
    <s v="Meta"/>
    <s v="Cubarral"/>
    <n v="3.766667"/>
    <n v="-73.833332999999996"/>
    <n v="7592"/>
    <x v="3"/>
    <n v="10422195903.869999"/>
    <n v="0"/>
    <n v="0"/>
    <n v="3"/>
    <n v="1"/>
    <n v="7"/>
    <n v="1754"/>
    <n v="53.021664766248577"/>
    <n v="85.233751425313571"/>
    <n v="25.883694412770808"/>
    <n v="68.35803876852907"/>
    <n v="0.34207525655644244"/>
    <n v="98.859749144811857"/>
    <n v="68.072976054732038"/>
    <n v="53.18"/>
    <n v="43.42"/>
    <n v="53.97"/>
    <n v="73.61"/>
    <n v="66.67"/>
    <n v="27.6"/>
    <n v="83.64"/>
    <n v="86.58"/>
  </r>
  <r>
    <s v="41206"/>
    <s v="41"/>
    <s v="Huila"/>
    <s v="Colombia"/>
    <n v="3.376614"/>
    <n v="-74.802471999999995"/>
    <n v="7591"/>
    <x v="2"/>
    <n v="16990756447.24"/>
    <n v="0"/>
    <n v="0"/>
    <n v="3"/>
    <n v="1"/>
    <n v="1"/>
    <n v="3435"/>
    <n v="51.208151382823871"/>
    <n v="87.394468704512377"/>
    <n v="22.532751091703059"/>
    <n v="69.60698689956331"/>
    <n v="0.9606986899563319"/>
    <n v="98.253275109170303"/>
    <n v="61.339155749636099"/>
    <n v="61.97"/>
    <n v="37.08"/>
    <n v="47.79"/>
    <n v="73.87"/>
    <n v="100"/>
    <n v="11.26"/>
    <n v="86.43"/>
    <n v="86.12"/>
  </r>
  <r>
    <s v="52720"/>
    <s v="52"/>
    <s v="Nariño"/>
    <s v="Sapuyes"/>
    <n v="1.0373969000000001"/>
    <n v="-77.619427000000002"/>
    <n v="7582"/>
    <x v="4"/>
    <n v="14170046281.26"/>
    <n v="0"/>
    <n v="1"/>
    <n v="1"/>
    <n v="1"/>
    <n v="0"/>
    <n v="108"/>
    <n v="39.814814814814817"/>
    <n v="68.518518518518519"/>
    <n v="25.925925925925924"/>
    <n v="64.81481481481481"/>
    <n v="0"/>
    <n v="99.074074074074076"/>
    <n v="49.074074074074076"/>
    <n v="52.91"/>
    <n v="60.7"/>
    <n v="58.39"/>
    <n v="87.54"/>
    <n v="88.89"/>
    <n v="9.39"/>
    <n v="78.7"/>
    <n v="96.52"/>
  </r>
  <r>
    <s v="68820"/>
    <s v="68"/>
    <s v="Santander"/>
    <s v="Tona"/>
    <n v="7.2018300000000002"/>
    <n v="-72.966757000000001"/>
    <n v="7560"/>
    <x v="5"/>
    <n v="11012756391.75"/>
    <n v="2"/>
    <n v="1"/>
    <n v="0"/>
    <n v="0"/>
    <n v="0"/>
    <n v="274"/>
    <n v="54.744525547445257"/>
    <n v="85.03649635036497"/>
    <n v="17.153284671532848"/>
    <n v="73.722627737226276"/>
    <n v="0"/>
    <n v="96.350364963503651"/>
    <n v="63.138686131386855"/>
    <n v="55.22"/>
    <n v="36.71"/>
    <n v="55.12"/>
    <n v="53.47"/>
    <n v="88.89"/>
    <n v="27.37"/>
    <n v="81.12"/>
    <n v="93.63"/>
  </r>
  <r>
    <s v="25862"/>
    <s v="25"/>
    <s v="Cundinamarca"/>
    <s v="Vergara"/>
    <n v="5.1182319999999999"/>
    <n v="-74.344953000000004"/>
    <n v="7559"/>
    <x v="3"/>
    <n v="14721132712.75"/>
    <n v="0"/>
    <n v="1"/>
    <n v="2"/>
    <n v="0"/>
    <n v="4"/>
    <n v="639"/>
    <n v="50.078247261345851"/>
    <n v="88.106416275430348"/>
    <n v="24.256651017214399"/>
    <n v="72.300469483568079"/>
    <n v="0.78247261345852892"/>
    <n v="98.435054773082939"/>
    <n v="56.964006259780909"/>
    <n v="46.1"/>
    <n v="36.32"/>
    <n v="43.72"/>
    <n v="57.59"/>
    <n v="51.86"/>
    <n v="20.170000000000002"/>
    <n v="85.52"/>
    <n v="96.22"/>
  </r>
  <r>
    <s v="15755"/>
    <s v="15"/>
    <s v="Boyacá"/>
    <s v="Socotá"/>
    <n v="6.0415210000000004"/>
    <n v="-72.636498000000003"/>
    <n v="7556"/>
    <x v="3"/>
    <n v="17146513296.279999"/>
    <n v="0"/>
    <n v="0"/>
    <n v="0"/>
    <n v="0"/>
    <n v="0"/>
    <n v="258"/>
    <n v="48.062015503875969"/>
    <n v="86.821705426356587"/>
    <n v="25.968992248062015"/>
    <n v="65.891472868217051"/>
    <n v="1.5503875968992249"/>
    <n v="96.511627906976756"/>
    <n v="61.627906976744185"/>
    <n v="47.87"/>
    <n v="51.36"/>
    <n v="51.94"/>
    <n v="58.03"/>
    <n v="62.53"/>
    <n v="20.91"/>
    <n v="88.37"/>
    <n v="94.67"/>
  </r>
  <r>
    <s v="05647"/>
    <s v="05"/>
    <s v="Antioquia"/>
    <s v="San Andrés de Cuerquía"/>
    <n v="6.9132449999999999"/>
    <n v="-75.675560000000004"/>
    <n v="7531"/>
    <x v="2"/>
    <n v="15165688747.809999"/>
    <n v="0"/>
    <n v="1"/>
    <n v="1"/>
    <n v="1"/>
    <n v="1"/>
    <n v="1979"/>
    <n v="44.466902475997976"/>
    <n v="83.173319858514404"/>
    <n v="23.496715512885295"/>
    <n v="70.742799393633149"/>
    <n v="0.90955027791814058"/>
    <n v="98.938858009095497"/>
    <n v="49.974734714502276"/>
    <n v="46.84"/>
    <n v="54.35"/>
    <n v="50.28"/>
    <n v="56.67"/>
    <n v="66.67"/>
    <n v="24.48"/>
    <n v="87.38"/>
    <n v="83.25"/>
  </r>
  <r>
    <s v="52210"/>
    <s v="52"/>
    <s v="Nariño"/>
    <s v="Contadero"/>
    <n v="0.91090700000000002"/>
    <n v="-77.549910999999994"/>
    <n v="7520"/>
    <x v="4"/>
    <n v="17145518303.799999"/>
    <n v="0"/>
    <n v="2"/>
    <n v="0"/>
    <n v="0"/>
    <n v="0"/>
    <n v="255"/>
    <n v="39.607843137254903"/>
    <n v="76.078431372549019"/>
    <n v="21.568627450980394"/>
    <n v="63.921568627450974"/>
    <n v="3.1372549019607843"/>
    <n v="97.254901960784309"/>
    <n v="47.450980392156858"/>
    <n v="53.6"/>
    <n v="51.02"/>
    <n v="46.86"/>
    <n v="53.46"/>
    <n v="88.2"/>
    <n v="23.14"/>
    <n v="78.53"/>
    <n v="95.96"/>
  </r>
  <r>
    <s v="68773"/>
    <s v="68"/>
    <s v="Santander"/>
    <s v="Sucre"/>
    <n v="5.9184599000000002"/>
    <n v="-73.791593000000006"/>
    <n v="7484"/>
    <x v="4"/>
    <n v="13625349658.26"/>
    <n v="0"/>
    <n v="0"/>
    <n v="0"/>
    <n v="0"/>
    <n v="0"/>
    <n v="498"/>
    <n v="54.01606425702812"/>
    <n v="88.152610441767067"/>
    <n v="20.481927710843372"/>
    <n v="78.313253012048193"/>
    <n v="0"/>
    <n v="97.590361445783131"/>
    <n v="57.630522088353409"/>
    <n v="56.04"/>
    <n v="37.979999999999997"/>
    <n v="53.19"/>
    <n v="81.62"/>
    <n v="88.89"/>
    <n v="10.73"/>
    <n v="85.21"/>
    <n v="97.32"/>
  </r>
  <r>
    <s v="25841"/>
    <s v="25"/>
    <s v="Cundinamarca"/>
    <s v="Ubaque"/>
    <n v="4.4828419999999998"/>
    <n v="-73.93468"/>
    <n v="7482"/>
    <x v="5"/>
    <n v="9970227563.9099998"/>
    <n v="0"/>
    <n v="0"/>
    <n v="3"/>
    <n v="2"/>
    <n v="3"/>
    <n v="247"/>
    <n v="46.558704453441294"/>
    <n v="90.283400809716596"/>
    <n v="25.910931174089068"/>
    <n v="68.421052631578945"/>
    <n v="2.42914979757085"/>
    <n v="96.761133603238875"/>
    <n v="60.728744939271252"/>
    <n v="53.07"/>
    <n v="42.61"/>
    <n v="48.8"/>
    <n v="66.7"/>
    <n v="66.11"/>
    <n v="27.63"/>
    <n v="85.78"/>
    <n v="82.88"/>
  </r>
  <r>
    <s v="15531"/>
    <s v="15"/>
    <s v="Boyacá"/>
    <s v="Pauna"/>
    <n v="5.6564389999999998"/>
    <n v="-73.978072999999995"/>
    <n v="7462"/>
    <x v="3"/>
    <n v="17903798943.459999"/>
    <n v="0"/>
    <n v="0"/>
    <n v="4"/>
    <n v="8"/>
    <n v="2"/>
    <n v="250"/>
    <n v="59.599999999999994"/>
    <n v="87.2"/>
    <n v="22"/>
    <n v="74"/>
    <n v="2"/>
    <n v="98"/>
    <n v="69.599999999999994"/>
    <n v="54.35"/>
    <n v="33.130000000000003"/>
    <n v="61.69"/>
    <n v="74.53"/>
    <n v="88.89"/>
    <n v="21.15"/>
    <n v="88.55"/>
    <n v="87.7"/>
  </r>
  <r>
    <s v="52287"/>
    <s v="52"/>
    <s v="Nariño"/>
    <s v="Funes"/>
    <n v="1.0011669999999999"/>
    <n v="-77.448926"/>
    <n v="7429"/>
    <x v="4"/>
    <n v="16518911713.719999"/>
    <n v="0"/>
    <n v="0"/>
    <n v="0"/>
    <n v="0"/>
    <n v="0"/>
    <n v="488"/>
    <n v="50.614754098360656"/>
    <n v="85.450819672131146"/>
    <n v="17.418032786885245"/>
    <n v="72.950819672131146"/>
    <n v="0"/>
    <n v="97.745901639344254"/>
    <n v="60.245901639344254"/>
    <n v="34.79"/>
    <n v="50.78"/>
    <n v="51.38"/>
    <n v="3"/>
    <n v="85.19"/>
    <n v="15.67"/>
    <n v="80.2"/>
    <n v="94.62"/>
  </r>
  <r>
    <s v="13580"/>
    <s v="13"/>
    <s v="Bolívar"/>
    <s v="Regidor"/>
    <n v="8.665089"/>
    <n v="-73.822663000000006"/>
    <n v="7421"/>
    <x v="2"/>
    <n v="14722445526.09"/>
    <n v="0"/>
    <n v="0"/>
    <n v="0"/>
    <n v="0"/>
    <n v="0"/>
    <n v="2896"/>
    <n v="40.6767955801105"/>
    <n v="85.324585635359114"/>
    <n v="26.899171270718231"/>
    <n v="63.708563535911601"/>
    <n v="0.13812154696132595"/>
    <n v="98.30801104972376"/>
    <n v="53.418508287292823"/>
    <n v="40.64"/>
    <n v="39.15"/>
    <n v="39.86"/>
    <n v="52.08"/>
    <n v="18.52"/>
    <n v="16.16"/>
    <n v="77.599999999999994"/>
    <n v="96.19"/>
  </r>
  <r>
    <s v="76863"/>
    <s v="76"/>
    <s v="Valle del Cauca"/>
    <s v="Versalles"/>
    <n v="4.5757120000000002"/>
    <n v="-76.199521000000004"/>
    <n v="7421"/>
    <x v="3"/>
    <n v="10241852081.59"/>
    <n v="0"/>
    <n v="0"/>
    <n v="1"/>
    <n v="0"/>
    <n v="1"/>
    <n v="502"/>
    <n v="41.43426294820717"/>
    <n v="73.505976095617527"/>
    <n v="23.705179282868528"/>
    <n v="56.772908366533869"/>
    <n v="1.394422310756972"/>
    <n v="97.609561752988043"/>
    <n v="55.776892430278878"/>
    <n v="57.75"/>
    <n v="51.65"/>
    <n v="50.21"/>
    <n v="78.88"/>
    <n v="100"/>
    <n v="17.100000000000001"/>
    <n v="94.53"/>
    <n v="87.91"/>
  </r>
  <r>
    <s v="50325"/>
    <s v="50"/>
    <s v="Meta"/>
    <s v="Mapiripán"/>
    <n v="2.892506"/>
    <n v="-72.133174999999994"/>
    <n v="7353"/>
    <x v="3"/>
    <n v="25602261353.639999"/>
    <n v="0"/>
    <n v="0"/>
    <n v="0"/>
    <n v="0"/>
    <n v="0"/>
    <n v="3824"/>
    <n v="36.19246861924686"/>
    <n v="71.96652719665272"/>
    <n v="24.921548117154813"/>
    <n v="55.047071129707113"/>
    <n v="0.33995815899581594"/>
    <n v="96.888075313807533"/>
    <n v="41.65794979079498"/>
    <n v="45.03"/>
    <n v="20.92"/>
    <n v="38.020000000000003"/>
    <n v="56.62"/>
    <n v="66.67"/>
    <n v="28.24"/>
    <n v="85.59"/>
    <n v="86.06"/>
  </r>
  <r>
    <s v="52506"/>
    <s v="52"/>
    <s v="Nariño"/>
    <s v="Ospina"/>
    <n v="1.0584640000000001"/>
    <n v="-77.566121899999999"/>
    <n v="7346"/>
    <x v="4"/>
    <n v="15345675227.93"/>
    <n v="0"/>
    <n v="0"/>
    <n v="0"/>
    <n v="0"/>
    <n v="0"/>
    <n v="130"/>
    <n v="42.307692307692307"/>
    <n v="70"/>
    <n v="20.76923076923077"/>
    <n v="54.615384615384613"/>
    <n v="0"/>
    <n v="97.692307692307693"/>
    <n v="53.846153846153847"/>
    <n v="51.28"/>
    <n v="51.51"/>
    <n v="53.38"/>
    <n v="83.06"/>
    <n v="88.89"/>
    <n v="9.3699999999999992"/>
    <n v="77.06"/>
    <n v="97.36"/>
  </r>
  <r>
    <s v="05044"/>
    <s v="05"/>
    <s v="Antioquia"/>
    <s v="Anzá"/>
    <n v="6.3011059999999999"/>
    <n v="-75.853255000000004"/>
    <n v="7341"/>
    <x v="3"/>
    <n v="14465236105.24"/>
    <n v="0"/>
    <n v="1"/>
    <n v="1"/>
    <n v="1"/>
    <n v="2"/>
    <n v="2908"/>
    <n v="55.226960110041269"/>
    <n v="88.892709766162312"/>
    <n v="20.667125171939478"/>
    <n v="74.656121045392027"/>
    <n v="0.27510316368638238"/>
    <n v="99.002751031636862"/>
    <n v="65.715268225584595"/>
    <n v="38.11"/>
    <n v="43.43"/>
    <n v="47.04"/>
    <n v="0"/>
    <n v="88.89"/>
    <n v="20.28"/>
    <n v="94.38"/>
    <n v="92.49"/>
  </r>
  <r>
    <s v="52323"/>
    <s v="52"/>
    <s v="Nariño"/>
    <s v="Gualmatán"/>
    <n v="0.91964500000000005"/>
    <n v="-77.567138"/>
    <n v="7301"/>
    <x v="2"/>
    <n v="14239148842.059999"/>
    <n v="0"/>
    <n v="0"/>
    <n v="2"/>
    <n v="0"/>
    <n v="2"/>
    <n v="111"/>
    <n v="28.828828828828829"/>
    <n v="87.387387387387378"/>
    <n v="14.414414414414415"/>
    <n v="60.360360360360367"/>
    <n v="0"/>
    <n v="97.297297297297305"/>
    <n v="44.144144144144143"/>
    <n v="62.81"/>
    <n v="61.53"/>
    <n v="70.7"/>
    <n v="95.54"/>
    <n v="98.77"/>
    <n v="12.14"/>
    <n v="84.42"/>
    <n v="97.72"/>
  </r>
  <r>
    <s v="27372"/>
    <s v="27"/>
    <s v="Chocó"/>
    <s v="Juradó"/>
    <n v="7.1026259999999999"/>
    <n v="-77.762045999999998"/>
    <n v="7274"/>
    <x v="2"/>
    <n v="20759169336.27"/>
    <n v="0"/>
    <n v="0"/>
    <n v="1"/>
    <n v="1"/>
    <n v="1"/>
    <n v="2699"/>
    <n v="17.710263060392741"/>
    <n v="38.347536124490553"/>
    <n v="27.195257502778809"/>
    <n v="44.312708410522418"/>
    <n v="0.25935531678399409"/>
    <n v="94.405335309373839"/>
    <n v="23.60133382734346"/>
    <n v="40.78"/>
    <n v="52.51"/>
    <n v="28.33"/>
    <n v="37.72"/>
    <n v="66.67"/>
    <n v="33.56"/>
    <n v="42.23"/>
    <n v="91.85"/>
  </r>
  <r>
    <s v="25779"/>
    <s v="25"/>
    <s v="Cundinamarca"/>
    <s v="Susa"/>
    <n v="5.4550989999999997"/>
    <n v="-73.814706999999999"/>
    <n v="7260"/>
    <x v="3"/>
    <n v="11766903079.27"/>
    <n v="0"/>
    <n v="1"/>
    <n v="2"/>
    <n v="1"/>
    <n v="2"/>
    <n v="37"/>
    <n v="45.945945945945951"/>
    <n v="86.486486486486484"/>
    <n v="27.027027027027028"/>
    <n v="62.162162162162161"/>
    <n v="2.7027027027027026"/>
    <n v="100"/>
    <n v="67.567567567567565"/>
    <n v="51.32"/>
    <n v="48.92"/>
    <n v="41.93"/>
    <n v="55.86"/>
    <n v="83.33"/>
    <n v="23.41"/>
    <n v="75.78"/>
    <n v="88.63"/>
  </r>
  <r>
    <s v="25019"/>
    <s v="25"/>
    <s v="Cundinamarca"/>
    <s v="Albán"/>
    <n v="4.8762480000000004"/>
    <n v="-74.437771999999995"/>
    <n v="7251"/>
    <x v="5"/>
    <n v="8668188904.6100006"/>
    <n v="0"/>
    <n v="0"/>
    <n v="7"/>
    <n v="6"/>
    <n v="11"/>
    <n v="503"/>
    <n v="62.42544731610338"/>
    <n v="92.842942345924456"/>
    <n v="22.067594433399602"/>
    <n v="81.510934393638166"/>
    <n v="0"/>
    <n v="96.819085487077544"/>
    <n v="71.769383697813112"/>
    <n v="58.13"/>
    <n v="50.64"/>
    <n v="44.78"/>
    <n v="45.55"/>
    <n v="96.3"/>
    <n v="35.76"/>
    <n v="70.88"/>
    <n v="83.79"/>
  </r>
  <r>
    <s v="27810"/>
    <s v="27"/>
    <s v="Chocó"/>
    <s v="Unión Panamericana"/>
    <n v="5.3064799999999996"/>
    <n v="-76.645430000000005"/>
    <n v="7234"/>
    <x v="3"/>
    <n v="22087464673.130001"/>
    <n v="4"/>
    <n v="2"/>
    <n v="4"/>
    <n v="3"/>
    <n v="7"/>
    <n v="1611"/>
    <n v="20.732464307883301"/>
    <n v="58.597144630664189"/>
    <n v="28.11918063314711"/>
    <n v="41.96151458721291"/>
    <n v="0.62073246430788331"/>
    <n v="96.275605214152705"/>
    <n v="29.360645561762883"/>
    <n v="53.21"/>
    <n v="61.25"/>
    <n v="44.34"/>
    <n v="68.819999999999993"/>
    <n v="99.9"/>
    <n v="20.239999999999998"/>
    <n v="74.81"/>
    <n v="94.37"/>
  </r>
  <r>
    <s v="18860"/>
    <s v="18"/>
    <s v="Caquetá"/>
    <s v="Valparaíso"/>
    <n v="1.1951639000000001"/>
    <n v="-75.705324000000005"/>
    <n v="7225"/>
    <x v="2"/>
    <n v="15291518437.26"/>
    <n v="0"/>
    <n v="0"/>
    <n v="4"/>
    <n v="1"/>
    <n v="5"/>
    <n v="3909"/>
    <n v="44.461499104630342"/>
    <n v="80.736761320030709"/>
    <n v="23.970324891276544"/>
    <n v="63.315425940138148"/>
    <n v="0.48605781529803022"/>
    <n v="98.567408544384747"/>
    <n v="55.973394730110002"/>
    <n v="46.99"/>
    <n v="36.380000000000003"/>
    <n v="39.299999999999997"/>
    <n v="69.48"/>
    <n v="65.92"/>
    <n v="28.16"/>
    <n v="77.05"/>
    <n v="94.44"/>
  </r>
  <r>
    <s v="08549"/>
    <s v="08"/>
    <s v="Atlántico"/>
    <s v="Piojó"/>
    <n v="10.748716"/>
    <n v="-75.107922000000002"/>
    <n v="7207"/>
    <x v="4"/>
    <n v="13316712408.99"/>
    <n v="0"/>
    <n v="0"/>
    <n v="4"/>
    <n v="7"/>
    <n v="11"/>
    <n v="403"/>
    <n v="31.761786600496279"/>
    <n v="78.16377171215882"/>
    <n v="24.813895781637719"/>
    <n v="54.838709677419352"/>
    <n v="0"/>
    <n v="96.774193548387103"/>
    <n v="39.454094292803973"/>
    <n v="52.22"/>
    <n v="50.11"/>
    <n v="40.479999999999997"/>
    <n v="92.34"/>
    <n v="66.67"/>
    <n v="20.72"/>
    <n v="78.5"/>
    <n v="91.96"/>
  </r>
  <r>
    <s v="05842"/>
    <s v="05"/>
    <s v="Antioquia"/>
    <s v="Uramita"/>
    <n v="6.8968049999999996"/>
    <n v="-76.171665000000004"/>
    <n v="7153"/>
    <x v="2"/>
    <n v="15484721000.08"/>
    <n v="0"/>
    <n v="0"/>
    <n v="2"/>
    <n v="1"/>
    <n v="1"/>
    <n v="4246"/>
    <n v="46.65567593028733"/>
    <n v="89.472444653791811"/>
    <n v="23.316062176165804"/>
    <n v="72.373999057936871"/>
    <n v="0.1413094677343382"/>
    <n v="99.481865284974091"/>
    <n v="53.532736693358451"/>
    <n v="49.68"/>
    <n v="46.24"/>
    <n v="44"/>
    <n v="42.78"/>
    <n v="92.59"/>
    <n v="39.4"/>
    <n v="85.96"/>
    <n v="93"/>
  </r>
  <r>
    <s v="25326"/>
    <s v="25"/>
    <s v="Cundinamarca"/>
    <s v="Guatavita"/>
    <n v="4.9344869999999998"/>
    <n v="-73.833644000000007"/>
    <n v="7145"/>
    <x v="1"/>
    <n v="8428037419.8400002"/>
    <n v="0"/>
    <n v="1"/>
    <n v="2"/>
    <n v="1"/>
    <n v="1"/>
    <n v="100"/>
    <n v="53"/>
    <n v="84"/>
    <n v="21"/>
    <n v="77"/>
    <n v="0"/>
    <n v="99"/>
    <n v="59"/>
    <n v="61.86"/>
    <n v="44.15"/>
    <n v="50.94"/>
    <n v="89.92"/>
    <n v="74.08"/>
    <n v="39.549999999999997"/>
    <n v="87.02"/>
    <n v="85"/>
  </r>
  <r>
    <s v="54109"/>
    <s v="54"/>
    <s v="Norte de Santander"/>
    <s v="Bucarasica"/>
    <n v="8.0408100000000005"/>
    <n v="-72.868039899999999"/>
    <n v="7122"/>
    <x v="4"/>
    <n v="15350267741.880001"/>
    <n v="0"/>
    <n v="0"/>
    <n v="0"/>
    <n v="0"/>
    <n v="0"/>
    <n v="1556"/>
    <n v="30.398457583547554"/>
    <n v="72.365038560411307"/>
    <n v="25"/>
    <n v="56.491002570694079"/>
    <n v="1.0282776349614395"/>
    <n v="98.200514138817482"/>
    <n v="33.740359897172233"/>
    <n v="50.83"/>
    <n v="32.53"/>
    <n v="40.97"/>
    <n v="72.239999999999995"/>
    <n v="96.3"/>
    <n v="12"/>
    <n v="61.31"/>
    <n v="90.11"/>
  </r>
  <r>
    <s v="52694"/>
    <s v="52"/>
    <s v="Nariño"/>
    <s v="San Pedro de Cartago"/>
    <n v="1.552654"/>
    <n v="-77.120239999999995"/>
    <n v="7069"/>
    <x v="4"/>
    <n v="15596533404.82"/>
    <n v="0"/>
    <n v="0"/>
    <n v="3"/>
    <n v="0"/>
    <n v="3"/>
    <n v="602"/>
    <n v="43.853820598006642"/>
    <n v="82.558139534883722"/>
    <n v="21.096345514950166"/>
    <n v="70.265780730897006"/>
    <n v="0.83056478405315626"/>
    <n v="99.003322259136212"/>
    <n v="45.68106312292359"/>
    <n v="36.28"/>
    <n v="40.99"/>
    <n v="50.38"/>
    <n v="17.3"/>
    <n v="97.53"/>
    <n v="12.55"/>
    <n v="86.14"/>
    <n v="95.02"/>
  </r>
  <r>
    <s v="15740"/>
    <s v="15"/>
    <s v="Boyacá"/>
    <s v="Siachoque"/>
    <n v="5.5116079999999998"/>
    <n v="-73.244833999999997"/>
    <n v="7056"/>
    <x v="3"/>
    <n v="15460612142.809999"/>
    <n v="0"/>
    <n v="0"/>
    <n v="6"/>
    <n v="11"/>
    <n v="4"/>
    <n v="41"/>
    <n v="51.219512195121951"/>
    <n v="82.926829268292678"/>
    <n v="31.707317073170731"/>
    <n v="68.292682926829272"/>
    <n v="0"/>
    <n v="97.560975609756099"/>
    <n v="56.09756097560976"/>
    <n v="62.4"/>
    <n v="55.33"/>
    <n v="64.81"/>
    <n v="74.81"/>
    <n v="97.53"/>
    <n v="29.44"/>
    <n v="89.84"/>
    <n v="95.51"/>
  </r>
  <r>
    <s v="25335"/>
    <s v="25"/>
    <s v="Cundinamarca"/>
    <s v="Guayabetal"/>
    <n v="4.2157"/>
    <n v="-73.814760000000007"/>
    <n v="7055"/>
    <x v="1"/>
    <n v="10341608622.639999"/>
    <n v="0"/>
    <n v="0"/>
    <n v="3"/>
    <n v="0"/>
    <n v="2"/>
    <n v="1173"/>
    <n v="52.685421994884905"/>
    <n v="88.235294117647058"/>
    <n v="23.017902813299234"/>
    <n v="77.664109121909632"/>
    <n v="0"/>
    <n v="98.209718670076725"/>
    <n v="58.82352941176471"/>
    <n v="55.51"/>
    <n v="49.05"/>
    <n v="49.91"/>
    <n v="58.15"/>
    <n v="92.59"/>
    <n v="39.31"/>
    <n v="69.36"/>
    <n v="94.17"/>
  </r>
  <r>
    <s v="15272"/>
    <s v="15"/>
    <s v="Boyacá"/>
    <s v="Firavitoba"/>
    <n v="5.6688989999999997"/>
    <n v="-72.994095000000002"/>
    <n v="7047"/>
    <x v="5"/>
    <n v="9152729724.9300003"/>
    <n v="0"/>
    <n v="0"/>
    <n v="1"/>
    <n v="1"/>
    <n v="1"/>
    <n v="107"/>
    <n v="48.598130841121495"/>
    <n v="81.308411214953267"/>
    <n v="31.775700934579437"/>
    <n v="75.700934579439249"/>
    <n v="1.8691588785046727"/>
    <n v="97.196261682242991"/>
    <n v="54.205607476635507"/>
    <n v="49.96"/>
    <n v="54.07"/>
    <n v="52.46"/>
    <n v="58.96"/>
    <n v="66.67"/>
    <n v="38.29"/>
    <n v="82.9"/>
    <n v="94.43"/>
  </r>
  <r>
    <s v="54377"/>
    <s v="54"/>
    <s v="Norte de Santander"/>
    <s v="Labateca"/>
    <n v="7.2986180000000003"/>
    <n v="-72.496536000000006"/>
    <n v="7047"/>
    <x v="2"/>
    <n v="10375576755.280001"/>
    <n v="0"/>
    <n v="0"/>
    <n v="3"/>
    <n v="0"/>
    <n v="5"/>
    <n v="195"/>
    <n v="47.692307692307693"/>
    <n v="82.051282051282044"/>
    <n v="26.666666666666668"/>
    <n v="66.153846153846146"/>
    <n v="0"/>
    <n v="95.384615384615387"/>
    <n v="64.102564102564102"/>
    <n v="55.53"/>
    <n v="38.46"/>
    <n v="53.81"/>
    <n v="64.2"/>
    <n v="99.78"/>
    <n v="20.05"/>
    <n v="76.61"/>
    <n v="98.59"/>
  </r>
  <r>
    <s v="15542"/>
    <s v="15"/>
    <s v="Boyacá"/>
    <s v="Pesca"/>
    <n v="5.5588829999999998"/>
    <n v="-73.050630999999996"/>
    <n v="7031"/>
    <x v="2"/>
    <n v="13119531253.780001"/>
    <n v="0"/>
    <n v="0"/>
    <n v="3"/>
    <n v="2"/>
    <n v="3"/>
    <n v="67"/>
    <n v="52.238805970149251"/>
    <n v="89.552238805970148"/>
    <n v="25.373134328358208"/>
    <n v="77.611940298507463"/>
    <n v="0"/>
    <n v="100"/>
    <n v="64.179104477611943"/>
    <n v="61.16"/>
    <n v="34.18"/>
    <n v="55.9"/>
    <n v="79.53"/>
    <n v="94.44"/>
    <n v="25.24"/>
    <n v="92.23"/>
    <n v="93.02"/>
  </r>
  <r>
    <s v="68162"/>
    <s v="68"/>
    <s v="Santander"/>
    <s v="Cerrito"/>
    <n v="6.8390060000000004"/>
    <n v="-72.696950999999999"/>
    <n v="7001"/>
    <x v="3"/>
    <n v="13818791704.52"/>
    <n v="0"/>
    <n v="0"/>
    <n v="1"/>
    <n v="1"/>
    <n v="0"/>
    <n v="572"/>
    <n v="79.545454545454547"/>
    <n v="95.629370629370626"/>
    <n v="15.909090909090908"/>
    <n v="86.013986013986013"/>
    <n v="0"/>
    <n v="98.776223776223787"/>
    <n v="87.412587412587413"/>
    <n v="41.26"/>
    <n v="42.41"/>
    <n v="62.31"/>
    <n v="56.38"/>
    <n v="66.67"/>
    <n v="16.18"/>
    <n v="87.97"/>
    <n v="95.16"/>
  </r>
  <r>
    <s v="73547"/>
    <s v="73"/>
    <s v="Tolima"/>
    <s v="Piedras"/>
    <n v="4.4263944000000004"/>
    <n v="-74.944258500000004"/>
    <n v="6993"/>
    <x v="1"/>
    <n v="8651906365.8600006"/>
    <n v="4"/>
    <n v="6"/>
    <n v="5"/>
    <n v="2"/>
    <n v="7"/>
    <n v="361"/>
    <n v="51.800554016620502"/>
    <n v="86.70360110803324"/>
    <n v="18.559556786703602"/>
    <n v="74.23822714681441"/>
    <n v="0"/>
    <n v="96.39889196675901"/>
    <n v="59.556786703601105"/>
    <n v="54.99"/>
    <n v="43.42"/>
    <n v="42.78"/>
    <n v="59.34"/>
    <n v="81.94"/>
    <n v="40.97"/>
    <n v="70.23"/>
    <n v="91.69"/>
  </r>
  <r>
    <s v="76246"/>
    <s v="76"/>
    <s v="Valle del Cauca"/>
    <s v="El Cairo"/>
    <n v="4.7610340000000004"/>
    <n v="-76.222145999999995"/>
    <n v="6993"/>
    <x v="3"/>
    <n v="11755462540.17"/>
    <n v="0"/>
    <n v="0"/>
    <n v="1"/>
    <n v="0"/>
    <n v="1"/>
    <n v="864"/>
    <n v="37.268518518518519"/>
    <n v="74.652777777777786"/>
    <n v="21.180555555555554"/>
    <n v="57.986111111111114"/>
    <n v="0.34722222222222221"/>
    <n v="96.180555555555557"/>
    <n v="48.842592592592595"/>
    <n v="58.05"/>
    <n v="47.89"/>
    <n v="49.67"/>
    <n v="76.209999999999994"/>
    <n v="100"/>
    <n v="15.21"/>
    <n v="91.45"/>
    <n v="85.39"/>
  </r>
  <r>
    <s v="41518"/>
    <s v="41"/>
    <s v="Huila"/>
    <s v="Paicol"/>
    <n v="2.449478"/>
    <n v="-75.772917000000007"/>
    <n v="6992"/>
    <x v="5"/>
    <n v="11189332595.52"/>
    <n v="0"/>
    <n v="0"/>
    <n v="1"/>
    <n v="0"/>
    <n v="1"/>
    <n v="494"/>
    <n v="44.736842105263158"/>
    <n v="90.283400809716596"/>
    <n v="25.708502024291498"/>
    <n v="64.777327935222672"/>
    <n v="0.60728744939271251"/>
    <n v="98.582995951417004"/>
    <n v="57.894736842105267"/>
    <n v="49.47"/>
    <n v="49.1"/>
    <n v="50.74"/>
    <n v="59.49"/>
    <n v="97.78"/>
    <n v="17.02"/>
    <n v="80"/>
    <n v="90.47"/>
  </r>
  <r>
    <s v="50110"/>
    <s v="50"/>
    <s v="Meta"/>
    <s v="Barranca de Upía"/>
    <n v="4.5675879999999998"/>
    <n v="-72.966577000000001"/>
    <n v="6986"/>
    <x v="1"/>
    <n v="12118191625.23"/>
    <n v="0"/>
    <n v="3"/>
    <n v="2"/>
    <n v="2"/>
    <n v="0"/>
    <n v="1533"/>
    <n v="57.729941291585128"/>
    <n v="86.953685583822576"/>
    <n v="26.288323548597521"/>
    <n v="75.603392041748208"/>
    <n v="0.84801043705153289"/>
    <n v="97.390737116764512"/>
    <n v="67.123287671232873"/>
    <n v="56.72"/>
    <n v="55.15"/>
    <n v="47.05"/>
    <n v="55.86"/>
    <n v="87.5"/>
    <n v="42.77"/>
    <n v="80.78"/>
    <n v="66.86"/>
  </r>
  <r>
    <s v="54743"/>
    <s v="54"/>
    <s v="Norte de Santander"/>
    <s v="Silos"/>
    <n v="7.2048240000000003"/>
    <n v="-72.756994000000006"/>
    <n v="6955"/>
    <x v="2"/>
    <n v="10897548220.130001"/>
    <n v="0"/>
    <n v="0"/>
    <n v="1"/>
    <n v="1"/>
    <n v="1"/>
    <n v="84"/>
    <n v="58.333333333333336"/>
    <n v="89.285714285714292"/>
    <n v="23.809523809523807"/>
    <n v="75"/>
    <n v="0"/>
    <n v="95.238095238095227"/>
    <n v="66.666666666666657"/>
    <n v="54.19"/>
    <n v="46.87"/>
    <n v="51.19"/>
    <n v="63.85"/>
    <n v="74.08"/>
    <n v="24.23"/>
    <n v="84.36"/>
    <n v="94.13"/>
  </r>
  <r>
    <s v="15681"/>
    <s v="15"/>
    <s v="Boyacá"/>
    <s v="San Pablo de Borbur"/>
    <n v="5.6518199999999998"/>
    <n v="-74.069779999999994"/>
    <n v="6944"/>
    <x v="2"/>
    <n v="15867398305.889999"/>
    <n v="0"/>
    <n v="0"/>
    <n v="1"/>
    <n v="0"/>
    <n v="0"/>
    <n v="306"/>
    <n v="43.137254901960787"/>
    <n v="84.967320261437905"/>
    <n v="24.836601307189543"/>
    <n v="68.954248366013076"/>
    <n v="0"/>
    <n v="95.751633986928113"/>
    <n v="54.575163398692808"/>
    <n v="49.51"/>
    <n v="37.229999999999997"/>
    <n v="56.48"/>
    <n v="52.51"/>
    <n v="85.19"/>
    <n v="22.04"/>
    <n v="88.02"/>
    <n v="94.48"/>
  </r>
  <r>
    <s v="25596"/>
    <s v="25"/>
    <s v="Cundinamarca"/>
    <s v="Quipile"/>
    <n v="4.7425699999999997"/>
    <n v="-74.562110000000004"/>
    <n v="6917"/>
    <x v="3"/>
    <n v="13448087030.299999"/>
    <n v="0"/>
    <n v="0"/>
    <n v="0"/>
    <n v="0"/>
    <n v="0"/>
    <n v="561"/>
    <n v="49.732620320855617"/>
    <n v="89.304812834224606"/>
    <n v="22.459893048128343"/>
    <n v="70.409982174688054"/>
    <n v="1.0695187165775399"/>
    <n v="97.682709447415334"/>
    <n v="57.932263814616761"/>
    <n v="51.34"/>
    <n v="36.74"/>
    <n v="54.9"/>
    <n v="79.459999999999994"/>
    <n v="50.62"/>
    <n v="17.71"/>
    <n v="84.37"/>
    <n v="94.36"/>
  </r>
  <r>
    <s v="05467"/>
    <s v="05"/>
    <s v="Antioquia"/>
    <s v="Montebello"/>
    <n v="5.9464870000000003"/>
    <n v="-75.523949999999999"/>
    <n v="6906"/>
    <x v="3"/>
    <n v="10596316766.77"/>
    <n v="0"/>
    <n v="0"/>
    <n v="0"/>
    <n v="0"/>
    <n v="0"/>
    <n v="2171"/>
    <n v="43.850760018424687"/>
    <n v="81.943804698295722"/>
    <n v="19.622293873790881"/>
    <n v="63.196683555964995"/>
    <n v="0"/>
    <n v="99.309074159373552"/>
    <n v="57.853523721787191"/>
    <n v="52.95"/>
    <n v="44.14"/>
    <n v="52.8"/>
    <n v="66.34"/>
    <n v="66.67"/>
    <n v="33.14"/>
    <n v="84.2"/>
    <n v="86.46"/>
  </r>
  <r>
    <s v="85400"/>
    <s v="85"/>
    <s v="Casanare"/>
    <s v="Támara"/>
    <n v="5.8303399999999996"/>
    <n v="-72.163055999999997"/>
    <n v="6872"/>
    <x v="2"/>
    <n v="19496097607.529999"/>
    <n v="0"/>
    <n v="0"/>
    <n v="1"/>
    <n v="0"/>
    <n v="0"/>
    <n v="786"/>
    <n v="50.763358778625957"/>
    <n v="88.422391857506369"/>
    <n v="24.809160305343511"/>
    <n v="71.119592875318062"/>
    <n v="0.63613231552162841"/>
    <n v="98.854961832061079"/>
    <n v="61.959287531806616"/>
    <n v="56.11"/>
    <n v="18.38"/>
    <n v="55.02"/>
    <n v="94.74"/>
    <n v="74.08"/>
    <n v="15.69"/>
    <n v="85.06"/>
    <n v="94.23"/>
  </r>
  <r>
    <s v="41483"/>
    <s v="41"/>
    <s v="Huila"/>
    <s v="Nátaga"/>
    <n v="2.5461860000000001"/>
    <n v="-75.809245000000004"/>
    <n v="6867"/>
    <x v="2"/>
    <n v="12721018217.57"/>
    <n v="0"/>
    <n v="0"/>
    <n v="1"/>
    <n v="0"/>
    <n v="2"/>
    <n v="897"/>
    <n v="43.478260869565219"/>
    <n v="83.723522853957633"/>
    <n v="29.208472686733554"/>
    <n v="61.872909698996658"/>
    <n v="1.89520624303233"/>
    <n v="98.773690078037902"/>
    <n v="55.072463768115945"/>
    <n v="56.25"/>
    <n v="54.22"/>
    <n v="55.56"/>
    <n v="80.23"/>
    <n v="100"/>
    <n v="6.43"/>
    <n v="89.3"/>
    <n v="91.73"/>
  </r>
  <r>
    <s v="05315"/>
    <s v="05"/>
    <s v="Antioquia"/>
    <s v="Guadalupe"/>
    <n v="6.8139519999999996"/>
    <n v="-75.240103000000005"/>
    <n v="6860"/>
    <x v="3"/>
    <n v="12854683652.369999"/>
    <n v="0"/>
    <n v="1"/>
    <n v="2"/>
    <n v="2"/>
    <n v="2"/>
    <n v="479"/>
    <n v="53.653444676409187"/>
    <n v="86.430062630480165"/>
    <n v="21.920668058455114"/>
    <n v="70.146137787056375"/>
    <n v="0.62630480167014613"/>
    <n v="98.329853862212943"/>
    <n v="63.674321503131523"/>
    <n v="52.77"/>
    <n v="51.76"/>
    <n v="43.72"/>
    <n v="56.22"/>
    <n v="74.08"/>
    <n v="32.89"/>
    <n v="86"/>
    <n v="86.36"/>
  </r>
  <r>
    <s v="25491"/>
    <s v="25"/>
    <s v="Cundinamarca"/>
    <s v="Nocaima"/>
    <n v="5.0694350000000004"/>
    <n v="-74.380305000000007"/>
    <n v="6838"/>
    <x v="3"/>
    <n v="9620291836.0599995"/>
    <n v="0"/>
    <n v="0"/>
    <n v="1"/>
    <n v="0"/>
    <n v="0"/>
    <n v="280"/>
    <n v="47.142857142857139"/>
    <n v="84.642857142857139"/>
    <n v="23.214285714285715"/>
    <n v="70.357142857142861"/>
    <n v="0"/>
    <n v="97.142857142857139"/>
    <n v="50"/>
    <n v="62.74"/>
    <n v="42.52"/>
    <n v="43.68"/>
    <n v="71.02"/>
    <n v="88.89"/>
    <n v="40.08"/>
    <n v="75.31"/>
    <n v="87.08"/>
  </r>
  <r>
    <s v="05856"/>
    <s v="05"/>
    <s v="Antioquia"/>
    <s v="Valparaíso"/>
    <n v="5.6151559999999998"/>
    <n v="-75.625274000000005"/>
    <n v="6820"/>
    <x v="1"/>
    <n v="8038088879.4099998"/>
    <n v="0"/>
    <n v="1"/>
    <n v="0"/>
    <n v="0"/>
    <n v="0"/>
    <n v="400"/>
    <n v="62.5"/>
    <n v="91.75"/>
    <n v="18.75"/>
    <n v="75.75"/>
    <n v="0"/>
    <n v="98.75"/>
    <n v="74.75"/>
    <n v="48.48"/>
    <n v="49.77"/>
    <n v="44.93"/>
    <n v="30.43"/>
    <n v="62.97"/>
    <n v="48"/>
    <n v="82.4"/>
    <n v="88.24"/>
  </r>
  <r>
    <s v="73030"/>
    <s v="73"/>
    <s v="Tolima"/>
    <s v="Ambalema"/>
    <n v="4.7828359999999996"/>
    <n v="-74.766700999999998"/>
    <n v="6819"/>
    <x v="5"/>
    <n v="11242369461.34"/>
    <n v="0"/>
    <n v="3"/>
    <n v="15"/>
    <n v="11"/>
    <n v="14"/>
    <n v="473"/>
    <n v="42.071881606765324"/>
    <n v="78.858350951374206"/>
    <n v="23.890063424947147"/>
    <n v="63.847780126849898"/>
    <n v="1.0570824524312896"/>
    <n v="99.154334038054969"/>
    <n v="54.968287526427062"/>
    <n v="57"/>
    <n v="30.01"/>
    <n v="41.06"/>
    <n v="79.59"/>
    <n v="77.37"/>
    <n v="33.78"/>
    <n v="82.03"/>
    <n v="75.23"/>
  </r>
  <r>
    <s v="25426"/>
    <s v="25"/>
    <s v="Cundinamarca"/>
    <s v="Machetá"/>
    <n v="5.0810060000000004"/>
    <n v="-73.608052000000001"/>
    <n v="6748"/>
    <x v="3"/>
    <n v="12825521434.68"/>
    <n v="0"/>
    <n v="0"/>
    <n v="3"/>
    <n v="1"/>
    <n v="3"/>
    <n v="75"/>
    <n v="44"/>
    <n v="80"/>
    <n v="22.666666666666664"/>
    <n v="76"/>
    <n v="0"/>
    <n v="92"/>
    <n v="50.666666666666671"/>
    <n v="51.44"/>
    <n v="53.61"/>
    <n v="52.96"/>
    <n v="63.75"/>
    <n v="66.67"/>
    <n v="30.93"/>
    <n v="81.97"/>
    <n v="91.77"/>
  </r>
  <r>
    <s v="25781"/>
    <s v="25"/>
    <s v="Cundinamarca"/>
    <s v="Sutatausa"/>
    <n v="5.2472950000000003"/>
    <n v="-73.852666999999997"/>
    <n v="6718"/>
    <x v="1"/>
    <n v="8513537116.6800003"/>
    <n v="0"/>
    <n v="3"/>
    <n v="1"/>
    <n v="0"/>
    <n v="4"/>
    <n v="256"/>
    <n v="60.546875"/>
    <n v="93.359375"/>
    <n v="29.6875"/>
    <n v="79.296875"/>
    <n v="3.125"/>
    <n v="98.828125"/>
    <n v="72.265625"/>
    <n v="55.91"/>
    <n v="53.73"/>
    <n v="48.19"/>
    <n v="83.93"/>
    <n v="66.67"/>
    <n v="27.41"/>
    <n v="81.02"/>
    <n v="87.37"/>
  </r>
  <r>
    <s v="27135"/>
    <s v="27"/>
    <s v="Chocó"/>
    <s v="El Cantón del San Pablo"/>
    <n v="5.3389300000000004"/>
    <n v="-76.731369999999998"/>
    <n v="6668"/>
    <x v="2"/>
    <n v="18053464418.650002"/>
    <n v="0"/>
    <n v="0"/>
    <n v="2"/>
    <n v="1"/>
    <n v="2"/>
    <n v="2627"/>
    <n v="9.7830224590787971"/>
    <n v="35.515797487628475"/>
    <n v="28.207080319756379"/>
    <n v="26.189569851541684"/>
    <n v="0.72325846973734298"/>
    <n v="96.764370003806619"/>
    <n v="13.589645984012181"/>
    <n v="49.94"/>
    <n v="61.76"/>
    <n v="41.34"/>
    <n v="68.209999999999994"/>
    <n v="66.67"/>
    <n v="27.15"/>
    <n v="63.78"/>
    <n v="87.47"/>
  </r>
  <r>
    <s v="52385"/>
    <s v="52"/>
    <s v="Nariño"/>
    <s v="La Llanada"/>
    <n v="1.4728520000000001"/>
    <n v="-77.579849899999999"/>
    <n v="6617"/>
    <x v="4"/>
    <n v="11641814511.09"/>
    <n v="0"/>
    <n v="0"/>
    <n v="0"/>
    <n v="0"/>
    <n v="0"/>
    <n v="2417"/>
    <n v="43.525031030202733"/>
    <n v="83.202316921803884"/>
    <n v="22.01075713694663"/>
    <n v="61.894911046752178"/>
    <n v="0.86884567645841948"/>
    <n v="99.213901530823335"/>
    <n v="58.378154737277619"/>
    <n v="42.79"/>
    <n v="50.32"/>
    <n v="51.26"/>
    <n v="77.05"/>
    <n v="65.02"/>
    <n v="13.78"/>
    <n v="81.680000000000007"/>
    <n v="90.4"/>
  </r>
  <r>
    <s v="27050"/>
    <s v="27"/>
    <s v="Chocó"/>
    <s v="Atrato"/>
    <n v="6.7788851000000001"/>
    <n v="-76.8825669"/>
    <n v="6616"/>
    <x v="4"/>
    <n v="22484903761.389999"/>
    <n v="0"/>
    <n v="5"/>
    <n v="1"/>
    <n v="1"/>
    <n v="1"/>
    <n v="2168"/>
    <n v="20.61808118081181"/>
    <n v="57.656826568265686"/>
    <n v="27.214022140221399"/>
    <n v="48.892988929889299"/>
    <n v="0.23062730627306272"/>
    <n v="96.448339483394832"/>
    <n v="26.153136531365313"/>
    <n v="52.51"/>
    <n v="66.099999999999994"/>
    <n v="44.94"/>
    <n v="76.45"/>
    <n v="66.42"/>
    <n v="14.34"/>
    <n v="69.010000000000005"/>
    <n v="71.64"/>
  </r>
  <r>
    <s v="54599"/>
    <s v="54"/>
    <s v="Norte de Santander"/>
    <s v="Ragonvalia"/>
    <n v="7.5778429999999997"/>
    <n v="-72.476121000000006"/>
    <n v="6613"/>
    <x v="2"/>
    <n v="14344508597.52"/>
    <n v="0"/>
    <n v="0"/>
    <n v="0"/>
    <n v="0"/>
    <n v="0"/>
    <n v="249"/>
    <n v="44.578313253012048"/>
    <n v="85.542168674698786"/>
    <n v="18.072289156626507"/>
    <n v="60.24096385542169"/>
    <n v="0"/>
    <n v="98.795180722891558"/>
    <n v="57.429718875502012"/>
    <n v="57.3"/>
    <n v="44.95"/>
    <n v="54.2"/>
    <n v="83.93"/>
    <n v="100"/>
    <n v="12.04"/>
    <n v="93.65"/>
    <n v="88.64"/>
  </r>
  <r>
    <s v="52083"/>
    <s v="52"/>
    <s v="Nariño"/>
    <s v="Belén"/>
    <n v="1.5955159999999999"/>
    <n v="-77.016446000000002"/>
    <n v="6595"/>
    <x v="4"/>
    <n v="11670002209.200001"/>
    <n v="0"/>
    <n v="0"/>
    <n v="0"/>
    <n v="0"/>
    <n v="0"/>
    <n v="544"/>
    <n v="43.19852941176471"/>
    <n v="78.67647058823529"/>
    <n v="20.588235294117645"/>
    <n v="65.07352941176471"/>
    <n v="1.8382352941176472"/>
    <n v="99.264705882352942"/>
    <n v="54.411764705882348"/>
    <n v="14.41"/>
    <n v="46.36"/>
    <n v="61.96"/>
    <n v="12.72"/>
    <n v="7.41"/>
    <n v="8.7200000000000006"/>
    <n v="81.13"/>
    <n v="94.72"/>
  </r>
  <r>
    <s v="25398"/>
    <s v="25"/>
    <s v="Cundinamarca"/>
    <s v="La Peña"/>
    <n v="5.2006078000000002"/>
    <n v="-74.393200899999997"/>
    <n v="6557"/>
    <x v="2"/>
    <n v="17259652471.010002"/>
    <n v="0"/>
    <n v="0"/>
    <n v="1"/>
    <n v="0"/>
    <n v="1"/>
    <n v="851"/>
    <n v="67.567567567567565"/>
    <n v="94.007050528789662"/>
    <n v="20.564042303172737"/>
    <n v="85.546415981198592"/>
    <n v="0.11750881316098707"/>
    <n v="98.824911868390132"/>
    <n v="72.267920094007053"/>
    <n v="59.71"/>
    <n v="36.29"/>
    <n v="48.38"/>
    <n v="83.29"/>
    <n v="88.89"/>
    <n v="14.61"/>
    <n v="84.49"/>
    <n v="95.86"/>
  </r>
  <r>
    <s v="68377"/>
    <s v="68"/>
    <s v="Santander"/>
    <s v="La Belleza"/>
    <n v="5.8594150000000003"/>
    <n v="-73.965095000000005"/>
    <n v="6545"/>
    <x v="5"/>
    <n v="13199524946.77"/>
    <n v="0"/>
    <n v="0"/>
    <n v="1"/>
    <n v="0"/>
    <n v="0"/>
    <n v="589"/>
    <n v="52.292020373514433"/>
    <n v="85.398981324278438"/>
    <n v="23.599320882852293"/>
    <n v="74.533106960950761"/>
    <n v="0.50933786078098475"/>
    <n v="98.302207130730039"/>
    <n v="59.083191850594233"/>
    <n v="62.51"/>
    <n v="51.33"/>
    <n v="57.32"/>
    <n v="69.849999999999994"/>
    <n v="100"/>
    <n v="37.76"/>
    <n v="87.64"/>
    <n v="95.75"/>
  </r>
  <r>
    <s v="50124"/>
    <s v="50"/>
    <s v="Meta"/>
    <s v="Cabuyaro"/>
    <n v="4.2845279999999999"/>
    <n v="-72.792312899999999"/>
    <n v="6479"/>
    <x v="1"/>
    <n v="11099000067.82"/>
    <n v="0"/>
    <n v="3"/>
    <n v="1"/>
    <n v="1"/>
    <n v="1"/>
    <n v="1625"/>
    <n v="62.707692307692312"/>
    <n v="86.030769230769238"/>
    <n v="26.523076923076921"/>
    <n v="78.58461538461539"/>
    <n v="0.24615384615384617"/>
    <n v="98.646153846153851"/>
    <n v="71.07692307692308"/>
    <n v="69.02"/>
    <n v="40.880000000000003"/>
    <n v="53.05"/>
    <n v="58.83"/>
    <n v="88.87"/>
    <n v="56.5"/>
    <n v="89.38"/>
    <n v="81.77"/>
  </r>
  <r>
    <s v="66075"/>
    <s v="66"/>
    <s v="Risaralda"/>
    <s v="Balboa"/>
    <n v="4.9497479000000002"/>
    <n v="-75.958016999999998"/>
    <n v="6476"/>
    <x v="1"/>
    <n v="10650417577.440001"/>
    <n v="0"/>
    <n v="1"/>
    <n v="2"/>
    <n v="0"/>
    <n v="2"/>
    <n v="999"/>
    <n v="42.642642642642642"/>
    <n v="69.369369369369366"/>
    <n v="24.724724724724727"/>
    <n v="60.260260260260253"/>
    <n v="0.60060060060060061"/>
    <n v="97.797797797797799"/>
    <n v="47.247247247247245"/>
    <n v="68.11"/>
    <n v="46.38"/>
    <n v="48.33"/>
    <n v="70.36"/>
    <n v="87.3"/>
    <n v="62.73"/>
    <n v="83.12"/>
    <n v="91.09"/>
  </r>
  <r>
    <s v="15776"/>
    <s v="15"/>
    <s v="Boyacá"/>
    <s v="Sutamarchán"/>
    <n v="5.6200029999999996"/>
    <n v="-73.620936"/>
    <n v="6463"/>
    <x v="5"/>
    <n v="11786874222.940001"/>
    <n v="0"/>
    <n v="1"/>
    <n v="0"/>
    <n v="0"/>
    <n v="0"/>
    <n v="106"/>
    <n v="50.943396226415096"/>
    <n v="93.396226415094347"/>
    <n v="25.471698113207548"/>
    <n v="66.981132075471692"/>
    <n v="0"/>
    <n v="100"/>
    <n v="66.981132075471692"/>
    <n v="64.150000000000006"/>
    <n v="39.47"/>
    <n v="56.66"/>
    <n v="60.17"/>
    <n v="100"/>
    <n v="35.46"/>
    <n v="86.45"/>
    <n v="93"/>
  </r>
  <r>
    <s v="25281"/>
    <s v="25"/>
    <s v="Cundinamarca"/>
    <s v="Fosca"/>
    <n v="4.3389519999999999"/>
    <n v="-73.938918999999999"/>
    <n v="6447"/>
    <x v="5"/>
    <n v="12786617527.26"/>
    <n v="0"/>
    <n v="0"/>
    <n v="1"/>
    <n v="1"/>
    <n v="2"/>
    <n v="74"/>
    <n v="66.21621621621621"/>
    <n v="91.891891891891902"/>
    <n v="27.027027027027028"/>
    <n v="77.027027027027032"/>
    <n v="0"/>
    <n v="100"/>
    <n v="83.78378378378379"/>
    <n v="46.67"/>
    <n v="41.94"/>
    <n v="48.02"/>
    <n v="71.41"/>
    <n v="66.67"/>
    <n v="15.62"/>
    <n v="89.01"/>
    <n v="92.57"/>
  </r>
  <r>
    <s v="05792"/>
    <s v="05"/>
    <s v="Antioquia"/>
    <s v="Tarso"/>
    <n v="5.8649250000000004"/>
    <n v="-75.822402999999994"/>
    <n v="6424"/>
    <x v="1"/>
    <n v="11323522952.49"/>
    <n v="0"/>
    <n v="0"/>
    <n v="1"/>
    <n v="1"/>
    <n v="1"/>
    <n v="278"/>
    <n v="52.517985611510788"/>
    <n v="78.417266187050359"/>
    <n v="21.223021582733814"/>
    <n v="76.258992805755398"/>
    <n v="2.1582733812949639"/>
    <n v="98.201438848920859"/>
    <n v="61.151079136690647"/>
    <n v="53.25"/>
    <n v="53.18"/>
    <n v="54.14"/>
    <n v="33.18"/>
    <n v="62.97"/>
    <n v="51.25"/>
    <n v="89.74"/>
    <n v="86.87"/>
  </r>
  <r>
    <s v="25372"/>
    <s v="25"/>
    <s v="Cundinamarca"/>
    <s v="Junín"/>
    <n v="4.7910279999999998"/>
    <n v="-73.663027"/>
    <n v="6396"/>
    <x v="2"/>
    <n v="11241185906.85"/>
    <n v="0"/>
    <n v="0"/>
    <n v="1"/>
    <n v="1"/>
    <n v="1"/>
    <n v="81"/>
    <n v="49.382716049382715"/>
    <n v="87.654320987654316"/>
    <n v="19.753086419753085"/>
    <n v="80.246913580246911"/>
    <n v="0"/>
    <n v="100"/>
    <n v="50.617283950617285"/>
    <n v="57.19"/>
    <n v="56.17"/>
    <n v="48.25"/>
    <n v="86.47"/>
    <n v="66.67"/>
    <n v="20.8"/>
    <n v="86.75"/>
    <n v="88.68"/>
  </r>
  <r>
    <s v="15835"/>
    <s v="15"/>
    <s v="Boyacá"/>
    <s v="Turmequé"/>
    <n v="5.3240080000000001"/>
    <n v="-73.4921449"/>
    <n v="6391"/>
    <x v="3"/>
    <n v="9981049611.8600006"/>
    <n v="0"/>
    <n v="3"/>
    <n v="3"/>
    <n v="2"/>
    <n v="3"/>
    <n v="54"/>
    <n v="48.148148148148145"/>
    <n v="92.592592592592595"/>
    <n v="27.777777777777779"/>
    <n v="72.222222222222214"/>
    <n v="0"/>
    <n v="100"/>
    <n v="57.407407407407405"/>
    <n v="51.62"/>
    <n v="47.01"/>
    <n v="71.97"/>
    <n v="77.900000000000006"/>
    <n v="75.930000000000007"/>
    <n v="30.21"/>
    <n v="88.65"/>
    <n v="81.05"/>
  </r>
  <r>
    <s v="73152"/>
    <s v="73"/>
    <s v="Tolima"/>
    <s v="Casabianca"/>
    <n v="5.0785679999999997"/>
    <n v="-75.119716999999994"/>
    <n v="6391"/>
    <x v="2"/>
    <n v="11752257880.93"/>
    <n v="0"/>
    <n v="0"/>
    <n v="3"/>
    <n v="2"/>
    <n v="2"/>
    <n v="926"/>
    <n v="45.356371490280779"/>
    <n v="84.665226781857456"/>
    <n v="23.866090712742981"/>
    <n v="70.410367170626358"/>
    <n v="0.64794816414686829"/>
    <n v="98.056155507559396"/>
    <n v="54.643628509719221"/>
    <n v="49.36"/>
    <n v="41.76"/>
    <n v="55.9"/>
    <n v="86.23"/>
    <n v="62.97"/>
    <n v="11.68"/>
    <n v="87.96"/>
    <n v="90.57"/>
  </r>
  <r>
    <s v="18785"/>
    <s v="18"/>
    <s v="Caquetá"/>
    <s v="Solita"/>
    <n v="0.88022"/>
    <n v="-75.620590000000007"/>
    <n v="6310"/>
    <x v="2"/>
    <n v="16035129894.42"/>
    <n v="2"/>
    <n v="0"/>
    <n v="1"/>
    <n v="0"/>
    <n v="2"/>
    <n v="3807"/>
    <n v="25.164171263462045"/>
    <n v="75.282374573154726"/>
    <n v="28.184922511163645"/>
    <n v="45.836616758602574"/>
    <n v="0.57788284738639351"/>
    <n v="97.662201208300502"/>
    <n v="36.826897819805623"/>
    <n v="51.45"/>
    <n v="37.82"/>
    <n v="36.840000000000003"/>
    <n v="72.010000000000005"/>
    <n v="88.14"/>
    <n v="18.41"/>
    <n v="92.63"/>
    <n v="98.28"/>
  </r>
  <r>
    <s v="68855"/>
    <s v="68"/>
    <s v="Santander"/>
    <s v="Valle de San José"/>
    <n v="6.4481440000000001"/>
    <n v="-73.143786000000006"/>
    <n v="6304"/>
    <x v="3"/>
    <n v="10455977657.52"/>
    <n v="0"/>
    <n v="0"/>
    <n v="1"/>
    <n v="0"/>
    <n v="0"/>
    <n v="245"/>
    <n v="58.775510204081641"/>
    <n v="84.08163265306122"/>
    <n v="20.816326530612244"/>
    <n v="74.285714285714292"/>
    <n v="0"/>
    <n v="98.367346938775512"/>
    <n v="65.714285714285708"/>
    <n v="65.94"/>
    <n v="61.98"/>
    <n v="53.96"/>
    <n v="86.29"/>
    <n v="100"/>
    <n v="25.54"/>
    <n v="87.96"/>
    <n v="91.82"/>
  </r>
  <r>
    <s v="15764"/>
    <s v="15"/>
    <s v="Boyacá"/>
    <s v="Soracá"/>
    <n v="5.5008489999999997"/>
    <n v="-73.332701"/>
    <n v="6299"/>
    <x v="5"/>
    <n v="13393334654.32"/>
    <n v="0"/>
    <n v="0"/>
    <n v="1"/>
    <n v="1"/>
    <n v="0"/>
    <n v="55"/>
    <n v="45.454545454545453"/>
    <n v="90.909090909090907"/>
    <n v="38.181818181818187"/>
    <n v="65.454545454545453"/>
    <n v="0"/>
    <n v="100"/>
    <n v="67.272727272727266"/>
    <n v="65.2"/>
    <n v="38.049999999999997"/>
    <n v="71.88"/>
    <n v="89.18"/>
    <n v="100"/>
    <n v="32.54"/>
    <n v="92.08"/>
    <n v="79.33"/>
  </r>
  <r>
    <s v="05086"/>
    <s v="05"/>
    <s v="Antioquia"/>
    <s v="Belmira"/>
    <n v="6.6062409999999998"/>
    <n v="-75.666528"/>
    <n v="6294"/>
    <x v="3"/>
    <n v="10698474881.1"/>
    <n v="0"/>
    <n v="2"/>
    <n v="0"/>
    <n v="0"/>
    <n v="0"/>
    <n v="468"/>
    <n v="51.495726495726487"/>
    <n v="90.17094017094017"/>
    <n v="25.427350427350426"/>
    <n v="73.931623931623932"/>
    <n v="0.85470085470085477"/>
    <n v="97.222222222222214"/>
    <n v="59.188034188034187"/>
    <n v="49.03"/>
    <n v="48.21"/>
    <n v="56.54"/>
    <n v="54.25"/>
    <n v="66.67"/>
    <n v="32.96"/>
    <n v="70.650000000000006"/>
    <n v="88.47"/>
  </r>
  <r>
    <s v="17388"/>
    <s v="17"/>
    <s v="Caldas"/>
    <s v="La Merced"/>
    <n v="5.398218"/>
    <n v="-75.5470349"/>
    <n v="6209"/>
    <x v="2"/>
    <n v="8999377791.5100002"/>
    <n v="0"/>
    <n v="0"/>
    <n v="1"/>
    <n v="0"/>
    <n v="0"/>
    <n v="523"/>
    <n v="41.108986615678781"/>
    <n v="82.600382409177826"/>
    <n v="18.355640535372849"/>
    <n v="59.847036328871894"/>
    <n v="0"/>
    <n v="98.852772466539193"/>
    <n v="55.640535372848952"/>
    <n v="30.32"/>
    <n v="56.89"/>
    <n v="59.51"/>
    <n v="7.62"/>
    <n v="55.56"/>
    <n v="14.1"/>
    <n v="84.86"/>
    <n v="88.5"/>
  </r>
  <r>
    <s v="68318"/>
    <s v="68"/>
    <s v="Santander"/>
    <s v="Guaca"/>
    <n v="6.8762270000000001"/>
    <n v="-72.856218999999996"/>
    <n v="6193"/>
    <x v="2"/>
    <n v="13397106073.34"/>
    <n v="0"/>
    <n v="0"/>
    <n v="0"/>
    <n v="0"/>
    <n v="0"/>
    <n v="125"/>
    <n v="40.799999999999997"/>
    <n v="81.599999999999994"/>
    <n v="20.8"/>
    <n v="68.8"/>
    <n v="1.6"/>
    <n v="100"/>
    <n v="48"/>
    <n v="61.02"/>
    <n v="42.16"/>
    <n v="52.3"/>
    <n v="82.49"/>
    <n v="100"/>
    <n v="18.079999999999998"/>
    <n v="90.46"/>
    <n v="93.47"/>
  </r>
  <r>
    <s v="15051"/>
    <s v="15"/>
    <s v="Boyacá"/>
    <s v="Arcabuco"/>
    <n v="5.754518"/>
    <n v="-73.437337999999997"/>
    <n v="6179"/>
    <x v="5"/>
    <n v="10012120793.08"/>
    <n v="0"/>
    <n v="0"/>
    <n v="0"/>
    <n v="0"/>
    <n v="0"/>
    <n v="188"/>
    <n v="53.191489361702125"/>
    <n v="79.255319148936167"/>
    <n v="29.787234042553191"/>
    <n v="63.297872340425535"/>
    <n v="1.5957446808510638"/>
    <n v="98.936170212765958"/>
    <n v="69.148936170212778"/>
    <n v="52.73"/>
    <n v="48.18"/>
    <n v="54.71"/>
    <n v="58.36"/>
    <n v="85.19"/>
    <n v="28.42"/>
    <n v="84.61"/>
    <n v="79.84"/>
  </r>
  <r>
    <s v="68092"/>
    <s v="68"/>
    <s v="Santander"/>
    <s v="Betulia"/>
    <n v="6.8994819999999999"/>
    <n v="-73.283677999999995"/>
    <n v="6178"/>
    <x v="1"/>
    <n v="12322257594.66"/>
    <n v="0"/>
    <n v="2"/>
    <n v="0"/>
    <n v="0"/>
    <n v="0"/>
    <n v="779"/>
    <n v="62.772785622593062"/>
    <n v="88.446726572528888"/>
    <n v="24.775353016688062"/>
    <n v="76.251604621309369"/>
    <n v="0.12836970474967907"/>
    <n v="98.459563543003853"/>
    <n v="71.50192554557124"/>
    <n v="68.75"/>
    <n v="47.84"/>
    <n v="46.16"/>
    <n v="84.17"/>
    <n v="88.89"/>
    <n v="64.400000000000006"/>
    <n v="77.53"/>
    <n v="92.4"/>
  </r>
  <r>
    <s v="86755"/>
    <s v="86"/>
    <s v="Putumayo"/>
    <s v="San Francisco"/>
    <n v="1.176194"/>
    <n v="-76.875694899999999"/>
    <n v="6133"/>
    <x v="2"/>
    <n v="8922087676.2600002"/>
    <n v="0"/>
    <n v="0"/>
    <n v="0"/>
    <n v="0"/>
    <n v="0"/>
    <n v="1821"/>
    <n v="59.253157605711152"/>
    <n v="87.204832509610114"/>
    <n v="23.00933552992861"/>
    <n v="73.915431081823172"/>
    <n v="0.27457440966501923"/>
    <n v="99.121361889071935"/>
    <n v="73.091707852828108"/>
    <n v="22.54"/>
    <n v="44.7"/>
    <n v="50.95"/>
    <n v="62.54"/>
    <n v="11.02"/>
    <n v="2.85"/>
    <n v="85.6"/>
    <n v="94.7"/>
  </r>
  <r>
    <s v="52233"/>
    <s v="52"/>
    <s v="Nariño"/>
    <s v="Cumbitara"/>
    <n v="1.67696"/>
    <n v="-77.325299999999999"/>
    <n v="6113"/>
    <x v="2"/>
    <n v="23790700366.93"/>
    <n v="0"/>
    <n v="0"/>
    <n v="0"/>
    <n v="0"/>
    <n v="0"/>
    <n v="4321"/>
    <n v="42.582735477898638"/>
    <n v="79.264059245545013"/>
    <n v="21.083082619763942"/>
    <n v="59.4769729229345"/>
    <n v="0.7868548947003009"/>
    <n v="98.611432538764177"/>
    <n v="54.663272390650306"/>
    <n v="46.48"/>
    <n v="53.33"/>
    <n v="73.150000000000006"/>
    <n v="19.2"/>
    <n v="100"/>
    <n v="23.36"/>
    <n v="93.8"/>
    <n v="80.92"/>
  </r>
  <r>
    <s v="15790"/>
    <s v="15"/>
    <s v="Boyacá"/>
    <s v="Tasco"/>
    <n v="5.9093960000000001"/>
    <n v="-72.780810000000002"/>
    <n v="6107"/>
    <x v="2"/>
    <n v="10111809853.5"/>
    <n v="0"/>
    <n v="0"/>
    <n v="2"/>
    <n v="2"/>
    <n v="1"/>
    <n v="111"/>
    <n v="64.86486486486487"/>
    <n v="95.495495495495504"/>
    <n v="25.225225225225223"/>
    <n v="80.180180180180187"/>
    <n v="0"/>
    <n v="98.198198198198199"/>
    <n v="81.981981981981974"/>
    <n v="63.67"/>
    <n v="41.12"/>
    <n v="56.59"/>
    <n v="85.01"/>
    <n v="99.31"/>
    <n v="17.559999999999999"/>
    <n v="88.48"/>
    <n v="94.93"/>
  </r>
  <r>
    <s v="15185"/>
    <s v="15"/>
    <s v="Boyacá"/>
    <s v="Chitaraque"/>
    <n v="6.0274669999999997"/>
    <n v="-73.446428999999995"/>
    <n v="6105"/>
    <x v="2"/>
    <n v="12765333973.34"/>
    <n v="0"/>
    <n v="0"/>
    <n v="1"/>
    <n v="1"/>
    <n v="1"/>
    <n v="218"/>
    <n v="29.357798165137616"/>
    <n v="83.944954128440358"/>
    <n v="31.192660550458719"/>
    <n v="75.688073394495419"/>
    <n v="1.834862385321101"/>
    <n v="98.165137614678898"/>
    <n v="36.697247706422019"/>
    <n v="45.13"/>
    <n v="40.729999999999997"/>
    <n v="57.71"/>
    <n v="50.21"/>
    <n v="64.81"/>
    <n v="26.32"/>
    <n v="87.72"/>
    <n v="97.85"/>
  </r>
  <r>
    <s v="54520"/>
    <s v="54"/>
    <s v="Norte de Santander"/>
    <s v="Pamplonita"/>
    <n v="7.4371590000000003"/>
    <n v="-72.638418999999999"/>
    <n v="6105"/>
    <x v="4"/>
    <n v="10961103314.99"/>
    <n v="0"/>
    <n v="0"/>
    <n v="0"/>
    <n v="0"/>
    <n v="0"/>
    <n v="146"/>
    <n v="44.520547945205479"/>
    <n v="69.178082191780817"/>
    <n v="19.17808219178082"/>
    <n v="55.479452054794521"/>
    <n v="0"/>
    <n v="95.205479452054803"/>
    <n v="56.849315068493155"/>
    <n v="54.12"/>
    <n v="37.92"/>
    <n v="54.44"/>
    <n v="62.44"/>
    <n v="81.48"/>
    <n v="23.63"/>
    <n v="83.69"/>
    <n v="100"/>
  </r>
  <r>
    <s v="17495"/>
    <s v="17"/>
    <s v="Caldas"/>
    <s v="Norcasia"/>
    <n v="5.5762689999999999"/>
    <n v="-74.889556999999996"/>
    <n v="6100"/>
    <x v="5"/>
    <n v="12253841873.17"/>
    <n v="0"/>
    <n v="0"/>
    <n v="1"/>
    <n v="0"/>
    <n v="1"/>
    <n v="2300"/>
    <n v="60.260869565217391"/>
    <n v="89.304347826086968"/>
    <n v="23.347826086956523"/>
    <n v="74.130434782608702"/>
    <n v="4.3478260869565216E-2"/>
    <n v="98.521739130434781"/>
    <n v="73.826086956521735"/>
    <n v="65.13"/>
    <n v="58.32"/>
    <n v="54.76"/>
    <n v="68.48"/>
    <n v="100"/>
    <n v="35.729999999999997"/>
    <n v="91.35"/>
    <n v="86.84"/>
  </r>
  <r>
    <s v="68498"/>
    <s v="68"/>
    <s v="Santander"/>
    <s v="Ocamonte"/>
    <n v="6.3397800000000002"/>
    <n v="-73.122163"/>
    <n v="6080"/>
    <x v="2"/>
    <n v="9971455775.2799988"/>
    <n v="0"/>
    <n v="0"/>
    <n v="1"/>
    <n v="0"/>
    <n v="0"/>
    <n v="114"/>
    <n v="42.105263157894733"/>
    <n v="87.719298245614027"/>
    <n v="28.947368421052634"/>
    <n v="77.192982456140342"/>
    <n v="3.5087719298245612"/>
    <n v="98.245614035087712"/>
    <n v="45.614035087719294"/>
    <n v="65.22"/>
    <n v="51.03"/>
    <n v="50.74"/>
    <n v="88.93"/>
    <n v="100"/>
    <n v="19.84"/>
    <n v="81.239999999999995"/>
    <n v="91.12"/>
  </r>
  <r>
    <s v="05036"/>
    <s v="05"/>
    <s v="Antioquia"/>
    <s v="Angelópolis"/>
    <n v="6.1127690000000001"/>
    <n v="-75.711639000000005"/>
    <n v="6010"/>
    <x v="5"/>
    <n v="8793854694.6199989"/>
    <n v="0"/>
    <n v="1"/>
    <n v="1"/>
    <n v="1"/>
    <n v="0"/>
    <n v="971"/>
    <n v="55.200823892893922"/>
    <n v="87.229660144181253"/>
    <n v="17.610710607621009"/>
    <n v="71.678681771369725"/>
    <n v="0.61791967044284246"/>
    <n v="98.455200823892895"/>
    <n v="64.984552008238921"/>
    <n v="54.65"/>
    <n v="62.47"/>
    <n v="44.58"/>
    <n v="63.46"/>
    <n v="66.67"/>
    <n v="34.24"/>
    <n v="86.32"/>
    <n v="79.08"/>
  </r>
  <r>
    <s v="27160"/>
    <s v="27"/>
    <s v="Chocó"/>
    <s v="Cértegui"/>
    <n v="5.4000399999999997"/>
    <n v="-76.600030000000004"/>
    <n v="5967"/>
    <x v="4"/>
    <n v="19659537618.529999"/>
    <n v="0"/>
    <n v="0"/>
    <n v="1"/>
    <n v="0"/>
    <n v="0"/>
    <n v="1037"/>
    <n v="20.63645130183221"/>
    <n v="53.809064609450338"/>
    <n v="24.011571841851495"/>
    <n v="40.597878495660559"/>
    <n v="0.28929604628736744"/>
    <n v="96.91417550626808"/>
    <n v="35.583413693346188"/>
    <n v="51.74"/>
    <n v="39.950000000000003"/>
    <n v="41.59"/>
    <n v="74.58"/>
    <n v="99.78"/>
    <n v="22.69"/>
    <n v="58.64"/>
    <n v="87.48"/>
  </r>
  <r>
    <s v="68271"/>
    <s v="68"/>
    <s v="Santander"/>
    <s v="Florián"/>
    <n v="5.803248"/>
    <n v="-73.970703"/>
    <n v="5965"/>
    <x v="1"/>
    <n v="15599500138.68"/>
    <n v="0"/>
    <n v="0"/>
    <n v="3"/>
    <n v="2"/>
    <n v="2"/>
    <n v="373"/>
    <n v="40.214477211796243"/>
    <n v="85.52278820375335"/>
    <n v="29.222520107238601"/>
    <n v="65.683646112600542"/>
    <n v="0"/>
    <n v="97.855227882037525"/>
    <n v="43.967828418230567"/>
    <n v="52"/>
    <n v="48.36"/>
    <n v="52.42"/>
    <n v="67.489999999999995"/>
    <n v="66.67"/>
    <n v="36.6"/>
    <n v="82.63"/>
    <n v="92.76"/>
  </r>
  <r>
    <s v="15442"/>
    <s v="15"/>
    <s v="Boyacá"/>
    <s v="Maripí"/>
    <n v="5.5496230000000004"/>
    <n v="-74.0046909"/>
    <n v="5948"/>
    <x v="2"/>
    <n v="15070503506.68"/>
    <n v="0"/>
    <n v="0"/>
    <n v="1"/>
    <n v="0"/>
    <n v="0"/>
    <n v="227"/>
    <n v="37.885462555066077"/>
    <n v="87.224669603524234"/>
    <n v="24.229074889867842"/>
    <n v="63.876651982378853"/>
    <n v="0"/>
    <n v="99.118942731277542"/>
    <n v="47.577092511013213"/>
    <n v="45.43"/>
    <n v="37.96"/>
    <n v="55.74"/>
    <n v="54.86"/>
    <n v="84.57"/>
    <n v="16.63"/>
    <n v="83.19"/>
    <n v="93.2"/>
  </r>
  <r>
    <s v="68207"/>
    <s v="68"/>
    <s v="Santander"/>
    <s v="Concepción"/>
    <n v="6.7698219999999996"/>
    <n v="-72.694494000000006"/>
    <n v="5948"/>
    <x v="2"/>
    <n v="12253863067.799999"/>
    <n v="8"/>
    <n v="0"/>
    <n v="2"/>
    <n v="0"/>
    <n v="1"/>
    <n v="457"/>
    <n v="55.142231947483587"/>
    <n v="91.028446389496722"/>
    <n v="22.975929978118163"/>
    <n v="72.428884026258217"/>
    <n v="0"/>
    <n v="97.811816192560173"/>
    <n v="67.396061269146614"/>
    <n v="57.58"/>
    <n v="43.17"/>
    <n v="57.33"/>
    <n v="76.489999999999995"/>
    <n v="88.89"/>
    <n v="21.51"/>
    <n v="91.1"/>
    <n v="97.58"/>
  </r>
  <r>
    <s v="88564"/>
    <s v="88"/>
    <s v="San Andrés y Providencia"/>
    <s v="Providencia"/>
    <n v="13.3387613"/>
    <n v="-81.372937199999996"/>
    <n v="5937"/>
    <x v="1"/>
    <n v="8936408863.1700001"/>
    <n v="12"/>
    <n v="44"/>
    <n v="54"/>
    <n v="20"/>
    <n v="24"/>
    <n v="24"/>
    <n v="50"/>
    <n v="91.666666666666657"/>
    <n v="16.666666666666664"/>
    <n v="91.666666666666657"/>
    <n v="4.1666666666666661"/>
    <n v="95.833333333333343"/>
    <n v="50"/>
    <n v="53.27"/>
    <n v="11.97"/>
    <n v="49.57"/>
    <n v="60.7"/>
    <n v="96.82"/>
    <n v="45.98"/>
    <n v="80.23"/>
    <n v="78"/>
  </r>
  <r>
    <s v="05652"/>
    <s v="05"/>
    <s v="Antioquia"/>
    <s v="San Francisco"/>
    <n v="5.9634280000000004"/>
    <n v="-75.102137999999997"/>
    <n v="5901"/>
    <x v="3"/>
    <n v="13331341853.280001"/>
    <n v="2"/>
    <n v="1"/>
    <n v="0"/>
    <n v="0"/>
    <n v="0"/>
    <n v="5666"/>
    <n v="61.736674902929757"/>
    <n v="89.216378397458527"/>
    <n v="20.067066713731027"/>
    <n v="73.720437698552772"/>
    <n v="0.14119308153900459"/>
    <n v="96.858453935757154"/>
    <n v="76.967878573949875"/>
    <n v="60.78"/>
    <n v="41.01"/>
    <n v="54.32"/>
    <n v="72.930000000000007"/>
    <n v="100"/>
    <n v="18.95"/>
    <n v="87.24"/>
    <n v="86.84"/>
  </r>
  <r>
    <s v="15476"/>
    <s v="15"/>
    <s v="Boyacá"/>
    <s v="Motavita"/>
    <n v="5.577547"/>
    <n v="-73.368185999999994"/>
    <n v="5884"/>
    <x v="3"/>
    <n v="13336571315.24"/>
    <n v="0"/>
    <n v="0"/>
    <n v="1"/>
    <n v="1"/>
    <n v="2"/>
    <n v="29"/>
    <n v="62.068965517241381"/>
    <n v="96.551724137931032"/>
    <n v="34.482758620689658"/>
    <n v="65.517241379310349"/>
    <n v="0"/>
    <n v="100"/>
    <n v="65.517241379310349"/>
    <n v="58.96"/>
    <n v="39.99"/>
    <n v="46.55"/>
    <n v="73"/>
    <n v="77.78"/>
    <n v="36.42"/>
    <n v="76.34"/>
    <n v="89.9"/>
  </r>
  <r>
    <s v="05306"/>
    <s v="05"/>
    <s v="Antioquia"/>
    <s v="Giraldo"/>
    <n v="6.6806229999999998"/>
    <n v="-75.953096000000002"/>
    <n v="5857"/>
    <x v="3"/>
    <n v="12467337484.18"/>
    <n v="0"/>
    <n v="1"/>
    <n v="2"/>
    <n v="1"/>
    <n v="3"/>
    <n v="881"/>
    <n v="49.035187287173663"/>
    <n v="87.74120317820659"/>
    <n v="23.496027241770715"/>
    <n v="70.147559591373437"/>
    <n v="0.34052213393870601"/>
    <n v="98.297389330306473"/>
    <n v="58.002270147559585"/>
    <n v="49.57"/>
    <n v="49.25"/>
    <n v="60.92"/>
    <n v="26.94"/>
    <n v="88.89"/>
    <n v="39.74"/>
    <n v="88.55"/>
    <n v="83.48"/>
  </r>
  <r>
    <s v="63212"/>
    <s v="63"/>
    <s v="Quindío"/>
    <s v="Córdoba"/>
    <n v="4.3920950000000003"/>
    <n v="-75.687433999999996"/>
    <n v="5855"/>
    <x v="3"/>
    <n v="9523994929.2799988"/>
    <n v="0"/>
    <n v="0"/>
    <n v="1"/>
    <n v="0"/>
    <n v="0"/>
    <n v="1652"/>
    <n v="41.525423728813557"/>
    <n v="72.578692493946733"/>
    <n v="24.818401937046005"/>
    <n v="59.079903147699753"/>
    <n v="0.18159806295399517"/>
    <n v="98.789346246973366"/>
    <n v="49.515738498789347"/>
    <n v="62.92"/>
    <n v="54.38"/>
    <n v="53.44"/>
    <n v="86.07"/>
    <n v="100"/>
    <n v="16.899999999999999"/>
    <n v="80.680000000000007"/>
    <n v="91.99"/>
  </r>
  <r>
    <s v="25777"/>
    <s v="25"/>
    <s v="Cundinamarca"/>
    <s v="Supatá"/>
    <n v="5.0616070000000004"/>
    <n v="-74.235545999999999"/>
    <n v="5833"/>
    <x v="3"/>
    <n v="8331042359.9099998"/>
    <n v="0"/>
    <n v="0"/>
    <n v="2"/>
    <n v="4"/>
    <n v="8"/>
    <n v="181"/>
    <n v="53.038674033149171"/>
    <n v="92.265193370165747"/>
    <n v="25.414364640883981"/>
    <n v="78.453038674033152"/>
    <n v="3.867403314917127"/>
    <n v="97.790055248618785"/>
    <n v="65.745856353591165"/>
    <n v="61.63"/>
    <n v="42.13"/>
    <n v="56.02"/>
    <n v="76.56"/>
    <n v="100"/>
    <n v="26.79"/>
    <n v="72.88"/>
    <n v="94"/>
  </r>
  <r>
    <s v="15638"/>
    <s v="15"/>
    <s v="Boyacá"/>
    <s v="Sáchica"/>
    <n v="5.5830590000000004"/>
    <n v="-73.542574999999999"/>
    <n v="5813"/>
    <x v="1"/>
    <n v="10549662159.4"/>
    <n v="0"/>
    <n v="0"/>
    <n v="1"/>
    <n v="0"/>
    <n v="1"/>
    <n v="56"/>
    <n v="46.428571428571431"/>
    <n v="76.785714285714292"/>
    <n v="30.357142857142854"/>
    <n v="62.5"/>
    <n v="0"/>
    <n v="100"/>
    <n v="58.928571428571431"/>
    <n v="58.8"/>
    <n v="54.94"/>
    <n v="57.74"/>
    <n v="47.61"/>
    <n v="100"/>
    <n v="42.33"/>
    <n v="85.77"/>
    <n v="82.09"/>
  </r>
  <r>
    <s v="76845"/>
    <s v="76"/>
    <s v="Valle del Cauca"/>
    <s v="Ulloa"/>
    <n v="4.7032080000000001"/>
    <n v="-75.738738999999995"/>
    <n v="5788"/>
    <x v="5"/>
    <n v="8124698146.8999996"/>
    <n v="0"/>
    <n v="0"/>
    <n v="1"/>
    <n v="0"/>
    <n v="0"/>
    <n v="327"/>
    <n v="49.235474006116206"/>
    <n v="80.122324159021403"/>
    <n v="21.712538226299692"/>
    <n v="62.385321100917437"/>
    <n v="0.3058103975535168"/>
    <n v="98.776758409785941"/>
    <n v="70.642201834862391"/>
    <n v="54.76"/>
    <n v="50.19"/>
    <n v="46.41"/>
    <n v="86.2"/>
    <n v="66.67"/>
    <n v="24.02"/>
    <n v="76.58"/>
    <n v="90.8"/>
  </r>
  <r>
    <s v="73686"/>
    <s v="73"/>
    <s v="Tolima"/>
    <s v="Santa Isabel"/>
    <n v="4.7135239000000002"/>
    <n v="-75.097727000000006"/>
    <n v="5760"/>
    <x v="3"/>
    <n v="9800671512.7600002"/>
    <n v="0"/>
    <n v="0"/>
    <n v="6"/>
    <n v="1"/>
    <n v="5"/>
    <n v="1106"/>
    <n v="37.522603978300175"/>
    <n v="80.470162748643759"/>
    <n v="23.236889692585898"/>
    <n v="64.556962025316452"/>
    <n v="1.89873417721519"/>
    <n v="98.643761301989159"/>
    <n v="46.112115732368899"/>
    <n v="53.06"/>
    <n v="44.49"/>
    <n v="56.08"/>
    <n v="78.64"/>
    <n v="77.62"/>
    <n v="11.81"/>
    <n v="90.03"/>
    <n v="95.63"/>
  </r>
  <r>
    <s v="05353"/>
    <s v="05"/>
    <s v="Antioquia"/>
    <s v="Hispania"/>
    <n v="5.7990589999999997"/>
    <n v="-75.907993000000005"/>
    <n v="5742"/>
    <x v="5"/>
    <n v="8637896498"/>
    <n v="0"/>
    <n v="2"/>
    <n v="0"/>
    <n v="0"/>
    <n v="0"/>
    <n v="484"/>
    <n v="58.884297520661157"/>
    <n v="89.256198347107443"/>
    <n v="23.347107438016529"/>
    <n v="73.966942148760324"/>
    <n v="1.859504132231405"/>
    <n v="97.933884297520663"/>
    <n v="70.867768595041326"/>
    <n v="46.1"/>
    <n v="54"/>
    <n v="56.28"/>
    <n v="25"/>
    <n v="66.67"/>
    <n v="36.28"/>
    <n v="82.3"/>
    <n v="87.44"/>
  </r>
  <r>
    <s v="15667"/>
    <s v="15"/>
    <s v="Boyacá"/>
    <s v="San Luis de Gaceno"/>
    <n v="4.8197900000000002"/>
    <n v="-73.169489999999996"/>
    <n v="5742"/>
    <x v="5"/>
    <n v="10649563247.23"/>
    <n v="0"/>
    <n v="2"/>
    <n v="0"/>
    <n v="0"/>
    <n v="0"/>
    <n v="400"/>
    <n v="57.499999999999993"/>
    <n v="89.75"/>
    <n v="23.75"/>
    <n v="71"/>
    <n v="0"/>
    <n v="98"/>
    <n v="71.75"/>
    <n v="62.03"/>
    <n v="42.59"/>
    <n v="60.12"/>
    <n v="78.69"/>
    <n v="77.5"/>
    <n v="42.71"/>
    <n v="82.97"/>
    <n v="95.87"/>
  </r>
  <r>
    <s v="52565"/>
    <s v="52"/>
    <s v="Nariño"/>
    <s v="Providencia"/>
    <n v="1.239018"/>
    <n v="-77.597430000000003"/>
    <n v="5728"/>
    <x v="4"/>
    <n v="14952634360.549999"/>
    <n v="0"/>
    <n v="0"/>
    <n v="0"/>
    <n v="0"/>
    <n v="0"/>
    <n v="1987"/>
    <n v="30.145948666331151"/>
    <n v="78.107700050327125"/>
    <n v="20.382486160040262"/>
    <n v="57.121288374433817"/>
    <n v="0.60392551585304477"/>
    <n v="99.295420231504778"/>
    <n v="36.738802214393559"/>
    <n v="52.56"/>
    <n v="38.270000000000003"/>
    <n v="56.04"/>
    <n v="83.11"/>
    <n v="100"/>
    <n v="8.4600000000000009"/>
    <n v="83.76"/>
    <n v="90.79"/>
  </r>
  <r>
    <s v="86219"/>
    <s v="86"/>
    <s v="Putumayo"/>
    <s v="Colón"/>
    <n v="1.190067"/>
    <n v="-76.972863000000004"/>
    <n v="5719"/>
    <x v="2"/>
    <n v="10051323412.18"/>
    <n v="0"/>
    <n v="0"/>
    <n v="0"/>
    <n v="0"/>
    <n v="0"/>
    <n v="1497"/>
    <n v="58.984635938543747"/>
    <n v="87.374749498998"/>
    <n v="22.912491649966597"/>
    <n v="73.213092852371403"/>
    <n v="0.53440213760855049"/>
    <n v="98.396793587174344"/>
    <n v="73.346693386773538"/>
    <n v="31.36"/>
    <n v="55.68"/>
    <n v="51.26"/>
    <n v="68.239999999999995"/>
    <n v="11.11"/>
    <n v="14.21"/>
    <n v="84.47"/>
    <n v="99.41"/>
  </r>
  <r>
    <s v="27580"/>
    <s v="27"/>
    <s v="Chocó"/>
    <s v="Río Iró"/>
    <n v="5.1235292000000001"/>
    <n v="-76.616059800000002"/>
    <n v="5676"/>
    <x v="4"/>
    <n v="21791510199.029999"/>
    <n v="0"/>
    <n v="0"/>
    <n v="0"/>
    <n v="0"/>
    <n v="0"/>
    <n v="2323"/>
    <n v="19.156263452432199"/>
    <n v="50.710288420146362"/>
    <n v="25.527335342229872"/>
    <n v="38.484718037021096"/>
    <n v="0.21523891519586741"/>
    <n v="98.062849763237196"/>
    <n v="27.938011192423591"/>
    <n v="65.599999999999994"/>
    <n v="48.35"/>
    <n v="34.26"/>
    <n v="96.43"/>
    <n v="100"/>
    <n v="16.47"/>
    <n v="64.25"/>
    <n v="95.58"/>
  </r>
  <r>
    <s v="25594"/>
    <s v="25"/>
    <s v="Cundinamarca"/>
    <s v="Quetame"/>
    <n v="4.3299799999999999"/>
    <n v="-73.863183000000006"/>
    <n v="5648"/>
    <x v="1"/>
    <n v="10526261485.959999"/>
    <n v="0"/>
    <n v="0"/>
    <n v="0"/>
    <n v="0"/>
    <n v="0"/>
    <n v="220"/>
    <n v="50.454545454545453"/>
    <n v="87.727272727272734"/>
    <n v="31.818181818181817"/>
    <n v="74.090909090909093"/>
    <n v="0"/>
    <n v="98.636363636363626"/>
    <n v="58.636363636363633"/>
    <n v="46.52"/>
    <n v="44.84"/>
    <n v="68.8"/>
    <n v="70.75"/>
    <n v="66.67"/>
    <n v="22.27"/>
    <n v="79.59"/>
    <n v="91.01"/>
  </r>
  <r>
    <s v="68147"/>
    <s v="68"/>
    <s v="Santander"/>
    <s v="Capitanejo"/>
    <n v="6.528607"/>
    <n v="-72.696413000000007"/>
    <n v="5648"/>
    <x v="5"/>
    <n v="11603975544.389999"/>
    <n v="0"/>
    <n v="0"/>
    <n v="1"/>
    <n v="0"/>
    <n v="0"/>
    <n v="250"/>
    <n v="66"/>
    <n v="91.600000000000009"/>
    <n v="18.399999999999999"/>
    <n v="77.2"/>
    <n v="0"/>
    <n v="99.2"/>
    <n v="76.8"/>
    <n v="54.14"/>
    <n v="57.78"/>
    <n v="61.57"/>
    <n v="62.06"/>
    <n v="96.3"/>
    <n v="24.23"/>
    <n v="89.65"/>
    <n v="93.46"/>
  </r>
  <r>
    <s v="05347"/>
    <s v="05"/>
    <s v="Antioquia"/>
    <s v="Heliconia"/>
    <n v="6.2087810000000001"/>
    <n v="-75.732944000000003"/>
    <n v="5636"/>
    <x v="3"/>
    <n v="9003126587.25"/>
    <n v="0"/>
    <n v="0"/>
    <n v="4"/>
    <n v="8"/>
    <n v="5"/>
    <n v="831"/>
    <n v="65.102286401925397"/>
    <n v="90.373044524669083"/>
    <n v="17.328519855595665"/>
    <n v="74.007220216606498"/>
    <n v="0.12033694344163659"/>
    <n v="95.908543922984364"/>
    <n v="80.024067388688323"/>
    <n v="60.42"/>
    <n v="53.25"/>
    <n v="54.47"/>
    <n v="72.34"/>
    <n v="88.89"/>
    <n v="29.89"/>
    <n v="84"/>
    <n v="91.18"/>
  </r>
  <r>
    <s v="54871"/>
    <s v="54"/>
    <s v="Norte de Santander"/>
    <s v="Villa Caro"/>
    <n v="7.9145459999999996"/>
    <n v="-72.973163999999997"/>
    <n v="5622"/>
    <x v="4"/>
    <n v="15998884842.85"/>
    <n v="0"/>
    <n v="5"/>
    <n v="0"/>
    <n v="0"/>
    <n v="0"/>
    <n v="259"/>
    <n v="33.590733590733592"/>
    <n v="86.486486486486484"/>
    <n v="27.027027027027028"/>
    <n v="51.737451737451735"/>
    <n v="0"/>
    <n v="97.297297297297305"/>
    <n v="54.054054054054056"/>
    <n v="25.17"/>
    <n v="45.73"/>
    <n v="40.880000000000003"/>
    <n v="50"/>
    <n v="7.41"/>
    <n v="19.8"/>
    <n v="84.57"/>
    <n v="97.69"/>
  </r>
  <r>
    <s v="73622"/>
    <s v="73"/>
    <s v="Tolima"/>
    <s v="Roncesvalles"/>
    <n v="4.0103171"/>
    <n v="-75.604804700000003"/>
    <n v="5599"/>
    <x v="3"/>
    <n v="10236072239.369999"/>
    <n v="0"/>
    <n v="0"/>
    <n v="0"/>
    <n v="0"/>
    <n v="0"/>
    <n v="782"/>
    <n v="45.39641943734015"/>
    <n v="82.608695652173907"/>
    <n v="22.37851662404092"/>
    <n v="68.15856777493606"/>
    <n v="0.12787723785166241"/>
    <n v="98.465473145780052"/>
    <n v="54.092071611253203"/>
    <n v="48.77"/>
    <n v="38.729999999999997"/>
    <n v="51.3"/>
    <n v="78.14"/>
    <n v="74.08"/>
    <n v="13.69"/>
    <n v="89.53"/>
    <n v="93.35"/>
  </r>
  <r>
    <s v="25524"/>
    <s v="25"/>
    <s v="Cundinamarca"/>
    <s v="Pandi"/>
    <n v="4.1906499999999998"/>
    <n v="-74.486750999999998"/>
    <n v="5587"/>
    <x v="5"/>
    <n v="10026537835.77"/>
    <n v="0"/>
    <n v="1"/>
    <n v="1"/>
    <n v="0"/>
    <n v="1"/>
    <n v="475"/>
    <n v="49.894736842105267"/>
    <n v="91.78947368421052"/>
    <n v="24.631578947368421"/>
    <n v="73.68421052631578"/>
    <n v="1.4736842105263157"/>
    <n v="96.421052631578945"/>
    <n v="55.157894736842103"/>
    <n v="46.77"/>
    <n v="54.87"/>
    <n v="45.8"/>
    <n v="58.71"/>
    <n v="59.26"/>
    <n v="23.13"/>
    <n v="76.790000000000006"/>
    <n v="90.63"/>
  </r>
  <r>
    <s v="19701"/>
    <s v="19"/>
    <s v="Cauca"/>
    <s v="Santa Rosa"/>
    <n v="1.7030259999999999"/>
    <n v="-76.573616999999999"/>
    <n v="5581"/>
    <x v="4"/>
    <n v="18181795335.16"/>
    <n v="0"/>
    <n v="0"/>
    <n v="2"/>
    <n v="0"/>
    <n v="2"/>
    <n v="1394"/>
    <n v="38.378766140602579"/>
    <n v="77.474892395982792"/>
    <n v="17.862266857962698"/>
    <n v="64.203730272596843"/>
    <n v="0.64562410329985653"/>
    <n v="98.134863701578183"/>
    <n v="44.045911047345768"/>
    <n v="48.99"/>
    <n v="55.96"/>
    <n v="36.75"/>
    <n v="71.5"/>
    <n v="100"/>
    <n v="8.56"/>
    <n v="75.709999999999994"/>
    <n v="96.17"/>
  </r>
  <r>
    <s v="76054"/>
    <s v="76"/>
    <s v="Valle del Cauca"/>
    <s v="Argelia"/>
    <n v="4.727773"/>
    <n v="-76.121514000000005"/>
    <n v="5526"/>
    <x v="3"/>
    <n v="11591499596.950001"/>
    <n v="0"/>
    <n v="0"/>
    <n v="0"/>
    <n v="0"/>
    <n v="0"/>
    <n v="2938"/>
    <n v="11.81075561606535"/>
    <n v="30.565010211027911"/>
    <n v="23.076923076923077"/>
    <n v="21.068754254594964"/>
    <n v="0.61266167460857723"/>
    <n v="95.745405037440435"/>
    <n v="17.256637168141591"/>
    <n v="57.76"/>
    <n v="58.08"/>
    <n v="52.51"/>
    <n v="64.73"/>
    <n v="100"/>
    <n v="22.27"/>
    <n v="91.91"/>
    <n v="87.27"/>
  </r>
  <r>
    <s v="27660"/>
    <s v="27"/>
    <s v="Chocó"/>
    <s v="San José del Palmar"/>
    <n v="4.97262"/>
    <n v="-76.229219999999998"/>
    <n v="5500"/>
    <x v="2"/>
    <n v="14704309313.08"/>
    <n v="0"/>
    <n v="0"/>
    <n v="3"/>
    <n v="0"/>
    <n v="3"/>
    <n v="1975"/>
    <n v="31.797468354430379"/>
    <n v="68.303797468354432"/>
    <n v="27.291139240506329"/>
    <n v="49.468354430379748"/>
    <n v="0.40506329113924056"/>
    <n v="98.075949367088612"/>
    <n v="46.481012658227847"/>
    <n v="55.81"/>
    <n v="42.75"/>
    <n v="42.39"/>
    <n v="75.400000000000006"/>
    <n v="88.8"/>
    <n v="29.93"/>
    <n v="58.04"/>
    <n v="97.24"/>
  </r>
  <r>
    <s v="25288"/>
    <s v="25"/>
    <s v="Cundinamarca"/>
    <s v="Fúquene"/>
    <n v="5.4039169999999999"/>
    <n v="-73.795572000000007"/>
    <n v="5487"/>
    <x v="5"/>
    <n v="7401407450.1599998"/>
    <n v="0"/>
    <n v="0"/>
    <n v="0"/>
    <n v="0"/>
    <n v="0"/>
    <n v="57"/>
    <n v="43.859649122807014"/>
    <n v="52.631578947368418"/>
    <n v="24.561403508771928"/>
    <n v="47.368421052631575"/>
    <n v="0"/>
    <n v="87.719298245614027"/>
    <n v="52.631578947368418"/>
    <n v="57.28"/>
    <n v="51.53"/>
    <n v="66.92"/>
    <n v="39.79"/>
    <n v="88.89"/>
    <n v="60.43"/>
    <n v="82.22"/>
    <n v="86.21"/>
  </r>
  <r>
    <s v="73854"/>
    <s v="73"/>
    <s v="Tolima"/>
    <s v="Valle de San Juan"/>
    <n v="4.1979550000000003"/>
    <n v="-75.1164469"/>
    <n v="5481"/>
    <x v="2"/>
    <n v="12099867357.26"/>
    <n v="0"/>
    <n v="2"/>
    <n v="3"/>
    <n v="1"/>
    <n v="2"/>
    <n v="897"/>
    <n v="48.717948717948715"/>
    <n v="84.05797101449275"/>
    <n v="23.411371237458194"/>
    <n v="67.335562987736893"/>
    <n v="0.33444816053511706"/>
    <n v="98.885172798216274"/>
    <n v="59.531772575250841"/>
    <n v="43.55"/>
    <n v="42.04"/>
    <n v="53.39"/>
    <n v="55.94"/>
    <n v="60.12"/>
    <n v="14.85"/>
    <n v="83.63"/>
    <n v="93.94"/>
  </r>
  <r>
    <s v="15822"/>
    <s v="15"/>
    <s v="Boyacá"/>
    <s v="Tota"/>
    <n v="5.5603319999999998"/>
    <n v="-72.985939000000002"/>
    <n v="5435"/>
    <x v="2"/>
    <n v="13418125659.76"/>
    <n v="0"/>
    <n v="0"/>
    <n v="4"/>
    <n v="4"/>
    <n v="5"/>
    <n v="46"/>
    <n v="43.478260869565219"/>
    <n v="82.608695652173907"/>
    <n v="39.130434782608695"/>
    <n v="71.739130434782609"/>
    <n v="0"/>
    <n v="100"/>
    <n v="63.04347826086957"/>
    <n v="64.5"/>
    <n v="66.02"/>
    <n v="58.2"/>
    <n v="83.6"/>
    <n v="100"/>
    <n v="27.12"/>
    <n v="86.91"/>
    <n v="96.49"/>
  </r>
  <r>
    <s v="68549"/>
    <s v="68"/>
    <s v="Santander"/>
    <s v="Pinchote"/>
    <n v="6.53247"/>
    <n v="-73.172700000000006"/>
    <n v="5407"/>
    <x v="5"/>
    <n v="8001421788.0100002"/>
    <n v="0"/>
    <n v="0"/>
    <n v="0"/>
    <n v="0"/>
    <n v="0"/>
    <n v="128"/>
    <n v="66.40625"/>
    <n v="93.75"/>
    <n v="21.875"/>
    <n v="82.8125"/>
    <n v="0"/>
    <n v="99.21875"/>
    <n v="77.34375"/>
    <n v="62.09"/>
    <n v="57.19"/>
    <n v="52.75"/>
    <n v="68.5"/>
    <n v="99.72"/>
    <n v="38.04"/>
    <n v="65.97"/>
    <n v="90.82"/>
  </r>
  <r>
    <s v="19290"/>
    <s v="19"/>
    <s v="Cauca"/>
    <s v="Florencia"/>
    <n v="1.6830609999999999"/>
    <n v="-77.072933000000006"/>
    <n v="5400"/>
    <x v="4"/>
    <n v="13028861752.119999"/>
    <n v="0"/>
    <n v="0"/>
    <n v="2"/>
    <n v="0"/>
    <n v="5"/>
    <n v="3925"/>
    <n v="17.859872611464969"/>
    <n v="51.974522292993633"/>
    <n v="30.929936305732486"/>
    <n v="41.910828025477706"/>
    <n v="1.2993630573248407"/>
    <n v="98.29299363057325"/>
    <n v="24.433121019108281"/>
    <n v="47.77"/>
    <n v="46.61"/>
    <n v="52.9"/>
    <n v="87.96"/>
    <n v="64.92"/>
    <n v="9.5399999999999991"/>
    <n v="95.81"/>
    <n v="81.3"/>
  </r>
  <r>
    <s v="63548"/>
    <s v="63"/>
    <s v="Quindío"/>
    <s v="Pijao"/>
    <n v="4.3365840000000002"/>
    <n v="-75.702411999999995"/>
    <n v="5389"/>
    <x v="5"/>
    <n v="9599083347.6900005"/>
    <n v="0"/>
    <n v="0"/>
    <n v="2"/>
    <n v="2"/>
    <n v="2"/>
    <n v="1334"/>
    <n v="53.973013493253376"/>
    <n v="82.533733133433287"/>
    <n v="21.964017991004496"/>
    <n v="71.214392803598201"/>
    <n v="0.52473763118440786"/>
    <n v="97.901049475262369"/>
    <n v="61.094452773613192"/>
    <n v="55.73"/>
    <n v="28.83"/>
    <n v="69.489999999999995"/>
    <n v="66.95"/>
    <n v="100"/>
    <n v="28.49"/>
    <n v="95.87"/>
    <n v="80.36"/>
  </r>
  <r>
    <s v="25653"/>
    <s v="25"/>
    <s v="Cundinamarca"/>
    <s v="San Cayetano"/>
    <n v="5.3012220000000001"/>
    <n v="-74.069702000000007"/>
    <n v="5368"/>
    <x v="3"/>
    <n v="10128588180.450001"/>
    <n v="0"/>
    <n v="0"/>
    <n v="1"/>
    <n v="8"/>
    <n v="13"/>
    <n v="127"/>
    <n v="40.15748031496063"/>
    <n v="84.251968503937007"/>
    <n v="21.259842519685041"/>
    <n v="74.803149606299215"/>
    <n v="0"/>
    <n v="95.275590551181097"/>
    <n v="50.393700787401571"/>
    <n v="57.06"/>
    <n v="31.53"/>
    <n v="48.12"/>
    <n v="61.32"/>
    <n v="100"/>
    <n v="16.8"/>
    <n v="79.47"/>
    <n v="95.73"/>
  </r>
  <r>
    <s v="15494"/>
    <s v="15"/>
    <s v="Boyacá"/>
    <s v="Nuevo Colón"/>
    <n v="5.3548650000000002"/>
    <n v="-73.457381999999996"/>
    <n v="5364"/>
    <x v="5"/>
    <n v="11645905433.450001"/>
    <n v="0"/>
    <n v="0"/>
    <n v="0"/>
    <n v="0"/>
    <n v="0"/>
    <n v="52"/>
    <n v="46.153846153846153"/>
    <n v="88.461538461538453"/>
    <n v="30.76923076923077"/>
    <n v="75"/>
    <n v="0"/>
    <n v="100"/>
    <n v="46.153846153846153"/>
    <n v="55.64"/>
    <n v="54.51"/>
    <n v="63.16"/>
    <n v="49.25"/>
    <n v="100"/>
    <n v="29.05"/>
    <n v="88.73"/>
    <n v="82.29"/>
  </r>
  <r>
    <s v="15104"/>
    <s v="15"/>
    <s v="Boyacá"/>
    <s v="Boyacá"/>
    <n v="5.4545110000000001"/>
    <n v="-73.362003000000001"/>
    <n v="5342"/>
    <x v="5"/>
    <n v="10921356534.799999"/>
    <n v="4"/>
    <n v="0"/>
    <n v="1"/>
    <n v="1"/>
    <n v="2"/>
    <n v="121"/>
    <n v="47.107438016528924"/>
    <n v="84.297520661157023"/>
    <n v="25.619834710743799"/>
    <n v="67.768595041322314"/>
    <n v="3.3057851239669422"/>
    <n v="96.694214876033058"/>
    <n v="55.371900826446286"/>
    <n v="60.83"/>
    <n v="50.39"/>
    <n v="49.76"/>
    <n v="71.95"/>
    <n v="95.56"/>
    <n v="27.38"/>
    <n v="90.86"/>
    <n v="100"/>
  </r>
  <r>
    <s v="25120"/>
    <s v="25"/>
    <s v="Cundinamarca"/>
    <s v="Cabrera"/>
    <n v="3.9847899999999998"/>
    <n v="-74.484181000000007"/>
    <n v="5322"/>
    <x v="3"/>
    <n v="8405094513.3299999"/>
    <n v="0"/>
    <n v="0"/>
    <n v="0"/>
    <n v="0"/>
    <n v="0"/>
    <n v="572"/>
    <n v="45.104895104895107"/>
    <n v="93.181818181818173"/>
    <n v="25.699300699300696"/>
    <n v="73.426573426573427"/>
    <n v="0.52447552447552448"/>
    <n v="97.552447552447546"/>
    <n v="53.146853146853147"/>
    <n v="45.49"/>
    <n v="36.520000000000003"/>
    <n v="46.46"/>
    <n v="69.290000000000006"/>
    <n v="66.67"/>
    <n v="22.39"/>
    <n v="84.55"/>
    <n v="91.45"/>
  </r>
  <r>
    <s v="68250"/>
    <s v="68"/>
    <s v="Santander"/>
    <s v="El Peñón"/>
    <n v="6.0564309999999999"/>
    <n v="-73.814221000000003"/>
    <n v="5319"/>
    <x v="4"/>
    <n v="16694680112.49"/>
    <n v="0"/>
    <n v="0"/>
    <n v="1"/>
    <n v="0"/>
    <n v="1"/>
    <n v="580"/>
    <n v="53.96551724137931"/>
    <n v="88.620689655172413"/>
    <n v="23.448275862068964"/>
    <n v="77.413793103448285"/>
    <n v="0.34482758620689657"/>
    <n v="98.793103448275872"/>
    <n v="59.827586206896555"/>
    <n v="28.82"/>
    <n v="61.46"/>
    <n v="39.07"/>
    <n v="63.94"/>
    <n v="4.4400000000000004"/>
    <n v="13.07"/>
    <n v="80.91"/>
    <n v="96.02"/>
  </r>
  <r>
    <s v="05059"/>
    <s v="05"/>
    <s v="Antioquia"/>
    <s v="Armenia"/>
    <n v="6.1570590000000003"/>
    <n v="-75.786783"/>
    <n v="5314"/>
    <x v="2"/>
    <n v="8545746946.5299997"/>
    <n v="0"/>
    <n v="1"/>
    <n v="1"/>
    <n v="1"/>
    <n v="1"/>
    <n v="355"/>
    <n v="34.08450704225352"/>
    <n v="75.211267605633807"/>
    <n v="21.69014084507042"/>
    <n v="56.901408450704224"/>
    <n v="1.6901408450704223"/>
    <n v="98.591549295774655"/>
    <n v="49.014084507042256"/>
    <n v="49.09"/>
    <n v="54.97"/>
    <n v="41.04"/>
    <n v="22.61"/>
    <n v="93.33"/>
    <n v="27.41"/>
    <n v="77.55"/>
    <n v="87.15"/>
  </r>
  <r>
    <s v="68327"/>
    <s v="68"/>
    <s v="Santander"/>
    <s v="Güepsa"/>
    <n v="6.0220089999999997"/>
    <n v="-73.569089000000005"/>
    <n v="5314"/>
    <x v="3"/>
    <n v="9406144408.4899998"/>
    <n v="0"/>
    <n v="0"/>
    <n v="3"/>
    <n v="2"/>
    <n v="0"/>
    <n v="158"/>
    <n v="59.493670886075947"/>
    <n v="91.139240506329116"/>
    <n v="24.050632911392405"/>
    <n v="73.417721518987349"/>
    <n v="0"/>
    <n v="98.101265822784811"/>
    <n v="74.683544303797461"/>
    <n v="59.7"/>
    <n v="55.73"/>
    <n v="59.72"/>
    <n v="74.5"/>
    <n v="87.04"/>
    <n v="28.33"/>
    <n v="84.27"/>
    <n v="87.04"/>
  </r>
  <r>
    <s v="15097"/>
    <s v="15"/>
    <s v="Boyacá"/>
    <s v="Boavita"/>
    <n v="6.3315210000000004"/>
    <n v="-72.583417999999995"/>
    <n v="5305"/>
    <x v="3"/>
    <n v="11339565224.07"/>
    <n v="0"/>
    <n v="2"/>
    <n v="3"/>
    <n v="1"/>
    <n v="1"/>
    <n v="69"/>
    <n v="43.478260869565219"/>
    <n v="86.956521739130437"/>
    <n v="21.739130434782609"/>
    <n v="55.072463768115945"/>
    <n v="0"/>
    <n v="97.101449275362313"/>
    <n v="57.971014492753625"/>
    <n v="40.39"/>
    <n v="52.86"/>
    <n v="62.1"/>
    <n v="25"/>
    <n v="92.59"/>
    <n v="19.86"/>
    <n v="90.87"/>
    <n v="67.459999999999994"/>
  </r>
  <r>
    <s v="25898"/>
    <s v="25"/>
    <s v="Cundinamarca"/>
    <s v="Zipacón"/>
    <n v="4.7596340000000001"/>
    <n v="-74.380049"/>
    <n v="5282"/>
    <x v="5"/>
    <n v="8196310752.1100006"/>
    <n v="0"/>
    <n v="0"/>
    <n v="3"/>
    <n v="4"/>
    <n v="7"/>
    <n v="174"/>
    <n v="55.172413793103445"/>
    <n v="92.52873563218391"/>
    <n v="33.90804597701149"/>
    <n v="78.735632183908038"/>
    <n v="0"/>
    <n v="98.850574712643677"/>
    <n v="65.517241379310349"/>
    <n v="60.27"/>
    <n v="50.84"/>
    <n v="49.7"/>
    <n v="58.24"/>
    <n v="100"/>
    <n v="35.01"/>
    <n v="69.3"/>
    <n v="82.15"/>
  </r>
  <r>
    <s v="68179"/>
    <s v="68"/>
    <s v="Santander"/>
    <s v="Chipatá"/>
    <n v="6.061617"/>
    <n v="-73.637198999999995"/>
    <n v="5273"/>
    <x v="2"/>
    <n v="9986862564.7999992"/>
    <n v="0"/>
    <n v="0"/>
    <n v="0"/>
    <n v="0"/>
    <n v="0"/>
    <n v="68"/>
    <n v="51.470588235294116"/>
    <n v="80.882352941176478"/>
    <n v="27.941176470588236"/>
    <n v="58.82352941176471"/>
    <n v="0"/>
    <n v="100"/>
    <n v="57.352941176470587"/>
    <n v="59.28"/>
    <n v="58.99"/>
    <n v="48.82"/>
    <n v="47.4"/>
    <n v="100"/>
    <n v="23.51"/>
    <n v="81.89"/>
    <n v="98.12"/>
  </r>
  <r>
    <s v="68444"/>
    <s v="68"/>
    <s v="Santander"/>
    <s v="Matanza"/>
    <n v="7.3227799999999998"/>
    <n v="-73.015957999999998"/>
    <n v="5254"/>
    <x v="3"/>
    <n v="10321580526.52"/>
    <n v="0"/>
    <n v="0"/>
    <n v="2"/>
    <n v="1"/>
    <n v="0"/>
    <n v="889"/>
    <n v="62.092238470191234"/>
    <n v="91.901012373453312"/>
    <n v="19.010123734533181"/>
    <n v="80.652418447694046"/>
    <n v="0"/>
    <n v="98.875140607424072"/>
    <n v="69.403824521934752"/>
    <n v="37.950000000000003"/>
    <n v="40.81"/>
    <n v="69.459999999999994"/>
    <n v="6.43"/>
    <n v="63.89"/>
    <n v="27.23"/>
    <n v="86.24"/>
    <n v="93.27"/>
  </r>
  <r>
    <s v="25592"/>
    <s v="25"/>
    <s v="Cundinamarca"/>
    <s v="Quebradanegra"/>
    <n v="5.1177210000000004"/>
    <n v="-74.479243999999994"/>
    <n v="5240"/>
    <x v="5"/>
    <n v="9243840905.5499992"/>
    <n v="0"/>
    <n v="0"/>
    <n v="1"/>
    <n v="2"/>
    <n v="4"/>
    <n v="556"/>
    <n v="62.410071942446045"/>
    <n v="93.884892086330936"/>
    <n v="17.985611510791365"/>
    <n v="86.510791366906474"/>
    <n v="0"/>
    <n v="96.942446043165461"/>
    <n v="67.805755395683448"/>
    <n v="60.58"/>
    <n v="45.92"/>
    <n v="60.97"/>
    <n v="72.650000000000006"/>
    <n v="65.56"/>
    <n v="51.23"/>
    <n v="71.739999999999995"/>
    <n v="93.58"/>
  </r>
  <r>
    <s v="05475"/>
    <s v="05"/>
    <s v="Antioquia"/>
    <s v="Murindó"/>
    <n v="6.9810400000000001"/>
    <n v="-76.821190000000001"/>
    <n v="5235"/>
    <x v="3"/>
    <n v="27166195066.440002"/>
    <n v="0"/>
    <n v="0"/>
    <n v="0"/>
    <n v="0"/>
    <n v="0"/>
    <n v="2814"/>
    <n v="9.8436389481165598"/>
    <n v="33.191186922530207"/>
    <n v="27.434257285003554"/>
    <n v="28.784648187633259"/>
    <n v="0.17768301350390903"/>
    <n v="94.705046197583513"/>
    <n v="11.087420042643924"/>
    <n v="41.49"/>
    <n v="34.07"/>
    <n v="32.909999999999997"/>
    <n v="25"/>
    <n v="100"/>
    <n v="27.64"/>
    <n v="85.53"/>
    <n v="98.23"/>
  </r>
  <r>
    <s v="15425"/>
    <s v="15"/>
    <s v="Boyacá"/>
    <s v="Macanal"/>
    <n v="4.9723540000000002"/>
    <n v="-73.319080999999997"/>
    <n v="5235"/>
    <x v="5"/>
    <n v="9688015118.0400009"/>
    <n v="0"/>
    <n v="0"/>
    <n v="0"/>
    <n v="0"/>
    <n v="0"/>
    <n v="145"/>
    <n v="66.206896551724142"/>
    <n v="92.41379310344827"/>
    <n v="19.310344827586206"/>
    <n v="75.862068965517238"/>
    <n v="0"/>
    <n v="97.931034482758619"/>
    <n v="80"/>
    <n v="54.22"/>
    <n v="40.450000000000003"/>
    <n v="56.09"/>
    <n v="22.41"/>
    <n v="100"/>
    <n v="39.75"/>
    <n v="75.180000000000007"/>
    <n v="97.24"/>
  </r>
  <r>
    <s v="15664"/>
    <s v="15"/>
    <s v="Boyacá"/>
    <s v="San José de Pare"/>
    <n v="6.0176299000000002"/>
    <n v="-73.547790000000006"/>
    <n v="5213"/>
    <x v="3"/>
    <n v="12512257114.290001"/>
    <n v="0"/>
    <n v="2"/>
    <n v="4"/>
    <n v="5"/>
    <n v="2"/>
    <n v="184"/>
    <n v="35.326086956521742"/>
    <n v="86.956521739130437"/>
    <n v="31.521739130434785"/>
    <n v="68.478260869565219"/>
    <n v="1.6304347826086956"/>
    <n v="94.021739130434781"/>
    <n v="45.108695652173914"/>
    <n v="43.01"/>
    <n v="48.39"/>
    <n v="55.06"/>
    <n v="47.97"/>
    <n v="48.14"/>
    <n v="35.49"/>
    <n v="86.39"/>
    <n v="87.66"/>
  </r>
  <r>
    <s v="68217"/>
    <s v="68"/>
    <s v="Santander"/>
    <s v="Coromoro"/>
    <n v="6.2956180000000002"/>
    <n v="-73.040784000000002"/>
    <n v="5195"/>
    <x v="2"/>
    <n v="14427524432.190001"/>
    <n v="0"/>
    <n v="1"/>
    <n v="0"/>
    <n v="0"/>
    <n v="0"/>
    <n v="300"/>
    <n v="57.999999999999993"/>
    <n v="91"/>
    <n v="24.666666666666668"/>
    <n v="75"/>
    <n v="2"/>
    <n v="99.333333333333329"/>
    <n v="65.666666666666657"/>
    <n v="62.85"/>
    <n v="46.61"/>
    <n v="50.66"/>
    <n v="76.87"/>
    <n v="100"/>
    <n v="18.45"/>
    <n v="90.9"/>
    <n v="97.29"/>
  </r>
  <r>
    <s v="05819"/>
    <s v="05"/>
    <s v="Antioquia"/>
    <s v="Toledo"/>
    <n v="7.0101769999999997"/>
    <n v="-75.692104"/>
    <n v="5185"/>
    <x v="5"/>
    <n v="13625750020.74"/>
    <n v="0"/>
    <n v="2"/>
    <n v="1"/>
    <n v="1"/>
    <n v="1"/>
    <n v="1924"/>
    <n v="53.014553014553009"/>
    <n v="88.357588357588355"/>
    <n v="25.363825363825367"/>
    <n v="72.037422037422033"/>
    <n v="0.4677754677754678"/>
    <n v="98.492723492723485"/>
    <n v="62.681912681912678"/>
    <n v="25.59"/>
    <n v="45.4"/>
    <n v="54.94"/>
    <n v="16.670000000000002"/>
    <n v="11.11"/>
    <n v="27.05"/>
    <n v="85.36"/>
    <n v="78.33"/>
  </r>
  <r>
    <s v="73873"/>
    <s v="73"/>
    <s v="Tolima"/>
    <s v="Villarrica"/>
    <n v="3.936661"/>
    <n v="-74.600817000000006"/>
    <n v="5172"/>
    <x v="2"/>
    <n v="11595603001.75"/>
    <n v="0"/>
    <n v="0"/>
    <n v="2"/>
    <n v="0"/>
    <n v="2"/>
    <n v="1167"/>
    <n v="47.386461011139673"/>
    <n v="89.031705227077978"/>
    <n v="22.022279348757497"/>
    <n v="65.638389031705231"/>
    <n v="0.25706940874035988"/>
    <n v="98.114824335904032"/>
    <n v="59.982862039417306"/>
    <n v="35.159999999999997"/>
    <n v="44.39"/>
    <n v="61.1"/>
    <n v="25"/>
    <n v="66.67"/>
    <n v="11.71"/>
    <n v="88.8"/>
    <n v="88.51"/>
  </r>
  <r>
    <s v="25258"/>
    <s v="25"/>
    <s v="Cundinamarca"/>
    <s v="El Peñón"/>
    <n v="5.2486230000000003"/>
    <n v="-74.290329999999997"/>
    <n v="5164"/>
    <x v="5"/>
    <n v="13793645265.6"/>
    <n v="0"/>
    <n v="0"/>
    <n v="0"/>
    <n v="0"/>
    <n v="0"/>
    <n v="1016"/>
    <n v="49.212598425196852"/>
    <n v="94.488188976377955"/>
    <n v="18.011811023622048"/>
    <n v="77.066929133858267"/>
    <n v="0"/>
    <n v="99.015748031496059"/>
    <n v="53.149606299212607"/>
    <n v="51.34"/>
    <n v="33.54"/>
    <n v="47.83"/>
    <n v="78.87"/>
    <n v="86.67"/>
    <n v="13.16"/>
    <n v="74.3"/>
    <n v="90.63"/>
  </r>
  <r>
    <s v="68397"/>
    <s v="68"/>
    <s v="Santander"/>
    <s v="La Paz"/>
    <n v="6.1898099000000002"/>
    <n v="-73.575850000000003"/>
    <n v="5147"/>
    <x v="2"/>
    <n v="10580311545.68"/>
    <n v="0"/>
    <n v="0"/>
    <n v="1"/>
    <n v="0"/>
    <n v="1"/>
    <n v="298"/>
    <n v="23.154362416107382"/>
    <n v="68.791946308724832"/>
    <n v="30.872483221476511"/>
    <n v="43.624161073825505"/>
    <n v="0"/>
    <n v="98.65771812080537"/>
    <n v="28.859060402684566"/>
    <n v="46.22"/>
    <n v="39.57"/>
    <n v="52.01"/>
    <n v="70.67"/>
    <n v="55.56"/>
    <n v="15.42"/>
    <n v="83.19"/>
    <n v="92.29"/>
  </r>
  <r>
    <s v="15580"/>
    <s v="15"/>
    <s v="Boyacá"/>
    <s v="Quípama"/>
    <n v="5.5226459999999999"/>
    <n v="-74.181132000000005"/>
    <n v="5141"/>
    <x v="3"/>
    <n v="19618242194.809998"/>
    <n v="0"/>
    <n v="0"/>
    <n v="2"/>
    <n v="7"/>
    <n v="5"/>
    <n v="258"/>
    <n v="41.472868217054263"/>
    <n v="83.333333333333343"/>
    <n v="26.356589147286826"/>
    <n v="66.279069767441854"/>
    <n v="0"/>
    <n v="98.837209302325576"/>
    <n v="49.612403100775197"/>
    <n v="48.27"/>
    <n v="37.549999999999997"/>
    <n v="54.66"/>
    <n v="59.37"/>
    <n v="96.3"/>
    <n v="19.649999999999999"/>
    <n v="88.95"/>
    <n v="92.09"/>
  </r>
  <r>
    <s v="81591"/>
    <s v="81"/>
    <s v="Arauca"/>
    <s v="Puerto Rondón"/>
    <n v="6.2811669999999999"/>
    <n v="-71.104795899999999"/>
    <n v="5088"/>
    <x v="5"/>
    <n v="11963520948.32"/>
    <n v="0"/>
    <n v="2"/>
    <n v="1"/>
    <n v="0"/>
    <n v="0"/>
    <n v="1671"/>
    <n v="44.943147815679232"/>
    <n v="83.482944344703768"/>
    <n v="25.074805505685216"/>
    <n v="56.732495511669654"/>
    <n v="0.17953321364452424"/>
    <n v="97.785757031717537"/>
    <n v="67.085577498503895"/>
    <n v="50.09"/>
    <n v="37.89"/>
    <n v="33.69"/>
    <n v="56.19"/>
    <n v="92.59"/>
    <n v="20.85"/>
    <n v="90.58"/>
    <n v="84.85"/>
  </r>
  <r>
    <s v="54239"/>
    <s v="54"/>
    <s v="Norte de Santander"/>
    <s v="Durania"/>
    <n v="7.7146850000000002"/>
    <n v="-72.656218899999999"/>
    <n v="5082"/>
    <x v="3"/>
    <n v="11648595702.41"/>
    <n v="0"/>
    <n v="0"/>
    <n v="2"/>
    <n v="2"/>
    <n v="2"/>
    <n v="444"/>
    <n v="40.765765765765764"/>
    <n v="76.126126126126124"/>
    <n v="24.774774774774773"/>
    <n v="58.783783783783782"/>
    <n v="0.67567567567567566"/>
    <n v="97.522522522522522"/>
    <n v="52.252252252252248"/>
    <n v="51.3"/>
    <n v="45.25"/>
    <n v="52.09"/>
    <n v="72.599999999999994"/>
    <n v="60.19"/>
    <n v="27.53"/>
    <n v="90.52"/>
    <n v="93.26"/>
  </r>
  <r>
    <s v="15296"/>
    <s v="15"/>
    <s v="Boyacá"/>
    <s v="Gámeza"/>
    <n v="5.8025669999999998"/>
    <n v="-72.806319999999999"/>
    <n v="5061"/>
    <x v="2"/>
    <n v="11445888182.17"/>
    <n v="2"/>
    <n v="0"/>
    <n v="2"/>
    <n v="0"/>
    <n v="2"/>
    <n v="53"/>
    <n v="50.943396226415096"/>
    <n v="88.679245283018872"/>
    <n v="20.754716981132077"/>
    <n v="75.471698113207552"/>
    <n v="0"/>
    <n v="98.113207547169807"/>
    <n v="69.811320754716974"/>
    <n v="41.12"/>
    <n v="38.97"/>
    <n v="48.09"/>
    <n v="54.39"/>
    <n v="66.67"/>
    <n v="13.61"/>
    <n v="85.94"/>
    <n v="95.87"/>
  </r>
  <r>
    <s v="25328"/>
    <s v="25"/>
    <s v="Cundinamarca"/>
    <s v="Guayabal de Síquima"/>
    <n v="4.878323"/>
    <n v="-74.467282999999995"/>
    <n v="5012"/>
    <x v="5"/>
    <n v="7702733624.25"/>
    <n v="0"/>
    <n v="0"/>
    <n v="4"/>
    <n v="3"/>
    <n v="3"/>
    <n v="419"/>
    <n v="59.427207637231504"/>
    <n v="89.021479713603824"/>
    <n v="16.2291169451074"/>
    <n v="80.906921241050128"/>
    <n v="0"/>
    <n v="96.658711217183765"/>
    <n v="63.72315035799523"/>
    <n v="59.6"/>
    <n v="42.59"/>
    <n v="52.97"/>
    <n v="70.12"/>
    <n v="100"/>
    <n v="27.2"/>
    <n v="78.41"/>
    <n v="94.9"/>
  </r>
  <r>
    <s v="05206"/>
    <s v="05"/>
    <s v="Antioquia"/>
    <s v="Concepción"/>
    <n v="6.3943529999999997"/>
    <n v="-75.256580999999997"/>
    <n v="4965"/>
    <x v="3"/>
    <n v="7643060790.9099998"/>
    <n v="0"/>
    <n v="1"/>
    <n v="4"/>
    <n v="4"/>
    <n v="5"/>
    <n v="1461"/>
    <n v="52.772073921971256"/>
    <n v="91.375770020533892"/>
    <n v="20.739219712525667"/>
    <n v="72.963723477070502"/>
    <n v="0.41067761806981523"/>
    <n v="97.946611909650926"/>
    <n v="60.780287474332653"/>
    <n v="50.27"/>
    <n v="43.83"/>
    <n v="57.77"/>
    <n v="78.02"/>
    <n v="42.59"/>
    <n v="32.28"/>
    <n v="83.73"/>
    <n v="88.12"/>
  </r>
  <r>
    <s v="15232"/>
    <s v="15"/>
    <s v="Boyacá"/>
    <s v="Chíquiza"/>
    <n v="5.6054740000000001"/>
    <n v="-73.484992000000005"/>
    <n v="4913"/>
    <x v="3"/>
    <n v="12950080679.029999"/>
    <n v="0"/>
    <n v="2"/>
    <n v="0"/>
    <n v="0"/>
    <n v="0"/>
    <n v="21"/>
    <n v="38.095238095238095"/>
    <n v="71.428571428571431"/>
    <n v="28.571428571428569"/>
    <n v="66.666666666666657"/>
    <n v="0"/>
    <n v="100"/>
    <n v="47.619047619047613"/>
    <n v="50.3"/>
    <n v="52.99"/>
    <n v="50.1"/>
    <n v="62.88"/>
    <n v="88.52"/>
    <n v="21.67"/>
    <n v="84.1"/>
    <n v="95.43"/>
  </r>
  <r>
    <s v="25867"/>
    <s v="25"/>
    <s v="Cundinamarca"/>
    <s v="Vianí"/>
    <n v="4.8757489999999999"/>
    <n v="-74.560517000000004"/>
    <n v="4887"/>
    <x v="3"/>
    <n v="8198186915.1099997"/>
    <n v="0"/>
    <n v="1"/>
    <n v="0"/>
    <n v="0"/>
    <n v="0"/>
    <n v="362"/>
    <n v="53.591160220994475"/>
    <n v="90.607734806629836"/>
    <n v="23.204419889502763"/>
    <n v="79.005524861878456"/>
    <n v="1.3812154696132597"/>
    <n v="98.618784530386733"/>
    <n v="58.287292817679557"/>
    <n v="61.6"/>
    <n v="43.63"/>
    <n v="52.4"/>
    <n v="66.37"/>
    <n v="100"/>
    <n v="23.72"/>
    <n v="73"/>
    <n v="85.94"/>
  </r>
  <r>
    <s v="17665"/>
    <s v="17"/>
    <s v="Caldas"/>
    <s v="San José"/>
    <n v="5.0841399999999997"/>
    <n v="-75.790300000000002"/>
    <n v="4882"/>
    <x v="5"/>
    <n v="10740688555.059999"/>
    <n v="0"/>
    <n v="0"/>
    <n v="1"/>
    <n v="1"/>
    <n v="3"/>
    <n v="606"/>
    <n v="43.564356435643568"/>
    <n v="71.617161716171623"/>
    <n v="23.1023102310231"/>
    <n v="63.696369636963702"/>
    <n v="0.66006600660066006"/>
    <n v="97.854785478547853"/>
    <n v="52.310231023102304"/>
    <n v="59.46"/>
    <n v="39.159999999999997"/>
    <n v="50.28"/>
    <n v="46.31"/>
    <n v="100"/>
    <n v="47.54"/>
    <n v="89.8"/>
    <n v="91.52"/>
  </r>
  <r>
    <s v="05021"/>
    <s v="05"/>
    <s v="Antioquia"/>
    <s v="Alejandría"/>
    <n v="6.3748800000000001"/>
    <n v="-75.141637000000003"/>
    <n v="4874"/>
    <x v="5"/>
    <n v="8123827083.1499996"/>
    <n v="0"/>
    <n v="1"/>
    <n v="2"/>
    <n v="0"/>
    <n v="2"/>
    <n v="3220"/>
    <n v="69.006211180124225"/>
    <n v="90.186335403726702"/>
    <n v="18.571428571428573"/>
    <n v="81.086956521739125"/>
    <n v="0"/>
    <n v="99.223602484472053"/>
    <n v="80.559006211180133"/>
    <n v="54.37"/>
    <n v="46.21"/>
    <n v="52.03"/>
    <n v="49.35"/>
    <n v="100"/>
    <n v="26.68"/>
    <n v="80.209999999999994"/>
    <n v="88.66"/>
  </r>
  <r>
    <s v="05145"/>
    <s v="05"/>
    <s v="Antioquia"/>
    <s v="Caramanta"/>
    <n v="5.5489560000000004"/>
    <n v="-75.643707000000006"/>
    <n v="4869"/>
    <x v="3"/>
    <n v="8543513195.8500004"/>
    <n v="0"/>
    <n v="1"/>
    <n v="0"/>
    <n v="0"/>
    <n v="0"/>
    <n v="381"/>
    <n v="52.493438320209975"/>
    <n v="88.188976377952756"/>
    <n v="19.685039370078741"/>
    <n v="72.178477690288716"/>
    <n v="0"/>
    <n v="98.425196850393704"/>
    <n v="65.879265091863516"/>
    <n v="41.3"/>
    <n v="60.08"/>
    <n v="61.32"/>
    <n v="6.63"/>
    <n v="66.67"/>
    <n v="46.26"/>
    <n v="93.43"/>
    <n v="93.38"/>
  </r>
  <r>
    <s v="68533"/>
    <s v="68"/>
    <s v="Santander"/>
    <s v="Páramo"/>
    <n v="6.4320525000000002"/>
    <n v="-73.170362800000007"/>
    <n v="4851"/>
    <x v="5"/>
    <n v="8151386130.0599995"/>
    <n v="0"/>
    <n v="0"/>
    <n v="0"/>
    <n v="0"/>
    <n v="0"/>
    <n v="125"/>
    <n v="62.4"/>
    <n v="92.800000000000011"/>
    <n v="20.8"/>
    <n v="78.400000000000006"/>
    <n v="4"/>
    <n v="98.4"/>
    <n v="73.599999999999994"/>
    <n v="57.34"/>
    <n v="53.19"/>
    <n v="56.28"/>
    <n v="51.57"/>
    <n v="100"/>
    <n v="29.31"/>
    <n v="85.02"/>
    <n v="92.77"/>
  </r>
  <r>
    <s v="25805"/>
    <s v="25"/>
    <s v="Cundinamarca"/>
    <s v="Tibacuy"/>
    <n v="4.3478370000000002"/>
    <n v="-74.452539999999999"/>
    <n v="4848"/>
    <x v="3"/>
    <n v="9537444469.1300011"/>
    <n v="0"/>
    <n v="0"/>
    <n v="1"/>
    <n v="0"/>
    <n v="1"/>
    <n v="899"/>
    <n v="61.067853170189103"/>
    <n v="93.437152391546164"/>
    <n v="21.802002224694107"/>
    <n v="80.42269187986652"/>
    <n v="0"/>
    <n v="97.552836484983317"/>
    <n v="67.853170189099004"/>
    <n v="63.66"/>
    <n v="46.97"/>
    <n v="50.34"/>
    <n v="82.24"/>
    <n v="95.74"/>
    <n v="28.7"/>
    <n v="80.930000000000007"/>
    <n v="88.65"/>
  </r>
  <r>
    <s v="15189"/>
    <s v="15"/>
    <s v="Boyacá"/>
    <s v="Ciénega"/>
    <n v="5.4091579999999997"/>
    <n v="-73.295880999999994"/>
    <n v="4847"/>
    <x v="3"/>
    <n v="9342345813.6399994"/>
    <n v="0"/>
    <n v="3"/>
    <n v="0"/>
    <n v="0"/>
    <n v="0"/>
    <n v="36"/>
    <n v="55.555555555555557"/>
    <n v="94.444444444444443"/>
    <n v="30.555555555555557"/>
    <n v="66.666666666666657"/>
    <n v="0"/>
    <n v="100"/>
    <n v="63.888888888888886"/>
    <n v="58.97"/>
    <n v="55.95"/>
    <n v="59.25"/>
    <n v="59.96"/>
    <n v="92.59"/>
    <n v="22.02"/>
    <n v="79"/>
    <n v="94.76"/>
  </r>
  <r>
    <s v="15897"/>
    <s v="15"/>
    <s v="Boyacá"/>
    <s v="Zetaquira"/>
    <n v="5.2842060000000002"/>
    <n v="-73.171178999999995"/>
    <n v="4832"/>
    <x v="1"/>
    <n v="10603799524.15"/>
    <n v="0"/>
    <n v="2"/>
    <n v="1"/>
    <n v="0"/>
    <n v="0"/>
    <n v="309"/>
    <n v="44.983818770226534"/>
    <n v="87.378640776699029"/>
    <n v="23.948220064724918"/>
    <n v="65.048543689320397"/>
    <n v="0.3236245954692557"/>
    <n v="96.763754045307451"/>
    <n v="56.634304207119747"/>
    <n v="59.1"/>
    <n v="47.72"/>
    <n v="64.86"/>
    <n v="64.09"/>
    <n v="85.19"/>
    <n v="43.42"/>
    <n v="89.1"/>
    <n v="85.62"/>
  </r>
  <r>
    <s v="15464"/>
    <s v="15"/>
    <s v="Boyacá"/>
    <s v="Mongua"/>
    <n v="5.7541536000000004"/>
    <n v="-72.799847900000003"/>
    <n v="4828"/>
    <x v="2"/>
    <n v="12452516426.23"/>
    <n v="0"/>
    <n v="0"/>
    <n v="3"/>
    <n v="0"/>
    <n v="2"/>
    <n v="94"/>
    <n v="55.319148936170215"/>
    <n v="90.425531914893625"/>
    <n v="20.212765957446805"/>
    <n v="84.042553191489361"/>
    <n v="0"/>
    <n v="97.872340425531917"/>
    <n v="62.765957446808507"/>
    <n v="45.14"/>
    <n v="49.58"/>
    <n v="50.36"/>
    <n v="60.29"/>
    <n v="72.22"/>
    <n v="13.05"/>
    <n v="83.09"/>
    <n v="96.03"/>
  </r>
  <r>
    <s v="25293"/>
    <s v="25"/>
    <s v="Cundinamarca"/>
    <s v="Gachalá"/>
    <n v="4.6930389999999997"/>
    <n v="-73.519970000000001"/>
    <n v="4821"/>
    <x v="5"/>
    <n v="10356959413.26"/>
    <n v="0"/>
    <n v="2"/>
    <n v="4"/>
    <n v="1"/>
    <n v="2"/>
    <n v="193"/>
    <n v="58.031088082901547"/>
    <n v="84.4559585492228"/>
    <n v="17.098445595854923"/>
    <n v="67.357512953367873"/>
    <n v="0"/>
    <n v="97.409326424870471"/>
    <n v="66.839378238341979"/>
    <n v="57.7"/>
    <n v="43.84"/>
    <n v="53.15"/>
    <n v="54.79"/>
    <n v="88.89"/>
    <n v="42.51"/>
    <n v="84.73"/>
    <n v="89.08"/>
  </r>
  <r>
    <s v="25851"/>
    <s v="25"/>
    <s v="Cundinamarca"/>
    <s v="Útica"/>
    <n v="5.1877839999999997"/>
    <n v="-74.481457000000006"/>
    <n v="4754"/>
    <x v="5"/>
    <n v="10465833888.27"/>
    <n v="0"/>
    <n v="1"/>
    <n v="3"/>
    <n v="1"/>
    <n v="4"/>
    <n v="510"/>
    <n v="56.862745098039213"/>
    <n v="92.549019607843135"/>
    <n v="24.117647058823529"/>
    <n v="76.666666666666671"/>
    <n v="1.1764705882352942"/>
    <n v="98.627450980392155"/>
    <n v="63.921568627450974"/>
    <n v="52.26"/>
    <n v="46.96"/>
    <n v="45.14"/>
    <n v="48.29"/>
    <n v="87.04"/>
    <n v="32.39"/>
    <n v="80.78"/>
    <n v="91.19"/>
  </r>
  <r>
    <s v="54480"/>
    <s v="54"/>
    <s v="Norte de Santander"/>
    <s v="Mutiscua"/>
    <n v="7.3001959999999997"/>
    <n v="-72.746803"/>
    <n v="4750"/>
    <x v="2"/>
    <n v="8881940290.7999992"/>
    <n v="0"/>
    <n v="0"/>
    <n v="0"/>
    <n v="0"/>
    <n v="0"/>
    <n v="39"/>
    <n v="48.717948717948715"/>
    <n v="79.487179487179489"/>
    <n v="23.076923076923077"/>
    <n v="71.794871794871796"/>
    <n v="0"/>
    <n v="94.871794871794862"/>
    <n v="66.666666666666657"/>
    <n v="44.45"/>
    <n v="30.45"/>
    <n v="55.4"/>
    <n v="54.44"/>
    <n v="74.08"/>
    <n v="11.95"/>
    <n v="84.18"/>
    <n v="90.64"/>
  </r>
  <r>
    <s v="05142"/>
    <s v="05"/>
    <s v="Antioquia"/>
    <s v="Caracolí"/>
    <n v="6.4087490000000003"/>
    <n v="-74.7576179"/>
    <n v="4744"/>
    <x v="3"/>
    <n v="9337929678.1199989"/>
    <n v="0"/>
    <n v="1"/>
    <n v="2"/>
    <n v="1"/>
    <n v="3"/>
    <n v="615"/>
    <n v="52.357723577235774"/>
    <n v="83.089430894308947"/>
    <n v="18.699186991869919"/>
    <n v="66.504065040650403"/>
    <n v="0.48780487804878048"/>
    <n v="98.211382113821131"/>
    <n v="64.715447154471534"/>
    <n v="35.69"/>
    <n v="59.52"/>
    <n v="49.68"/>
    <n v="50.7"/>
    <n v="11.11"/>
    <n v="40.15"/>
    <n v="84.07"/>
    <n v="88.92"/>
  </r>
  <r>
    <s v="20310"/>
    <s v="20"/>
    <s v="Cesar"/>
    <s v="González"/>
    <n v="8.3901050000000001"/>
    <n v="-73.380115000000004"/>
    <n v="4739"/>
    <x v="4"/>
    <n v="14696542535.59"/>
    <n v="0"/>
    <n v="0"/>
    <n v="2"/>
    <n v="1"/>
    <n v="6"/>
    <n v="1067"/>
    <n v="37.488284910965326"/>
    <n v="74.882849109653236"/>
    <n v="23.711340206185564"/>
    <n v="58.762886597938149"/>
    <n v="0.7497656982193065"/>
    <n v="98.219306466729151"/>
    <n v="41.330834114339268"/>
    <n v="44.03"/>
    <n v="43.11"/>
    <n v="45.27"/>
    <n v="68.790000000000006"/>
    <n v="66.67"/>
    <n v="7.8"/>
    <n v="82.61"/>
    <n v="87.51"/>
  </r>
  <r>
    <s v="70230"/>
    <s v="70"/>
    <s v="Sucre"/>
    <s v="Chalán"/>
    <n v="9.5458268999999998"/>
    <n v="-75.312884999999994"/>
    <n v="4731"/>
    <x v="2"/>
    <n v="20850391171.369999"/>
    <n v="0"/>
    <n v="0"/>
    <n v="1"/>
    <n v="0"/>
    <n v="1"/>
    <n v="3536"/>
    <n v="33.597285067873308"/>
    <n v="91.515837104072389"/>
    <n v="19.004524886877828"/>
    <n v="53.70475113122172"/>
    <n v="8.4841628959276022E-2"/>
    <n v="99.236425339366519"/>
    <n v="44.654977375565615"/>
    <n v="22.46"/>
    <n v="47.9"/>
    <n v="35.71"/>
    <n v="62.46"/>
    <n v="10.96"/>
    <n v="5.88"/>
    <n v="89.66"/>
    <n v="92.8"/>
  </r>
  <r>
    <s v="18029"/>
    <s v="18"/>
    <s v="Caquetá"/>
    <s v="Albania"/>
    <n v="1.328981"/>
    <n v="-75.878406999999996"/>
    <n v="4730"/>
    <x v="3"/>
    <n v="10762282846.119999"/>
    <n v="0"/>
    <n v="0"/>
    <n v="0"/>
    <n v="0"/>
    <n v="0"/>
    <n v="2753"/>
    <n v="46.966945150744642"/>
    <n v="82.346531057028699"/>
    <n v="22.593534326189612"/>
    <n v="63.930257900472206"/>
    <n v="0.83545223392662549"/>
    <n v="98.147475481293128"/>
    <n v="59.89829277152198"/>
    <n v="59.91"/>
    <n v="46.56"/>
    <n v="42.75"/>
    <n v="89.93"/>
    <n v="85.72"/>
    <n v="30.18"/>
    <n v="95.3"/>
    <n v="79.84"/>
  </r>
  <r>
    <s v="25506"/>
    <s v="25"/>
    <s v="Cundinamarca"/>
    <s v="Venecia"/>
    <n v="4.0889519999999999"/>
    <n v="-74.477887899999999"/>
    <n v="4726"/>
    <x v="3"/>
    <n v="8934221279.8099995"/>
    <n v="0"/>
    <n v="1"/>
    <n v="1"/>
    <n v="0"/>
    <n v="0"/>
    <n v="926"/>
    <n v="43.844492440604753"/>
    <n v="87.473002159827217"/>
    <n v="25.269978401727862"/>
    <n v="69.438444924406056"/>
    <n v="0.86393088552915775"/>
    <n v="98.704103671706264"/>
    <n v="52.915766738660906"/>
    <n v="56.43"/>
    <n v="37.299999999999997"/>
    <n v="59.64"/>
    <n v="66.150000000000006"/>
    <n v="100"/>
    <n v="18.09"/>
    <n v="86.93"/>
    <n v="87.52"/>
  </r>
  <r>
    <s v="73024"/>
    <s v="73"/>
    <s v="Tolima"/>
    <s v="Alpujarra"/>
    <n v="3.3930600000000002"/>
    <n v="-75.93553"/>
    <n v="4692"/>
    <x v="5"/>
    <n v="9219965319"/>
    <n v="0"/>
    <n v="2"/>
    <n v="1"/>
    <n v="0"/>
    <n v="1"/>
    <n v="727"/>
    <n v="45.116918844566712"/>
    <n v="84.319119669876201"/>
    <n v="24.346629986244842"/>
    <n v="61.072902338376892"/>
    <n v="1.2379642365887207"/>
    <n v="95.735900962861081"/>
    <n v="57.496561210453919"/>
    <n v="51.53"/>
    <n v="66.3"/>
    <n v="60.02"/>
    <n v="59.79"/>
    <n v="77.78"/>
    <n v="22.03"/>
    <n v="81.45"/>
    <n v="88.44"/>
  </r>
  <r>
    <s v="68320"/>
    <s v="68"/>
    <s v="Santander"/>
    <s v="Guadalupe"/>
    <n v="6.2460490000000002"/>
    <n v="-73.418739000000002"/>
    <n v="4684"/>
    <x v="3"/>
    <n v="9267244391.6599998"/>
    <n v="0"/>
    <n v="1"/>
    <n v="2"/>
    <n v="1"/>
    <n v="2"/>
    <n v="230"/>
    <n v="34.347826086956523"/>
    <n v="71.304347826086953"/>
    <n v="30"/>
    <n v="57.826086956521735"/>
    <n v="0.86956521739130432"/>
    <n v="99.130434782608702"/>
    <n v="36.086956521739133"/>
    <n v="51.58"/>
    <n v="54.11"/>
    <n v="67.81"/>
    <n v="75.760000000000005"/>
    <n v="59.26"/>
    <n v="24.55"/>
    <n v="86.15"/>
    <n v="85.48"/>
  </r>
  <r>
    <s v="25168"/>
    <s v="25"/>
    <s v="Cundinamarca"/>
    <s v="Chaguaní"/>
    <n v="4.9496010000000004"/>
    <n v="-74.593835999999996"/>
    <n v="4634"/>
    <x v="3"/>
    <n v="8490750782.8199997"/>
    <n v="0"/>
    <n v="0"/>
    <n v="0"/>
    <n v="0"/>
    <n v="0"/>
    <n v="668"/>
    <n v="65.119760479041915"/>
    <n v="94.311377245508993"/>
    <n v="19.011976047904191"/>
    <n v="78.293413173652695"/>
    <n v="0"/>
    <n v="98.502994011976057"/>
    <n v="75.898203592814369"/>
    <n v="63.56"/>
    <n v="46.64"/>
    <n v="46.53"/>
    <n v="80.77"/>
    <n v="100"/>
    <n v="22.15"/>
    <n v="74.760000000000005"/>
    <n v="90.01"/>
  </r>
  <r>
    <s v="25518"/>
    <s v="25"/>
    <s v="Cundinamarca"/>
    <s v="Paime"/>
    <n v="5.3706250000000004"/>
    <n v="-74.152795999999995"/>
    <n v="4589"/>
    <x v="3"/>
    <n v="14497255788.389999"/>
    <n v="0"/>
    <n v="0"/>
    <n v="0"/>
    <n v="0"/>
    <n v="0"/>
    <n v="361"/>
    <n v="45.429362880886423"/>
    <n v="85.041551246537395"/>
    <n v="23.545706371191137"/>
    <n v="70.08310249307479"/>
    <n v="0"/>
    <n v="96.39889196675901"/>
    <n v="51.24653739612188"/>
    <n v="50.3"/>
    <n v="30"/>
    <n v="43.58"/>
    <n v="58.73"/>
    <n v="88.89"/>
    <n v="14.79"/>
    <n v="83.4"/>
    <n v="94.11"/>
  </r>
  <r>
    <s v="15109"/>
    <s v="15"/>
    <s v="Boyacá"/>
    <s v="Buenavista"/>
    <n v="5.65083"/>
    <n v="-74.286969999999997"/>
    <n v="4582"/>
    <x v="2"/>
    <n v="11388284943.279999"/>
    <n v="0"/>
    <n v="0"/>
    <n v="2"/>
    <n v="0"/>
    <n v="2"/>
    <n v="136"/>
    <n v="36.029411764705884"/>
    <n v="81.617647058823522"/>
    <n v="26.47058823529412"/>
    <n v="52.205882352941181"/>
    <n v="0"/>
    <n v="97.794117647058826"/>
    <n v="51.470588235294116"/>
    <n v="58.64"/>
    <n v="34.119999999999997"/>
    <n v="71.349999999999994"/>
    <n v="75.260000000000005"/>
    <n v="96.92"/>
    <n v="18.68"/>
    <n v="91.87"/>
    <n v="89.97"/>
  </r>
  <r>
    <s v="25823"/>
    <s v="25"/>
    <s v="Cundinamarca"/>
    <s v="Topaipí"/>
    <n v="5.3357749999999999"/>
    <n v="-74.301473999999999"/>
    <n v="4546"/>
    <x v="4"/>
    <n v="11474301067.190001"/>
    <n v="0"/>
    <n v="0"/>
    <n v="1"/>
    <n v="0"/>
    <n v="1"/>
    <n v="1399"/>
    <n v="63.831308077198003"/>
    <n v="95.711222301644028"/>
    <n v="16.869192280200142"/>
    <n v="85.918513223731239"/>
    <n v="0.28591851322373124"/>
    <n v="98.713366690493203"/>
    <n v="67.262330235882771"/>
    <n v="42.98"/>
    <n v="32.549999999999997"/>
    <n v="43.79"/>
    <n v="58.53"/>
    <n v="81.489999999999995"/>
    <n v="10.029999999999999"/>
    <n v="63.85"/>
    <n v="84.34"/>
  </r>
  <r>
    <s v="15816"/>
    <s v="15"/>
    <s v="Boyacá"/>
    <s v="Togüí"/>
    <n v="5.3906000000000001"/>
    <n v="-73.516729999999995"/>
    <n v="4520"/>
    <x v="2"/>
    <n v="13244967754.98"/>
    <n v="0"/>
    <n v="0"/>
    <n v="4"/>
    <n v="8"/>
    <n v="5"/>
    <n v="133"/>
    <n v="42.105263157894733"/>
    <n v="88.721804511278194"/>
    <n v="22.556390977443609"/>
    <n v="57.894736842105267"/>
    <n v="0"/>
    <n v="97.744360902255636"/>
    <n v="54.13533834586466"/>
    <n v="44.17"/>
    <n v="43.28"/>
    <n v="56.5"/>
    <n v="40.85"/>
    <n v="59.26"/>
    <n v="24.29"/>
    <n v="91.65"/>
    <n v="89.07"/>
  </r>
  <r>
    <s v="41026"/>
    <s v="41"/>
    <s v="Huila"/>
    <s v="Altamira"/>
    <n v="2.0631119999999998"/>
    <n v="-75.787544999999994"/>
    <n v="4504"/>
    <x v="5"/>
    <n v="8256939997.54"/>
    <n v="4"/>
    <n v="0"/>
    <n v="1"/>
    <n v="0"/>
    <n v="0"/>
    <n v="615"/>
    <n v="50.243902439024389"/>
    <n v="80.975609756097569"/>
    <n v="23.252032520325201"/>
    <n v="64.715447154471534"/>
    <n v="1.788617886178862"/>
    <n v="97.560975609756099"/>
    <n v="65.853658536585371"/>
    <n v="64.8"/>
    <n v="63.83"/>
    <n v="50.72"/>
    <n v="74.25"/>
    <n v="100"/>
    <n v="36.409999999999997"/>
    <n v="80.58"/>
    <n v="90.05"/>
  </r>
  <r>
    <s v="52480"/>
    <s v="52"/>
    <s v="Nariño"/>
    <s v="Nariño"/>
    <n v="1.2889987000000001"/>
    <n v="-77.357566199999994"/>
    <n v="4504"/>
    <x v="5"/>
    <n v="11129044334.17"/>
    <n v="0"/>
    <n v="0"/>
    <n v="3"/>
    <n v="0"/>
    <n v="3"/>
    <n v="1487"/>
    <n v="30.733019502353731"/>
    <n v="69.468728984532618"/>
    <n v="21.25084061869536"/>
    <n v="58.77605917955615"/>
    <n v="1.5467383994620041"/>
    <n v="97.175521183591115"/>
    <n v="35.171486213853399"/>
    <n v="63.99"/>
    <n v="56.81"/>
    <n v="55.99"/>
    <n v="57.19"/>
    <n v="100"/>
    <n v="34.22"/>
    <n v="79.05"/>
    <n v="85.88"/>
  </r>
  <r>
    <s v="99624"/>
    <s v="99"/>
    <s v="Vichada"/>
    <s v="Santa Rosalía"/>
    <n v="5.1353809999999998"/>
    <n v="-70.8649609"/>
    <n v="4475"/>
    <x v="3"/>
    <n v="14173515109.59"/>
    <n v="0"/>
    <n v="0"/>
    <n v="2"/>
    <n v="0"/>
    <n v="2"/>
    <n v="408"/>
    <n v="52.450980392156865"/>
    <n v="87.990196078431367"/>
    <n v="19.607843137254903"/>
    <n v="72.549019607843135"/>
    <n v="0"/>
    <n v="97.303921568627445"/>
    <n v="57.107843137254896"/>
    <n v="46.2"/>
    <n v="4.74"/>
    <n v="45.36"/>
    <n v="80.400000000000006"/>
    <n v="37.97"/>
    <n v="30.09"/>
    <n v="89.24"/>
    <n v="82.93"/>
  </r>
  <r>
    <s v="41244"/>
    <s v="41"/>
    <s v="Huila"/>
    <s v="Elías"/>
    <n v="2.0138180000000001"/>
    <n v="-75.937344899999999"/>
    <n v="4465"/>
    <x v="2"/>
    <n v="10405846741.190001"/>
    <n v="0"/>
    <n v="0"/>
    <n v="0"/>
    <n v="0"/>
    <n v="0"/>
    <n v="476"/>
    <n v="43.487394957983192"/>
    <n v="89.495798319327733"/>
    <n v="26.05042016806723"/>
    <n v="69.9579831932773"/>
    <n v="0.84033613445378152"/>
    <n v="96.638655462184872"/>
    <n v="55.462184873949582"/>
    <n v="62.16"/>
    <n v="57.81"/>
    <n v="50.76"/>
    <n v="87.5"/>
    <n v="100"/>
    <n v="23.09"/>
    <n v="89.35"/>
    <n v="95.42"/>
  </r>
  <r>
    <s v="15332"/>
    <s v="15"/>
    <s v="Boyacá"/>
    <s v="Güicán"/>
    <n v="6.4630419999999997"/>
    <n v="-72.412076999999996"/>
    <n v="4441"/>
    <x v="2"/>
    <n v="15861761382.709999"/>
    <n v="0"/>
    <n v="0"/>
    <n v="0"/>
    <n v="0"/>
    <n v="0"/>
    <n v="78"/>
    <n v="41.025641025641022"/>
    <n v="83.333333333333343"/>
    <n v="19.230769230769234"/>
    <n v="80.769230769230774"/>
    <n v="0"/>
    <n v="98.71794871794873"/>
    <n v="43.589743589743591"/>
    <n v="57.46"/>
    <n v="26.53"/>
    <n v="39.96"/>
    <n v="75.349999999999994"/>
    <n v="100"/>
    <n v="19.47"/>
    <n v="91.45"/>
    <n v="93.48"/>
  </r>
  <r>
    <s v="54418"/>
    <s v="54"/>
    <s v="Norte de Santander"/>
    <s v="Lourdes"/>
    <n v="7.9448309999999998"/>
    <n v="-72.831844000000004"/>
    <n v="4440"/>
    <x v="2"/>
    <n v="10764556604.700001"/>
    <n v="0"/>
    <n v="1"/>
    <n v="1"/>
    <n v="1"/>
    <n v="2"/>
    <n v="526"/>
    <n v="50.760456273764255"/>
    <n v="89.543726235741445"/>
    <n v="26.425855513307983"/>
    <n v="63.49809885931559"/>
    <n v="0.38022813688212925"/>
    <n v="97.908745247148289"/>
    <n v="65.209125475285163"/>
    <n v="58.03"/>
    <n v="50.73"/>
    <n v="39.08"/>
    <n v="83.28"/>
    <n v="100"/>
    <n v="16.84"/>
    <n v="79.89"/>
    <n v="97.32"/>
  </r>
  <r>
    <s v="81220"/>
    <s v="81"/>
    <s v="Arauca"/>
    <s v="Cravo Norte"/>
    <n v="6.3043500000000003"/>
    <n v="-70.202658999999997"/>
    <n v="4434"/>
    <x v="3"/>
    <n v="12700124295.6"/>
    <n v="0"/>
    <n v="3"/>
    <n v="1"/>
    <n v="0"/>
    <n v="0"/>
    <n v="1098"/>
    <n v="35.519125683060111"/>
    <n v="81.420765027322403"/>
    <n v="23.861566484517304"/>
    <n v="49.908925318761383"/>
    <n v="0.63752276867030966"/>
    <n v="97.17668488160291"/>
    <n v="55.009107468123865"/>
    <n v="46.06"/>
    <n v="10.39"/>
    <n v="45.62"/>
    <n v="53.45"/>
    <n v="100"/>
    <n v="8.6199999999999992"/>
    <n v="87.1"/>
    <n v="76.77"/>
  </r>
  <r>
    <s v="15537"/>
    <s v="15"/>
    <s v="Boyacá"/>
    <s v="Paz de Río"/>
    <n v="5.9876189000000002"/>
    <n v="-72.747076000000007"/>
    <n v="4426"/>
    <x v="5"/>
    <n v="6568364337.0299997"/>
    <n v="0"/>
    <n v="1"/>
    <n v="0"/>
    <n v="0"/>
    <n v="0"/>
    <n v="64"/>
    <n v="59.375"/>
    <n v="73.4375"/>
    <n v="28.125"/>
    <n v="67.1875"/>
    <n v="0"/>
    <n v="98.4375"/>
    <n v="71.875"/>
    <n v="51.83"/>
    <n v="58.33"/>
    <n v="62.63"/>
    <n v="16.329999999999998"/>
    <n v="88.52"/>
    <n v="41.54"/>
    <n v="90.74"/>
    <n v="95.88"/>
  </r>
  <r>
    <s v="15778"/>
    <s v="15"/>
    <s v="Boyacá"/>
    <s v="Sutatenza"/>
    <n v="5.0234019999999999"/>
    <n v="-73.452194000000006"/>
    <n v="4413"/>
    <x v="5"/>
    <n v="11052149137.23"/>
    <n v="2"/>
    <n v="0"/>
    <n v="0"/>
    <n v="0"/>
    <n v="0"/>
    <n v="79"/>
    <n v="53.164556962025308"/>
    <n v="88.60759493670885"/>
    <n v="22.784810126582279"/>
    <n v="74.683544303797461"/>
    <n v="0"/>
    <n v="100"/>
    <n v="64.556962025316452"/>
    <n v="56.7"/>
    <n v="49.63"/>
    <n v="48.96"/>
    <n v="48.44"/>
    <n v="88.89"/>
    <n v="40.130000000000003"/>
    <n v="81.709999999999994"/>
    <n v="96.15"/>
  </r>
  <r>
    <s v="73461"/>
    <s v="73"/>
    <s v="Tolima"/>
    <s v="Murillo"/>
    <n v="3.8041900000000002"/>
    <n v="-74.942809999999994"/>
    <n v="4410"/>
    <x v="3"/>
    <n v="10489934259.68"/>
    <n v="24"/>
    <n v="1"/>
    <n v="4"/>
    <n v="11"/>
    <n v="7"/>
    <n v="673"/>
    <n v="39.524517087667164"/>
    <n v="77.563150074294214"/>
    <n v="25.111441307578009"/>
    <n v="57.800891530460618"/>
    <n v="0.59435364041604755"/>
    <n v="98.662704309063898"/>
    <n v="53.046062407132247"/>
    <n v="52.27"/>
    <n v="39.119999999999997"/>
    <n v="44.83"/>
    <n v="75.959999999999994"/>
    <n v="58.02"/>
    <n v="23.57"/>
    <n v="82.96"/>
    <n v="80.260000000000005"/>
  </r>
  <r>
    <s v="15466"/>
    <s v="15"/>
    <s v="Boyacá"/>
    <s v="Monguí"/>
    <n v="5.7232060000000002"/>
    <n v="-72.849089000000006"/>
    <n v="4397"/>
    <x v="3"/>
    <n v="7615916044.0900002"/>
    <n v="2"/>
    <n v="1"/>
    <n v="0"/>
    <n v="0"/>
    <n v="0"/>
    <n v="23"/>
    <n v="43.478260869565219"/>
    <n v="91.304347826086953"/>
    <n v="30.434782608695656"/>
    <n v="73.91304347826086"/>
    <n v="0"/>
    <n v="100"/>
    <n v="52.173913043478258"/>
    <n v="58.56"/>
    <n v="50.09"/>
    <n v="60.6"/>
    <n v="54.35"/>
    <n v="100"/>
    <n v="27.35"/>
    <n v="85.82"/>
    <n v="94.57"/>
  </r>
  <r>
    <s v="68152"/>
    <s v="68"/>
    <s v="Santander"/>
    <s v="Carcasí"/>
    <n v="6.6266420000000004"/>
    <n v="-72.6267809"/>
    <n v="4395"/>
    <x v="2"/>
    <n v="14438629059.290001"/>
    <n v="0"/>
    <n v="0"/>
    <n v="1"/>
    <n v="1"/>
    <n v="1"/>
    <n v="68"/>
    <n v="54.411764705882348"/>
    <n v="80.882352941176478"/>
    <n v="8.8235294117647065"/>
    <n v="69.117647058823522"/>
    <n v="0"/>
    <n v="98.529411764705884"/>
    <n v="58.82352941176471"/>
    <n v="46.58"/>
    <n v="35.56"/>
    <n v="62.47"/>
    <n v="69.290000000000006"/>
    <n v="65.430000000000007"/>
    <n v="13.67"/>
    <n v="85.24"/>
    <n v="96.09"/>
  </r>
  <r>
    <s v="68684"/>
    <s v="68"/>
    <s v="Santander"/>
    <s v="San José de Miranda"/>
    <n v="6.658614"/>
    <n v="-72.733350999999999"/>
    <n v="4389"/>
    <x v="2"/>
    <n v="12093912550.619999"/>
    <n v="0"/>
    <n v="0"/>
    <n v="3"/>
    <n v="1"/>
    <n v="6"/>
    <n v="102"/>
    <n v="52.941176470588239"/>
    <n v="91.17647058823529"/>
    <n v="19.607843137254903"/>
    <n v="77.450980392156865"/>
    <n v="0"/>
    <n v="99.019607843137265"/>
    <n v="58.82352941176471"/>
    <n v="51.49"/>
    <n v="57.23"/>
    <n v="49.49"/>
    <n v="61.47"/>
    <n v="95.38"/>
    <n v="15.05"/>
    <n v="88.37"/>
    <n v="94.2"/>
  </r>
  <r>
    <s v="68324"/>
    <s v="68"/>
    <s v="Santander"/>
    <s v="Guavatá"/>
    <n v="5.9552250000000004"/>
    <n v="-73.701640999999995"/>
    <n v="4381"/>
    <x v="3"/>
    <n v="9215632692.2700005"/>
    <n v="0"/>
    <n v="0"/>
    <n v="1"/>
    <n v="0"/>
    <n v="1"/>
    <n v="102"/>
    <n v="49.019607843137251"/>
    <n v="83.333333333333343"/>
    <n v="22.549019607843139"/>
    <n v="60.784313725490193"/>
    <n v="0.98039215686274506"/>
    <n v="100"/>
    <n v="62.745098039215684"/>
    <n v="64.84"/>
    <n v="47.53"/>
    <n v="35.909999999999997"/>
    <n v="86.62"/>
    <n v="88.89"/>
    <n v="26.11"/>
    <n v="81.33"/>
    <n v="96.28"/>
  </r>
  <r>
    <s v="15244"/>
    <s v="15"/>
    <s v="Boyacá"/>
    <s v="El Cocuy"/>
    <n v="6.4088909999999997"/>
    <n v="-72.4454499"/>
    <n v="4354"/>
    <x v="3"/>
    <n v="14975734997.690001"/>
    <n v="0"/>
    <n v="0"/>
    <n v="0"/>
    <n v="0"/>
    <n v="0"/>
    <n v="54"/>
    <n v="51.851851851851848"/>
    <n v="79.629629629629633"/>
    <n v="11.111111111111111"/>
    <n v="70.370370370370367"/>
    <n v="0"/>
    <n v="96.296296296296291"/>
    <n v="66.666666666666657"/>
    <n v="49.32"/>
    <n v="48.03"/>
    <n v="61.79"/>
    <n v="69.91"/>
    <n v="59.26"/>
    <n v="25.91"/>
    <n v="92.14"/>
    <n v="95.87"/>
  </r>
  <r>
    <s v="68468"/>
    <s v="68"/>
    <s v="Santander"/>
    <s v="Molagavita"/>
    <n v="6.674385"/>
    <n v="-72.809267000000006"/>
    <n v="4251"/>
    <x v="2"/>
    <n v="13912395605.99"/>
    <n v="2"/>
    <n v="0"/>
    <n v="0"/>
    <n v="0"/>
    <n v="0"/>
    <n v="87"/>
    <n v="47.126436781609193"/>
    <n v="83.908045977011497"/>
    <n v="10.344827586206897"/>
    <n v="67.81609195402298"/>
    <n v="0"/>
    <n v="98.850574712643677"/>
    <n v="56.321839080459768"/>
    <n v="49.29"/>
    <n v="35.15"/>
    <n v="49.45"/>
    <n v="70.400000000000006"/>
    <n v="83.33"/>
    <n v="21.07"/>
    <n v="85.07"/>
    <n v="97.08"/>
  </r>
  <r>
    <s v="68502"/>
    <s v="68"/>
    <s v="Santander"/>
    <s v="Onzaga"/>
    <n v="6.3438470000000002"/>
    <n v="-72.814791999999997"/>
    <n v="4237"/>
    <x v="2"/>
    <n v="13074225759.130001"/>
    <n v="0"/>
    <n v="4"/>
    <n v="0"/>
    <n v="0"/>
    <n v="0"/>
    <n v="106"/>
    <n v="61.320754716981128"/>
    <n v="90.566037735849065"/>
    <n v="23.584905660377359"/>
    <n v="75.471698113207552"/>
    <n v="0"/>
    <n v="98.113207547169807"/>
    <n v="67.924528301886795"/>
    <n v="55.35"/>
    <n v="36.96"/>
    <n v="51.51"/>
    <n v="70.11"/>
    <n v="88.89"/>
    <n v="19.850000000000001"/>
    <n v="85.23"/>
    <n v="84.75"/>
  </r>
  <r>
    <s v="68020"/>
    <s v="68"/>
    <s v="Santander"/>
    <s v="Albania"/>
    <n v="5.7593680000000003"/>
    <n v="-73.914529999999999"/>
    <n v="4235"/>
    <x v="1"/>
    <n v="8663276197.0799999"/>
    <n v="0"/>
    <n v="0"/>
    <n v="2"/>
    <n v="2"/>
    <n v="1"/>
    <n v="230"/>
    <n v="21.304347826086957"/>
    <n v="68.260869565217391"/>
    <n v="31.304347826086961"/>
    <n v="52.173913043478258"/>
    <n v="0.86956521739130432"/>
    <n v="96.956521739130437"/>
    <n v="32.608695652173914"/>
    <n v="66.680000000000007"/>
    <n v="35.1"/>
    <n v="50.61"/>
    <n v="96.64"/>
    <n v="100"/>
    <n v="37.590000000000003"/>
    <n v="76.5"/>
    <n v="96.86"/>
  </r>
  <r>
    <s v="50270"/>
    <s v="50"/>
    <s v="Meta"/>
    <s v="El Dorado"/>
    <n v="2.7791999999999999"/>
    <n v="-72.871970000000005"/>
    <n v="4199"/>
    <x v="3"/>
    <n v="10462396986.02"/>
    <n v="0"/>
    <n v="1"/>
    <n v="2"/>
    <n v="1"/>
    <n v="3"/>
    <n v="2381"/>
    <n v="64.930701385972284"/>
    <n v="88.450230995380096"/>
    <n v="22.553548929021421"/>
    <n v="76.858462830743392"/>
    <n v="0.79798404031919368"/>
    <n v="98.698026039479217"/>
    <n v="75.682486350272995"/>
    <n v="54.25"/>
    <n v="42.05"/>
    <n v="56.17"/>
    <n v="64.349999999999994"/>
    <n v="88.89"/>
    <n v="26.71"/>
    <n v="93.96"/>
    <n v="81.89"/>
  </r>
  <r>
    <s v="68298"/>
    <s v="68"/>
    <s v="Santander"/>
    <s v="Gámbita"/>
    <n v="5.9364740999999999"/>
    <n v="-73.323707999999996"/>
    <n v="4160"/>
    <x v="2"/>
    <n v="12988910832.690001"/>
    <n v="0"/>
    <n v="1"/>
    <n v="0"/>
    <n v="0"/>
    <n v="0"/>
    <n v="110"/>
    <n v="41.818181818181813"/>
    <n v="78.181818181818187"/>
    <n v="22.727272727272727"/>
    <n v="56.36363636363636"/>
    <n v="0"/>
    <n v="94.545454545454547"/>
    <n v="47.272727272727273"/>
    <n v="63.74"/>
    <n v="32.43"/>
    <n v="52.62"/>
    <n v="80.91"/>
    <n v="88.89"/>
    <n v="29.71"/>
    <n v="80.17"/>
    <n v="88.97"/>
  </r>
  <r>
    <s v="05150"/>
    <s v="05"/>
    <s v="Antioquia"/>
    <s v="Carolina"/>
    <n v="6.7249169999999996"/>
    <n v="-75.282298999999995"/>
    <n v="4154"/>
    <x v="5"/>
    <n v="5245462546.7600002"/>
    <n v="0"/>
    <n v="1"/>
    <n v="1"/>
    <n v="1"/>
    <n v="1"/>
    <n v="396"/>
    <n v="64.898989898989896"/>
    <n v="90.151515151515156"/>
    <n v="21.464646464646464"/>
    <n v="76.01010101010101"/>
    <n v="0.50505050505050508"/>
    <n v="98.73737373737373"/>
    <n v="76.26262626262627"/>
    <n v="51.22"/>
    <n v="61.72"/>
    <n v="54.55"/>
    <n v="18.77"/>
    <n v="100"/>
    <n v="44.42"/>
    <n v="82.76"/>
    <n v="86.53"/>
  </r>
  <r>
    <s v="15180"/>
    <s v="15"/>
    <s v="Boyacá"/>
    <s v="Chiscas"/>
    <n v="6.5527410000000001"/>
    <n v="-72.500317899999999"/>
    <n v="4114"/>
    <x v="2"/>
    <n v="12528943142.41"/>
    <n v="0"/>
    <n v="1"/>
    <n v="3"/>
    <n v="0"/>
    <n v="2"/>
    <n v="187"/>
    <n v="55.080213903743314"/>
    <n v="89.304812834224606"/>
    <n v="19.786096256684495"/>
    <n v="71.122994652406419"/>
    <n v="0"/>
    <n v="94.117647058823522"/>
    <n v="62.032085561497333"/>
    <n v="58.84"/>
    <n v="46.68"/>
    <n v="58.5"/>
    <n v="82.35"/>
    <n v="96.3"/>
    <n v="24.47"/>
    <n v="76.77"/>
    <n v="96.48"/>
  </r>
  <r>
    <s v="25436"/>
    <s v="25"/>
    <s v="Cundinamarca"/>
    <s v="Manta"/>
    <n v="5.0094440000000002"/>
    <n v="-73.539986999999996"/>
    <n v="4100"/>
    <x v="3"/>
    <n v="7868778602.7299995"/>
    <n v="0"/>
    <n v="0"/>
    <n v="0"/>
    <n v="0"/>
    <n v="0"/>
    <n v="35"/>
    <n v="37.142857142857146"/>
    <n v="71.428571428571431"/>
    <n v="11.428571428571429"/>
    <n v="57.142857142857139"/>
    <n v="0"/>
    <n v="100"/>
    <n v="45.714285714285715"/>
    <n v="40.340000000000003"/>
    <n v="50.71"/>
    <n v="64.05"/>
    <n v="0"/>
    <n v="88.89"/>
    <n v="23.67"/>
    <n v="71.41"/>
    <n v="96.44"/>
  </r>
  <r>
    <s v="68780"/>
    <s v="68"/>
    <s v="Santander"/>
    <s v="Suratá"/>
    <n v="7.3665149999999997"/>
    <n v="-72.983982999999995"/>
    <n v="4069"/>
    <x v="2"/>
    <n v="10507144852.6"/>
    <n v="0"/>
    <n v="0"/>
    <n v="4"/>
    <n v="0"/>
    <n v="3"/>
    <n v="870"/>
    <n v="64.942528735632195"/>
    <n v="94.137931034482762"/>
    <n v="20.919540229885058"/>
    <n v="79.080459770114942"/>
    <n v="0"/>
    <n v="99.195402298850581"/>
    <n v="74.137931034482762"/>
    <n v="61.42"/>
    <n v="37.340000000000003"/>
    <n v="62.37"/>
    <n v="92.63"/>
    <n v="88.89"/>
    <n v="16.72"/>
    <n v="77.08"/>
    <n v="91.24"/>
  </r>
  <r>
    <s v="15368"/>
    <s v="15"/>
    <s v="Boyacá"/>
    <s v="Jericó"/>
    <n v="6.1460299999999997"/>
    <n v="-72.570654000000005"/>
    <n v="4068"/>
    <x v="3"/>
    <n v="13920203796.639999"/>
    <n v="0"/>
    <n v="0"/>
    <n v="2"/>
    <n v="0"/>
    <n v="0"/>
    <n v="99"/>
    <n v="38.383838383838381"/>
    <n v="95.959595959595958"/>
    <n v="30.303030303030305"/>
    <n v="59.595959595959592"/>
    <n v="1.0101010101010102"/>
    <n v="98.98989898989899"/>
    <n v="50.505050505050505"/>
    <n v="51.06"/>
    <n v="35.520000000000003"/>
    <n v="56.23"/>
    <n v="54.28"/>
    <n v="62.97"/>
    <n v="43.33"/>
    <n v="84.59"/>
    <n v="90.82"/>
  </r>
  <r>
    <s v="15798"/>
    <s v="15"/>
    <s v="Boyacá"/>
    <s v="Tenza"/>
    <n v="5.0773109999999999"/>
    <n v="-73.421475999999998"/>
    <n v="4013"/>
    <x v="5"/>
    <n v="7253897659.3299999"/>
    <n v="0"/>
    <n v="0"/>
    <n v="1"/>
    <n v="9"/>
    <n v="1"/>
    <n v="48"/>
    <n v="52.083333333333336"/>
    <n v="83.333333333333343"/>
    <n v="14.583333333333334"/>
    <n v="66.666666666666657"/>
    <n v="0"/>
    <n v="100"/>
    <n v="66.666666666666657"/>
    <n v="38.78"/>
    <n v="45.92"/>
    <n v="60.67"/>
    <n v="12.5"/>
    <n v="77.78"/>
    <n v="27.94"/>
    <n v="86.97"/>
    <n v="92.4"/>
  </r>
  <r>
    <s v="25489"/>
    <s v="25"/>
    <s v="Cundinamarca"/>
    <s v="Nimaima"/>
    <n v="5.1264500000000002"/>
    <n v="-74.385549999999995"/>
    <n v="4005"/>
    <x v="3"/>
    <n v="8493733519.4300003"/>
    <n v="0"/>
    <n v="0"/>
    <n v="1"/>
    <n v="0"/>
    <n v="0"/>
    <n v="218"/>
    <n v="71.559633027522935"/>
    <n v="89.908256880733944"/>
    <n v="20.642201834862387"/>
    <n v="82.110091743119256"/>
    <n v="0"/>
    <n v="99.082568807339456"/>
    <n v="77.064220183486242"/>
    <n v="59.41"/>
    <n v="44.17"/>
    <n v="61.32"/>
    <n v="64.55"/>
    <n v="88.89"/>
    <n v="40.71"/>
    <n v="67.5"/>
    <n v="84.92"/>
  </r>
  <r>
    <s v="44420"/>
    <s v="44"/>
    <s v="La Guajira"/>
    <s v="La Jagua del Pilar"/>
    <n v="10.508960200000001"/>
    <n v="-73.071517799999995"/>
    <n v="3973"/>
    <x v="5"/>
    <n v="11314825286.459999"/>
    <n v="0"/>
    <n v="0"/>
    <n v="3"/>
    <n v="2"/>
    <n v="3"/>
    <n v="873"/>
    <n v="47.766323024054984"/>
    <n v="86.941580756013749"/>
    <n v="26.116838487972512"/>
    <n v="63.573883161512022"/>
    <n v="0"/>
    <n v="97.9381443298969"/>
    <n v="61.168384879725089"/>
    <n v="45.89"/>
    <n v="50.58"/>
    <n v="39.39"/>
    <n v="68.88"/>
    <n v="48.08"/>
    <n v="39.409999999999997"/>
    <n v="51.73"/>
    <n v="93.35"/>
  </r>
  <r>
    <s v="85300"/>
    <s v="85"/>
    <s v="Casanare"/>
    <s v="Sabanalarga"/>
    <n v="4.8537759999999999"/>
    <n v="-73.038965000000005"/>
    <n v="3937"/>
    <x v="1"/>
    <n v="7140482904.4099998"/>
    <n v="0"/>
    <n v="0"/>
    <n v="2"/>
    <n v="0"/>
    <n v="0"/>
    <n v="693"/>
    <n v="45.5988455988456"/>
    <n v="76.623376623376629"/>
    <n v="27.128427128427131"/>
    <n v="64.213564213564212"/>
    <n v="1.0101010101010102"/>
    <n v="99.134199134199136"/>
    <n v="54.401154401154407"/>
    <n v="69.989999999999995"/>
    <n v="45.7"/>
    <n v="51.04"/>
    <n v="69.97"/>
    <n v="96.3"/>
    <n v="60.18"/>
    <n v="74.989999999999995"/>
    <n v="95.54"/>
  </r>
  <r>
    <s v="15224"/>
    <s v="15"/>
    <s v="Boyacá"/>
    <s v="Cucaita"/>
    <n v="5.5432959999999998"/>
    <n v="-73.454841999999999"/>
    <n v="3927"/>
    <x v="5"/>
    <n v="10309517136.700001"/>
    <n v="0"/>
    <n v="0"/>
    <n v="0"/>
    <n v="0"/>
    <n v="0"/>
    <n v="33"/>
    <n v="27.27272727272727"/>
    <n v="66.666666666666657"/>
    <n v="30.303030303030305"/>
    <n v="54.54545454545454"/>
    <n v="3.0303030303030303"/>
    <n v="100"/>
    <n v="42.424242424242422"/>
    <n v="62.87"/>
    <n v="44.66"/>
    <n v="60.29"/>
    <n v="67.98"/>
    <n v="100"/>
    <n v="43.57"/>
    <n v="90.41"/>
    <n v="88.36"/>
  </r>
  <r>
    <s v="73770"/>
    <s v="73"/>
    <s v="Tolima"/>
    <s v="Suárez"/>
    <n v="4.0476260000000002"/>
    <n v="-74.831872000000004"/>
    <n v="3901"/>
    <x v="5"/>
    <n v="10307959155.130001"/>
    <n v="0"/>
    <n v="3"/>
    <n v="0"/>
    <n v="0"/>
    <n v="0"/>
    <n v="671"/>
    <n v="18.032786885245901"/>
    <n v="44.858420268256332"/>
    <n v="29.061102831594638"/>
    <n v="44.560357675111774"/>
    <n v="0.5961251862891207"/>
    <n v="98.360655737704917"/>
    <n v="22.801788375558868"/>
    <n v="65.72"/>
    <n v="56.41"/>
    <n v="49.94"/>
    <n v="84.52"/>
    <n v="81.48"/>
    <n v="42.41"/>
    <n v="75.37"/>
    <n v="90.25"/>
  </r>
  <r>
    <s v="18479"/>
    <s v="18"/>
    <s v="Caquetá"/>
    <s v="Morelia"/>
    <n v="1.4856940000000001"/>
    <n v="-75.723179000000002"/>
    <n v="3857"/>
    <x v="3"/>
    <n v="10632922619.33"/>
    <n v="0"/>
    <n v="0"/>
    <n v="3"/>
    <n v="2"/>
    <n v="4"/>
    <n v="2111"/>
    <n v="49.786830885836096"/>
    <n v="86.120322122216962"/>
    <n v="24.91710090004737"/>
    <n v="66.366650876361916"/>
    <n v="4.7370914258645196E-2"/>
    <n v="98.294647086688769"/>
    <n v="62.434864992894369"/>
    <n v="55.81"/>
    <n v="47.5"/>
    <n v="37.6"/>
    <n v="61.06"/>
    <n v="66.67"/>
    <n v="37.74"/>
    <n v="94.66"/>
    <n v="91.5"/>
  </r>
  <r>
    <s v="05658"/>
    <s v="05"/>
    <s v="Antioquia"/>
    <s v="San José de La Montaña"/>
    <n v="6.849736"/>
    <n v="-75.684090999999995"/>
    <n v="3851"/>
    <x v="5"/>
    <n v="6361315115.0599995"/>
    <n v="0"/>
    <n v="1"/>
    <n v="0"/>
    <n v="0"/>
    <n v="0"/>
    <n v="650"/>
    <n v="54.769230769230774"/>
    <n v="85.384615384615387"/>
    <n v="29.53846153846154"/>
    <n v="72"/>
    <n v="1.2307692307692308"/>
    <n v="99.846153846153854"/>
    <n v="66.307692307692307"/>
    <n v="37.39"/>
    <n v="58.06"/>
    <n v="46.93"/>
    <n v="19.25"/>
    <n v="66.3"/>
    <n v="28.54"/>
    <n v="88.15"/>
    <n v="80.38"/>
  </r>
  <r>
    <s v="15162"/>
    <s v="15"/>
    <s v="Boyacá"/>
    <s v="Cerinza"/>
    <n v="5.9566100000000004"/>
    <n v="-72.9489509"/>
    <n v="3850"/>
    <x v="3"/>
    <n v="6803253291.5500002"/>
    <n v="0"/>
    <n v="0"/>
    <n v="0"/>
    <n v="0"/>
    <n v="0"/>
    <n v="29"/>
    <n v="37.931034482758619"/>
    <n v="75.862068965517238"/>
    <n v="44.827586206896555"/>
    <n v="48.275862068965516"/>
    <n v="0"/>
    <n v="100"/>
    <n v="65.517241379310349"/>
    <n v="51.78"/>
    <n v="47.13"/>
    <n v="52.56"/>
    <n v="42.63"/>
    <n v="92.59"/>
    <n v="30.21"/>
    <n v="88.14"/>
    <n v="94.6"/>
  </r>
  <r>
    <s v="25339"/>
    <s v="25"/>
    <s v="Cundinamarca"/>
    <s v="Gutiérrez"/>
    <n v="4.2550660000000002"/>
    <n v="-74.002767000000006"/>
    <n v="3807"/>
    <x v="3"/>
    <n v="8935199427.9799995"/>
    <n v="0"/>
    <n v="0"/>
    <n v="4"/>
    <n v="1"/>
    <n v="6"/>
    <n v="292"/>
    <n v="54.794520547945204"/>
    <n v="88.356164383561648"/>
    <n v="15.753424657534246"/>
    <n v="78.424657534246577"/>
    <n v="2.054794520547945"/>
    <n v="96.575342465753423"/>
    <n v="56.5068493150685"/>
    <n v="61.02"/>
    <n v="51.38"/>
    <n v="47.21"/>
    <n v="64.430000000000007"/>
    <n v="100"/>
    <n v="21.74"/>
    <n v="80.84"/>
    <n v="88.89"/>
  </r>
  <r>
    <s v="68211"/>
    <s v="68"/>
    <s v="Santander"/>
    <s v="Contratación"/>
    <n v="6.2909430000000004"/>
    <n v="-73.4742289"/>
    <n v="3803"/>
    <x v="5"/>
    <n v="7912412837.6199999"/>
    <n v="0"/>
    <n v="1"/>
    <n v="3"/>
    <n v="1"/>
    <n v="2"/>
    <n v="279"/>
    <n v="63.082437275985662"/>
    <n v="91.039426523297493"/>
    <n v="19.35483870967742"/>
    <n v="74.910394265232966"/>
    <n v="0"/>
    <n v="95.340501792114694"/>
    <n v="75.627240143369178"/>
    <n v="57.25"/>
    <n v="48.1"/>
    <n v="62.46"/>
    <n v="73.11"/>
    <n v="92.59"/>
    <n v="22.5"/>
    <n v="86.64"/>
    <n v="95.42"/>
  </r>
  <r>
    <s v="54680"/>
    <s v="54"/>
    <s v="Norte de Santander"/>
    <s v="Santiago"/>
    <n v="7.8641449999999997"/>
    <n v="-72.717692"/>
    <n v="3798"/>
    <x v="2"/>
    <n v="11018172417.25"/>
    <n v="0"/>
    <n v="1"/>
    <n v="1"/>
    <n v="0"/>
    <n v="0"/>
    <n v="178"/>
    <n v="50.561797752808992"/>
    <n v="85.955056179775283"/>
    <n v="28.08988764044944"/>
    <n v="61.235955056179783"/>
    <n v="0"/>
    <n v="97.752808988764045"/>
    <n v="69.101123595505626"/>
    <n v="58.52"/>
    <n v="37.69"/>
    <n v="53.24"/>
    <n v="83.02"/>
    <n v="66.67"/>
    <n v="17.71"/>
    <n v="83.45"/>
    <n v="96.05"/>
  </r>
  <r>
    <s v="15820"/>
    <s v="15"/>
    <s v="Boyacá"/>
    <s v="Tópaga"/>
    <n v="5.7687169999999997"/>
    <n v="-72.831906000000004"/>
    <n v="3797"/>
    <x v="5"/>
    <n v="7120298090.75"/>
    <n v="0"/>
    <n v="1"/>
    <n v="0"/>
    <n v="0"/>
    <n v="0"/>
    <n v="95"/>
    <n v="76.84210526315789"/>
    <n v="89.473684210526315"/>
    <n v="24.210526315789473"/>
    <n v="88.421052631578945"/>
    <n v="6.3157894736842106"/>
    <n v="96.84210526315789"/>
    <n v="85.263157894736835"/>
    <n v="53.22"/>
    <n v="54.43"/>
    <n v="49.78"/>
    <n v="57.94"/>
    <n v="84.17"/>
    <n v="16.14"/>
    <n v="80.150000000000006"/>
    <n v="91.44"/>
  </r>
  <r>
    <s v="15212"/>
    <s v="15"/>
    <s v="Boyacá"/>
    <s v="Coper"/>
    <n v="5.4752599000000002"/>
    <n v="-74.044977000000003"/>
    <n v="3742"/>
    <x v="2"/>
    <n v="9699879260.0499992"/>
    <n v="0"/>
    <n v="2"/>
    <n v="5"/>
    <n v="3"/>
    <n v="7"/>
    <n v="112"/>
    <n v="31.25"/>
    <n v="66.071428571428569"/>
    <n v="33.928571428571431"/>
    <n v="48.214285714285715"/>
    <n v="0.89285714285714279"/>
    <n v="96.428571428571431"/>
    <n v="45.535714285714285"/>
    <n v="33.200000000000003"/>
    <n v="37.56"/>
    <n v="46.5"/>
    <n v="25.03"/>
    <n v="62.84"/>
    <n v="21.36"/>
    <n v="73.39"/>
    <n v="90.56"/>
  </r>
  <r>
    <s v="25580"/>
    <s v="25"/>
    <s v="Cundinamarca"/>
    <s v="Pulí"/>
    <n v="4.6825979000000002"/>
    <n v="-74.713599000000002"/>
    <n v="3700"/>
    <x v="2"/>
    <n v="7384377602.7600002"/>
    <n v="0"/>
    <n v="0"/>
    <n v="0"/>
    <n v="0"/>
    <n v="0"/>
    <n v="540"/>
    <n v="55.925925925925924"/>
    <n v="89.629629629629619"/>
    <n v="18.703703703703702"/>
    <n v="73.333333333333329"/>
    <n v="0"/>
    <n v="98.148148148148152"/>
    <n v="65.555555555555557"/>
    <n v="53.98"/>
    <n v="39.119999999999997"/>
    <n v="36.94"/>
    <n v="57.84"/>
    <n v="99.63"/>
    <n v="17.239999999999998"/>
    <n v="74"/>
    <n v="94.49"/>
  </r>
  <r>
    <s v="15690"/>
    <s v="15"/>
    <s v="Boyacá"/>
    <s v="Santa María"/>
    <n v="4.8263597999999996"/>
    <n v="-73.252946399999999"/>
    <n v="3675"/>
    <x v="1"/>
    <n v="8293686404.3999996"/>
    <n v="0"/>
    <n v="3"/>
    <n v="0"/>
    <n v="0"/>
    <n v="0"/>
    <n v="225"/>
    <n v="47.111111111111107"/>
    <n v="88"/>
    <n v="22.666666666666664"/>
    <n v="73.777777777777771"/>
    <n v="0"/>
    <n v="96.444444444444443"/>
    <n v="60.888888888888893"/>
    <n v="45.4"/>
    <n v="44.95"/>
    <n v="55.12"/>
    <n v="25"/>
    <n v="74.08"/>
    <n v="53.44"/>
    <n v="85.09"/>
    <n v="88.17"/>
  </r>
  <r>
    <s v="15377"/>
    <s v="15"/>
    <s v="Boyacá"/>
    <s v="Labranzagrande"/>
    <n v="5.5627630000000003"/>
    <n v="-72.577628000000004"/>
    <n v="3659"/>
    <x v="3"/>
    <n v="16981774096.709999"/>
    <n v="0"/>
    <n v="0"/>
    <n v="2"/>
    <n v="2"/>
    <n v="3"/>
    <n v="283"/>
    <n v="55.477031802120138"/>
    <n v="91.519434628975262"/>
    <n v="19.434628975265017"/>
    <n v="72.084805653710248"/>
    <n v="1.0600706713780919"/>
    <n v="97.173144876325097"/>
    <n v="66.784452296819779"/>
    <n v="49.51"/>
    <n v="25.66"/>
    <n v="44.39"/>
    <n v="85.42"/>
    <n v="62.48"/>
    <n v="18.100000000000001"/>
    <n v="88.63"/>
    <n v="92.55"/>
  </r>
  <r>
    <s v="68266"/>
    <s v="68"/>
    <s v="Santander"/>
    <s v="Enciso"/>
    <n v="6.6675599999999999"/>
    <n v="-72.700010000000006"/>
    <n v="3595"/>
    <x v="2"/>
    <n v="11750193648.74"/>
    <n v="0"/>
    <n v="0"/>
    <n v="1"/>
    <n v="2"/>
    <n v="1"/>
    <n v="79"/>
    <n v="55.696202531645568"/>
    <n v="88.60759493670885"/>
    <n v="16.455696202531644"/>
    <n v="82.278481012658233"/>
    <n v="0"/>
    <n v="98.734177215189874"/>
    <n v="55.696202531645568"/>
    <n v="45.6"/>
    <n v="39.24"/>
    <n v="68.099999999999994"/>
    <n v="55.02"/>
    <n v="77.78"/>
    <n v="13.2"/>
    <n v="83.17"/>
    <n v="91.6"/>
  </r>
  <r>
    <s v="25807"/>
    <s v="25"/>
    <s v="Cundinamarca"/>
    <s v="Tibirita"/>
    <n v="5.0524329999999997"/>
    <n v="-73.5046459"/>
    <n v="3519"/>
    <x v="3"/>
    <n v="8008052915.0799999"/>
    <n v="0"/>
    <n v="1"/>
    <n v="4"/>
    <n v="2"/>
    <n v="5"/>
    <n v="98"/>
    <n v="55.102040816326522"/>
    <n v="96.938775510204081"/>
    <n v="23.469387755102041"/>
    <n v="77.551020408163268"/>
    <n v="0"/>
    <n v="90.816326530612244"/>
    <n v="64.285714285714292"/>
    <n v="50.33"/>
    <n v="52.25"/>
    <n v="44.98"/>
    <n v="63.44"/>
    <n v="61.73"/>
    <n v="25.16"/>
    <n v="74.83"/>
    <n v="91.64"/>
  </r>
  <r>
    <s v="68720"/>
    <s v="68"/>
    <s v="Santander"/>
    <s v="Santa Helena del Opón"/>
    <n v="6.3387478000000002"/>
    <n v="-73.616457999999994"/>
    <n v="3514"/>
    <x v="3"/>
    <n v="10762811606.35"/>
    <n v="0"/>
    <n v="1"/>
    <n v="0"/>
    <n v="0"/>
    <n v="0"/>
    <n v="456"/>
    <n v="62.938596491228068"/>
    <n v="92.324561403508781"/>
    <n v="18.640350877192983"/>
    <n v="79.60526315789474"/>
    <n v="0.6578947368421052"/>
    <n v="98.68421052631578"/>
    <n v="71.271929824561411"/>
    <n v="45.89"/>
    <n v="43.82"/>
    <n v="57.54"/>
    <n v="56.92"/>
    <n v="57.41"/>
    <n v="25.84"/>
    <n v="92.99"/>
    <n v="93.1"/>
  </r>
  <r>
    <s v="15673"/>
    <s v="15"/>
    <s v="Boyacá"/>
    <s v="San Mateo"/>
    <n v="6.4020130000000002"/>
    <n v="-72.554633899999999"/>
    <n v="3504"/>
    <x v="3"/>
    <n v="10372997402.07"/>
    <n v="0"/>
    <n v="0"/>
    <n v="0"/>
    <n v="0"/>
    <n v="0"/>
    <n v="71"/>
    <n v="54.929577464788736"/>
    <n v="81.690140845070431"/>
    <n v="21.12676056338028"/>
    <n v="70.422535211267601"/>
    <n v="0"/>
    <n v="94.366197183098592"/>
    <n v="71.83098591549296"/>
    <n v="46.78"/>
    <n v="55.29"/>
    <n v="60.16"/>
    <n v="51.08"/>
    <n v="88.89"/>
    <n v="11.11"/>
    <n v="84.45"/>
    <n v="90.73"/>
  </r>
  <r>
    <s v="15325"/>
    <s v="15"/>
    <s v="Boyacá"/>
    <s v="Guayatá"/>
    <n v="4.9681569999999997"/>
    <n v="-73.490098000000003"/>
    <n v="3480"/>
    <x v="5"/>
    <n v="10425476627.389999"/>
    <n v="0"/>
    <n v="0"/>
    <n v="0"/>
    <n v="0"/>
    <n v="0"/>
    <n v="102"/>
    <n v="69.607843137254903"/>
    <n v="91.17647058823529"/>
    <n v="30.392156862745097"/>
    <n v="76.470588235294116"/>
    <n v="0"/>
    <n v="95.098039215686271"/>
    <n v="75.490196078431367"/>
    <n v="45.55"/>
    <n v="39.619999999999997"/>
    <n v="61.22"/>
    <n v="11.67"/>
    <n v="92.59"/>
    <n v="38.21"/>
    <n v="79.16"/>
    <n v="94.19"/>
  </r>
  <r>
    <s v="27745"/>
    <s v="27"/>
    <s v="Chocó"/>
    <s v="Sipí"/>
    <n v="4.65306"/>
    <n v="-76.644170000000003"/>
    <n v="3479"/>
    <x v="5"/>
    <n v="16087680875.66"/>
    <n v="0"/>
    <n v="0"/>
    <n v="1"/>
    <n v="1"/>
    <n v="0"/>
    <n v="2244"/>
    <n v="14.795008912655971"/>
    <n v="50.089126559714792"/>
    <n v="27.139037433155078"/>
    <n v="41.666666666666671"/>
    <n v="0.44563279857397509"/>
    <n v="93.315508021390372"/>
    <n v="17.112299465240639"/>
    <n v="60.04"/>
    <n v="51.93"/>
    <n v="32.19"/>
    <n v="51.97"/>
    <n v="100"/>
    <n v="39.36"/>
    <n v="63.43"/>
    <n v="97.62"/>
  </r>
  <r>
    <s v="15808"/>
    <s v="15"/>
    <s v="Boyacá"/>
    <s v="Tinjacá"/>
    <n v="5.5786879999999996"/>
    <n v="-73.647189999999995"/>
    <n v="3469"/>
    <x v="3"/>
    <n v="9144104600.4700012"/>
    <n v="0"/>
    <n v="1"/>
    <n v="3"/>
    <n v="3"/>
    <n v="4"/>
    <n v="58"/>
    <n v="44.827586206896555"/>
    <n v="84.482758620689651"/>
    <n v="24.137931034482758"/>
    <n v="65.517241379310349"/>
    <n v="0"/>
    <n v="91.379310344827587"/>
    <n v="63.793103448275865"/>
    <n v="55.31"/>
    <n v="44.39"/>
    <n v="58.93"/>
    <n v="49.41"/>
    <n v="88.89"/>
    <n v="34.130000000000003"/>
    <n v="78.040000000000006"/>
    <n v="84.47"/>
  </r>
  <r>
    <s v="15810"/>
    <s v="15"/>
    <s v="Boyacá"/>
    <s v="Tipacoque"/>
    <n v="6.4207590000000003"/>
    <n v="-72.691053999999994"/>
    <n v="3442"/>
    <x v="2"/>
    <n v="12750383997.34"/>
    <n v="0"/>
    <n v="0"/>
    <n v="0"/>
    <n v="0"/>
    <n v="0"/>
    <n v="33"/>
    <n v="66.666666666666657"/>
    <n v="90.909090909090907"/>
    <n v="15.151515151515152"/>
    <n v="78.787878787878782"/>
    <n v="0"/>
    <n v="100"/>
    <n v="81.818181818181827"/>
    <n v="49.56"/>
    <n v="50.45"/>
    <n v="57.47"/>
    <n v="74.05"/>
    <n v="81.48"/>
    <n v="18.73"/>
    <n v="91.69"/>
    <n v="84.77"/>
  </r>
  <r>
    <s v="25299"/>
    <s v="25"/>
    <s v="Cundinamarca"/>
    <s v="Gama"/>
    <n v="4.7620329999999997"/>
    <n v="-73.610320999999999"/>
    <n v="3441"/>
    <x v="3"/>
    <n v="7250125092.6599998"/>
    <n v="0"/>
    <n v="2"/>
    <n v="1"/>
    <n v="2"/>
    <n v="1"/>
    <n v="54"/>
    <n v="35.185185185185183"/>
    <n v="79.629629629629633"/>
    <n v="22.222222222222221"/>
    <n v="64.81481481481481"/>
    <n v="0"/>
    <n v="98.148148148148152"/>
    <n v="48.148148148148145"/>
    <n v="49.81"/>
    <n v="38.44"/>
    <n v="54.62"/>
    <n v="59.42"/>
    <n v="81.290000000000006"/>
    <n v="18.190000000000001"/>
    <n v="84.18"/>
    <n v="87.03"/>
  </r>
  <r>
    <s v="68368"/>
    <s v="68"/>
    <s v="Santander"/>
    <s v="Jesús María"/>
    <n v="5.876811"/>
    <n v="-73.782881000000003"/>
    <n v="3411"/>
    <x v="1"/>
    <n v="9512324986.9700012"/>
    <n v="0"/>
    <n v="1"/>
    <n v="2"/>
    <n v="0"/>
    <n v="10"/>
    <n v="84"/>
    <n v="52.380952380952387"/>
    <n v="94.047619047619051"/>
    <n v="27.380952380952383"/>
    <n v="77.38095238095238"/>
    <n v="0"/>
    <n v="98.80952380952381"/>
    <n v="60.714285714285708"/>
    <n v="34.35"/>
    <n v="34.81"/>
    <n v="49.54"/>
    <n v="27.14"/>
    <n v="11.11"/>
    <n v="41.88"/>
    <n v="88.91"/>
    <n v="93.04"/>
  </r>
  <r>
    <s v="97161"/>
    <s v="97"/>
    <s v="Vaupés"/>
    <s v="Carurú"/>
    <n v="1.012148"/>
    <n v="-71.2958699"/>
    <n v="3408"/>
    <x v="5"/>
    <n v="16984478869.799999"/>
    <n v="0"/>
    <n v="0"/>
    <n v="1"/>
    <n v="1"/>
    <n v="1"/>
    <n v="320"/>
    <n v="23.4375"/>
    <n v="48.4375"/>
    <n v="20.625"/>
    <n v="47.8125"/>
    <n v="0.9375"/>
    <n v="95"/>
    <n v="27.8125"/>
    <n v="43.85"/>
    <n v="45.51"/>
    <n v="25.77"/>
    <n v="67.41"/>
    <n v="77.78"/>
    <n v="17.940000000000001"/>
    <n v="69.25"/>
    <n v="92.67"/>
  </r>
  <r>
    <s v="15514"/>
    <s v="15"/>
    <s v="Boyacá"/>
    <s v="Páez"/>
    <n v="5.1000249000000002"/>
    <n v="-73.052166"/>
    <n v="3405"/>
    <x v="1"/>
    <n v="7548486811.0500002"/>
    <n v="0"/>
    <n v="0"/>
    <n v="1"/>
    <n v="1"/>
    <n v="0"/>
    <n v="858"/>
    <n v="65.268065268065271"/>
    <n v="95.337995337995338"/>
    <n v="21.678321678321677"/>
    <n v="84.032634032634036"/>
    <n v="0.34965034965034963"/>
    <n v="98.484848484848484"/>
    <n v="73.892773892773889"/>
    <n v="60.14"/>
    <n v="37.44"/>
    <n v="61.99"/>
    <n v="73.81"/>
    <n v="85.19"/>
    <n v="45.29"/>
    <n v="84.22"/>
    <n v="97.12"/>
  </r>
  <r>
    <s v="15276"/>
    <s v="15"/>
    <s v="Boyacá"/>
    <s v="Floresta"/>
    <n v="5.8630696999999996"/>
    <n v="-72.922432900000004"/>
    <n v="3383"/>
    <x v="2"/>
    <n v="10554445636.220001"/>
    <n v="0"/>
    <n v="1"/>
    <n v="0"/>
    <n v="0"/>
    <n v="0"/>
    <n v="38"/>
    <n v="52.631578947368418"/>
    <n v="94.73684210526315"/>
    <n v="18.421052631578945"/>
    <n v="76.31578947368422"/>
    <n v="0"/>
    <n v="100"/>
    <n v="60.526315789473685"/>
    <n v="46.36"/>
    <n v="67.42"/>
    <n v="59.85"/>
    <n v="63.93"/>
    <n v="56.79"/>
    <n v="17.940000000000001"/>
    <n v="86.98"/>
    <n v="98.04"/>
  </r>
  <r>
    <s v="15172"/>
    <s v="15"/>
    <s v="Boyacá"/>
    <s v="Chinavita"/>
    <n v="5.1890625000000004"/>
    <n v="-73.347290099999995"/>
    <n v="3348"/>
    <x v="3"/>
    <n v="7993381296.9700003"/>
    <n v="4"/>
    <n v="0"/>
    <n v="0"/>
    <n v="0"/>
    <n v="0"/>
    <n v="69"/>
    <n v="44.927536231884055"/>
    <n v="85.507246376811594"/>
    <n v="37.681159420289859"/>
    <n v="55.072463768115945"/>
    <n v="0"/>
    <n v="100"/>
    <n v="60.869565217391312"/>
    <n v="54.76"/>
    <n v="54.53"/>
    <n v="63.14"/>
    <n v="55.72"/>
    <n v="96.3"/>
    <n v="28.05"/>
    <n v="85.42"/>
    <n v="100"/>
  </r>
  <r>
    <s v="15696"/>
    <s v="15"/>
    <s v="Boyacá"/>
    <s v="Santa Sofía"/>
    <n v="5.7139610000000003"/>
    <n v="-73.602068000000003"/>
    <n v="3332"/>
    <x v="1"/>
    <n v="7333142049.7299995"/>
    <n v="0"/>
    <n v="0"/>
    <n v="0"/>
    <n v="0"/>
    <n v="0"/>
    <n v="58"/>
    <n v="48.275862068965516"/>
    <n v="89.65517241379311"/>
    <n v="32.758620689655174"/>
    <n v="56.896551724137936"/>
    <n v="0"/>
    <n v="98.275862068965509"/>
    <n v="70.689655172413794"/>
    <n v="59.35"/>
    <n v="57.19"/>
    <n v="52.13"/>
    <n v="62.53"/>
    <n v="88.89"/>
    <n v="39.630000000000003"/>
    <n v="84.51"/>
    <n v="85.34"/>
  </r>
  <r>
    <s v="05501"/>
    <s v="05"/>
    <s v="Antioquia"/>
    <s v="Olaya"/>
    <n v="6.6299900000000003"/>
    <n v="-75.816649999999996"/>
    <n v="3269"/>
    <x v="5"/>
    <n v="9209500209.0200005"/>
    <n v="0"/>
    <n v="2"/>
    <n v="0"/>
    <n v="0"/>
    <n v="0"/>
    <n v="418"/>
    <n v="54.306220095693782"/>
    <n v="90.430622009569376"/>
    <n v="23.444976076555022"/>
    <n v="77.511961722488039"/>
    <n v="0.23923444976076555"/>
    <n v="98.803827751196167"/>
    <n v="61.961722488038276"/>
    <n v="45.4"/>
    <n v="42.06"/>
    <n v="50.83"/>
    <n v="0"/>
    <n v="100"/>
    <n v="49.99"/>
    <n v="73.05"/>
    <n v="84.76"/>
  </r>
  <r>
    <s v="15131"/>
    <s v="15"/>
    <s v="Boyacá"/>
    <s v="Caldas"/>
    <n v="5.5545920000000004"/>
    <n v="-73.865088999999998"/>
    <n v="3259"/>
    <x v="3"/>
    <n v="8195947386.3299999"/>
    <n v="0"/>
    <n v="3"/>
    <n v="5"/>
    <n v="2"/>
    <n v="10"/>
    <n v="45"/>
    <n v="42.222222222222221"/>
    <n v="88.888888888888886"/>
    <n v="26.666666666666668"/>
    <n v="71.111111111111114"/>
    <n v="0"/>
    <n v="97.777777777777771"/>
    <n v="53.333333333333336"/>
    <n v="52.24"/>
    <n v="49.16"/>
    <n v="51.82"/>
    <n v="63.61"/>
    <n v="85.19"/>
    <n v="30.14"/>
    <n v="74.53"/>
    <n v="96.49"/>
  </r>
  <r>
    <s v="15135"/>
    <s v="15"/>
    <s v="Boyacá"/>
    <s v="Campohermoso"/>
    <n v="5.0310480000000002"/>
    <n v="-73.103869000000003"/>
    <n v="3231"/>
    <x v="1"/>
    <n v="9424284747.2999992"/>
    <n v="0"/>
    <n v="0"/>
    <n v="0"/>
    <n v="0"/>
    <n v="0"/>
    <n v="170"/>
    <n v="68.82352941176471"/>
    <n v="91.17647058823529"/>
    <n v="20.588235294117645"/>
    <n v="80"/>
    <n v="0"/>
    <n v="99.411764705882348"/>
    <n v="76.470588235294116"/>
    <n v="61.19"/>
    <n v="31.54"/>
    <n v="50.63"/>
    <n v="78.510000000000005"/>
    <n v="88.89"/>
    <n v="41.19"/>
    <n v="82.56"/>
    <n v="91.48"/>
  </r>
  <r>
    <s v="68209"/>
    <s v="68"/>
    <s v="Santander"/>
    <s v="Confines"/>
    <n v="6.3566180000000001"/>
    <n v="-73.241843000000003"/>
    <n v="3221"/>
    <x v="3"/>
    <n v="8293564431.2299995"/>
    <n v="0"/>
    <n v="0"/>
    <n v="0"/>
    <n v="0"/>
    <n v="0"/>
    <n v="151"/>
    <n v="45.695364238410598"/>
    <n v="88.741721854304629"/>
    <n v="26.490066225165563"/>
    <n v="69.536423841059602"/>
    <n v="0"/>
    <n v="100"/>
    <n v="52.317880794701985"/>
    <n v="61.9"/>
    <n v="43.72"/>
    <n v="53.04"/>
    <n v="67.72"/>
    <n v="98.77"/>
    <n v="28.48"/>
    <n v="76.2"/>
    <n v="90.31"/>
  </r>
  <r>
    <s v="25324"/>
    <s v="25"/>
    <s v="Cundinamarca"/>
    <s v="Guataquí"/>
    <n v="4.5174440000000002"/>
    <n v="-74.790311000000003"/>
    <n v="3214"/>
    <x v="5"/>
    <n v="9466641149.5900002"/>
    <n v="0"/>
    <n v="0"/>
    <n v="2"/>
    <n v="2"/>
    <n v="2"/>
    <n v="132"/>
    <n v="40.151515151515149"/>
    <n v="81.818181818181827"/>
    <n v="28.787878787878789"/>
    <n v="56.81818181818182"/>
    <n v="0"/>
    <n v="96.969696969696969"/>
    <n v="56.81818181818182"/>
    <n v="67.2"/>
    <n v="60.63"/>
    <n v="50.2"/>
    <n v="73.05"/>
    <n v="100"/>
    <n v="40.659999999999997"/>
    <n v="72.72"/>
    <n v="94.43"/>
  </r>
  <r>
    <s v="63111"/>
    <s v="63"/>
    <s v="Quindío"/>
    <s v="Buenavista"/>
    <n v="4.3526315000000002"/>
    <n v="-75.748777899999993"/>
    <n v="3187"/>
    <x v="5"/>
    <n v="7171303517.3199997"/>
    <n v="0"/>
    <n v="0"/>
    <n v="0"/>
    <n v="0"/>
    <n v="0"/>
    <n v="418"/>
    <n v="53.349282296650713"/>
    <n v="82.057416267942585"/>
    <n v="21.291866028708135"/>
    <n v="70.574162679425839"/>
    <n v="0"/>
    <n v="97.368421052631575"/>
    <n v="63.397129186602875"/>
    <n v="67.8"/>
    <n v="49.02"/>
    <n v="48.03"/>
    <n v="96.2"/>
    <n v="94.44"/>
    <n v="31.6"/>
    <n v="79.92"/>
    <n v="88.35"/>
  </r>
  <r>
    <s v="15762"/>
    <s v="15"/>
    <s v="Boyacá"/>
    <s v="Sora"/>
    <n v="5.5668379999999997"/>
    <n v="-73.450095000000005"/>
    <n v="3178"/>
    <x v="2"/>
    <n v="8829648354.4400005"/>
    <n v="0"/>
    <n v="0"/>
    <n v="0"/>
    <n v="0"/>
    <n v="0"/>
    <n v="14"/>
    <n v="28.571428571428569"/>
    <n v="92.857142857142861"/>
    <n v="28.571428571428569"/>
    <n v="28.571428571428569"/>
    <n v="7.1428571428571423"/>
    <n v="92.857142857142861"/>
    <n v="50"/>
    <n v="65.040000000000006"/>
    <n v="40.450000000000003"/>
    <n v="58.49"/>
    <n v="75.209999999999994"/>
    <n v="100"/>
    <n v="32.39"/>
    <n v="82.56"/>
    <n v="91.54"/>
  </r>
  <r>
    <s v="15248"/>
    <s v="15"/>
    <s v="Boyacá"/>
    <s v="El Espino"/>
    <n v="6.4863999999999997"/>
    <n v="-72.432860000000005"/>
    <n v="3166"/>
    <x v="3"/>
    <n v="10586119817.92"/>
    <n v="0"/>
    <n v="0"/>
    <n v="0"/>
    <n v="0"/>
    <n v="0"/>
    <n v="98"/>
    <n v="61.224489795918366"/>
    <n v="85.714285714285708"/>
    <n v="16.326530612244898"/>
    <n v="73.469387755102048"/>
    <n v="0"/>
    <n v="98.979591836734699"/>
    <n v="75.510204081632651"/>
    <n v="54.78"/>
    <n v="49.71"/>
    <n v="61.49"/>
    <n v="76.69"/>
    <n v="96.3"/>
    <n v="22.52"/>
    <n v="84.46"/>
    <n v="93.99"/>
  </r>
  <r>
    <s v="15403"/>
    <s v="15"/>
    <s v="Boyacá"/>
    <s v="La Uvita"/>
    <n v="6.3169139999999997"/>
    <n v="-72.559662000000003"/>
    <n v="3146"/>
    <x v="3"/>
    <n v="9521190382.8600006"/>
    <n v="0"/>
    <n v="0"/>
    <n v="0"/>
    <n v="0"/>
    <n v="0"/>
    <n v="53"/>
    <n v="49.056603773584904"/>
    <n v="84.905660377358487"/>
    <n v="20.754716981132077"/>
    <n v="66.037735849056602"/>
    <n v="0"/>
    <n v="100"/>
    <n v="69.811320754716974"/>
    <n v="49.85"/>
    <n v="54.39"/>
    <n v="54.74"/>
    <n v="43.29"/>
    <n v="99.81"/>
    <n v="22.81"/>
    <n v="87.35"/>
    <n v="95.98"/>
  </r>
  <r>
    <s v="15676"/>
    <s v="15"/>
    <s v="Boyacá"/>
    <s v="San Miguel de Sema"/>
    <n v="5.517709"/>
    <n v="-73.722497000000004"/>
    <n v="3130"/>
    <x v="5"/>
    <n v="7855498707.4799995"/>
    <n v="0"/>
    <n v="0"/>
    <n v="2"/>
    <n v="3"/>
    <n v="2"/>
    <n v="36"/>
    <n v="36.111111111111107"/>
    <n v="61.111111111111114"/>
    <n v="30.555555555555557"/>
    <n v="58.333333333333336"/>
    <n v="0"/>
    <n v="97.222222222222214"/>
    <n v="36.111111111111107"/>
    <n v="61.28"/>
    <n v="66.650000000000006"/>
    <n v="66.319999999999993"/>
    <n v="58.36"/>
    <n v="97.22"/>
    <n v="50.59"/>
    <n v="79.87"/>
    <n v="92.15"/>
  </r>
  <r>
    <s v="54125"/>
    <s v="54"/>
    <s v="Norte de Santander"/>
    <s v="Cácota"/>
    <n v="7.2686970000000004"/>
    <n v="-72.642494999999997"/>
    <n v="3122"/>
    <x v="2"/>
    <n v="10978305156.65"/>
    <n v="0"/>
    <n v="0"/>
    <n v="0"/>
    <n v="0"/>
    <n v="0"/>
    <n v="26"/>
    <n v="65.384615384615387"/>
    <n v="84.615384615384613"/>
    <n v="11.538461538461538"/>
    <n v="73.076923076923066"/>
    <n v="0"/>
    <n v="100"/>
    <n v="65.384615384615387"/>
    <n v="58.86"/>
    <n v="62.63"/>
    <n v="61.96"/>
    <n v="67.61"/>
    <n v="100"/>
    <n v="20.84"/>
    <n v="91.52"/>
    <n v="88.72"/>
  </r>
  <r>
    <s v="68673"/>
    <s v="68"/>
    <s v="Santander"/>
    <s v="San Benito"/>
    <n v="6.1271599999999999"/>
    <n v="-73.509710999999996"/>
    <n v="3037"/>
    <x v="3"/>
    <n v="7834498079.3400002"/>
    <n v="0"/>
    <n v="0"/>
    <n v="0"/>
    <n v="0"/>
    <n v="0"/>
    <n v="74"/>
    <n v="52.702702702702695"/>
    <n v="74.324324324324323"/>
    <n v="20.27027027027027"/>
    <n v="70.270270270270274"/>
    <n v="0"/>
    <n v="98.648648648648646"/>
    <n v="66.21621621621621"/>
    <n v="54.99"/>
    <n v="36.51"/>
    <n v="46.98"/>
    <n v="75.180000000000007"/>
    <n v="77.78"/>
    <n v="17.16"/>
    <n v="77.150000000000006"/>
    <n v="93.39"/>
  </r>
  <r>
    <s v="15761"/>
    <s v="15"/>
    <s v="Boyacá"/>
    <s v="Somondoco"/>
    <n v="4.9857630000000004"/>
    <n v="-73.433019999999999"/>
    <n v="3011"/>
    <x v="3"/>
    <n v="7947067384.6399994"/>
    <n v="0"/>
    <n v="0"/>
    <n v="0"/>
    <n v="0"/>
    <n v="0"/>
    <n v="57"/>
    <n v="50.877192982456144"/>
    <n v="82.456140350877192"/>
    <n v="26.315789473684209"/>
    <n v="59.649122807017541"/>
    <n v="0"/>
    <n v="98.245614035087712"/>
    <n v="64.912280701754383"/>
    <n v="55.49"/>
    <n v="35.99"/>
    <n v="65.349999999999994"/>
    <n v="88.94"/>
    <n v="66.67"/>
    <n v="27.43"/>
    <n v="79.98"/>
    <n v="94.46"/>
  </r>
  <r>
    <s v="15500"/>
    <s v="15"/>
    <s v="Boyacá"/>
    <s v="Oicatá"/>
    <n v="5.5944500000000001"/>
    <n v="-73.308252899999999"/>
    <n v="3001"/>
    <x v="1"/>
    <n v="8630952178.8600006"/>
    <n v="0"/>
    <n v="1"/>
    <n v="5"/>
    <n v="9"/>
    <n v="10"/>
    <n v="34"/>
    <n v="61.764705882352942"/>
    <n v="85.294117647058826"/>
    <n v="23.52941176470588"/>
    <n v="85.294117647058826"/>
    <n v="0"/>
    <n v="100"/>
    <n v="76.470588235294116"/>
    <n v="61.75"/>
    <n v="45.84"/>
    <n v="47.07"/>
    <n v="61.57"/>
    <n v="66.67"/>
    <n v="69.7"/>
    <n v="75.58"/>
    <n v="84.13"/>
  </r>
  <r>
    <s v="68296"/>
    <s v="68"/>
    <s v="Santander"/>
    <s v="Galán"/>
    <n v="6.6394970000000004"/>
    <n v="-73.287406000000004"/>
    <n v="2986"/>
    <x v="3"/>
    <n v="10584248417.24"/>
    <n v="0"/>
    <n v="0"/>
    <n v="0"/>
    <n v="0"/>
    <n v="0"/>
    <n v="192"/>
    <n v="64.583333333333343"/>
    <n v="93.229166666666657"/>
    <n v="10.416666666666668"/>
    <n v="84.375"/>
    <n v="0"/>
    <n v="98.958333333333343"/>
    <n v="70.3125"/>
    <n v="61.57"/>
    <n v="38.380000000000003"/>
    <n v="57.62"/>
    <n v="68.33"/>
    <n v="96.3"/>
    <n v="33.47"/>
    <n v="95.4"/>
    <n v="91.48"/>
  </r>
  <r>
    <s v="68169"/>
    <s v="68"/>
    <s v="Santander"/>
    <s v="Charta"/>
    <n v="7.2809309999999998"/>
    <n v="-72.968050000000005"/>
    <n v="2968"/>
    <x v="2"/>
    <n v="7860082474.8899994"/>
    <n v="0"/>
    <n v="0"/>
    <n v="0"/>
    <n v="0"/>
    <n v="0"/>
    <n v="123"/>
    <n v="60.162601626016269"/>
    <n v="87.804878048780495"/>
    <n v="17.073170731707318"/>
    <n v="75.609756097560975"/>
    <n v="0"/>
    <n v="94.308943089430898"/>
    <n v="65.853658536585371"/>
    <n v="39.630000000000003"/>
    <n v="37.44"/>
    <n v="56.84"/>
    <n v="31.6"/>
    <n v="66.67"/>
    <n v="32.01"/>
    <n v="81.96"/>
    <n v="92.63"/>
  </r>
  <r>
    <s v="68176"/>
    <s v="68"/>
    <s v="Santander"/>
    <s v="Chima"/>
    <n v="6.3446899999999999"/>
    <n v="-73.374420000000001"/>
    <n v="2957"/>
    <x v="5"/>
    <n v="10269096551.58"/>
    <n v="0"/>
    <n v="3"/>
    <n v="4"/>
    <n v="3"/>
    <n v="3"/>
    <n v="394"/>
    <n v="59.390862944162436"/>
    <n v="89.847715736040612"/>
    <n v="23.604060913705585"/>
    <n v="72.588832487309645"/>
    <n v="0"/>
    <n v="98.73096446700508"/>
    <n v="68.527918781725887"/>
    <n v="49.53"/>
    <n v="66.209999999999994"/>
    <n v="55.56"/>
    <n v="58.9"/>
    <n v="64.819999999999993"/>
    <n v="31.51"/>
    <n v="82.04"/>
    <n v="96.29"/>
  </r>
  <r>
    <s v="15879"/>
    <s v="15"/>
    <s v="Boyacá"/>
    <s v="Viracachá"/>
    <n v="5.4370279999999998"/>
    <n v="-73.296448999999996"/>
    <n v="2946"/>
    <x v="2"/>
    <n v="8277488605.75"/>
    <n v="0"/>
    <n v="0"/>
    <n v="0"/>
    <n v="0"/>
    <n v="0"/>
    <n v="10"/>
    <n v="70"/>
    <n v="100"/>
    <n v="40"/>
    <n v="80"/>
    <n v="20"/>
    <n v="100"/>
    <n v="70"/>
    <n v="50.62"/>
    <n v="44.29"/>
    <n v="43.34"/>
    <n v="56.61"/>
    <n v="100"/>
    <n v="14.96"/>
    <n v="81.25"/>
    <n v="91.32"/>
  </r>
  <r>
    <s v="15187"/>
    <s v="15"/>
    <s v="Boyacá"/>
    <s v="Chivatá"/>
    <n v="5.5584519999999999"/>
    <n v="-73.282611000000003"/>
    <n v="2933"/>
    <x v="5"/>
    <n v="11677820865.809999"/>
    <n v="0"/>
    <n v="0"/>
    <n v="1"/>
    <n v="0"/>
    <n v="1"/>
    <n v="16"/>
    <n v="62.5"/>
    <n v="81.25"/>
    <n v="18.75"/>
    <n v="81.25"/>
    <n v="0"/>
    <n v="100"/>
    <n v="68.75"/>
    <n v="67.239999999999995"/>
    <n v="48.43"/>
    <n v="44.55"/>
    <n v="76.62"/>
    <n v="100"/>
    <n v="41.49"/>
    <n v="78.959999999999994"/>
    <n v="87.63"/>
  </r>
  <r>
    <s v="15293"/>
    <s v="15"/>
    <s v="Boyacá"/>
    <s v="Gachantivá"/>
    <n v="5.7521339999999999"/>
    <n v="-73.549379999999999"/>
    <n v="2905"/>
    <x v="3"/>
    <n v="11089821055.220001"/>
    <n v="0"/>
    <n v="0"/>
    <n v="1"/>
    <n v="0"/>
    <n v="0"/>
    <n v="48"/>
    <n v="45.833333333333329"/>
    <n v="83.333333333333343"/>
    <n v="22.916666666666664"/>
    <n v="75"/>
    <n v="0"/>
    <n v="95.833333333333343"/>
    <n v="52.083333333333336"/>
    <n v="68.260000000000005"/>
    <n v="45.34"/>
    <n v="60.04"/>
    <n v="84.74"/>
    <n v="100"/>
    <n v="33.479999999999997"/>
    <n v="83.44"/>
    <n v="89.55"/>
  </r>
  <r>
    <s v="15218"/>
    <s v="15"/>
    <s v="Boyacá"/>
    <s v="Covarachía"/>
    <n v="6.5003650000000004"/>
    <n v="-72.739243999999999"/>
    <n v="2884"/>
    <x v="3"/>
    <n v="13468883862.889999"/>
    <n v="0"/>
    <n v="2"/>
    <n v="2"/>
    <n v="1"/>
    <n v="3"/>
    <n v="36"/>
    <n v="77.777777777777786"/>
    <n v="91.666666666666657"/>
    <n v="19.444444444444446"/>
    <n v="83.333333333333343"/>
    <n v="0"/>
    <n v="100"/>
    <n v="88.888888888888886"/>
    <n v="56.39"/>
    <n v="32.119999999999997"/>
    <n v="64.709999999999994"/>
    <n v="75.02"/>
    <n v="96.3"/>
    <n v="20.260000000000002"/>
    <n v="89.97"/>
    <n v="88.49"/>
  </r>
  <r>
    <s v="05004"/>
    <s v="05"/>
    <s v="Antioquia"/>
    <s v="Abriaquí"/>
    <n v="6.6345549999999998"/>
    <n v="-76.065740000000005"/>
    <n v="2804"/>
    <x v="3"/>
    <n v="6214193211.3500004"/>
    <n v="0"/>
    <n v="0"/>
    <n v="0"/>
    <n v="0"/>
    <n v="0"/>
    <n v="1083"/>
    <n v="55.863342566943672"/>
    <n v="94.921514312096036"/>
    <n v="20.867959372114498"/>
    <n v="76.823638042474613"/>
    <n v="0"/>
    <n v="98.89196675900277"/>
    <n v="67.405355493998158"/>
    <n v="37.299999999999997"/>
    <n v="46.67"/>
    <n v="47.74"/>
    <n v="45.12"/>
    <n v="50"/>
    <n v="16.34"/>
    <n v="66.39"/>
    <n v="99.4"/>
  </r>
  <r>
    <s v="15774"/>
    <s v="15"/>
    <s v="Boyacá"/>
    <s v="Susacón"/>
    <n v="6.2305630000000001"/>
    <n v="-72.689835000000002"/>
    <n v="2798"/>
    <x v="4"/>
    <n v="9462486413"/>
    <n v="0"/>
    <n v="3"/>
    <n v="3"/>
    <n v="5"/>
    <n v="2"/>
    <n v="35"/>
    <n v="48.571428571428569"/>
    <n v="82.857142857142861"/>
    <n v="17.142857142857142"/>
    <n v="68.571428571428569"/>
    <n v="0"/>
    <n v="94.285714285714278"/>
    <n v="60"/>
    <n v="40.39"/>
    <n v="37.71"/>
    <n v="46.39"/>
    <n v="39.979999999999997"/>
    <n v="59.26"/>
    <n v="23.68"/>
    <n v="77.8"/>
    <n v="90.49"/>
  </r>
  <r>
    <s v="15380"/>
    <s v="15"/>
    <s v="Boyacá"/>
    <s v="La Capilla"/>
    <n v="5.0954050000000004"/>
    <n v="-73.444631999999999"/>
    <n v="2796"/>
    <x v="5"/>
    <n v="6781742470.8600006"/>
    <n v="0"/>
    <n v="0"/>
    <n v="0"/>
    <n v="0"/>
    <n v="0"/>
    <n v="34"/>
    <n v="44.117647058823529"/>
    <n v="85.294117647058826"/>
    <n v="29.411764705882355"/>
    <n v="55.882352941176471"/>
    <n v="0"/>
    <n v="100"/>
    <n v="73.529411764705884"/>
    <n v="57.78"/>
    <n v="39.520000000000003"/>
    <n v="59.81"/>
    <n v="74.66"/>
    <n v="88.89"/>
    <n v="20.47"/>
    <n v="84.53"/>
    <n v="93.29"/>
  </r>
  <r>
    <s v="25095"/>
    <s v="25"/>
    <s v="Cundinamarca"/>
    <s v="Bituima"/>
    <n v="4.8728199999999999"/>
    <n v="-74.539820000000006"/>
    <n v="2747"/>
    <x v="5"/>
    <n v="7031695275.0500002"/>
    <n v="0"/>
    <n v="0"/>
    <n v="1"/>
    <n v="0"/>
    <n v="2"/>
    <n v="167"/>
    <n v="45.508982035928142"/>
    <n v="83.832335329341305"/>
    <n v="22.754491017964071"/>
    <n v="66.467065868263475"/>
    <n v="0"/>
    <n v="94.610778443113773"/>
    <n v="52.694610778443121"/>
    <n v="59.64"/>
    <n v="52.84"/>
    <n v="45.51"/>
    <n v="80.63"/>
    <n v="88.89"/>
    <n v="32.69"/>
    <n v="74.239999999999995"/>
    <n v="89.84"/>
  </r>
  <r>
    <s v="15533"/>
    <s v="15"/>
    <s v="Boyacá"/>
    <s v="Paya"/>
    <n v="5.6248300000000002"/>
    <n v="-72.423810000000003"/>
    <n v="2737"/>
    <x v="2"/>
    <n v="22563336443.389999"/>
    <n v="0"/>
    <n v="0"/>
    <n v="0"/>
    <n v="0"/>
    <n v="0"/>
    <n v="107"/>
    <n v="57.009345794392516"/>
    <n v="92.523364485981304"/>
    <n v="11.214953271028037"/>
    <n v="72.89719626168224"/>
    <n v="0"/>
    <n v="93.45794392523365"/>
    <n v="75.700934579439249"/>
    <n v="58.66"/>
    <n v="49.01"/>
    <n v="48.84"/>
    <n v="82.56"/>
    <n v="100"/>
    <n v="29.03"/>
    <n v="79.38"/>
    <n v="95.95"/>
  </r>
  <r>
    <s v="17446"/>
    <s v="17"/>
    <s v="Caldas"/>
    <s v="Marulanda"/>
    <n v="5.2843859000000002"/>
    <n v="-75.259704999999997"/>
    <n v="2699"/>
    <x v="3"/>
    <n v="6130233851.3600006"/>
    <n v="0"/>
    <n v="0"/>
    <n v="5"/>
    <n v="2"/>
    <n v="5"/>
    <n v="705"/>
    <n v="68.510638297872333"/>
    <n v="87.092198581560282"/>
    <n v="15.177304964539006"/>
    <n v="80.141843971631204"/>
    <n v="0"/>
    <n v="96.312056737588648"/>
    <n v="78.723404255319153"/>
    <n v="36.49"/>
    <n v="47.27"/>
    <n v="45.73"/>
    <n v="1.91"/>
    <n v="62.97"/>
    <n v="25.76"/>
    <n v="85.12"/>
    <n v="93.84"/>
  </r>
  <r>
    <s v="68264"/>
    <s v="68"/>
    <s v="Santander"/>
    <s v="Encino"/>
    <n v="6.1369400000000001"/>
    <n v="-73.098309999999998"/>
    <n v="2688"/>
    <x v="2"/>
    <n v="8622887654.6800003"/>
    <n v="0"/>
    <n v="0"/>
    <n v="0"/>
    <n v="0"/>
    <n v="0"/>
    <n v="228"/>
    <n v="60.526315789473685"/>
    <n v="93.859649122807014"/>
    <n v="20.614035087719298"/>
    <n v="75.877192982456137"/>
    <n v="0"/>
    <n v="99.122807017543863"/>
    <n v="72.368421052631575"/>
    <n v="60.35"/>
    <n v="33.18"/>
    <n v="45.01"/>
    <n v="82.78"/>
    <n v="92.59"/>
    <n v="24.59"/>
    <n v="78.59"/>
    <n v="96.93"/>
  </r>
  <r>
    <s v="68686"/>
    <s v="68"/>
    <s v="Santander"/>
    <s v="San Miguel"/>
    <n v="6.5767449999999998"/>
    <n v="-72.645982000000004"/>
    <n v="2647"/>
    <x v="3"/>
    <n v="10067864579.470001"/>
    <n v="0"/>
    <n v="0"/>
    <n v="1"/>
    <n v="0"/>
    <n v="1"/>
    <n v="151"/>
    <n v="20.52980132450331"/>
    <n v="57.615894039735096"/>
    <n v="28.476821192052981"/>
    <n v="39.735099337748345"/>
    <n v="0.66225165562913912"/>
    <n v="96.688741721854313"/>
    <n v="25.827814569536422"/>
    <n v="62.84"/>
    <n v="35.96"/>
    <n v="66.41"/>
    <n v="86.74"/>
    <n v="100"/>
    <n v="17.48"/>
    <n v="88.13"/>
    <n v="96.37"/>
  </r>
  <r>
    <s v="25483"/>
    <s v="25"/>
    <s v="Cundinamarca"/>
    <s v="Nariño"/>
    <n v="4.3982780000000004"/>
    <n v="-74.828717999999995"/>
    <n v="2644"/>
    <x v="1"/>
    <n v="8627910628.1399994"/>
    <n v="0"/>
    <n v="1"/>
    <n v="2"/>
    <n v="0"/>
    <n v="2"/>
    <n v="43"/>
    <n v="44.186046511627907"/>
    <n v="90.697674418604649"/>
    <n v="23.255813953488371"/>
    <n v="62.790697674418603"/>
    <n v="0"/>
    <n v="97.674418604651152"/>
    <n v="60.465116279069761"/>
    <n v="75.33"/>
    <n v="38.909999999999997"/>
    <n v="44.28"/>
    <n v="78.2"/>
    <n v="100"/>
    <n v="64.03"/>
    <n v="80.150000000000006"/>
    <n v="89.3"/>
  </r>
  <r>
    <s v="15215"/>
    <s v="15"/>
    <s v="Boyacá"/>
    <s v="Corrales"/>
    <n v="5.8286740000000004"/>
    <n v="-72.844944999999996"/>
    <n v="2631"/>
    <x v="1"/>
    <n v="6980175245.6999998"/>
    <n v="0"/>
    <n v="0"/>
    <n v="0"/>
    <n v="0"/>
    <n v="0"/>
    <n v="19"/>
    <n v="31.578947368421051"/>
    <n v="73.68421052631578"/>
    <n v="15.789473684210526"/>
    <n v="57.894736842105267"/>
    <n v="0"/>
    <n v="89.473684210526315"/>
    <n v="42.105263157894733"/>
    <n v="61.64"/>
    <n v="48.59"/>
    <n v="50.12"/>
    <n v="67.959999999999994"/>
    <n v="100"/>
    <n v="39.28"/>
    <n v="83.66"/>
    <n v="88.59"/>
  </r>
  <r>
    <s v="68524"/>
    <s v="68"/>
    <s v="Santander"/>
    <s v="Palmas del Socorro"/>
    <n v="6.4058558000000003"/>
    <n v="-73.287592900000007"/>
    <n v="2618"/>
    <x v="5"/>
    <n v="7377794955.8099995"/>
    <n v="0"/>
    <n v="0"/>
    <n v="3"/>
    <n v="2"/>
    <n v="2"/>
    <n v="123"/>
    <n v="57.72357723577236"/>
    <n v="89.430894308943081"/>
    <n v="26.016260162601629"/>
    <n v="78.048780487804876"/>
    <n v="0"/>
    <n v="97.560975609756099"/>
    <n v="66.666666666666657"/>
    <n v="61.28"/>
    <n v="52.84"/>
    <n v="60.66"/>
    <n v="68.599999999999994"/>
    <n v="100"/>
    <n v="29.39"/>
    <n v="86.87"/>
    <n v="91.78"/>
  </r>
  <r>
    <s v="15236"/>
    <s v="15"/>
    <s v="Boyacá"/>
    <s v="Chivor"/>
    <n v="4.888109"/>
    <n v="-73.366926000000007"/>
    <n v="2604"/>
    <x v="3"/>
    <n v="8143304528.25"/>
    <n v="0"/>
    <n v="0"/>
    <n v="0"/>
    <n v="0"/>
    <n v="0"/>
    <n v="178"/>
    <n v="39.887640449438202"/>
    <n v="86.516853932584269"/>
    <n v="31.460674157303369"/>
    <n v="56.741573033707873"/>
    <n v="0"/>
    <n v="95.50561797752809"/>
    <n v="62.359550561797747"/>
    <n v="53.38"/>
    <n v="36.04"/>
    <n v="42.2"/>
    <n v="59.3"/>
    <n v="85.19"/>
    <n v="31.01"/>
    <n v="83.06"/>
    <n v="98.81"/>
  </r>
  <r>
    <s v="15511"/>
    <s v="15"/>
    <s v="Boyacá"/>
    <s v="Pachavita"/>
    <n v="5.1399410000000003"/>
    <n v="-73.397147000000004"/>
    <n v="2567"/>
    <x v="5"/>
    <n v="7832461412.0699997"/>
    <n v="0"/>
    <n v="2"/>
    <n v="2"/>
    <n v="1"/>
    <n v="3"/>
    <n v="31"/>
    <n v="64.516129032258064"/>
    <n v="96.774193548387103"/>
    <n v="32.258064516129032"/>
    <n v="67.741935483870961"/>
    <n v="0"/>
    <n v="100"/>
    <n v="74.193548387096769"/>
    <n v="58.8"/>
    <n v="41.78"/>
    <n v="52.03"/>
    <n v="65.86"/>
    <n v="100"/>
    <n v="30.24"/>
    <n v="83.11"/>
    <n v="98.09"/>
  </r>
  <r>
    <s v="25368"/>
    <s v="25"/>
    <s v="Cundinamarca"/>
    <s v="Jerusalén"/>
    <n v="4.5632919999999997"/>
    <n v="-74.693203999999994"/>
    <n v="2515"/>
    <x v="1"/>
    <n v="10044939007.66"/>
    <n v="0"/>
    <n v="0"/>
    <n v="0"/>
    <n v="0"/>
    <n v="0"/>
    <n v="95"/>
    <n v="51.578947368421055"/>
    <n v="78.94736842105263"/>
    <n v="21.052631578947366"/>
    <n v="69.473684210526315"/>
    <n v="0"/>
    <n v="93.684210526315795"/>
    <n v="58.947368421052623"/>
    <n v="48.88"/>
    <n v="46.95"/>
    <n v="49.07"/>
    <n v="42.84"/>
    <n v="66.67"/>
    <n v="59.85"/>
    <n v="85.53"/>
    <n v="94.84"/>
  </r>
  <r>
    <s v="15518"/>
    <s v="15"/>
    <s v="Boyacá"/>
    <s v="Pajarito"/>
    <n v="5.2931929000000002"/>
    <n v="-72.702817899999999"/>
    <n v="2493"/>
    <x v="5"/>
    <n v="8489742088.04"/>
    <n v="0"/>
    <n v="0"/>
    <n v="0"/>
    <n v="0"/>
    <n v="0"/>
    <n v="290"/>
    <n v="67.241379310344826"/>
    <n v="90.344827586206904"/>
    <n v="20.344827586206897"/>
    <n v="80.344827586206904"/>
    <n v="0"/>
    <n v="98.275862068965509"/>
    <n v="77.241379310344826"/>
    <n v="49.04"/>
    <n v="39.5"/>
    <n v="55.85"/>
    <n v="83.76"/>
    <n v="62.97"/>
    <n v="24.32"/>
    <n v="84.24"/>
    <n v="77.31"/>
  </r>
  <r>
    <s v="15621"/>
    <s v="15"/>
    <s v="Boyacá"/>
    <s v="Rondón"/>
    <n v="5.3570209000000002"/>
    <n v="-73.208421000000001"/>
    <n v="2492"/>
    <x v="2"/>
    <n v="8569618585.1999998"/>
    <n v="0"/>
    <n v="0"/>
    <n v="0"/>
    <n v="0"/>
    <n v="0"/>
    <n v="88"/>
    <n v="47.727272727272727"/>
    <n v="89.772727272727266"/>
    <n v="27.27272727272727"/>
    <n v="69.318181818181827"/>
    <n v="0"/>
    <n v="98.86363636363636"/>
    <n v="55.68181818181818"/>
    <n v="52.82"/>
    <n v="42.77"/>
    <n v="59.28"/>
    <n v="50.57"/>
    <n v="92.59"/>
    <n v="21.32"/>
    <n v="89.32"/>
    <n v="91.12"/>
  </r>
  <r>
    <s v="68705"/>
    <s v="68"/>
    <s v="Santander"/>
    <s v="Santa Bárbara"/>
    <n v="6.9905239999999997"/>
    <n v="-72.906681000000006"/>
    <n v="2483"/>
    <x v="3"/>
    <n v="8061188205.1199999"/>
    <n v="0"/>
    <n v="0"/>
    <n v="0"/>
    <n v="0"/>
    <n v="0"/>
    <n v="455"/>
    <n v="12.087912087912088"/>
    <n v="33.406593406593402"/>
    <n v="32.307692307692307"/>
    <n v="33.626373626373628"/>
    <n v="3.9560439560439558"/>
    <n v="98.681318681318686"/>
    <n v="13.626373626373626"/>
    <n v="43.65"/>
    <n v="39.74"/>
    <n v="49.68"/>
    <n v="79.62"/>
    <n v="10.19"/>
    <n v="33.020000000000003"/>
    <n v="80.09"/>
    <n v="96.63"/>
  </r>
  <r>
    <s v="97666"/>
    <s v="97"/>
    <s v="Vaupés"/>
    <s v="Taraira"/>
    <n v="-0.56474400000000002"/>
    <n v="-69.634110000000007"/>
    <n v="2481"/>
    <x v="1"/>
    <n v="24644485019.889999"/>
    <n v="0"/>
    <n v="0"/>
    <n v="0"/>
    <n v="0"/>
    <n v="0"/>
    <n v="129"/>
    <n v="41.860465116279073"/>
    <n v="82.170542635658919"/>
    <n v="24.031007751937985"/>
    <n v="79.069767441860463"/>
    <n v="0"/>
    <n v="95.348837209302332"/>
    <n v="44.186046511627907"/>
    <n v="60.46"/>
    <n v="37"/>
    <n v="16.489999999999998"/>
    <n v="69.75"/>
    <n v="88.89"/>
    <n v="33.549999999999997"/>
    <n v="47.26"/>
    <n v="93.36"/>
  </r>
  <r>
    <s v="85015"/>
    <s v="85"/>
    <s v="Casanare"/>
    <s v="Chámeza"/>
    <n v="5.2134609999999997"/>
    <n v="-72.869955000000004"/>
    <n v="2470"/>
    <x v="1"/>
    <n v="9496145465.5299988"/>
    <n v="0"/>
    <n v="2"/>
    <n v="0"/>
    <n v="0"/>
    <n v="0"/>
    <n v="1608"/>
    <n v="77.674129353233837"/>
    <n v="96.766169154228848"/>
    <n v="21.890547263681594"/>
    <n v="87.562189054726375"/>
    <n v="0.12437810945273632"/>
    <n v="99.315920398009951"/>
    <n v="83.955223880597018"/>
    <n v="40.659999999999997"/>
    <n v="34.1"/>
    <n v="52.5"/>
    <n v="53.56"/>
    <n v="59.62"/>
    <n v="28.68"/>
    <n v="85.58"/>
    <n v="95.33"/>
  </r>
  <r>
    <s v="68322"/>
    <s v="68"/>
    <s v="Santander"/>
    <s v="Guapotá"/>
    <n v="6.3081519999999998"/>
    <n v="-73.320958000000005"/>
    <n v="2464"/>
    <x v="5"/>
    <n v="7415132742.25"/>
    <n v="0"/>
    <n v="0"/>
    <n v="0"/>
    <n v="0"/>
    <n v="0"/>
    <n v="72"/>
    <n v="51.388888888888886"/>
    <n v="90.277777777777786"/>
    <n v="33.333333333333329"/>
    <n v="79.166666666666657"/>
    <n v="0"/>
    <n v="97.222222222222214"/>
    <n v="54.166666666666664"/>
    <n v="57.92"/>
    <n v="49.07"/>
    <n v="55.04"/>
    <n v="65.39"/>
    <n v="66.67"/>
    <n v="51.03"/>
    <n v="84.18"/>
    <n v="95.59"/>
  </r>
  <r>
    <s v="68344"/>
    <s v="68"/>
    <s v="Santander"/>
    <s v="Hato"/>
    <n v="6.5440779999999998"/>
    <n v="-73.308154000000002"/>
    <n v="2386"/>
    <x v="3"/>
    <n v="8626044348.4300003"/>
    <n v="0"/>
    <n v="0"/>
    <n v="0"/>
    <n v="0"/>
    <n v="0"/>
    <n v="313"/>
    <n v="72.204472843450489"/>
    <n v="93.610223642172514"/>
    <n v="19.169329073482427"/>
    <n v="82.428115015974441"/>
    <n v="0"/>
    <n v="98.08306709265176"/>
    <n v="79.552715654952081"/>
    <n v="49.55"/>
    <n v="45.18"/>
    <n v="47.8"/>
    <n v="52.2"/>
    <n v="66.67"/>
    <n v="34.68"/>
    <n v="84.67"/>
    <n v="85.71"/>
  </r>
  <r>
    <s v="68867"/>
    <s v="68"/>
    <s v="Santander"/>
    <s v="Vetas"/>
    <n v="7.3333700000000004"/>
    <n v="-72.866669999999999"/>
    <n v="2319"/>
    <x v="3"/>
    <n v="5438097504.4099998"/>
    <n v="0"/>
    <n v="0"/>
    <n v="0"/>
    <n v="0"/>
    <n v="0"/>
    <n v="44"/>
    <n v="47.727272727272727"/>
    <n v="72.727272727272734"/>
    <n v="25"/>
    <n v="54.54545454545454"/>
    <n v="0"/>
    <n v="97.727272727272734"/>
    <n v="54.54545454545454"/>
    <n v="60.27"/>
    <n v="44.38"/>
    <n v="43.3"/>
    <n v="82.11"/>
    <n v="85.19"/>
    <n v="21.09"/>
    <n v="81.62"/>
    <n v="98.62"/>
  </r>
  <r>
    <s v="85315"/>
    <s v="85"/>
    <s v="Casanare"/>
    <s v="Sácama"/>
    <n v="6.0986390000000004"/>
    <n v="-72.248390999999998"/>
    <n v="2286"/>
    <x v="3"/>
    <n v="11835554877.23"/>
    <n v="0"/>
    <n v="0"/>
    <n v="1"/>
    <n v="0"/>
    <n v="0"/>
    <n v="716"/>
    <n v="59.497206703910607"/>
    <n v="83.519553072625698"/>
    <n v="24.581005586592177"/>
    <n v="72.206703910614522"/>
    <n v="0"/>
    <n v="96.089385474860336"/>
    <n v="72.206703910614522"/>
    <n v="45.74"/>
    <n v="37.75"/>
    <n v="42.52"/>
    <n v="60.38"/>
    <n v="66.67"/>
    <n v="26.74"/>
    <n v="84.53"/>
    <n v="83.96"/>
  </r>
  <r>
    <s v="15720"/>
    <s v="15"/>
    <s v="Boyacá"/>
    <s v="Sativanorte"/>
    <n v="6.1312709999999999"/>
    <n v="-72.708124999999995"/>
    <n v="2280"/>
    <x v="3"/>
    <n v="9563833789.3699989"/>
    <n v="0"/>
    <n v="0"/>
    <n v="1"/>
    <n v="1"/>
    <n v="1"/>
    <n v="85"/>
    <n v="44.705882352941181"/>
    <n v="87.058823529411768"/>
    <n v="30.588235294117649"/>
    <n v="67.058823529411754"/>
    <n v="2.3529411764705883"/>
    <n v="100"/>
    <n v="57.647058823529406"/>
    <n v="55.99"/>
    <n v="45.1"/>
    <n v="58.29"/>
    <n v="69.45"/>
    <n v="100"/>
    <n v="24.53"/>
    <n v="88.81"/>
    <n v="94.27"/>
  </r>
  <r>
    <s v="68682"/>
    <s v="68"/>
    <s v="Santander"/>
    <s v="San Joaquín"/>
    <n v="6.4617711"/>
    <n v="-72.839731700000002"/>
    <n v="2280"/>
    <x v="3"/>
    <n v="7742945551.29"/>
    <n v="0"/>
    <n v="0"/>
    <n v="0"/>
    <n v="0"/>
    <n v="0"/>
    <n v="76"/>
    <n v="43.421052631578952"/>
    <n v="88.157894736842096"/>
    <n v="19.736842105263158"/>
    <n v="60.526315789473685"/>
    <n v="0"/>
    <n v="100"/>
    <n v="52.631578947368418"/>
    <n v="54.3"/>
    <n v="45.69"/>
    <n v="60.39"/>
    <n v="63.25"/>
    <n v="92.59"/>
    <n v="14.64"/>
    <n v="91.92"/>
    <n v="89.14"/>
  </r>
  <r>
    <s v="15106"/>
    <s v="15"/>
    <s v="Boyacá"/>
    <s v="Briceño"/>
    <n v="5.6900250000000003"/>
    <n v="-73.922880000000006"/>
    <n v="2274"/>
    <x v="5"/>
    <n v="8649635934.8400002"/>
    <n v="0"/>
    <n v="0"/>
    <n v="0"/>
    <n v="0"/>
    <n v="0"/>
    <n v="190"/>
    <n v="28.947368421052634"/>
    <n v="68.94736842105263"/>
    <n v="30.526315789473685"/>
    <n v="52.631578947368418"/>
    <n v="0"/>
    <n v="98.94736842105263"/>
    <n v="33.157894736842103"/>
    <n v="37.44"/>
    <n v="50.51"/>
    <n v="55.45"/>
    <n v="18.75"/>
    <n v="62.97"/>
    <n v="23.59"/>
    <n v="89.67"/>
    <n v="90.89"/>
  </r>
  <r>
    <s v="68245"/>
    <s v="68"/>
    <s v="Santander"/>
    <s v="El Guacamayo"/>
    <n v="6.2450510000000001"/>
    <n v="-73.497651000000005"/>
    <n v="2244"/>
    <x v="3"/>
    <n v="6790921057.6100006"/>
    <n v="0"/>
    <n v="0"/>
    <n v="0"/>
    <n v="0"/>
    <n v="0"/>
    <n v="95"/>
    <n v="69.473684210526315"/>
    <n v="91.578947368421055"/>
    <n v="20"/>
    <n v="81.05263157894737"/>
    <n v="0"/>
    <n v="98.94736842105263"/>
    <n v="77.89473684210526"/>
    <n v="53.52"/>
    <n v="55.29"/>
    <n v="49.67"/>
    <n v="58.81"/>
    <n v="81.400000000000006"/>
    <n v="30.58"/>
    <n v="82.99"/>
    <n v="97.12"/>
  </r>
  <r>
    <s v="68425"/>
    <s v="68"/>
    <s v="Santander"/>
    <s v="Macaravita"/>
    <n v="6.5061400000000003"/>
    <n v="-72.592590000000001"/>
    <n v="2229"/>
    <x v="3"/>
    <n v="12588341302.6"/>
    <n v="0"/>
    <n v="0"/>
    <n v="0"/>
    <n v="0"/>
    <n v="0"/>
    <n v="93"/>
    <n v="64.516129032258064"/>
    <n v="89.247311827956992"/>
    <n v="10.75268817204301"/>
    <n v="73.118279569892479"/>
    <n v="0"/>
    <n v="97.849462365591393"/>
    <n v="70.967741935483872"/>
    <n v="46.86"/>
    <n v="35.08"/>
    <n v="67.63"/>
    <n v="47.2"/>
    <n v="70.37"/>
    <n v="20.28"/>
    <n v="83.15"/>
    <n v="97.15"/>
  </r>
  <r>
    <s v="68132"/>
    <s v="68"/>
    <s v="Santander"/>
    <s v="California"/>
    <n v="7.3471900000000003"/>
    <n v="-72.946259999999995"/>
    <n v="2228"/>
    <x v="5"/>
    <n v="5427106285.4700003"/>
    <n v="0"/>
    <n v="0"/>
    <n v="2"/>
    <n v="0"/>
    <n v="2"/>
    <n v="90"/>
    <n v="71.111111111111114"/>
    <n v="93.333333333333329"/>
    <n v="15.555555555555555"/>
    <n v="82.222222222222214"/>
    <n v="0"/>
    <n v="100"/>
    <n v="71.111111111111114"/>
    <n v="48.72"/>
    <n v="42.52"/>
    <n v="48.23"/>
    <n v="69.37"/>
    <n v="61.11"/>
    <n v="21.83"/>
    <n v="56.65"/>
    <n v="78.52"/>
  </r>
  <r>
    <s v="15839"/>
    <s v="15"/>
    <s v="Boyacá"/>
    <s v="Tutazá"/>
    <n v="6.0328569999999999"/>
    <n v="-72.856391000000002"/>
    <n v="2131"/>
    <x v="5"/>
    <n v="8064904052.6499996"/>
    <n v="0"/>
    <n v="0"/>
    <n v="1"/>
    <n v="0"/>
    <n v="2"/>
    <n v="18"/>
    <n v="77.777777777777786"/>
    <n v="94.444444444444443"/>
    <n v="22.222222222222221"/>
    <n v="83.333333333333343"/>
    <n v="0"/>
    <n v="100"/>
    <n v="83.333333333333343"/>
    <n v="58.82"/>
    <n v="51.11"/>
    <n v="59.44"/>
    <n v="82.66"/>
    <n v="88.89"/>
    <n v="26.88"/>
    <n v="77.37"/>
    <n v="93.28"/>
  </r>
  <r>
    <s v="68160"/>
    <s v="68"/>
    <s v="Santander"/>
    <s v="Cepitá"/>
    <n v="6.7538900000000002"/>
    <n v="-72.972409999999996"/>
    <n v="2086"/>
    <x v="3"/>
    <n v="8355103078.8600006"/>
    <n v="0"/>
    <n v="0"/>
    <n v="1"/>
    <n v="1"/>
    <n v="1"/>
    <n v="45"/>
    <n v="51.111111111111107"/>
    <n v="80"/>
    <n v="24.444444444444443"/>
    <n v="66.666666666666657"/>
    <n v="0"/>
    <n v="97.777777777777771"/>
    <n v="71.111111111111114"/>
    <n v="21.38"/>
    <n v="43.65"/>
    <n v="70.510000000000005"/>
    <n v="25.1"/>
    <n v="3.7"/>
    <n v="19.760000000000002"/>
    <n v="67.66"/>
    <n v="98.52"/>
  </r>
  <r>
    <s v="15362"/>
    <s v="15"/>
    <s v="Boyacá"/>
    <s v="Iza"/>
    <n v="5.6147090000000004"/>
    <n v="-72.979939000000002"/>
    <n v="2045"/>
    <x v="1"/>
    <n v="4929191854.8400002"/>
    <n v="0"/>
    <n v="0"/>
    <n v="0"/>
    <n v="0"/>
    <n v="0"/>
    <n v="41"/>
    <n v="41.463414634146339"/>
    <n v="63.414634146341463"/>
    <n v="36.585365853658537"/>
    <n v="73.170731707317074"/>
    <n v="7.3170731707317067"/>
    <n v="100"/>
    <n v="41.463414634146339"/>
    <n v="48.69"/>
    <n v="61.39"/>
    <n v="65.569999999999993"/>
    <n v="0"/>
    <n v="100"/>
    <n v="54.17"/>
    <n v="83.72"/>
    <n v="92.99"/>
  </r>
  <r>
    <s v="15092"/>
    <s v="15"/>
    <s v="Boyacá"/>
    <s v="Betéitiva"/>
    <n v="5.9103620000000001"/>
    <n v="-72.808987000000002"/>
    <n v="2029"/>
    <x v="2"/>
    <n v="10311821190.700001"/>
    <n v="0"/>
    <n v="0"/>
    <n v="0"/>
    <n v="0"/>
    <n v="0"/>
    <n v="20"/>
    <n v="50"/>
    <n v="70"/>
    <n v="35"/>
    <n v="75"/>
    <n v="0"/>
    <n v="100"/>
    <n v="55.000000000000007"/>
    <n v="64.39"/>
    <n v="34.130000000000003"/>
    <n v="50.01"/>
    <n v="53.05"/>
    <n v="100"/>
    <n v="34.74"/>
    <n v="84.97"/>
    <n v="96.73"/>
  </r>
  <r>
    <s v="25086"/>
    <s v="25"/>
    <s v="Cundinamarca"/>
    <s v="Beltrán"/>
    <n v="4.8009839999999997"/>
    <n v="-74.740943000000001"/>
    <n v="2010"/>
    <x v="1"/>
    <n v="8077768330.6599998"/>
    <n v="0"/>
    <n v="0"/>
    <n v="0"/>
    <n v="0"/>
    <n v="0"/>
    <n v="287"/>
    <n v="65.156794425087099"/>
    <n v="95.121951219512198"/>
    <n v="28.571428571428569"/>
    <n v="79.79094076655052"/>
    <n v="0"/>
    <n v="97.909407665505228"/>
    <n v="77.351916376306619"/>
    <n v="75.510000000000005"/>
    <n v="32.19"/>
    <n v="47.08"/>
    <n v="89.41"/>
    <n v="100"/>
    <n v="68.7"/>
    <n v="76.61"/>
    <n v="82.58"/>
  </r>
  <r>
    <s v="15022"/>
    <s v="15"/>
    <s v="Boyacá"/>
    <s v="Almeida"/>
    <n v="4.9708800000000002"/>
    <n v="-73.379900000000006"/>
    <n v="1997"/>
    <x v="2"/>
    <n v="6230034909.2700005"/>
    <n v="0"/>
    <n v="0"/>
    <n v="0"/>
    <n v="0"/>
    <n v="0"/>
    <n v="78"/>
    <n v="37.179487179487182"/>
    <n v="65.384615384615387"/>
    <n v="21.794871794871796"/>
    <n v="51.282051282051277"/>
    <n v="0"/>
    <n v="88.461538461538453"/>
    <n v="47.435897435897431"/>
    <n v="42.41"/>
    <n v="40.39"/>
    <n v="56.37"/>
    <n v="0"/>
    <n v="94.82"/>
    <n v="39.020000000000003"/>
    <n v="83.46"/>
    <n v="88.01"/>
  </r>
  <r>
    <s v="68121"/>
    <s v="68"/>
    <s v="Santander"/>
    <s v="Cabrera"/>
    <n v="6.5946499999999997"/>
    <n v="-73.243750000000006"/>
    <n v="1990"/>
    <x v="3"/>
    <n v="8122757799.6399994"/>
    <n v="0"/>
    <n v="0"/>
    <n v="0"/>
    <n v="0"/>
    <n v="0"/>
    <n v="51"/>
    <n v="23.52941176470588"/>
    <n v="86.274509803921575"/>
    <n v="33.333333333333329"/>
    <n v="58.82352941176471"/>
    <n v="3.9215686274509802"/>
    <n v="100"/>
    <n v="29.411764705882355"/>
    <n v="65.349999999999994"/>
    <n v="42.28"/>
    <n v="59.65"/>
    <n v="76.72"/>
    <n v="88.52"/>
    <n v="29.74"/>
    <n v="81.58"/>
    <n v="80.72"/>
  </r>
  <r>
    <s v="25871"/>
    <s v="25"/>
    <s v="Cundinamarca"/>
    <s v="Villagómez"/>
    <n v="5.2732999999999999"/>
    <n v="-74.195169000000007"/>
    <n v="1950"/>
    <x v="5"/>
    <n v="8393398445.0200005"/>
    <n v="0"/>
    <n v="1"/>
    <n v="3"/>
    <n v="2"/>
    <n v="3"/>
    <n v="361"/>
    <n v="70.91412742382272"/>
    <n v="97.229916897506925"/>
    <n v="21.052631578947366"/>
    <n v="86.426592797783925"/>
    <n v="0"/>
    <n v="98.89196675900277"/>
    <n v="75.069252077562325"/>
    <n v="63.46"/>
    <n v="47.55"/>
    <n v="62.69"/>
    <n v="86"/>
    <n v="88.89"/>
    <n v="29.43"/>
    <n v="77.09"/>
    <n v="94.15"/>
  </r>
  <r>
    <s v="15317"/>
    <s v="15"/>
    <s v="Boyacá"/>
    <s v="Guacamayas"/>
    <n v="6.4594430000000003"/>
    <n v="-72.500009000000006"/>
    <n v="1925"/>
    <x v="2"/>
    <n v="8817121752.0499992"/>
    <n v="0"/>
    <n v="0"/>
    <n v="0"/>
    <n v="0"/>
    <n v="0"/>
    <n v="10"/>
    <n v="30"/>
    <n v="100"/>
    <n v="20"/>
    <n v="30"/>
    <n v="0"/>
    <n v="100"/>
    <n v="30"/>
    <n v="58.64"/>
    <n v="40.520000000000003"/>
    <n v="51.35"/>
    <n v="78.05"/>
    <n v="95.07"/>
    <n v="26.27"/>
    <n v="82.57"/>
    <n v="95.08"/>
  </r>
  <r>
    <s v="68013"/>
    <s v="68"/>
    <s v="Santander"/>
    <s v="Aguada"/>
    <n v="6.1773560999999999"/>
    <n v="-73.524073799999996"/>
    <n v="1924"/>
    <x v="2"/>
    <n v="8658894592.6399994"/>
    <n v="0"/>
    <n v="1"/>
    <n v="1"/>
    <n v="0"/>
    <n v="0"/>
    <n v="82"/>
    <n v="52.439024390243901"/>
    <n v="89.024390243902445"/>
    <n v="19.512195121951219"/>
    <n v="78.048780487804876"/>
    <n v="0"/>
    <n v="84.146341463414629"/>
    <n v="63.414634146341463"/>
    <n v="47.04"/>
    <n v="47.61"/>
    <n v="44.38"/>
    <n v="66.569999999999993"/>
    <n v="58.33"/>
    <n v="17.91"/>
    <n v="85.97"/>
    <n v="91.81"/>
  </r>
  <r>
    <s v="15226"/>
    <s v="15"/>
    <s v="Boyacá"/>
    <s v="Cuítiva"/>
    <n v="5.580527"/>
    <n v="-72.966173999999995"/>
    <n v="1878"/>
    <x v="3"/>
    <n v="8734054493.2999992"/>
    <n v="0"/>
    <n v="0"/>
    <n v="2"/>
    <n v="3"/>
    <n v="3"/>
    <n v="54"/>
    <n v="46.296296296296298"/>
    <n v="70.370370370370367"/>
    <n v="24.074074074074073"/>
    <n v="70.370370370370367"/>
    <n v="0"/>
    <n v="100"/>
    <n v="55.555555555555557"/>
    <n v="62.27"/>
    <n v="45.88"/>
    <n v="63.63"/>
    <n v="71.42"/>
    <n v="100"/>
    <n v="36.61"/>
    <n v="83.3"/>
    <n v="59.66"/>
  </r>
  <r>
    <s v="15550"/>
    <s v="15"/>
    <s v="Boyacá"/>
    <s v="Pisba"/>
    <n v="5.7227969999999999"/>
    <n v="-72.484575000000007"/>
    <n v="1847"/>
    <x v="5"/>
    <n v="12604697593.059999"/>
    <n v="0"/>
    <n v="0"/>
    <n v="0"/>
    <n v="0"/>
    <n v="0"/>
    <n v="80"/>
    <n v="33.75"/>
    <n v="92.5"/>
    <n v="20"/>
    <n v="53.75"/>
    <n v="0"/>
    <n v="100"/>
    <n v="48.75"/>
    <n v="41.86"/>
    <n v="24.35"/>
    <n v="46.8"/>
    <n v="51.5"/>
    <n v="64"/>
    <n v="17.27"/>
    <n v="80.05"/>
    <n v="89.93"/>
  </r>
  <r>
    <s v="50245"/>
    <s v="50"/>
    <s v="Meta"/>
    <s v="El Calvario"/>
    <n v="4.3523319999999996"/>
    <n v="-73.712965999999994"/>
    <n v="1843"/>
    <x v="3"/>
    <n v="4945394407.9899998"/>
    <n v="0"/>
    <n v="0"/>
    <n v="0"/>
    <n v="0"/>
    <n v="0"/>
    <n v="166"/>
    <n v="45.180722891566269"/>
    <n v="81.325301204819283"/>
    <n v="24.69879518072289"/>
    <n v="74.096385542168676"/>
    <n v="0"/>
    <n v="97.590361445783131"/>
    <n v="54.819277108433738"/>
    <n v="47.7"/>
    <n v="40.42"/>
    <n v="51.54"/>
    <n v="67"/>
    <n v="85.19"/>
    <n v="20.51"/>
    <n v="78.95"/>
    <n v="82.42"/>
  </r>
  <r>
    <s v="15522"/>
    <s v="15"/>
    <s v="Boyacá"/>
    <s v="Panqueba"/>
    <n v="6.4431139000000002"/>
    <n v="-72.458962"/>
    <n v="1762"/>
    <x v="3"/>
    <n v="7834376977.75"/>
    <n v="0"/>
    <n v="1"/>
    <n v="0"/>
    <n v="0"/>
    <n v="0"/>
    <n v="23"/>
    <n v="60.869565217391312"/>
    <n v="78.260869565217391"/>
    <n v="17.391304347826086"/>
    <n v="65.217391304347828"/>
    <n v="0"/>
    <n v="100"/>
    <n v="73.91304347826086"/>
    <n v="58.21"/>
    <n v="36.28"/>
    <n v="72.209999999999994"/>
    <n v="69.89"/>
    <n v="100"/>
    <n v="21.87"/>
    <n v="86.39"/>
    <n v="84.04"/>
  </r>
  <r>
    <s v="15660"/>
    <s v="15"/>
    <s v="Boyacá"/>
    <s v="San Eduardo"/>
    <n v="5.2245860000000004"/>
    <n v="-73.078446"/>
    <n v="1732"/>
    <x v="5"/>
    <n v="6920392156.3600006"/>
    <n v="0"/>
    <n v="0"/>
    <n v="0"/>
    <n v="0"/>
    <n v="0"/>
    <n v="99"/>
    <n v="48.484848484848484"/>
    <n v="94.949494949494948"/>
    <n v="20.202020202020201"/>
    <n v="65.656565656565661"/>
    <n v="3.0303030303030303"/>
    <n v="100"/>
    <n v="65.656565656565661"/>
    <n v="64.89"/>
    <n v="40.86"/>
    <n v="63.67"/>
    <n v="90.27"/>
    <n v="100"/>
    <n v="39.36"/>
    <n v="90.28"/>
    <n v="96.38"/>
  </r>
  <r>
    <s v="15090"/>
    <s v="15"/>
    <s v="Boyacá"/>
    <s v="Berbeo"/>
    <n v="5.2269740000000002"/>
    <n v="-73.127258999999995"/>
    <n v="1653"/>
    <x v="5"/>
    <n v="7795835210.29"/>
    <n v="0"/>
    <n v="0"/>
    <n v="0"/>
    <n v="0"/>
    <n v="0"/>
    <n v="89"/>
    <n v="64.044943820224717"/>
    <n v="84.269662921348313"/>
    <n v="16.853932584269664"/>
    <n v="68.539325842696627"/>
    <n v="0"/>
    <n v="96.629213483146074"/>
    <n v="69.662921348314612"/>
    <n v="53.22"/>
    <n v="41.54"/>
    <n v="65.290000000000006"/>
    <n v="68.400000000000006"/>
    <n v="77.78"/>
    <n v="25.02"/>
    <n v="88.91"/>
    <n v="96.2"/>
  </r>
  <r>
    <s v="15832"/>
    <s v="15"/>
    <s v="Boyacá"/>
    <s v="Tununguá"/>
    <n v="5.7304982999999998"/>
    <n v="-73.933410300000006"/>
    <n v="1625"/>
    <x v="1"/>
    <n v="7681559493.75"/>
    <n v="0"/>
    <n v="1"/>
    <n v="4"/>
    <n v="5"/>
    <n v="0"/>
    <n v="79"/>
    <n v="59.493670886075947"/>
    <n v="94.936708860759495"/>
    <n v="18.9873417721519"/>
    <n v="78.48101265822784"/>
    <n v="0"/>
    <n v="98.734177215189874"/>
    <n v="63.291139240506332"/>
    <n v="60.09"/>
    <n v="42.99"/>
    <n v="57.88"/>
    <n v="94.8"/>
    <n v="66.39"/>
    <n v="38.049999999999997"/>
    <n v="81.73"/>
    <n v="93"/>
  </r>
  <r>
    <s v="85279"/>
    <s v="85"/>
    <s v="Casanare"/>
    <s v="Recetor"/>
    <n v="5.2295489000000002"/>
    <n v="-72.760653000000005"/>
    <n v="1552"/>
    <x v="1"/>
    <n v="11530179310.540001"/>
    <n v="0"/>
    <n v="0"/>
    <n v="0"/>
    <n v="0"/>
    <n v="0"/>
    <n v="817"/>
    <n v="58.996328029375768"/>
    <n v="97.184822521419832"/>
    <n v="20.31823745410037"/>
    <n v="83.353733170134632"/>
    <n v="0"/>
    <n v="99.510403916768666"/>
    <n v="61.199510403916769"/>
    <n v="55.85"/>
    <n v="30.5"/>
    <n v="43.18"/>
    <n v="60.82"/>
    <n v="98.61"/>
    <n v="24.28"/>
    <n v="73.400000000000006"/>
    <n v="88.69"/>
  </r>
  <r>
    <s v="68522"/>
    <s v="68"/>
    <s v="Santander"/>
    <s v="Palmar"/>
    <n v="6.5387959000000002"/>
    <n v="-73.291148000000007"/>
    <n v="1475"/>
    <x v="5"/>
    <n v="8719191603.4700012"/>
    <n v="0"/>
    <n v="1"/>
    <n v="1"/>
    <n v="0"/>
    <n v="1"/>
    <n v="63"/>
    <n v="71.428571428571431"/>
    <n v="96.825396825396822"/>
    <n v="33.333333333333329"/>
    <n v="85.714285714285708"/>
    <n v="0"/>
    <n v="96.825396825396822"/>
    <n v="84.126984126984127"/>
    <n v="61.55"/>
    <n v="55.72"/>
    <n v="65.540000000000006"/>
    <n v="70.66"/>
    <n v="81.290000000000006"/>
    <n v="48.61"/>
    <n v="92.3"/>
    <n v="89.35"/>
  </r>
  <r>
    <s v="85136"/>
    <s v="85"/>
    <s v="Casanare"/>
    <s v="La Salina"/>
    <n v="6.1279789999999998"/>
    <n v="-72.334162000000006"/>
    <n v="1388"/>
    <x v="5"/>
    <n v="8383362473.8500004"/>
    <n v="0"/>
    <n v="0"/>
    <n v="0"/>
    <n v="0"/>
    <n v="0"/>
    <n v="112"/>
    <n v="50"/>
    <n v="68.75"/>
    <n v="20.535714285714285"/>
    <n v="67.857142857142861"/>
    <n v="1.7857142857142856"/>
    <n v="94.642857142857139"/>
    <n v="52.678571428571431"/>
    <n v="52.16"/>
    <n v="42.22"/>
    <n v="39.369999999999997"/>
    <n v="80.73"/>
    <n v="88.89"/>
    <n v="23.84"/>
    <n v="82.68"/>
    <n v="97.81"/>
  </r>
  <r>
    <s v="68370"/>
    <s v="68"/>
    <s v="Santander"/>
    <s v="Jordán"/>
    <n v="6.7319599999999999"/>
    <n v="-73.09693"/>
    <n v="1376"/>
    <x v="5"/>
    <n v="10054689334.790001"/>
    <n v="0"/>
    <n v="0"/>
    <n v="0"/>
    <n v="0"/>
    <n v="0"/>
    <n v="0"/>
    <n v="0"/>
    <n v="0"/>
    <n v="0"/>
    <n v="0"/>
    <n v="0"/>
    <n v="0"/>
    <n v="0"/>
    <n v="47.05"/>
    <n v="45.56"/>
    <n v="61.97"/>
    <n v="48.55"/>
    <n v="66.67"/>
    <n v="16.77"/>
    <n v="85.04"/>
    <n v="100"/>
  </r>
  <r>
    <s v="50686"/>
    <s v="50"/>
    <s v="Meta"/>
    <s v="San Juanito"/>
    <n v="4.4579149999999998"/>
    <n v="-73.6761889"/>
    <n v="1373"/>
    <x v="1"/>
    <n v="5696961825.4200001"/>
    <n v="0"/>
    <n v="0"/>
    <n v="1"/>
    <n v="1"/>
    <n v="1"/>
    <n v="315"/>
    <n v="54.285714285714285"/>
    <n v="87.61904761904762"/>
    <n v="25.714285714285712"/>
    <n v="67.936507936507937"/>
    <n v="0.63492063492063489"/>
    <n v="98.412698412698404"/>
    <n v="65.079365079365076"/>
    <n v="45.09"/>
    <n v="42.29"/>
    <n v="63.2"/>
    <n v="56.1"/>
    <n v="66.67"/>
    <n v="36.549999999999997"/>
    <n v="92.21"/>
    <n v="83.07"/>
  </r>
  <r>
    <s v="15114"/>
    <s v="15"/>
    <s v="Boyacá"/>
    <s v="Busbanzá"/>
    <n v="5.8305090000000002"/>
    <n v="-72.883814000000001"/>
    <n v="1184"/>
    <x v="1"/>
    <n v="9649492909.0400009"/>
    <n v="0"/>
    <n v="0"/>
    <n v="0"/>
    <n v="0"/>
    <n v="0"/>
    <n v="18"/>
    <n v="50"/>
    <n v="61.111111111111114"/>
    <n v="11.111111111111111"/>
    <n v="55.555555555555557"/>
    <n v="0"/>
    <n v="77.777777777777786"/>
    <n v="55.555555555555557"/>
    <n v="59.54"/>
    <n v="68.52"/>
    <n v="44.2"/>
    <n v="80.53"/>
    <n v="66.67"/>
    <n v="35.06"/>
    <n v="68.39"/>
    <n v="85.21"/>
  </r>
  <r>
    <s v="15401"/>
    <s v="15"/>
    <s v="Boyacá"/>
    <s v="La Victoria"/>
    <n v="5.523663"/>
    <n v="-74.234611000000001"/>
    <n v="1173"/>
    <x v="5"/>
    <n v="6892150055.0100002"/>
    <n v="0"/>
    <n v="1"/>
    <n v="0"/>
    <n v="0"/>
    <n v="0"/>
    <n v="34"/>
    <n v="47.058823529411761"/>
    <n v="73.529411764705884"/>
    <n v="17.647058823529413"/>
    <n v="76.470588235294116"/>
    <n v="0"/>
    <n v="100"/>
    <n v="52.941176470588239"/>
    <n v="34.54"/>
    <n v="39.03"/>
    <n v="50.99"/>
    <n v="17.77"/>
    <n v="64.81"/>
    <n v="34.74"/>
    <n v="90.03"/>
    <n v="94.61"/>
  </r>
  <r>
    <s v="15723"/>
    <s v="15"/>
    <s v="Boyacá"/>
    <s v="Sativasur"/>
    <n v="6.0934470000000003"/>
    <n v="-72.712022000000005"/>
    <n v="1138"/>
    <x v="5"/>
    <n v="7794766409.5500002"/>
    <n v="0"/>
    <n v="0"/>
    <n v="0"/>
    <n v="0"/>
    <n v="0"/>
    <n v="15"/>
    <n v="60"/>
    <n v="60"/>
    <n v="6.666666666666667"/>
    <n v="60"/>
    <n v="0"/>
    <n v="86.666666666666671"/>
    <n v="93.333333333333329"/>
    <n v="52.05"/>
    <n v="52.84"/>
    <n v="52.67"/>
    <n v="63.72"/>
    <n v="92.34"/>
    <n v="18.690000000000001"/>
    <n v="61.68"/>
    <n v="97.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FBA2E5-0E8C-4235-AE64-DF49EC544108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B11" firstHeaderRow="1" firstDataRow="1" firstDataCol="1"/>
  <pivotFields count="30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x="0"/>
        <item x="1"/>
        <item x="5"/>
        <item x="3"/>
        <item x="2"/>
        <item x="4"/>
        <item t="default"/>
      </items>
    </pivotField>
    <pivotField numFmtId="1" showAll="0"/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uenta de Categoría" fld="7" subtotal="count" baseField="0" baseItem="0"/>
  </dataFields>
  <formats count="3">
    <format dxfId="2">
      <pivotArea collapsedLevelsAreSubtotals="1" fieldPosition="0">
        <references count="1">
          <reference field="7" count="2">
            <x v="1"/>
            <x v="2"/>
          </reference>
        </references>
      </pivotArea>
    </format>
    <format dxfId="1">
      <pivotArea collapsedLevelsAreSubtotals="1" fieldPosition="0">
        <references count="1">
          <reference field="7" count="1">
            <x v="0"/>
          </reference>
        </references>
      </pivotArea>
    </format>
    <format dxfId="0">
      <pivotArea collapsedLevelsAreSubtotals="1" fieldPosition="0">
        <references count="1">
          <reference field="7" count="3"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datos.gov.co/Funci-n-p-blica/Publicaci-n-del-Plan-Anticorrupci-n-y-de-Atenci-n-/rmte-6snj" TargetMode="External"/><Relationship Id="rId1" Type="http://schemas.openxmlformats.org/officeDocument/2006/relationships/hyperlink" Target="https://www.funcionpublica.gov.co/-/precisiones-sobre-el-plan-anticorrupcion-y-de-atencion-al-ciudadano-y-mapa-de-riesgos-de-corrupc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F4CBC-D1F8-4DB4-9D3D-6FA3F544D2A9}">
  <sheetPr>
    <tabColor theme="4" tint="0.59999389629810485"/>
  </sheetPr>
  <dimension ref="A1:AR1103"/>
  <sheetViews>
    <sheetView tabSelected="1" topLeftCell="Q1" zoomScale="172" zoomScaleNormal="172" workbookViewId="0">
      <selection activeCell="T1" sqref="T1"/>
    </sheetView>
  </sheetViews>
  <sheetFormatPr baseColWidth="10" defaultRowHeight="14.4" x14ac:dyDescent="0.3"/>
  <cols>
    <col min="3" max="3" width="11.44140625" style="18"/>
    <col min="10" max="10" width="20.33203125" bestFit="1" customWidth="1"/>
    <col min="11" max="12" width="16.44140625" customWidth="1"/>
    <col min="13" max="18" width="16.44140625" style="62" customWidth="1"/>
    <col min="24" max="24" width="12.33203125" customWidth="1"/>
    <col min="25" max="39" width="11.44140625" style="62"/>
    <col min="40" max="40" width="14.109375" style="62" customWidth="1"/>
    <col min="41" max="41" width="15.44140625" style="62" customWidth="1"/>
  </cols>
  <sheetData>
    <row r="1" spans="1:44" x14ac:dyDescent="0.3">
      <c r="A1" s="20" t="s">
        <v>4370</v>
      </c>
      <c r="B1" s="20" t="s">
        <v>4369</v>
      </c>
      <c r="C1" s="25" t="s">
        <v>3676</v>
      </c>
      <c r="D1" s="20" t="s">
        <v>1388</v>
      </c>
      <c r="E1" s="20" t="s">
        <v>1389</v>
      </c>
      <c r="F1" s="20" t="s">
        <v>3677</v>
      </c>
      <c r="G1" s="20" t="s">
        <v>4330</v>
      </c>
      <c r="H1" s="20" t="s">
        <v>4331</v>
      </c>
      <c r="I1" s="20" t="s">
        <v>4340</v>
      </c>
      <c r="J1" s="20" t="s">
        <v>4347</v>
      </c>
      <c r="K1" s="20" t="s">
        <v>5539</v>
      </c>
      <c r="L1" s="20" t="s">
        <v>5543</v>
      </c>
      <c r="M1" s="58" t="s">
        <v>4333</v>
      </c>
      <c r="N1" s="58" t="s">
        <v>4332</v>
      </c>
      <c r="O1" s="59" t="s">
        <v>4334</v>
      </c>
      <c r="P1" s="59" t="s">
        <v>4335</v>
      </c>
      <c r="Q1" s="59" t="s">
        <v>4336</v>
      </c>
      <c r="R1" s="60" t="s">
        <v>4367</v>
      </c>
      <c r="S1" s="24" t="s">
        <v>4333</v>
      </c>
      <c r="T1" s="24" t="s">
        <v>4332</v>
      </c>
      <c r="U1" s="26" t="s">
        <v>4334</v>
      </c>
      <c r="V1" s="27" t="s">
        <v>4335</v>
      </c>
      <c r="W1" s="27" t="s">
        <v>4336</v>
      </c>
      <c r="X1" s="15" t="s">
        <v>4367</v>
      </c>
      <c r="Y1" s="60" t="s">
        <v>3709</v>
      </c>
      <c r="Z1" s="60" t="s">
        <v>3727</v>
      </c>
      <c r="AA1" s="60" t="s">
        <v>3728</v>
      </c>
      <c r="AB1" s="60" t="s">
        <v>3729</v>
      </c>
      <c r="AC1" s="60" t="s">
        <v>3730</v>
      </c>
      <c r="AD1" s="60" t="s">
        <v>3731</v>
      </c>
      <c r="AE1" s="60" t="s">
        <v>3732</v>
      </c>
      <c r="AF1" s="58" t="s">
        <v>3675</v>
      </c>
      <c r="AG1" s="58" t="s">
        <v>3733</v>
      </c>
      <c r="AH1" s="58" t="s">
        <v>3734</v>
      </c>
      <c r="AI1" s="58" t="s">
        <v>3735</v>
      </c>
      <c r="AJ1" s="58" t="s">
        <v>3736</v>
      </c>
      <c r="AK1" s="58" t="s">
        <v>3737</v>
      </c>
      <c r="AL1" s="58" t="s">
        <v>3738</v>
      </c>
      <c r="AM1" s="58" t="s">
        <v>3739</v>
      </c>
      <c r="AN1" s="58" t="s">
        <v>4362</v>
      </c>
      <c r="AO1" s="58" t="s">
        <v>4360</v>
      </c>
      <c r="AP1" s="58" t="s">
        <v>5541</v>
      </c>
      <c r="AQ1" s="58" t="s">
        <v>5542</v>
      </c>
      <c r="AR1" s="69" t="s">
        <v>5540</v>
      </c>
    </row>
    <row r="2" spans="1:44" x14ac:dyDescent="0.3">
      <c r="A2" t="str">
        <f t="shared" ref="A2:A65" si="0">CONCATENATE(D2,E2)</f>
        <v>05Antioquia</v>
      </c>
      <c r="B2" t="str">
        <f t="shared" ref="B2:B65" si="1">CONCATENATE(D2,F2)</f>
        <v>05Medellín</v>
      </c>
      <c r="C2" s="18" t="s">
        <v>1472</v>
      </c>
      <c r="D2" t="s">
        <v>1391</v>
      </c>
      <c r="E2" t="s">
        <v>1096</v>
      </c>
      <c r="F2" t="s">
        <v>1473</v>
      </c>
      <c r="G2">
        <v>6.2486069000000004</v>
      </c>
      <c r="H2">
        <v>-75.574246700000003</v>
      </c>
      <c r="I2">
        <v>2572350</v>
      </c>
      <c r="J2" t="s">
        <v>4341</v>
      </c>
      <c r="K2" s="5">
        <v>2322497.5</v>
      </c>
      <c r="L2" s="62">
        <f t="shared" ref="L2:L65" si="2">(I2/SUM($I$2:$I$1103))*100</f>
        <v>4.986000490662688</v>
      </c>
      <c r="M2" s="61">
        <v>5.7534938869127448E-3</v>
      </c>
      <c r="N2" s="61">
        <v>4.820494878224192E-3</v>
      </c>
      <c r="O2" s="61">
        <f t="shared" ref="O2:O65" si="3">(U2/I2)*100</f>
        <v>3.689233580189321E-2</v>
      </c>
      <c r="P2" s="61">
        <f t="shared" ref="P2:P65" si="4">(V2/I2)*100</f>
        <v>2.935059381499407E-2</v>
      </c>
      <c r="Q2" s="61">
        <f t="shared" ref="Q2:Q65" si="5">(W2/I2)*100</f>
        <v>4.2451454895329178E-2</v>
      </c>
      <c r="R2" s="61">
        <f t="shared" ref="R2:R65" si="6">(X2/I2)*100</f>
        <v>13.601609423289988</v>
      </c>
      <c r="S2">
        <v>148</v>
      </c>
      <c r="T2">
        <v>124</v>
      </c>
      <c r="U2">
        <v>949</v>
      </c>
      <c r="V2">
        <v>755</v>
      </c>
      <c r="W2">
        <v>1092</v>
      </c>
      <c r="X2">
        <v>349881</v>
      </c>
      <c r="Y2" s="62">
        <v>54.6431500996053</v>
      </c>
      <c r="Z2" s="62">
        <v>82.942200348118362</v>
      </c>
      <c r="AA2" s="62">
        <v>21.182630665854962</v>
      </c>
      <c r="AB2" s="62">
        <v>72.816186074693974</v>
      </c>
      <c r="AC2" s="62">
        <v>0.75654293888493518</v>
      </c>
      <c r="AD2" s="62">
        <v>98.132793721293808</v>
      </c>
      <c r="AE2" s="62">
        <v>63.764822896927811</v>
      </c>
      <c r="AF2" s="62">
        <v>83.69</v>
      </c>
      <c r="AG2" s="62">
        <v>74.52</v>
      </c>
      <c r="AH2" s="62">
        <v>62.41</v>
      </c>
      <c r="AI2" s="62">
        <v>85.21</v>
      </c>
      <c r="AJ2" s="62">
        <v>100</v>
      </c>
      <c r="AK2" s="62">
        <v>81.81</v>
      </c>
      <c r="AL2" s="62">
        <v>94.88</v>
      </c>
      <c r="AM2" s="62">
        <v>67.87</v>
      </c>
      <c r="AN2" s="62">
        <v>63.91</v>
      </c>
      <c r="AO2" s="62">
        <v>82.73</v>
      </c>
      <c r="AP2">
        <f>(S2/SUM($S$2:$S$1103))*100</f>
        <v>5.7789925810230383</v>
      </c>
      <c r="AQ2">
        <f>(T2/SUM($T$2:$T$1103))*100</f>
        <v>1.9754659869364346</v>
      </c>
      <c r="AR2">
        <v>64.146546554959599</v>
      </c>
    </row>
    <row r="3" spans="1:44" x14ac:dyDescent="0.3">
      <c r="A3" t="str">
        <f t="shared" si="0"/>
        <v>05Antioquia</v>
      </c>
      <c r="B3" t="str">
        <f t="shared" si="1"/>
        <v>05Abejorral</v>
      </c>
      <c r="C3" s="18" t="s">
        <v>1474</v>
      </c>
      <c r="D3" t="s">
        <v>1391</v>
      </c>
      <c r="E3" t="s">
        <v>1096</v>
      </c>
      <c r="F3" t="s">
        <v>1475</v>
      </c>
      <c r="G3">
        <v>5.7886930000000003</v>
      </c>
      <c r="H3">
        <v>-75.428602999999995</v>
      </c>
      <c r="I3">
        <v>21109</v>
      </c>
      <c r="J3" t="s">
        <v>4342</v>
      </c>
      <c r="K3" s="5">
        <v>1292065.1299999999</v>
      </c>
      <c r="L3" s="62">
        <f t="shared" si="2"/>
        <v>4.0915693571014315E-2</v>
      </c>
      <c r="M3" s="61">
        <v>0</v>
      </c>
      <c r="N3" s="61">
        <v>9.4746316736936849E-3</v>
      </c>
      <c r="O3" s="61">
        <f t="shared" si="3"/>
        <v>1.4211947510540527E-2</v>
      </c>
      <c r="P3" s="61">
        <f t="shared" si="4"/>
        <v>1.4211947510540527E-2</v>
      </c>
      <c r="Q3" s="61">
        <f t="shared" si="5"/>
        <v>1.4211947510540527E-2</v>
      </c>
      <c r="R3" s="61">
        <f t="shared" si="6"/>
        <v>23.193898337202139</v>
      </c>
      <c r="S3">
        <v>0</v>
      </c>
      <c r="T3">
        <v>2</v>
      </c>
      <c r="U3">
        <v>3</v>
      </c>
      <c r="V3">
        <v>3</v>
      </c>
      <c r="W3">
        <v>3</v>
      </c>
      <c r="X3">
        <v>4896</v>
      </c>
      <c r="Y3" s="62">
        <v>54.575163398692808</v>
      </c>
      <c r="Z3" s="62">
        <v>85.457516339869272</v>
      </c>
      <c r="AA3" s="62">
        <v>22.467320261437909</v>
      </c>
      <c r="AB3" s="62">
        <v>72.201797385620921</v>
      </c>
      <c r="AC3" s="62">
        <v>8.1699346405228759E-2</v>
      </c>
      <c r="AD3" s="62">
        <v>98.447712418300654</v>
      </c>
      <c r="AE3" s="62">
        <v>65.216503267973863</v>
      </c>
      <c r="AF3" s="62">
        <v>38.6</v>
      </c>
      <c r="AG3" s="62">
        <v>41.76</v>
      </c>
      <c r="AH3" s="62">
        <v>53.11</v>
      </c>
      <c r="AI3" s="62">
        <v>25</v>
      </c>
      <c r="AJ3" s="62">
        <v>66.67</v>
      </c>
      <c r="AK3" s="62">
        <v>18.34</v>
      </c>
      <c r="AL3" s="62">
        <v>80.95</v>
      </c>
      <c r="AM3" s="62">
        <v>93.18</v>
      </c>
      <c r="AN3" s="62">
        <v>50.75</v>
      </c>
      <c r="AO3" s="62">
        <v>40.19</v>
      </c>
      <c r="AP3">
        <f t="shared" ref="AP3:AP66" si="7">(S3/SUM($S$2:$S$1103))*100</f>
        <v>0</v>
      </c>
      <c r="AQ3">
        <f t="shared" ref="AQ3:AQ66" si="8">(T3/SUM($T$2:$T$1103))*100</f>
        <v>3.186235462800701E-2</v>
      </c>
      <c r="AR3">
        <v>35.521212918887599</v>
      </c>
    </row>
    <row r="4" spans="1:44" x14ac:dyDescent="0.3">
      <c r="A4" t="str">
        <f t="shared" si="0"/>
        <v>05Antioquia</v>
      </c>
      <c r="B4" t="str">
        <f t="shared" si="1"/>
        <v>05Abriaquí</v>
      </c>
      <c r="C4" s="18" t="s">
        <v>1476</v>
      </c>
      <c r="D4" t="s">
        <v>1391</v>
      </c>
      <c r="E4" t="s">
        <v>1096</v>
      </c>
      <c r="F4" t="s">
        <v>1477</v>
      </c>
      <c r="G4">
        <v>6.6345549999999998</v>
      </c>
      <c r="H4">
        <v>-76.065740000000005</v>
      </c>
      <c r="I4">
        <v>2804</v>
      </c>
      <c r="J4" t="s">
        <v>4343</v>
      </c>
      <c r="K4" s="5">
        <v>2835406.25</v>
      </c>
      <c r="L4" s="62">
        <f t="shared" si="2"/>
        <v>5.4350089901522639E-3</v>
      </c>
      <c r="M4" s="61">
        <v>0</v>
      </c>
      <c r="N4" s="61">
        <v>0</v>
      </c>
      <c r="O4" s="61">
        <f t="shared" si="3"/>
        <v>0</v>
      </c>
      <c r="P4" s="61">
        <f t="shared" si="4"/>
        <v>0</v>
      </c>
      <c r="Q4" s="61">
        <f t="shared" si="5"/>
        <v>0</v>
      </c>
      <c r="R4" s="61">
        <f t="shared" si="6"/>
        <v>38.62339514978602</v>
      </c>
      <c r="S4">
        <v>0</v>
      </c>
      <c r="T4">
        <v>0</v>
      </c>
      <c r="U4">
        <v>0</v>
      </c>
      <c r="V4">
        <v>0</v>
      </c>
      <c r="W4">
        <v>0</v>
      </c>
      <c r="X4">
        <v>1083</v>
      </c>
      <c r="Y4" s="62">
        <v>55.863342566943672</v>
      </c>
      <c r="Z4" s="62">
        <v>94.921514312096036</v>
      </c>
      <c r="AA4" s="62">
        <v>20.867959372114498</v>
      </c>
      <c r="AB4" s="62">
        <v>76.823638042474613</v>
      </c>
      <c r="AC4" s="62">
        <v>0</v>
      </c>
      <c r="AD4" s="62">
        <v>98.89196675900277</v>
      </c>
      <c r="AE4" s="62">
        <v>67.405355493998158</v>
      </c>
      <c r="AF4" s="62">
        <v>37.299999999999997</v>
      </c>
      <c r="AG4" s="62">
        <v>46.67</v>
      </c>
      <c r="AH4" s="62">
        <v>47.74</v>
      </c>
      <c r="AI4" s="62">
        <v>45.12</v>
      </c>
      <c r="AJ4" s="62">
        <v>50</v>
      </c>
      <c r="AK4" s="62">
        <v>16.34</v>
      </c>
      <c r="AL4" s="62">
        <v>66.39</v>
      </c>
      <c r="AM4" s="62">
        <v>99.4</v>
      </c>
      <c r="AN4" s="62">
        <v>33.82</v>
      </c>
      <c r="AO4" s="62">
        <v>36.32</v>
      </c>
      <c r="AP4">
        <f t="shared" si="7"/>
        <v>0</v>
      </c>
      <c r="AQ4">
        <f t="shared" si="8"/>
        <v>0</v>
      </c>
      <c r="AR4">
        <v>32.675537067521198</v>
      </c>
    </row>
    <row r="5" spans="1:44" x14ac:dyDescent="0.3">
      <c r="A5" t="str">
        <f t="shared" si="0"/>
        <v>05Antioquia</v>
      </c>
      <c r="B5" t="str">
        <f t="shared" si="1"/>
        <v>05Alejandría</v>
      </c>
      <c r="C5" s="18" t="s">
        <v>1478</v>
      </c>
      <c r="D5" t="s">
        <v>1391</v>
      </c>
      <c r="E5" t="s">
        <v>1096</v>
      </c>
      <c r="F5" t="s">
        <v>1479</v>
      </c>
      <c r="G5">
        <v>6.3748800000000001</v>
      </c>
      <c r="H5">
        <v>-75.141637000000003</v>
      </c>
      <c r="I5">
        <v>4874</v>
      </c>
      <c r="J5" t="s">
        <v>4344</v>
      </c>
      <c r="K5" s="5">
        <v>3402785.75</v>
      </c>
      <c r="L5" s="62">
        <f t="shared" si="2"/>
        <v>9.4473016469337132E-3</v>
      </c>
      <c r="M5" s="61">
        <v>0</v>
      </c>
      <c r="N5" s="61">
        <v>2.051702913418137E-2</v>
      </c>
      <c r="O5" s="61">
        <f t="shared" si="3"/>
        <v>4.103405826836274E-2</v>
      </c>
      <c r="P5" s="61">
        <f t="shared" si="4"/>
        <v>0</v>
      </c>
      <c r="Q5" s="61">
        <f t="shared" si="5"/>
        <v>4.103405826836274E-2</v>
      </c>
      <c r="R5" s="61">
        <f t="shared" si="6"/>
        <v>66.064833812064023</v>
      </c>
      <c r="S5">
        <v>0</v>
      </c>
      <c r="T5">
        <v>1</v>
      </c>
      <c r="U5">
        <v>2</v>
      </c>
      <c r="V5">
        <v>0</v>
      </c>
      <c r="W5">
        <v>2</v>
      </c>
      <c r="X5">
        <v>3220</v>
      </c>
      <c r="Y5" s="62">
        <v>69.006211180124225</v>
      </c>
      <c r="Z5" s="62">
        <v>90.186335403726702</v>
      </c>
      <c r="AA5" s="62">
        <v>18.571428571428573</v>
      </c>
      <c r="AB5" s="62">
        <v>81.086956521739125</v>
      </c>
      <c r="AC5" s="62">
        <v>0</v>
      </c>
      <c r="AD5" s="62">
        <v>99.223602484472053</v>
      </c>
      <c r="AE5" s="62">
        <v>80.559006211180133</v>
      </c>
      <c r="AF5" s="62">
        <v>54.37</v>
      </c>
      <c r="AG5" s="62">
        <v>46.21</v>
      </c>
      <c r="AH5" s="62">
        <v>52.03</v>
      </c>
      <c r="AI5" s="62">
        <v>49.35</v>
      </c>
      <c r="AJ5" s="62">
        <v>100</v>
      </c>
      <c r="AK5" s="62">
        <v>26.68</v>
      </c>
      <c r="AL5" s="62">
        <v>80.209999999999994</v>
      </c>
      <c r="AM5" s="62">
        <v>88.66</v>
      </c>
      <c r="AN5" s="62">
        <v>41.05</v>
      </c>
      <c r="AO5" s="62">
        <v>54.27</v>
      </c>
      <c r="AP5">
        <f t="shared" si="7"/>
        <v>0</v>
      </c>
      <c r="AQ5">
        <f t="shared" si="8"/>
        <v>1.5931177314003505E-2</v>
      </c>
      <c r="AR5">
        <v>42.427202582575497</v>
      </c>
    </row>
    <row r="6" spans="1:44" x14ac:dyDescent="0.3">
      <c r="A6" t="str">
        <f t="shared" si="0"/>
        <v>05Antioquia</v>
      </c>
      <c r="B6" t="str">
        <f t="shared" si="1"/>
        <v>05Amagá</v>
      </c>
      <c r="C6" s="18" t="s">
        <v>1480</v>
      </c>
      <c r="D6" t="s">
        <v>1391</v>
      </c>
      <c r="E6" t="s">
        <v>1096</v>
      </c>
      <c r="F6" t="s">
        <v>1481</v>
      </c>
      <c r="G6">
        <v>6.0371129999999997</v>
      </c>
      <c r="H6">
        <v>-75.702276999999995</v>
      </c>
      <c r="I6">
        <v>31851</v>
      </c>
      <c r="J6" t="s">
        <v>4344</v>
      </c>
      <c r="K6" s="5">
        <v>1293222.8799999999</v>
      </c>
      <c r="L6" s="62">
        <f t="shared" si="2"/>
        <v>6.1736972662389353E-2</v>
      </c>
      <c r="M6" s="61">
        <v>2.197733195190104E-2</v>
      </c>
      <c r="N6" s="61">
        <v>1.2558475401086309E-2</v>
      </c>
      <c r="O6" s="61">
        <f t="shared" si="3"/>
        <v>1.2558475401086309E-2</v>
      </c>
      <c r="P6" s="61">
        <f t="shared" si="4"/>
        <v>2.197733195190104E-2</v>
      </c>
      <c r="Q6" s="61">
        <f t="shared" si="5"/>
        <v>3.4535807352987349E-2</v>
      </c>
      <c r="R6" s="61">
        <f t="shared" si="6"/>
        <v>6.4456374996075478</v>
      </c>
      <c r="S6">
        <v>7</v>
      </c>
      <c r="T6">
        <v>4</v>
      </c>
      <c r="U6">
        <v>4</v>
      </c>
      <c r="V6">
        <v>7</v>
      </c>
      <c r="W6">
        <v>11</v>
      </c>
      <c r="X6">
        <v>2053</v>
      </c>
      <c r="Y6" s="62">
        <v>60.78908913784705</v>
      </c>
      <c r="Z6" s="62">
        <v>89.67364831953239</v>
      </c>
      <c r="AA6" s="62">
        <v>20.263029712615683</v>
      </c>
      <c r="AB6" s="62">
        <v>78.762786166585485</v>
      </c>
      <c r="AC6" s="62">
        <v>1.0228933268387725</v>
      </c>
      <c r="AD6" s="62">
        <v>98.051631758402337</v>
      </c>
      <c r="AE6" s="62">
        <v>69.849001461276188</v>
      </c>
      <c r="AF6" s="62">
        <v>68.98</v>
      </c>
      <c r="AG6" s="62">
        <v>59.66</v>
      </c>
      <c r="AH6" s="62">
        <v>51.1</v>
      </c>
      <c r="AI6" s="62">
        <v>74.28</v>
      </c>
      <c r="AJ6" s="62">
        <v>100</v>
      </c>
      <c r="AK6" s="62">
        <v>52.79</v>
      </c>
      <c r="AL6" s="62">
        <v>87.99</v>
      </c>
      <c r="AM6" s="62">
        <v>87.35</v>
      </c>
      <c r="AN6" s="62">
        <v>47.86</v>
      </c>
      <c r="AO6" s="62">
        <v>68.73</v>
      </c>
      <c r="AP6">
        <f t="shared" si="7"/>
        <v>0.27333073018352205</v>
      </c>
      <c r="AQ6">
        <f t="shared" si="8"/>
        <v>6.372470925601402E-2</v>
      </c>
      <c r="AR6">
        <v>47.4816319579243</v>
      </c>
    </row>
    <row r="7" spans="1:44" x14ac:dyDescent="0.3">
      <c r="A7" t="str">
        <f t="shared" si="0"/>
        <v>05Antioquia</v>
      </c>
      <c r="B7" t="str">
        <f t="shared" si="1"/>
        <v>05Amalfi</v>
      </c>
      <c r="C7" s="18" t="s">
        <v>1482</v>
      </c>
      <c r="D7" t="s">
        <v>1391</v>
      </c>
      <c r="E7" t="s">
        <v>1096</v>
      </c>
      <c r="F7" t="s">
        <v>1483</v>
      </c>
      <c r="G7">
        <v>6.8956270000000002</v>
      </c>
      <c r="H7">
        <v>-75.014382400000002</v>
      </c>
      <c r="I7">
        <v>27398</v>
      </c>
      <c r="J7" t="s">
        <v>4344</v>
      </c>
      <c r="K7" s="5">
        <v>1684916.5</v>
      </c>
      <c r="L7" s="62">
        <f t="shared" si="2"/>
        <v>5.3105697686231003E-2</v>
      </c>
      <c r="M7" s="61">
        <v>0</v>
      </c>
      <c r="N7" s="61">
        <v>1.0949704357982334E-2</v>
      </c>
      <c r="O7" s="61">
        <f t="shared" si="3"/>
        <v>7.2998029053215558E-3</v>
      </c>
      <c r="P7" s="61">
        <f t="shared" si="4"/>
        <v>3.6499014526607779E-3</v>
      </c>
      <c r="Q7" s="61">
        <f t="shared" si="5"/>
        <v>7.2998029053215558E-3</v>
      </c>
      <c r="R7" s="61">
        <f t="shared" si="6"/>
        <v>17.942915541280385</v>
      </c>
      <c r="S7">
        <v>0</v>
      </c>
      <c r="T7">
        <v>3</v>
      </c>
      <c r="U7">
        <v>2</v>
      </c>
      <c r="V7">
        <v>1</v>
      </c>
      <c r="W7">
        <v>2</v>
      </c>
      <c r="X7">
        <v>4916</v>
      </c>
      <c r="Y7" s="62">
        <v>41.619202603742885</v>
      </c>
      <c r="Z7" s="62">
        <v>79.556550040683476</v>
      </c>
      <c r="AA7" s="62">
        <v>23.087876322213184</v>
      </c>
      <c r="AB7" s="62">
        <v>64.300244100895029</v>
      </c>
      <c r="AC7" s="62">
        <v>0.8136696501220505</v>
      </c>
      <c r="AD7" s="62">
        <v>98.494711147274202</v>
      </c>
      <c r="AE7" s="62">
        <v>52.257933279088689</v>
      </c>
      <c r="AF7" s="62">
        <v>60.5</v>
      </c>
      <c r="AG7" s="62">
        <v>55.77</v>
      </c>
      <c r="AH7" s="62">
        <v>43.97</v>
      </c>
      <c r="AI7" s="62">
        <v>80.25</v>
      </c>
      <c r="AJ7" s="62">
        <v>86.42</v>
      </c>
      <c r="AK7" s="62">
        <v>29.36</v>
      </c>
      <c r="AL7" s="62">
        <v>84.08</v>
      </c>
      <c r="AM7" s="62">
        <v>87.14</v>
      </c>
      <c r="AN7" s="62">
        <v>47.21</v>
      </c>
      <c r="AO7" s="62">
        <v>60.81</v>
      </c>
      <c r="AP7">
        <f t="shared" si="7"/>
        <v>0</v>
      </c>
      <c r="AQ7">
        <f t="shared" si="8"/>
        <v>4.7793531942010511E-2</v>
      </c>
      <c r="AR7">
        <v>35.501998573918399</v>
      </c>
    </row>
    <row r="8" spans="1:44" x14ac:dyDescent="0.3">
      <c r="A8" t="str">
        <f t="shared" si="0"/>
        <v>05Antioquia</v>
      </c>
      <c r="B8" t="str">
        <f t="shared" si="1"/>
        <v>05Andes</v>
      </c>
      <c r="C8" s="18" t="s">
        <v>1484</v>
      </c>
      <c r="D8" t="s">
        <v>1391</v>
      </c>
      <c r="E8" t="s">
        <v>1096</v>
      </c>
      <c r="F8" t="s">
        <v>1485</v>
      </c>
      <c r="G8">
        <v>5.6564209999999999</v>
      </c>
      <c r="H8">
        <v>-75.879654000000002</v>
      </c>
      <c r="I8">
        <v>45394</v>
      </c>
      <c r="J8" t="s">
        <v>4344</v>
      </c>
      <c r="K8" s="5">
        <v>1196023.75</v>
      </c>
      <c r="L8" s="62">
        <f t="shared" si="2"/>
        <v>8.7987445827022781E-2</v>
      </c>
      <c r="M8" s="61">
        <v>0</v>
      </c>
      <c r="N8" s="61">
        <v>2.2029343084989206E-3</v>
      </c>
      <c r="O8" s="61">
        <f t="shared" si="3"/>
        <v>1.9826408776490285E-2</v>
      </c>
      <c r="P8" s="61">
        <f t="shared" si="4"/>
        <v>4.4058686169978411E-3</v>
      </c>
      <c r="Q8" s="61">
        <f t="shared" si="5"/>
        <v>1.7623474467991364E-2</v>
      </c>
      <c r="R8" s="61">
        <f t="shared" si="6"/>
        <v>8.6399083579327662</v>
      </c>
      <c r="S8">
        <v>0</v>
      </c>
      <c r="T8">
        <v>1</v>
      </c>
      <c r="U8">
        <v>9</v>
      </c>
      <c r="V8">
        <v>2</v>
      </c>
      <c r="W8">
        <v>8</v>
      </c>
      <c r="X8">
        <v>3922</v>
      </c>
      <c r="Y8" s="62">
        <v>36.588475267720547</v>
      </c>
      <c r="Z8" s="62">
        <v>73.737888832228464</v>
      </c>
      <c r="AA8" s="62">
        <v>24.80877103518613</v>
      </c>
      <c r="AB8" s="62">
        <v>58.159102498725133</v>
      </c>
      <c r="AC8" s="62">
        <v>0.96889342172361037</v>
      </c>
      <c r="AD8" s="62">
        <v>98.266190719020912</v>
      </c>
      <c r="AE8" s="62">
        <v>46.5068842427333</v>
      </c>
      <c r="AF8" s="62">
        <v>61.03</v>
      </c>
      <c r="AG8" s="62">
        <v>53.92</v>
      </c>
      <c r="AH8" s="62">
        <v>48.77</v>
      </c>
      <c r="AI8" s="62">
        <v>80.22</v>
      </c>
      <c r="AJ8" s="62">
        <v>85.19</v>
      </c>
      <c r="AK8" s="62">
        <v>29.12</v>
      </c>
      <c r="AL8" s="62">
        <v>83.93</v>
      </c>
      <c r="AM8" s="62">
        <v>81.56</v>
      </c>
      <c r="AN8" s="62">
        <v>48.85</v>
      </c>
      <c r="AO8" s="62">
        <v>60.85</v>
      </c>
      <c r="AP8">
        <f t="shared" si="7"/>
        <v>0</v>
      </c>
      <c r="AQ8">
        <f t="shared" si="8"/>
        <v>1.5931177314003505E-2</v>
      </c>
      <c r="AR8">
        <v>34.812915336836802</v>
      </c>
    </row>
    <row r="9" spans="1:44" x14ac:dyDescent="0.3">
      <c r="A9" t="str">
        <f t="shared" si="0"/>
        <v>05Antioquia</v>
      </c>
      <c r="B9" t="str">
        <f t="shared" si="1"/>
        <v>05Angelópolis</v>
      </c>
      <c r="C9" s="18" t="s">
        <v>1486</v>
      </c>
      <c r="D9" t="s">
        <v>1391</v>
      </c>
      <c r="E9" t="s">
        <v>1096</v>
      </c>
      <c r="F9" t="s">
        <v>1487</v>
      </c>
      <c r="G9">
        <v>6.1127690000000001</v>
      </c>
      <c r="H9">
        <v>-75.711639000000005</v>
      </c>
      <c r="I9">
        <v>6010</v>
      </c>
      <c r="J9" t="s">
        <v>4344</v>
      </c>
      <c r="K9" s="5">
        <v>1801960</v>
      </c>
      <c r="L9" s="62">
        <f t="shared" si="2"/>
        <v>1.1649216844085273E-2</v>
      </c>
      <c r="M9" s="61">
        <v>0</v>
      </c>
      <c r="N9" s="61">
        <v>1.6638935108153077E-2</v>
      </c>
      <c r="O9" s="61">
        <f t="shared" si="3"/>
        <v>1.6638935108153077E-2</v>
      </c>
      <c r="P9" s="61">
        <f t="shared" si="4"/>
        <v>1.6638935108153077E-2</v>
      </c>
      <c r="Q9" s="61">
        <f t="shared" si="5"/>
        <v>0</v>
      </c>
      <c r="R9" s="61">
        <f t="shared" si="6"/>
        <v>16.156405990016641</v>
      </c>
      <c r="S9">
        <v>0</v>
      </c>
      <c r="T9">
        <v>1</v>
      </c>
      <c r="U9">
        <v>1</v>
      </c>
      <c r="V9">
        <v>1</v>
      </c>
      <c r="W9">
        <v>0</v>
      </c>
      <c r="X9">
        <v>971</v>
      </c>
      <c r="Y9" s="62">
        <v>55.200823892893922</v>
      </c>
      <c r="Z9" s="62">
        <v>87.229660144181253</v>
      </c>
      <c r="AA9" s="62">
        <v>17.610710607621009</v>
      </c>
      <c r="AB9" s="62">
        <v>71.678681771369725</v>
      </c>
      <c r="AC9" s="62">
        <v>0.61791967044284246</v>
      </c>
      <c r="AD9" s="62">
        <v>98.455200823892895</v>
      </c>
      <c r="AE9" s="62">
        <v>64.984552008238921</v>
      </c>
      <c r="AF9" s="62">
        <v>54.65</v>
      </c>
      <c r="AG9" s="62">
        <v>62.47</v>
      </c>
      <c r="AH9" s="62">
        <v>44.58</v>
      </c>
      <c r="AI9" s="62">
        <v>63.46</v>
      </c>
      <c r="AJ9" s="62">
        <v>66.67</v>
      </c>
      <c r="AK9" s="62">
        <v>34.24</v>
      </c>
      <c r="AL9" s="62">
        <v>86.32</v>
      </c>
      <c r="AM9" s="62">
        <v>79.08</v>
      </c>
      <c r="AN9" s="62">
        <v>56.34</v>
      </c>
      <c r="AO9" s="62">
        <v>55.18</v>
      </c>
      <c r="AP9">
        <f t="shared" si="7"/>
        <v>0</v>
      </c>
      <c r="AQ9">
        <f t="shared" si="8"/>
        <v>1.5931177314003505E-2</v>
      </c>
      <c r="AR9">
        <v>41.9388127378297</v>
      </c>
    </row>
    <row r="10" spans="1:44" x14ac:dyDescent="0.3">
      <c r="A10" t="str">
        <f t="shared" si="0"/>
        <v>05Antioquia</v>
      </c>
      <c r="B10" t="str">
        <f t="shared" si="1"/>
        <v>05Angostura</v>
      </c>
      <c r="C10" s="18" t="s">
        <v>1488</v>
      </c>
      <c r="D10" t="s">
        <v>1391</v>
      </c>
      <c r="E10" t="s">
        <v>1096</v>
      </c>
      <c r="F10" t="s">
        <v>1489</v>
      </c>
      <c r="G10">
        <v>6.8441248999999997</v>
      </c>
      <c r="H10">
        <v>-75.364536900000004</v>
      </c>
      <c r="I10">
        <v>11909</v>
      </c>
      <c r="J10" t="s">
        <v>4343</v>
      </c>
      <c r="K10" s="5">
        <v>2141965.5</v>
      </c>
      <c r="L10" s="62">
        <f t="shared" si="2"/>
        <v>2.308328176309676E-2</v>
      </c>
      <c r="M10" s="61">
        <v>0</v>
      </c>
      <c r="N10" s="61">
        <v>0</v>
      </c>
      <c r="O10" s="61">
        <f t="shared" si="3"/>
        <v>8.3970106642035445E-3</v>
      </c>
      <c r="P10" s="61">
        <f t="shared" si="4"/>
        <v>0</v>
      </c>
      <c r="Q10" s="61">
        <f t="shared" si="5"/>
        <v>0</v>
      </c>
      <c r="R10" s="61">
        <f t="shared" si="6"/>
        <v>20.665043244604924</v>
      </c>
      <c r="S10">
        <v>0</v>
      </c>
      <c r="T10">
        <v>0</v>
      </c>
      <c r="U10">
        <v>1</v>
      </c>
      <c r="V10">
        <v>0</v>
      </c>
      <c r="W10">
        <v>0</v>
      </c>
      <c r="X10">
        <v>2461</v>
      </c>
      <c r="Y10" s="62">
        <v>40.674522551808209</v>
      </c>
      <c r="Z10" s="62">
        <v>79.886225111743187</v>
      </c>
      <c r="AA10" s="62">
        <v>21.942299878098336</v>
      </c>
      <c r="AB10" s="62">
        <v>62.33238520926453</v>
      </c>
      <c r="AC10" s="62">
        <v>0.36570499796830552</v>
      </c>
      <c r="AD10" s="62">
        <v>99.146688338073957</v>
      </c>
      <c r="AE10" s="62">
        <v>47.947988622511176</v>
      </c>
      <c r="AF10" s="62">
        <v>57.55</v>
      </c>
      <c r="AG10" s="62">
        <v>37.19</v>
      </c>
      <c r="AH10" s="62">
        <v>43.28</v>
      </c>
      <c r="AI10" s="62">
        <v>87.28</v>
      </c>
      <c r="AJ10" s="62">
        <v>66.67</v>
      </c>
      <c r="AK10" s="62">
        <v>30.77</v>
      </c>
      <c r="AL10" s="62">
        <v>81.19</v>
      </c>
      <c r="AM10" s="62">
        <v>78.569999999999993</v>
      </c>
      <c r="AN10" s="62">
        <v>59.08</v>
      </c>
      <c r="AO10" s="62">
        <v>60.95</v>
      </c>
      <c r="AP10">
        <f t="shared" si="7"/>
        <v>0</v>
      </c>
      <c r="AQ10">
        <f t="shared" si="8"/>
        <v>0</v>
      </c>
      <c r="AR10">
        <v>34.5546052424382</v>
      </c>
    </row>
    <row r="11" spans="1:44" x14ac:dyDescent="0.3">
      <c r="A11" t="str">
        <f t="shared" si="0"/>
        <v>05Antioquia</v>
      </c>
      <c r="B11" t="str">
        <f t="shared" si="1"/>
        <v>05Anorí</v>
      </c>
      <c r="C11" s="18" t="s">
        <v>1490</v>
      </c>
      <c r="D11" t="s">
        <v>1391</v>
      </c>
      <c r="E11" t="s">
        <v>1096</v>
      </c>
      <c r="F11" t="s">
        <v>1491</v>
      </c>
      <c r="G11">
        <v>7.0735619999999999</v>
      </c>
      <c r="H11">
        <v>-75.147287000000006</v>
      </c>
      <c r="I11">
        <v>19349</v>
      </c>
      <c r="J11" t="s">
        <v>4342</v>
      </c>
      <c r="K11" s="5">
        <v>2531534.25</v>
      </c>
      <c r="L11" s="62">
        <f t="shared" si="2"/>
        <v>3.7504275659934437E-2</v>
      </c>
      <c r="M11" s="61">
        <v>0</v>
      </c>
      <c r="N11" s="61">
        <v>2.0672902992402709E-2</v>
      </c>
      <c r="O11" s="61">
        <f t="shared" si="3"/>
        <v>0</v>
      </c>
      <c r="P11" s="61">
        <f t="shared" si="4"/>
        <v>0</v>
      </c>
      <c r="Q11" s="61">
        <f t="shared" si="5"/>
        <v>0</v>
      </c>
      <c r="R11" s="61">
        <f t="shared" si="6"/>
        <v>35.485037986459247</v>
      </c>
      <c r="S11">
        <v>0</v>
      </c>
      <c r="T11">
        <v>4</v>
      </c>
      <c r="U11">
        <v>0</v>
      </c>
      <c r="V11">
        <v>0</v>
      </c>
      <c r="W11">
        <v>0</v>
      </c>
      <c r="X11">
        <v>6866</v>
      </c>
      <c r="Y11" s="62">
        <v>36.717157005534517</v>
      </c>
      <c r="Z11" s="62">
        <v>84.430527235653955</v>
      </c>
      <c r="AA11" s="62">
        <v>23.929507719196039</v>
      </c>
      <c r="AB11" s="62">
        <v>63.093504223711037</v>
      </c>
      <c r="AC11" s="62">
        <v>0.75735508301776866</v>
      </c>
      <c r="AD11" s="62">
        <v>99.111564229536853</v>
      </c>
      <c r="AE11" s="62">
        <v>42.542965336440432</v>
      </c>
      <c r="AF11" s="62">
        <v>17.670000000000002</v>
      </c>
      <c r="AG11" s="62">
        <v>38.15</v>
      </c>
      <c r="AH11" s="62">
        <v>45.21</v>
      </c>
      <c r="AI11" s="62">
        <v>0</v>
      </c>
      <c r="AJ11" s="62">
        <v>11.11</v>
      </c>
      <c r="AK11" s="62">
        <v>17.850000000000001</v>
      </c>
      <c r="AL11" s="62">
        <v>87.05</v>
      </c>
      <c r="AM11" s="62">
        <v>81.510000000000005</v>
      </c>
      <c r="AN11" s="62">
        <v>41.71</v>
      </c>
      <c r="AO11" s="62">
        <v>17.670000000000002</v>
      </c>
      <c r="AP11">
        <f t="shared" si="7"/>
        <v>0</v>
      </c>
      <c r="AQ11">
        <f t="shared" si="8"/>
        <v>6.372470925601402E-2</v>
      </c>
      <c r="AR11">
        <v>25.807800474089198</v>
      </c>
    </row>
    <row r="12" spans="1:44" x14ac:dyDescent="0.3">
      <c r="A12" t="str">
        <f t="shared" si="0"/>
        <v>05Antioquia</v>
      </c>
      <c r="B12" t="str">
        <f t="shared" si="1"/>
        <v>05Santafé de Antioquia</v>
      </c>
      <c r="C12" s="18" t="s">
        <v>1492</v>
      </c>
      <c r="D12" t="s">
        <v>1391</v>
      </c>
      <c r="E12" t="s">
        <v>1096</v>
      </c>
      <c r="F12" t="s">
        <v>1493</v>
      </c>
      <c r="G12">
        <v>6.5571789999999996</v>
      </c>
      <c r="H12">
        <v>-75.827128999999999</v>
      </c>
      <c r="I12">
        <v>27596</v>
      </c>
      <c r="J12" t="s">
        <v>4345</v>
      </c>
      <c r="K12" s="5">
        <v>1973759.13</v>
      </c>
      <c r="L12" s="62">
        <f t="shared" si="2"/>
        <v>5.3489482201227484E-2</v>
      </c>
      <c r="M12" s="61">
        <v>1.4494854326714017E-2</v>
      </c>
      <c r="N12" s="61">
        <v>7.2474271633570083E-3</v>
      </c>
      <c r="O12" s="61">
        <f t="shared" si="3"/>
        <v>3.9860849398463551E-2</v>
      </c>
      <c r="P12" s="61">
        <f t="shared" si="4"/>
        <v>1.811856790839252E-2</v>
      </c>
      <c r="Q12" s="61">
        <f t="shared" si="5"/>
        <v>4.7108276561820553E-2</v>
      </c>
      <c r="R12" s="61">
        <f t="shared" si="6"/>
        <v>12.447456153065662</v>
      </c>
      <c r="S12">
        <v>4</v>
      </c>
      <c r="T12">
        <v>2</v>
      </c>
      <c r="U12">
        <v>11</v>
      </c>
      <c r="V12">
        <v>5</v>
      </c>
      <c r="W12">
        <v>13</v>
      </c>
      <c r="X12">
        <v>3435</v>
      </c>
      <c r="Y12" s="62">
        <v>47.627365356622995</v>
      </c>
      <c r="Z12" s="62">
        <v>81.863173216885016</v>
      </c>
      <c r="AA12" s="62">
        <v>24.250363901018922</v>
      </c>
      <c r="AB12" s="62">
        <v>68.151382823871913</v>
      </c>
      <c r="AC12" s="62">
        <v>0.81513828238719066</v>
      </c>
      <c r="AD12" s="62">
        <v>98.660844250363894</v>
      </c>
      <c r="AE12" s="62">
        <v>58.25327510917031</v>
      </c>
      <c r="AF12" s="62">
        <v>58.49</v>
      </c>
      <c r="AG12" s="62">
        <v>58.07</v>
      </c>
      <c r="AH12" s="62">
        <v>55.6</v>
      </c>
      <c r="AI12" s="62">
        <v>47.69</v>
      </c>
      <c r="AJ12" s="62">
        <v>66.67</v>
      </c>
      <c r="AK12" s="62">
        <v>66.87</v>
      </c>
      <c r="AL12" s="62">
        <v>89.76</v>
      </c>
      <c r="AM12" s="62">
        <v>81.7</v>
      </c>
      <c r="AN12" s="62">
        <v>54.03</v>
      </c>
      <c r="AO12" s="62">
        <v>58.82</v>
      </c>
      <c r="AP12">
        <f t="shared" si="7"/>
        <v>0.15618898867629832</v>
      </c>
      <c r="AQ12">
        <f t="shared" si="8"/>
        <v>3.186235462800701E-2</v>
      </c>
      <c r="AR12">
        <v>43.727828297434201</v>
      </c>
    </row>
    <row r="13" spans="1:44" x14ac:dyDescent="0.3">
      <c r="A13" t="str">
        <f t="shared" si="0"/>
        <v>05Antioquia</v>
      </c>
      <c r="B13" t="str">
        <f t="shared" si="1"/>
        <v>05Anzá</v>
      </c>
      <c r="C13" s="18" t="s">
        <v>1494</v>
      </c>
      <c r="D13" t="s">
        <v>1391</v>
      </c>
      <c r="E13" t="s">
        <v>1096</v>
      </c>
      <c r="F13" t="s">
        <v>1495</v>
      </c>
      <c r="G13">
        <v>6.3011059999999999</v>
      </c>
      <c r="H13">
        <v>-75.853255000000004</v>
      </c>
      <c r="I13">
        <v>7341</v>
      </c>
      <c r="J13" t="s">
        <v>4343</v>
      </c>
      <c r="K13" s="5">
        <v>2510820.25</v>
      </c>
      <c r="L13" s="62">
        <f t="shared" si="2"/>
        <v>1.4229101639339433E-2</v>
      </c>
      <c r="M13" s="61">
        <v>0</v>
      </c>
      <c r="N13" s="61">
        <v>1.3622122326658494E-2</v>
      </c>
      <c r="O13" s="61">
        <f t="shared" si="3"/>
        <v>1.3622122326658494E-2</v>
      </c>
      <c r="P13" s="61">
        <f t="shared" si="4"/>
        <v>1.3622122326658494E-2</v>
      </c>
      <c r="Q13" s="61">
        <f t="shared" si="5"/>
        <v>2.7244244653316988E-2</v>
      </c>
      <c r="R13" s="61">
        <f t="shared" si="6"/>
        <v>39.613131725922898</v>
      </c>
      <c r="S13">
        <v>0</v>
      </c>
      <c r="T13">
        <v>1</v>
      </c>
      <c r="U13">
        <v>1</v>
      </c>
      <c r="V13">
        <v>1</v>
      </c>
      <c r="W13">
        <v>2</v>
      </c>
      <c r="X13">
        <v>2908</v>
      </c>
      <c r="Y13" s="62">
        <v>55.226960110041269</v>
      </c>
      <c r="Z13" s="62">
        <v>88.892709766162312</v>
      </c>
      <c r="AA13" s="62">
        <v>20.667125171939478</v>
      </c>
      <c r="AB13" s="62">
        <v>74.656121045392027</v>
      </c>
      <c r="AC13" s="62">
        <v>0.27510316368638238</v>
      </c>
      <c r="AD13" s="62">
        <v>99.002751031636862</v>
      </c>
      <c r="AE13" s="62">
        <v>65.715268225584595</v>
      </c>
      <c r="AF13" s="62">
        <v>38.11</v>
      </c>
      <c r="AG13" s="62">
        <v>43.43</v>
      </c>
      <c r="AH13" s="62">
        <v>47.04</v>
      </c>
      <c r="AI13" s="62">
        <v>0</v>
      </c>
      <c r="AJ13" s="62">
        <v>88.89</v>
      </c>
      <c r="AK13" s="62">
        <v>20.28</v>
      </c>
      <c r="AL13" s="62">
        <v>94.38</v>
      </c>
      <c r="AM13" s="62">
        <v>92.49</v>
      </c>
      <c r="AN13" s="62">
        <v>41.56</v>
      </c>
      <c r="AO13" s="62">
        <v>37.68</v>
      </c>
      <c r="AP13">
        <f t="shared" si="7"/>
        <v>0</v>
      </c>
      <c r="AQ13">
        <f t="shared" si="8"/>
        <v>1.5931177314003505E-2</v>
      </c>
      <c r="AR13">
        <v>36.127711957572302</v>
      </c>
    </row>
    <row r="14" spans="1:44" x14ac:dyDescent="0.3">
      <c r="A14" t="str">
        <f t="shared" si="0"/>
        <v>05Antioquia</v>
      </c>
      <c r="B14" t="str">
        <f t="shared" si="1"/>
        <v>05Apartadó</v>
      </c>
      <c r="C14" s="18" t="s">
        <v>1496</v>
      </c>
      <c r="D14" t="s">
        <v>1391</v>
      </c>
      <c r="E14" t="s">
        <v>1096</v>
      </c>
      <c r="F14" t="s">
        <v>1497</v>
      </c>
      <c r="G14">
        <v>7.8827610000000004</v>
      </c>
      <c r="H14">
        <v>-76.624691999999996</v>
      </c>
      <c r="I14">
        <v>129245</v>
      </c>
      <c r="J14" t="s">
        <v>4345</v>
      </c>
      <c r="K14" s="5">
        <v>2357267.5</v>
      </c>
      <c r="L14" s="62">
        <f t="shared" si="2"/>
        <v>0.25051631131677227</v>
      </c>
      <c r="M14" s="61">
        <v>6.1897945761925028E-3</v>
      </c>
      <c r="N14" s="61">
        <v>1.1605864830360942E-2</v>
      </c>
      <c r="O14" s="61">
        <f t="shared" si="3"/>
        <v>2.3985453982745947E-2</v>
      </c>
      <c r="P14" s="61">
        <f t="shared" si="4"/>
        <v>1.1605864830360942E-2</v>
      </c>
      <c r="Q14" s="61">
        <f t="shared" si="5"/>
        <v>3.9459940423227202E-2</v>
      </c>
      <c r="R14" s="61">
        <f t="shared" si="6"/>
        <v>53.580409300166352</v>
      </c>
      <c r="S14">
        <v>8</v>
      </c>
      <c r="T14">
        <v>15</v>
      </c>
      <c r="U14">
        <v>31</v>
      </c>
      <c r="V14">
        <v>15</v>
      </c>
      <c r="W14">
        <v>51</v>
      </c>
      <c r="X14">
        <v>69250</v>
      </c>
      <c r="Y14" s="62">
        <v>57.331407942238265</v>
      </c>
      <c r="Z14" s="62">
        <v>87.075812274368232</v>
      </c>
      <c r="AA14" s="62">
        <v>22.48086642599278</v>
      </c>
      <c r="AB14" s="62">
        <v>74.454873646209379</v>
      </c>
      <c r="AC14" s="62">
        <v>0.28158844765342961</v>
      </c>
      <c r="AD14" s="62">
        <v>97.402166064981955</v>
      </c>
      <c r="AE14" s="62">
        <v>66.374007220216598</v>
      </c>
      <c r="AF14" s="62">
        <v>68.63</v>
      </c>
      <c r="AG14" s="62">
        <v>67.88</v>
      </c>
      <c r="AH14" s="62">
        <v>54.58</v>
      </c>
      <c r="AI14" s="62">
        <v>51.76</v>
      </c>
      <c r="AJ14" s="62">
        <v>99.81</v>
      </c>
      <c r="AK14" s="62">
        <v>42.92</v>
      </c>
      <c r="AL14" s="62">
        <v>93.8</v>
      </c>
      <c r="AM14" s="62">
        <v>82.04</v>
      </c>
      <c r="AN14" s="62">
        <v>80.33</v>
      </c>
      <c r="AO14" s="62">
        <v>68.709999999999994</v>
      </c>
      <c r="AP14">
        <f t="shared" si="7"/>
        <v>0.31237797735259665</v>
      </c>
      <c r="AQ14">
        <f t="shared" si="8"/>
        <v>0.23896765971005257</v>
      </c>
      <c r="AR14">
        <v>48.375026118374898</v>
      </c>
    </row>
    <row r="15" spans="1:44" x14ac:dyDescent="0.3">
      <c r="A15" t="str">
        <f t="shared" si="0"/>
        <v>05Antioquia</v>
      </c>
      <c r="B15" t="str">
        <f t="shared" si="1"/>
        <v>05Arboletes</v>
      </c>
      <c r="C15" s="18" t="s">
        <v>1498</v>
      </c>
      <c r="D15" t="s">
        <v>1391</v>
      </c>
      <c r="E15" t="s">
        <v>1096</v>
      </c>
      <c r="F15" t="s">
        <v>1499</v>
      </c>
      <c r="G15">
        <v>8.850104</v>
      </c>
      <c r="H15">
        <v>-76.427088999999995</v>
      </c>
      <c r="I15">
        <v>31470</v>
      </c>
      <c r="J15" t="s">
        <v>4342</v>
      </c>
      <c r="K15" s="5">
        <v>1593860.13</v>
      </c>
      <c r="L15" s="62">
        <f t="shared" si="2"/>
        <v>6.0998478216865812E-2</v>
      </c>
      <c r="M15" s="61">
        <v>1.2710517953606611E-2</v>
      </c>
      <c r="N15" s="61">
        <v>3.1776294884016528E-3</v>
      </c>
      <c r="O15" s="61">
        <f t="shared" si="3"/>
        <v>1.2710517953606611E-2</v>
      </c>
      <c r="P15" s="61">
        <f t="shared" si="4"/>
        <v>0</v>
      </c>
      <c r="Q15" s="61">
        <f t="shared" si="5"/>
        <v>9.5328884652049559E-3</v>
      </c>
      <c r="R15" s="61">
        <f t="shared" si="6"/>
        <v>53.593898951382272</v>
      </c>
      <c r="S15">
        <v>4</v>
      </c>
      <c r="T15">
        <v>1</v>
      </c>
      <c r="U15">
        <v>4</v>
      </c>
      <c r="V15">
        <v>0</v>
      </c>
      <c r="W15">
        <v>3</v>
      </c>
      <c r="X15">
        <v>16866</v>
      </c>
      <c r="Y15" s="62">
        <v>34.092256610933234</v>
      </c>
      <c r="Z15" s="62">
        <v>83.606071386220805</v>
      </c>
      <c r="AA15" s="62">
        <v>21.12534092256611</v>
      </c>
      <c r="AB15" s="62">
        <v>57.879758093205268</v>
      </c>
      <c r="AC15" s="62">
        <v>6.5219969168741856E-2</v>
      </c>
      <c r="AD15" s="62">
        <v>97.995968220087747</v>
      </c>
      <c r="AE15" s="62">
        <v>40.969998814182382</v>
      </c>
      <c r="AF15" s="62">
        <v>38.880000000000003</v>
      </c>
      <c r="AG15" s="62">
        <v>34.380000000000003</v>
      </c>
      <c r="AH15" s="62">
        <v>48.15</v>
      </c>
      <c r="AI15" s="62">
        <v>33.93</v>
      </c>
      <c r="AJ15" s="62">
        <v>66.67</v>
      </c>
      <c r="AK15" s="62">
        <v>19.78</v>
      </c>
      <c r="AL15" s="62">
        <v>91.3</v>
      </c>
      <c r="AM15" s="62">
        <v>97.24</v>
      </c>
      <c r="AN15" s="62">
        <v>38.53</v>
      </c>
      <c r="AO15" s="62">
        <v>39.729999999999997</v>
      </c>
      <c r="AP15">
        <f t="shared" si="7"/>
        <v>0.15618898867629832</v>
      </c>
      <c r="AQ15">
        <f t="shared" si="8"/>
        <v>1.5931177314003505E-2</v>
      </c>
      <c r="AR15">
        <v>26.033595415642399</v>
      </c>
    </row>
    <row r="16" spans="1:44" x14ac:dyDescent="0.3">
      <c r="A16" t="str">
        <f t="shared" si="0"/>
        <v>05Antioquia</v>
      </c>
      <c r="B16" t="str">
        <f t="shared" si="1"/>
        <v>05Argelia</v>
      </c>
      <c r="C16" s="18" t="s">
        <v>1500</v>
      </c>
      <c r="D16" t="s">
        <v>1391</v>
      </c>
      <c r="E16" t="s">
        <v>1096</v>
      </c>
      <c r="F16" t="s">
        <v>1501</v>
      </c>
      <c r="G16">
        <v>5.7308589999999997</v>
      </c>
      <c r="H16">
        <v>-75.142185999999995</v>
      </c>
      <c r="I16">
        <v>7903</v>
      </c>
      <c r="J16" t="s">
        <v>4342</v>
      </c>
      <c r="K16" s="5">
        <v>2232471.75</v>
      </c>
      <c r="L16" s="62">
        <f t="shared" si="2"/>
        <v>1.5318429404127441E-2</v>
      </c>
      <c r="M16" s="61">
        <v>5.0613691003416422E-2</v>
      </c>
      <c r="N16" s="61">
        <v>1.2653422750854106E-2</v>
      </c>
      <c r="O16" s="61">
        <f t="shared" si="3"/>
        <v>0</v>
      </c>
      <c r="P16" s="61">
        <f t="shared" si="4"/>
        <v>0</v>
      </c>
      <c r="Q16" s="61">
        <f t="shared" si="5"/>
        <v>0</v>
      </c>
      <c r="R16" s="61">
        <f t="shared" si="6"/>
        <v>85.549791218524604</v>
      </c>
      <c r="S16">
        <v>4</v>
      </c>
      <c r="T16">
        <v>1</v>
      </c>
      <c r="U16">
        <v>0</v>
      </c>
      <c r="V16">
        <v>0</v>
      </c>
      <c r="W16">
        <v>0</v>
      </c>
      <c r="X16">
        <v>6761</v>
      </c>
      <c r="Y16" s="62">
        <v>50.40674456441355</v>
      </c>
      <c r="Z16" s="62">
        <v>81.304540748410005</v>
      </c>
      <c r="AA16" s="62">
        <v>17.748853719863924</v>
      </c>
      <c r="AB16" s="62">
        <v>66.809643543854463</v>
      </c>
      <c r="AC16" s="62">
        <v>1.4790711433219937E-2</v>
      </c>
      <c r="AD16" s="62">
        <v>94.5865996154415</v>
      </c>
      <c r="AE16" s="62">
        <v>62.594290785386775</v>
      </c>
      <c r="AF16" s="62">
        <v>51.63</v>
      </c>
      <c r="AG16" s="62">
        <v>42.88</v>
      </c>
      <c r="AH16" s="62">
        <v>53.51</v>
      </c>
      <c r="AI16" s="62">
        <v>47.24</v>
      </c>
      <c r="AJ16" s="62">
        <v>96.3</v>
      </c>
      <c r="AK16" s="62">
        <v>17.350000000000001</v>
      </c>
      <c r="AL16" s="62">
        <v>91.71</v>
      </c>
      <c r="AM16" s="62">
        <v>87.67</v>
      </c>
      <c r="AN16" s="62">
        <v>44.97</v>
      </c>
      <c r="AO16" s="62">
        <v>51.47</v>
      </c>
      <c r="AP16">
        <f t="shared" si="7"/>
        <v>0.15618898867629832</v>
      </c>
      <c r="AQ16">
        <f t="shared" si="8"/>
        <v>1.5931177314003505E-2</v>
      </c>
      <c r="AR16">
        <v>34.056198691870101</v>
      </c>
    </row>
    <row r="17" spans="1:44" x14ac:dyDescent="0.3">
      <c r="A17" t="str">
        <f t="shared" si="0"/>
        <v>05Antioquia</v>
      </c>
      <c r="B17" t="str">
        <f t="shared" si="1"/>
        <v>05Armenia</v>
      </c>
      <c r="C17" s="18" t="s">
        <v>1502</v>
      </c>
      <c r="D17" t="s">
        <v>1391</v>
      </c>
      <c r="E17" t="s">
        <v>1096</v>
      </c>
      <c r="F17" t="s">
        <v>1503</v>
      </c>
      <c r="G17">
        <v>6.1570590000000003</v>
      </c>
      <c r="H17">
        <v>-75.786783</v>
      </c>
      <c r="I17">
        <v>5314</v>
      </c>
      <c r="J17" t="s">
        <v>4342</v>
      </c>
      <c r="K17" s="5">
        <v>2461227.5</v>
      </c>
      <c r="L17" s="62">
        <f t="shared" si="2"/>
        <v>1.0300156124703684E-2</v>
      </c>
      <c r="M17" s="61">
        <v>0</v>
      </c>
      <c r="N17" s="61">
        <v>1.8818216033120061E-2</v>
      </c>
      <c r="O17" s="61">
        <f t="shared" si="3"/>
        <v>1.8818216033120061E-2</v>
      </c>
      <c r="P17" s="61">
        <f t="shared" si="4"/>
        <v>1.8818216033120061E-2</v>
      </c>
      <c r="Q17" s="61">
        <f t="shared" si="5"/>
        <v>1.8818216033120061E-2</v>
      </c>
      <c r="R17" s="61">
        <f t="shared" si="6"/>
        <v>6.680466691757621</v>
      </c>
      <c r="S17">
        <v>0</v>
      </c>
      <c r="T17">
        <v>1</v>
      </c>
      <c r="U17">
        <v>1</v>
      </c>
      <c r="V17">
        <v>1</v>
      </c>
      <c r="W17">
        <v>1</v>
      </c>
      <c r="X17">
        <v>355</v>
      </c>
      <c r="Y17" s="62">
        <v>34.08450704225352</v>
      </c>
      <c r="Z17" s="62">
        <v>75.211267605633807</v>
      </c>
      <c r="AA17" s="62">
        <v>21.69014084507042</v>
      </c>
      <c r="AB17" s="62">
        <v>56.901408450704224</v>
      </c>
      <c r="AC17" s="62">
        <v>1.6901408450704223</v>
      </c>
      <c r="AD17" s="62">
        <v>98.591549295774655</v>
      </c>
      <c r="AE17" s="62">
        <v>49.014084507042256</v>
      </c>
      <c r="AF17" s="62">
        <v>49.09</v>
      </c>
      <c r="AG17" s="62">
        <v>54.97</v>
      </c>
      <c r="AH17" s="62">
        <v>41.04</v>
      </c>
      <c r="AI17" s="62">
        <v>22.61</v>
      </c>
      <c r="AJ17" s="62">
        <v>93.33</v>
      </c>
      <c r="AK17" s="62">
        <v>27.41</v>
      </c>
      <c r="AL17" s="62">
        <v>77.55</v>
      </c>
      <c r="AM17" s="62">
        <v>87.15</v>
      </c>
      <c r="AN17" s="62">
        <v>52.86</v>
      </c>
      <c r="AO17" s="62">
        <v>49.05</v>
      </c>
      <c r="AP17">
        <f t="shared" si="7"/>
        <v>0</v>
      </c>
      <c r="AQ17">
        <f t="shared" si="8"/>
        <v>1.5931177314003505E-2</v>
      </c>
      <c r="AR17">
        <v>31.992775377781101</v>
      </c>
    </row>
    <row r="18" spans="1:44" x14ac:dyDescent="0.3">
      <c r="A18" t="str">
        <f t="shared" si="0"/>
        <v>05Antioquia</v>
      </c>
      <c r="B18" t="str">
        <f t="shared" si="1"/>
        <v>05Barbosa</v>
      </c>
      <c r="C18" s="18" t="s">
        <v>1504</v>
      </c>
      <c r="D18" t="s">
        <v>1391</v>
      </c>
      <c r="E18" t="s">
        <v>1096</v>
      </c>
      <c r="F18" t="s">
        <v>1505</v>
      </c>
      <c r="G18">
        <v>6.4387910000000002</v>
      </c>
      <c r="H18">
        <v>-75.334098999999995</v>
      </c>
      <c r="I18">
        <v>55137</v>
      </c>
      <c r="J18" t="s">
        <v>4345</v>
      </c>
      <c r="K18" s="5">
        <v>1237672</v>
      </c>
      <c r="L18" s="62">
        <f t="shared" si="2"/>
        <v>0.10687235759273372</v>
      </c>
      <c r="M18" s="61">
        <v>3.6273282913470086E-3</v>
      </c>
      <c r="N18" s="61">
        <v>3.6273282913470086E-3</v>
      </c>
      <c r="O18" s="61">
        <f t="shared" si="3"/>
        <v>1.4509313165388034E-2</v>
      </c>
      <c r="P18" s="61">
        <f t="shared" si="4"/>
        <v>1.0881984874041024E-2</v>
      </c>
      <c r="Q18" s="61">
        <f t="shared" si="5"/>
        <v>1.9950305602408545E-2</v>
      </c>
      <c r="R18" s="61">
        <f t="shared" si="6"/>
        <v>10.035003718011499</v>
      </c>
      <c r="S18">
        <v>2</v>
      </c>
      <c r="T18">
        <v>2</v>
      </c>
      <c r="U18">
        <v>8</v>
      </c>
      <c r="V18">
        <v>6</v>
      </c>
      <c r="W18">
        <v>11</v>
      </c>
      <c r="X18">
        <v>5533</v>
      </c>
      <c r="Y18" s="62">
        <v>52.123621904934033</v>
      </c>
      <c r="Z18" s="62">
        <v>82.721850713898419</v>
      </c>
      <c r="AA18" s="62">
        <v>21.615759985541295</v>
      </c>
      <c r="AB18" s="62">
        <v>71.624796674498455</v>
      </c>
      <c r="AC18" s="62">
        <v>0.21688053497198626</v>
      </c>
      <c r="AD18" s="62">
        <v>98.536056388939102</v>
      </c>
      <c r="AE18" s="62">
        <v>60.310862100126513</v>
      </c>
      <c r="AF18" s="62">
        <v>52.28</v>
      </c>
      <c r="AG18" s="62">
        <v>38.33</v>
      </c>
      <c r="AH18" s="62">
        <v>51.69</v>
      </c>
      <c r="AI18" s="62">
        <v>13.47</v>
      </c>
      <c r="AJ18" s="62">
        <v>86.11</v>
      </c>
      <c r="AK18" s="62">
        <v>54.09</v>
      </c>
      <c r="AL18" s="62">
        <v>88.15</v>
      </c>
      <c r="AM18" s="62">
        <v>71.86</v>
      </c>
      <c r="AN18" s="62">
        <v>63.08</v>
      </c>
      <c r="AO18" s="62">
        <v>54.19</v>
      </c>
      <c r="AP18">
        <f t="shared" si="7"/>
        <v>7.8094494338149162E-2</v>
      </c>
      <c r="AQ18">
        <f t="shared" si="8"/>
        <v>3.186235462800701E-2</v>
      </c>
      <c r="AR18">
        <v>42.979799616250602</v>
      </c>
    </row>
    <row r="19" spans="1:44" x14ac:dyDescent="0.3">
      <c r="A19" t="str">
        <f t="shared" si="0"/>
        <v>05Antioquia</v>
      </c>
      <c r="B19" t="str">
        <f t="shared" si="1"/>
        <v>05Belmira</v>
      </c>
      <c r="C19" s="18" t="s">
        <v>1506</v>
      </c>
      <c r="D19" t="s">
        <v>1391</v>
      </c>
      <c r="E19" t="s">
        <v>1096</v>
      </c>
      <c r="F19" t="s">
        <v>1507</v>
      </c>
      <c r="G19">
        <v>6.6062409999999998</v>
      </c>
      <c r="H19">
        <v>-75.666528</v>
      </c>
      <c r="I19">
        <v>6294</v>
      </c>
      <c r="J19" t="s">
        <v>4343</v>
      </c>
      <c r="K19" s="5">
        <v>2164646</v>
      </c>
      <c r="L19" s="62">
        <f t="shared" si="2"/>
        <v>1.2199695643373162E-2</v>
      </c>
      <c r="M19" s="61">
        <v>0</v>
      </c>
      <c r="N19" s="61">
        <v>3.1776294884016523E-2</v>
      </c>
      <c r="O19" s="61">
        <f t="shared" si="3"/>
        <v>0</v>
      </c>
      <c r="P19" s="61">
        <f t="shared" si="4"/>
        <v>0</v>
      </c>
      <c r="Q19" s="61">
        <f t="shared" si="5"/>
        <v>0</v>
      </c>
      <c r="R19" s="61">
        <f t="shared" si="6"/>
        <v>7.4356530028598673</v>
      </c>
      <c r="S19">
        <v>0</v>
      </c>
      <c r="T19">
        <v>2</v>
      </c>
      <c r="U19">
        <v>0</v>
      </c>
      <c r="V19">
        <v>0</v>
      </c>
      <c r="W19">
        <v>0</v>
      </c>
      <c r="X19">
        <v>468</v>
      </c>
      <c r="Y19" s="62">
        <v>51.495726495726487</v>
      </c>
      <c r="Z19" s="62">
        <v>90.17094017094017</v>
      </c>
      <c r="AA19" s="62">
        <v>25.427350427350426</v>
      </c>
      <c r="AB19" s="62">
        <v>73.931623931623932</v>
      </c>
      <c r="AC19" s="62">
        <v>0.85470085470085477</v>
      </c>
      <c r="AD19" s="62">
        <v>97.222222222222214</v>
      </c>
      <c r="AE19" s="62">
        <v>59.188034188034187</v>
      </c>
      <c r="AF19" s="62">
        <v>49.03</v>
      </c>
      <c r="AG19" s="62">
        <v>48.21</v>
      </c>
      <c r="AH19" s="62">
        <v>56.54</v>
      </c>
      <c r="AI19" s="62">
        <v>54.25</v>
      </c>
      <c r="AJ19" s="62">
        <v>66.67</v>
      </c>
      <c r="AK19" s="62">
        <v>32.96</v>
      </c>
      <c r="AL19" s="62">
        <v>70.650000000000006</v>
      </c>
      <c r="AM19" s="62">
        <v>88.47</v>
      </c>
      <c r="AN19" s="62">
        <v>43.94</v>
      </c>
      <c r="AO19" s="62">
        <v>49.45</v>
      </c>
      <c r="AP19">
        <f t="shared" si="7"/>
        <v>0</v>
      </c>
      <c r="AQ19">
        <f t="shared" si="8"/>
        <v>3.186235462800701E-2</v>
      </c>
      <c r="AR19">
        <v>37.805527403641499</v>
      </c>
    </row>
    <row r="20" spans="1:44" x14ac:dyDescent="0.3">
      <c r="A20" t="str">
        <f t="shared" si="0"/>
        <v>05Antioquia</v>
      </c>
      <c r="B20" t="str">
        <f t="shared" si="1"/>
        <v>05Bello</v>
      </c>
      <c r="C20" s="18" t="s">
        <v>1508</v>
      </c>
      <c r="D20" t="s">
        <v>1391</v>
      </c>
      <c r="E20" t="s">
        <v>1096</v>
      </c>
      <c r="F20" t="s">
        <v>1509</v>
      </c>
      <c r="G20">
        <v>6.3367288000000004</v>
      </c>
      <c r="H20">
        <v>-75.559588700000006</v>
      </c>
      <c r="I20">
        <v>557071</v>
      </c>
      <c r="J20" t="s">
        <v>4345</v>
      </c>
      <c r="K20" s="5">
        <v>750935.5</v>
      </c>
      <c r="L20" s="62">
        <f t="shared" si="2"/>
        <v>1.0797738563313521</v>
      </c>
      <c r="M20" s="61">
        <v>1.7951033171714197E-3</v>
      </c>
      <c r="N20" s="61">
        <v>1.2565723220199939E-3</v>
      </c>
      <c r="O20" s="61">
        <f t="shared" si="3"/>
        <v>1.7771522839997056E-2</v>
      </c>
      <c r="P20" s="61">
        <f t="shared" si="4"/>
        <v>1.2924743883634222E-2</v>
      </c>
      <c r="Q20" s="61">
        <f t="shared" si="5"/>
        <v>1.6873971181411346E-2</v>
      </c>
      <c r="R20" s="61">
        <f t="shared" si="6"/>
        <v>10.27570991848436</v>
      </c>
      <c r="S20">
        <v>10</v>
      </c>
      <c r="T20">
        <v>7</v>
      </c>
      <c r="U20">
        <v>99</v>
      </c>
      <c r="V20">
        <v>72</v>
      </c>
      <c r="W20">
        <v>94</v>
      </c>
      <c r="X20">
        <v>57243</v>
      </c>
      <c r="Y20" s="62">
        <v>51.508481386370384</v>
      </c>
      <c r="Z20" s="62">
        <v>84.838320842723121</v>
      </c>
      <c r="AA20" s="62">
        <v>21.420959768006568</v>
      </c>
      <c r="AB20" s="62">
        <v>74.061457296088605</v>
      </c>
      <c r="AC20" s="62">
        <v>0.89268556854113168</v>
      </c>
      <c r="AD20" s="62">
        <v>98.270530894607205</v>
      </c>
      <c r="AE20" s="62">
        <v>59.270129098754431</v>
      </c>
      <c r="AF20" s="62">
        <v>60.33</v>
      </c>
      <c r="AG20" s="62">
        <v>73.8</v>
      </c>
      <c r="AH20" s="62">
        <v>54.56</v>
      </c>
      <c r="AI20" s="62">
        <v>31.51</v>
      </c>
      <c r="AJ20" s="62">
        <v>83.33</v>
      </c>
      <c r="AK20" s="62">
        <v>52.47</v>
      </c>
      <c r="AL20" s="62">
        <v>88.07</v>
      </c>
      <c r="AM20" s="62">
        <v>82.51</v>
      </c>
      <c r="AN20" s="62">
        <v>74.569999999999993</v>
      </c>
      <c r="AO20" s="62">
        <v>60.47</v>
      </c>
      <c r="AP20">
        <f t="shared" si="7"/>
        <v>0.39047247169074578</v>
      </c>
      <c r="AQ20">
        <f t="shared" si="8"/>
        <v>0.11151824119802455</v>
      </c>
      <c r="AR20">
        <v>47.511827352205898</v>
      </c>
    </row>
    <row r="21" spans="1:44" x14ac:dyDescent="0.3">
      <c r="A21" t="str">
        <f t="shared" si="0"/>
        <v>05Antioquia</v>
      </c>
      <c r="B21" t="str">
        <f t="shared" si="1"/>
        <v>05Betania</v>
      </c>
      <c r="C21" s="18" t="s">
        <v>1510</v>
      </c>
      <c r="D21" t="s">
        <v>1391</v>
      </c>
      <c r="E21" t="s">
        <v>1096</v>
      </c>
      <c r="F21" t="s">
        <v>1511</v>
      </c>
      <c r="G21">
        <v>5.7466489999999997</v>
      </c>
      <c r="H21">
        <v>-75.977569000000003</v>
      </c>
      <c r="I21">
        <v>10718</v>
      </c>
      <c r="J21" t="s">
        <v>4343</v>
      </c>
      <c r="K21" s="5">
        <v>1649771.25</v>
      </c>
      <c r="L21" s="62">
        <f t="shared" si="2"/>
        <v>2.0774759756223952E-2</v>
      </c>
      <c r="M21" s="61">
        <v>0</v>
      </c>
      <c r="N21" s="61">
        <v>4.6650494495241654E-2</v>
      </c>
      <c r="O21" s="61">
        <f t="shared" si="3"/>
        <v>1.8660197798096662E-2</v>
      </c>
      <c r="P21" s="61">
        <f t="shared" si="4"/>
        <v>9.3300988990483308E-3</v>
      </c>
      <c r="Q21" s="61">
        <f t="shared" si="5"/>
        <v>1.8660197798096662E-2</v>
      </c>
      <c r="R21" s="61">
        <f t="shared" si="6"/>
        <v>17.605896622504201</v>
      </c>
      <c r="S21">
        <v>0</v>
      </c>
      <c r="T21">
        <v>5</v>
      </c>
      <c r="U21">
        <v>2</v>
      </c>
      <c r="V21">
        <v>1</v>
      </c>
      <c r="W21">
        <v>2</v>
      </c>
      <c r="X21">
        <v>1887</v>
      </c>
      <c r="Y21" s="62">
        <v>49.125596184419713</v>
      </c>
      <c r="Z21" s="62">
        <v>85.267620561738212</v>
      </c>
      <c r="AA21" s="62">
        <v>20.455749867514573</v>
      </c>
      <c r="AB21" s="62">
        <v>66.61367249602543</v>
      </c>
      <c r="AC21" s="62">
        <v>0.52994170641229466</v>
      </c>
      <c r="AD21" s="62">
        <v>99.046104928457865</v>
      </c>
      <c r="AE21" s="62">
        <v>61.367249602543716</v>
      </c>
      <c r="AF21" s="62">
        <v>42.75</v>
      </c>
      <c r="AG21" s="62">
        <v>45.39</v>
      </c>
      <c r="AH21" s="62">
        <v>42.94</v>
      </c>
      <c r="AI21" s="62">
        <v>80.7</v>
      </c>
      <c r="AJ21" s="62">
        <v>11.11</v>
      </c>
      <c r="AK21" s="62">
        <v>27.94</v>
      </c>
      <c r="AL21" s="62">
        <v>78.03</v>
      </c>
      <c r="AM21" s="62">
        <v>72.45</v>
      </c>
      <c r="AN21" s="62">
        <v>47.2</v>
      </c>
      <c r="AO21" s="62">
        <v>41.74</v>
      </c>
      <c r="AP21">
        <f t="shared" si="7"/>
        <v>0</v>
      </c>
      <c r="AQ21">
        <f t="shared" si="8"/>
        <v>7.9655886570017528E-2</v>
      </c>
      <c r="AR21">
        <v>35.507654119483398</v>
      </c>
    </row>
    <row r="22" spans="1:44" x14ac:dyDescent="0.3">
      <c r="A22" t="str">
        <f t="shared" si="0"/>
        <v>05Antioquia</v>
      </c>
      <c r="B22" t="str">
        <f t="shared" si="1"/>
        <v>05Betulia</v>
      </c>
      <c r="C22" s="18" t="s">
        <v>1512</v>
      </c>
      <c r="D22" t="s">
        <v>1391</v>
      </c>
      <c r="E22" t="s">
        <v>1096</v>
      </c>
      <c r="F22" t="s">
        <v>1513</v>
      </c>
      <c r="G22">
        <v>6.1127799999999999</v>
      </c>
      <c r="H22">
        <v>-75.984669999999994</v>
      </c>
      <c r="I22">
        <v>16320</v>
      </c>
      <c r="J22" t="s">
        <v>4343</v>
      </c>
      <c r="K22" s="5">
        <v>1761162.88</v>
      </c>
      <c r="L22" s="62">
        <f t="shared" si="2"/>
        <v>3.1633147902740709E-2</v>
      </c>
      <c r="M22" s="61">
        <v>0</v>
      </c>
      <c r="N22" s="61">
        <v>6.1274509803921568E-3</v>
      </c>
      <c r="O22" s="61">
        <f t="shared" si="3"/>
        <v>1.2254901960784314E-2</v>
      </c>
      <c r="P22" s="61">
        <f t="shared" si="4"/>
        <v>6.1274509803921568E-3</v>
      </c>
      <c r="Q22" s="61">
        <f t="shared" si="5"/>
        <v>1.2254901960784314E-2</v>
      </c>
      <c r="R22" s="61">
        <f t="shared" si="6"/>
        <v>63.504901960784309</v>
      </c>
      <c r="S22">
        <v>0</v>
      </c>
      <c r="T22">
        <v>1</v>
      </c>
      <c r="U22">
        <v>2</v>
      </c>
      <c r="V22">
        <v>1</v>
      </c>
      <c r="W22">
        <v>2</v>
      </c>
      <c r="X22">
        <v>10364</v>
      </c>
      <c r="Y22" s="62">
        <v>50.685063681976075</v>
      </c>
      <c r="Z22" s="62">
        <v>84.552296410652261</v>
      </c>
      <c r="AA22" s="62">
        <v>18.911617136240832</v>
      </c>
      <c r="AB22" s="62">
        <v>69.866846777306051</v>
      </c>
      <c r="AC22" s="62">
        <v>6.7541489772288701E-2</v>
      </c>
      <c r="AD22" s="62">
        <v>98.909687379390192</v>
      </c>
      <c r="AE22" s="62">
        <v>60.980316480123506</v>
      </c>
      <c r="AF22" s="62">
        <v>52.21</v>
      </c>
      <c r="AG22" s="62">
        <v>41.62</v>
      </c>
      <c r="AH22" s="62">
        <v>50.39</v>
      </c>
      <c r="AI22" s="62">
        <v>48.5</v>
      </c>
      <c r="AJ22" s="62">
        <v>88.89</v>
      </c>
      <c r="AK22" s="62">
        <v>20.64</v>
      </c>
      <c r="AL22" s="62">
        <v>91.69</v>
      </c>
      <c r="AM22" s="62">
        <v>77.64</v>
      </c>
      <c r="AN22" s="62">
        <v>52.46</v>
      </c>
      <c r="AO22" s="62">
        <v>52.62</v>
      </c>
      <c r="AP22">
        <f t="shared" si="7"/>
        <v>0</v>
      </c>
      <c r="AQ22">
        <f t="shared" si="8"/>
        <v>1.5931177314003505E-2</v>
      </c>
      <c r="AR22">
        <v>37.494751258522697</v>
      </c>
    </row>
    <row r="23" spans="1:44" x14ac:dyDescent="0.3">
      <c r="A23" t="str">
        <f t="shared" si="0"/>
        <v>05Antioquia</v>
      </c>
      <c r="B23" t="str">
        <f t="shared" si="1"/>
        <v>05Ciudad Bolívar</v>
      </c>
      <c r="C23" s="18" t="s">
        <v>1514</v>
      </c>
      <c r="D23" t="s">
        <v>1391</v>
      </c>
      <c r="E23" t="s">
        <v>1096</v>
      </c>
      <c r="F23" t="s">
        <v>1515</v>
      </c>
      <c r="G23">
        <v>5.8524760000000002</v>
      </c>
      <c r="H23">
        <v>-76.0218469</v>
      </c>
      <c r="I23">
        <v>27229</v>
      </c>
      <c r="J23" t="s">
        <v>4344</v>
      </c>
      <c r="K23" s="5">
        <v>1404011</v>
      </c>
      <c r="L23" s="62">
        <f t="shared" si="2"/>
        <v>5.277812403454208E-2</v>
      </c>
      <c r="M23" s="61">
        <v>0</v>
      </c>
      <c r="N23" s="61">
        <v>1.1017664989533217E-2</v>
      </c>
      <c r="O23" s="61">
        <f t="shared" si="3"/>
        <v>1.8362774982555362E-2</v>
      </c>
      <c r="P23" s="61">
        <f t="shared" si="4"/>
        <v>1.1017664989533217E-2</v>
      </c>
      <c r="Q23" s="61">
        <f t="shared" si="5"/>
        <v>1.4690219986044292E-2</v>
      </c>
      <c r="R23" s="61">
        <f t="shared" si="6"/>
        <v>11.061735649491352</v>
      </c>
      <c r="S23">
        <v>0</v>
      </c>
      <c r="T23">
        <v>3</v>
      </c>
      <c r="U23">
        <v>5</v>
      </c>
      <c r="V23">
        <v>3</v>
      </c>
      <c r="W23">
        <v>4</v>
      </c>
      <c r="X23">
        <v>3012</v>
      </c>
      <c r="Y23" s="62">
        <v>47.941567065073045</v>
      </c>
      <c r="Z23" s="62">
        <v>81.208499335989373</v>
      </c>
      <c r="AA23" s="62">
        <v>21.480743691899072</v>
      </c>
      <c r="AB23" s="62">
        <v>64.475431606905715</v>
      </c>
      <c r="AC23" s="62">
        <v>1.0956175298804782</v>
      </c>
      <c r="AD23" s="62">
        <v>98.30677290836654</v>
      </c>
      <c r="AE23" s="62">
        <v>61.852589641434264</v>
      </c>
      <c r="AF23" s="62">
        <v>55.26</v>
      </c>
      <c r="AG23" s="62">
        <v>59.29</v>
      </c>
      <c r="AH23" s="62">
        <v>50.22</v>
      </c>
      <c r="AI23" s="62">
        <v>50.53</v>
      </c>
      <c r="AJ23" s="62">
        <v>88.89</v>
      </c>
      <c r="AK23" s="62">
        <v>32.700000000000003</v>
      </c>
      <c r="AL23" s="62">
        <v>91.45</v>
      </c>
      <c r="AM23" s="62">
        <v>73.84</v>
      </c>
      <c r="AN23" s="62">
        <v>48.25</v>
      </c>
      <c r="AO23" s="62">
        <v>55.09</v>
      </c>
      <c r="AP23">
        <f t="shared" si="7"/>
        <v>0</v>
      </c>
      <c r="AQ23">
        <f t="shared" si="8"/>
        <v>4.7793531942010511E-2</v>
      </c>
      <c r="AR23">
        <v>40.735756461284602</v>
      </c>
    </row>
    <row r="24" spans="1:44" x14ac:dyDescent="0.3">
      <c r="A24" t="str">
        <f t="shared" si="0"/>
        <v>05Antioquia</v>
      </c>
      <c r="B24" t="str">
        <f t="shared" si="1"/>
        <v>05Briceño</v>
      </c>
      <c r="C24" s="18" t="s">
        <v>1516</v>
      </c>
      <c r="D24" t="s">
        <v>1391</v>
      </c>
      <c r="E24" t="s">
        <v>1096</v>
      </c>
      <c r="F24" t="s">
        <v>1517</v>
      </c>
      <c r="G24">
        <v>7.1128840000000002</v>
      </c>
      <c r="H24">
        <v>-75.550674000000001</v>
      </c>
      <c r="I24">
        <v>8389</v>
      </c>
      <c r="J24" t="s">
        <v>4345</v>
      </c>
      <c r="K24" s="5">
        <v>3135107</v>
      </c>
      <c r="L24" s="62">
        <f t="shared" si="2"/>
        <v>1.6260445940936997E-2</v>
      </c>
      <c r="M24" s="61">
        <v>4.7681487662415062E-2</v>
      </c>
      <c r="N24" s="61">
        <v>0</v>
      </c>
      <c r="O24" s="61">
        <f t="shared" si="3"/>
        <v>1.1920371915603765E-2</v>
      </c>
      <c r="P24" s="61">
        <f t="shared" si="4"/>
        <v>0</v>
      </c>
      <c r="Q24" s="61">
        <f t="shared" si="5"/>
        <v>1.1920371915603765E-2</v>
      </c>
      <c r="R24" s="61">
        <f t="shared" si="6"/>
        <v>31.469781857193947</v>
      </c>
      <c r="S24">
        <v>4</v>
      </c>
      <c r="T24">
        <v>0</v>
      </c>
      <c r="U24">
        <v>1</v>
      </c>
      <c r="V24">
        <v>0</v>
      </c>
      <c r="W24">
        <v>1</v>
      </c>
      <c r="X24">
        <v>2640</v>
      </c>
      <c r="Y24" s="62">
        <v>40.265151515151516</v>
      </c>
      <c r="Z24" s="62">
        <v>78.674242424242422</v>
      </c>
      <c r="AA24" s="62">
        <v>23.257575757575758</v>
      </c>
      <c r="AB24" s="62">
        <v>64.734848484848484</v>
      </c>
      <c r="AC24" s="62">
        <v>1.3636363636363635</v>
      </c>
      <c r="AD24" s="62">
        <v>98.409090909090907</v>
      </c>
      <c r="AE24" s="62">
        <v>47.689393939393938</v>
      </c>
      <c r="AF24" s="62">
        <v>43.73</v>
      </c>
      <c r="AG24" s="62">
        <v>67.34</v>
      </c>
      <c r="AH24" s="62">
        <v>40.590000000000003</v>
      </c>
      <c r="AI24" s="62">
        <v>8.33</v>
      </c>
      <c r="AJ24" s="62">
        <v>66.67</v>
      </c>
      <c r="AK24" s="62">
        <v>48.34</v>
      </c>
      <c r="AL24" s="62">
        <v>81.73</v>
      </c>
      <c r="AM24" s="62">
        <v>85.85</v>
      </c>
      <c r="AN24" s="62">
        <v>52.32</v>
      </c>
      <c r="AO24" s="62">
        <v>43.92</v>
      </c>
      <c r="AP24">
        <f t="shared" si="7"/>
        <v>0.15618898867629832</v>
      </c>
      <c r="AQ24">
        <f t="shared" si="8"/>
        <v>0</v>
      </c>
      <c r="AR24">
        <v>34.131871407793597</v>
      </c>
    </row>
    <row r="25" spans="1:44" x14ac:dyDescent="0.3">
      <c r="A25" t="str">
        <f t="shared" si="0"/>
        <v>05Antioquia</v>
      </c>
      <c r="B25" t="str">
        <f t="shared" si="1"/>
        <v>05Buriticá</v>
      </c>
      <c r="C25" s="18" t="s">
        <v>1518</v>
      </c>
      <c r="D25" t="s">
        <v>1391</v>
      </c>
      <c r="E25" t="s">
        <v>1096</v>
      </c>
      <c r="F25" t="s">
        <v>1519</v>
      </c>
      <c r="G25">
        <v>6.7219170000000004</v>
      </c>
      <c r="H25">
        <v>-75.905975999999995</v>
      </c>
      <c r="I25">
        <v>9849</v>
      </c>
      <c r="J25" t="s">
        <v>4342</v>
      </c>
      <c r="K25" s="5">
        <v>3848067.5</v>
      </c>
      <c r="L25" s="62">
        <f t="shared" si="2"/>
        <v>1.9090372162628263E-2</v>
      </c>
      <c r="M25" s="61">
        <v>0</v>
      </c>
      <c r="N25" s="61">
        <v>2.0306630114732459E-2</v>
      </c>
      <c r="O25" s="61">
        <f t="shared" si="3"/>
        <v>0</v>
      </c>
      <c r="P25" s="61">
        <f t="shared" si="4"/>
        <v>0</v>
      </c>
      <c r="Q25" s="61">
        <f t="shared" si="5"/>
        <v>0</v>
      </c>
      <c r="R25" s="61">
        <f t="shared" si="6"/>
        <v>34.77510407147934</v>
      </c>
      <c r="S25">
        <v>0</v>
      </c>
      <c r="T25">
        <v>2</v>
      </c>
      <c r="U25">
        <v>0</v>
      </c>
      <c r="V25">
        <v>0</v>
      </c>
      <c r="W25">
        <v>0</v>
      </c>
      <c r="X25">
        <v>3425</v>
      </c>
      <c r="Y25" s="62">
        <v>50.131386861313864</v>
      </c>
      <c r="Z25" s="62">
        <v>86.627737226277361</v>
      </c>
      <c r="AA25" s="62">
        <v>22.744525547445253</v>
      </c>
      <c r="AB25" s="62">
        <v>68.116788321167888</v>
      </c>
      <c r="AC25" s="62">
        <v>0.61313868613138678</v>
      </c>
      <c r="AD25" s="62">
        <v>97.518248175182492</v>
      </c>
      <c r="AE25" s="62">
        <v>59.240875912408761</v>
      </c>
      <c r="AF25" s="62">
        <v>39.44</v>
      </c>
      <c r="AG25" s="62">
        <v>62.67</v>
      </c>
      <c r="AH25" s="62">
        <v>43.88</v>
      </c>
      <c r="AI25" s="62">
        <v>15.25</v>
      </c>
      <c r="AJ25" s="62">
        <v>66.67</v>
      </c>
      <c r="AK25" s="62">
        <v>39.6</v>
      </c>
      <c r="AL25" s="62">
        <v>85.87</v>
      </c>
      <c r="AM25" s="62">
        <v>75.13</v>
      </c>
      <c r="AN25" s="62">
        <v>40.1</v>
      </c>
      <c r="AO25" s="62">
        <v>40.4</v>
      </c>
      <c r="AP25">
        <f t="shared" si="7"/>
        <v>0</v>
      </c>
      <c r="AQ25">
        <f t="shared" si="8"/>
        <v>3.186235462800701E-2</v>
      </c>
      <c r="AR25">
        <v>37.050676168783198</v>
      </c>
    </row>
    <row r="26" spans="1:44" x14ac:dyDescent="0.3">
      <c r="A26" t="str">
        <f t="shared" si="0"/>
        <v>05Antioquia</v>
      </c>
      <c r="B26" t="str">
        <f t="shared" si="1"/>
        <v>05Cáceres</v>
      </c>
      <c r="C26" s="18" t="s">
        <v>1520</v>
      </c>
      <c r="D26" t="s">
        <v>1391</v>
      </c>
      <c r="E26" t="s">
        <v>1096</v>
      </c>
      <c r="F26" t="s">
        <v>1521</v>
      </c>
      <c r="G26">
        <v>7.5790290000000002</v>
      </c>
      <c r="H26">
        <v>-75.349545000000006</v>
      </c>
      <c r="I26">
        <v>30642</v>
      </c>
      <c r="J26" t="s">
        <v>4342</v>
      </c>
      <c r="K26" s="5">
        <v>1407617.5</v>
      </c>
      <c r="L26" s="62">
        <f t="shared" si="2"/>
        <v>5.9393561154153236E-2</v>
      </c>
      <c r="M26" s="61">
        <v>1.3053978199856407E-2</v>
      </c>
      <c r="N26" s="61">
        <v>0</v>
      </c>
      <c r="O26" s="61">
        <f t="shared" si="3"/>
        <v>1.6317472749820507E-2</v>
      </c>
      <c r="P26" s="61">
        <f t="shared" si="4"/>
        <v>6.5269890999282033E-3</v>
      </c>
      <c r="Q26" s="61">
        <f t="shared" si="5"/>
        <v>2.9371450949676914E-2</v>
      </c>
      <c r="R26" s="61">
        <f t="shared" si="6"/>
        <v>34.168787938124147</v>
      </c>
      <c r="S26">
        <v>4</v>
      </c>
      <c r="T26">
        <v>0</v>
      </c>
      <c r="U26">
        <v>5</v>
      </c>
      <c r="V26">
        <v>2</v>
      </c>
      <c r="W26">
        <v>9</v>
      </c>
      <c r="X26">
        <v>10470</v>
      </c>
      <c r="Y26" s="62">
        <v>17.822349570200576</v>
      </c>
      <c r="Z26" s="62">
        <v>56.322827125119389</v>
      </c>
      <c r="AA26" s="62">
        <v>27.258834765998092</v>
      </c>
      <c r="AB26" s="62">
        <v>40.362941738299909</v>
      </c>
      <c r="AC26" s="62">
        <v>1.3562559694364853</v>
      </c>
      <c r="AD26" s="62">
        <v>98.443170964660936</v>
      </c>
      <c r="AE26" s="62">
        <v>23.371537726838586</v>
      </c>
      <c r="AF26" s="62">
        <v>45.97</v>
      </c>
      <c r="AG26" s="62">
        <v>39.74</v>
      </c>
      <c r="AH26" s="62">
        <v>39.840000000000003</v>
      </c>
      <c r="AI26" s="62">
        <v>84.17</v>
      </c>
      <c r="AJ26" s="62">
        <v>38.89</v>
      </c>
      <c r="AK26" s="62">
        <v>14.38</v>
      </c>
      <c r="AL26" s="62">
        <v>79.239999999999995</v>
      </c>
      <c r="AM26" s="62">
        <v>82.41</v>
      </c>
      <c r="AN26" s="62">
        <v>42.44</v>
      </c>
      <c r="AO26" s="62">
        <v>44.97</v>
      </c>
      <c r="AP26">
        <f t="shared" si="7"/>
        <v>0.15618898867629832</v>
      </c>
      <c r="AQ26">
        <f t="shared" si="8"/>
        <v>0</v>
      </c>
      <c r="AR26">
        <v>19.057827494964499</v>
      </c>
    </row>
    <row r="27" spans="1:44" x14ac:dyDescent="0.3">
      <c r="A27" t="str">
        <f t="shared" si="0"/>
        <v>05Antioquia</v>
      </c>
      <c r="B27" t="str">
        <f t="shared" si="1"/>
        <v>05Caicedo</v>
      </c>
      <c r="C27" s="18" t="s">
        <v>1522</v>
      </c>
      <c r="D27" t="s">
        <v>1391</v>
      </c>
      <c r="E27" t="s">
        <v>1096</v>
      </c>
      <c r="F27" t="s">
        <v>1523</v>
      </c>
      <c r="G27">
        <v>6.405354</v>
      </c>
      <c r="H27">
        <v>-75.984308999999996</v>
      </c>
      <c r="I27">
        <v>8727</v>
      </c>
      <c r="J27" t="s">
        <v>4342</v>
      </c>
      <c r="K27" s="5">
        <v>2217701.5</v>
      </c>
      <c r="L27" s="62">
        <f t="shared" si="2"/>
        <v>1.6915593244314839E-2</v>
      </c>
      <c r="M27" s="61">
        <v>0</v>
      </c>
      <c r="N27" s="61">
        <v>1.1458691417440129E-2</v>
      </c>
      <c r="O27" s="61">
        <f t="shared" si="3"/>
        <v>1.1458691417440129E-2</v>
      </c>
      <c r="P27" s="61">
        <f t="shared" si="4"/>
        <v>0</v>
      </c>
      <c r="Q27" s="61">
        <f t="shared" si="5"/>
        <v>1.1458691417440129E-2</v>
      </c>
      <c r="R27" s="61">
        <f t="shared" si="6"/>
        <v>15.182766128108169</v>
      </c>
      <c r="S27">
        <v>0</v>
      </c>
      <c r="T27">
        <v>1</v>
      </c>
      <c r="U27">
        <v>1</v>
      </c>
      <c r="V27">
        <v>0</v>
      </c>
      <c r="W27">
        <v>1</v>
      </c>
      <c r="X27">
        <v>1325</v>
      </c>
      <c r="Y27" s="62">
        <v>45.509433962264154</v>
      </c>
      <c r="Z27" s="62">
        <v>85.433962264150949</v>
      </c>
      <c r="AA27" s="62">
        <v>22.867924528301884</v>
      </c>
      <c r="AB27" s="62">
        <v>66.113207547169822</v>
      </c>
      <c r="AC27" s="62">
        <v>0.98113207547169812</v>
      </c>
      <c r="AD27" s="62">
        <v>98.79245283018868</v>
      </c>
      <c r="AE27" s="62">
        <v>53.20754716981132</v>
      </c>
      <c r="AF27" s="62">
        <v>53.18</v>
      </c>
      <c r="AG27" s="62">
        <v>48.08</v>
      </c>
      <c r="AH27" s="62">
        <v>51.13</v>
      </c>
      <c r="AI27" s="62">
        <v>70.12</v>
      </c>
      <c r="AJ27" s="62">
        <v>88.89</v>
      </c>
      <c r="AK27" s="62">
        <v>20.7</v>
      </c>
      <c r="AL27" s="62">
        <v>86.31</v>
      </c>
      <c r="AM27" s="62">
        <v>91.29</v>
      </c>
      <c r="AN27" s="62">
        <v>31.57</v>
      </c>
      <c r="AO27" s="62">
        <v>52.82</v>
      </c>
      <c r="AP27">
        <f t="shared" si="7"/>
        <v>0</v>
      </c>
      <c r="AQ27">
        <f t="shared" si="8"/>
        <v>1.5931177314003505E-2</v>
      </c>
      <c r="AR27">
        <v>34.556546070883101</v>
      </c>
    </row>
    <row r="28" spans="1:44" x14ac:dyDescent="0.3">
      <c r="A28" t="str">
        <f t="shared" si="0"/>
        <v>05Antioquia</v>
      </c>
      <c r="B28" t="str">
        <f t="shared" si="1"/>
        <v>05Caldas</v>
      </c>
      <c r="C28" s="18" t="s">
        <v>1524</v>
      </c>
      <c r="D28" t="s">
        <v>1391</v>
      </c>
      <c r="E28" t="s">
        <v>1096</v>
      </c>
      <c r="F28" t="s">
        <v>1183</v>
      </c>
      <c r="G28">
        <v>6.0943170000000002</v>
      </c>
      <c r="H28">
        <v>-75.633347000000001</v>
      </c>
      <c r="I28">
        <v>84631</v>
      </c>
      <c r="J28" t="s">
        <v>4345</v>
      </c>
      <c r="K28" s="5">
        <v>838819.38</v>
      </c>
      <c r="L28" s="62">
        <f t="shared" si="2"/>
        <v>0.16404074388215986</v>
      </c>
      <c r="M28" s="61">
        <v>0</v>
      </c>
      <c r="N28" s="61">
        <v>5.9080006144320634E-3</v>
      </c>
      <c r="O28" s="61">
        <f t="shared" si="3"/>
        <v>1.8905601966182604E-2</v>
      </c>
      <c r="P28" s="61">
        <f t="shared" si="4"/>
        <v>1.0634401105977716E-2</v>
      </c>
      <c r="Q28" s="61">
        <f t="shared" si="5"/>
        <v>2.8358402949273907E-2</v>
      </c>
      <c r="R28" s="61">
        <f t="shared" si="6"/>
        <v>5.5157093736337748</v>
      </c>
      <c r="S28">
        <v>0</v>
      </c>
      <c r="T28">
        <v>5</v>
      </c>
      <c r="U28">
        <v>16</v>
      </c>
      <c r="V28">
        <v>9</v>
      </c>
      <c r="W28">
        <v>24</v>
      </c>
      <c r="X28">
        <v>4668</v>
      </c>
      <c r="Y28" s="62">
        <v>62.40359897172236</v>
      </c>
      <c r="Z28" s="62">
        <v>89.845758354755787</v>
      </c>
      <c r="AA28" s="62">
        <v>19.815766923736074</v>
      </c>
      <c r="AB28" s="62">
        <v>81.812339331619526</v>
      </c>
      <c r="AC28" s="62">
        <v>0.55698371893744647</v>
      </c>
      <c r="AD28" s="62">
        <v>98.179091688089116</v>
      </c>
      <c r="AE28" s="62">
        <v>69.901456726649528</v>
      </c>
      <c r="AF28" s="62">
        <v>63.43</v>
      </c>
      <c r="AG28" s="62">
        <v>58.57</v>
      </c>
      <c r="AH28" s="62">
        <v>62.5</v>
      </c>
      <c r="AI28" s="62">
        <v>73.569999999999993</v>
      </c>
      <c r="AJ28" s="62">
        <v>66.67</v>
      </c>
      <c r="AK28" s="62">
        <v>59.28</v>
      </c>
      <c r="AL28" s="62">
        <v>96.72</v>
      </c>
      <c r="AM28" s="62">
        <v>76.319999999999993</v>
      </c>
      <c r="AN28" s="62">
        <v>55.74</v>
      </c>
      <c r="AO28" s="62">
        <v>63.81</v>
      </c>
      <c r="AP28">
        <f t="shared" si="7"/>
        <v>0</v>
      </c>
      <c r="AQ28">
        <f t="shared" si="8"/>
        <v>7.9655886570017528E-2</v>
      </c>
      <c r="AR28">
        <v>51.0447727269936</v>
      </c>
    </row>
    <row r="29" spans="1:44" x14ac:dyDescent="0.3">
      <c r="A29" t="str">
        <f t="shared" si="0"/>
        <v>05Antioquia</v>
      </c>
      <c r="B29" t="str">
        <f t="shared" si="1"/>
        <v>05Campamento</v>
      </c>
      <c r="C29" s="18" t="s">
        <v>1525</v>
      </c>
      <c r="D29" t="s">
        <v>1391</v>
      </c>
      <c r="E29" t="s">
        <v>1096</v>
      </c>
      <c r="F29" t="s">
        <v>1526</v>
      </c>
      <c r="G29">
        <v>6.9794980000000004</v>
      </c>
      <c r="H29">
        <v>-75.296601899999999</v>
      </c>
      <c r="I29">
        <v>9587</v>
      </c>
      <c r="J29" t="s">
        <v>4342</v>
      </c>
      <c r="K29" s="5">
        <v>2821391.25</v>
      </c>
      <c r="L29" s="62">
        <f t="shared" si="2"/>
        <v>1.858253608722887E-2</v>
      </c>
      <c r="M29" s="61">
        <v>2.0861583394179619E-2</v>
      </c>
      <c r="N29" s="61">
        <v>2.0861583394179619E-2</v>
      </c>
      <c r="O29" s="61">
        <f t="shared" si="3"/>
        <v>0</v>
      </c>
      <c r="P29" s="61">
        <f t="shared" si="4"/>
        <v>0</v>
      </c>
      <c r="Q29" s="61">
        <f t="shared" si="5"/>
        <v>0</v>
      </c>
      <c r="R29" s="61">
        <f t="shared" si="6"/>
        <v>18.212162303118806</v>
      </c>
      <c r="S29">
        <v>2</v>
      </c>
      <c r="T29">
        <v>2</v>
      </c>
      <c r="U29">
        <v>0</v>
      </c>
      <c r="V29">
        <v>0</v>
      </c>
      <c r="W29">
        <v>0</v>
      </c>
      <c r="X29">
        <v>1746</v>
      </c>
      <c r="Y29" s="62">
        <v>44.329896907216494</v>
      </c>
      <c r="Z29" s="62">
        <v>84.364261168384886</v>
      </c>
      <c r="AA29" s="62">
        <v>23.081328751431844</v>
      </c>
      <c r="AB29" s="62">
        <v>65.750286368843064</v>
      </c>
      <c r="AC29" s="62">
        <v>1.2600229095074456</v>
      </c>
      <c r="AD29" s="62">
        <v>98.854524627720508</v>
      </c>
      <c r="AE29" s="62">
        <v>51.890034364261176</v>
      </c>
      <c r="AF29" s="62">
        <v>15.53</v>
      </c>
      <c r="AG29" s="62">
        <v>43.81</v>
      </c>
      <c r="AH29" s="62">
        <v>41.38</v>
      </c>
      <c r="AI29" s="62">
        <v>12.61</v>
      </c>
      <c r="AJ29" s="62">
        <v>3.7</v>
      </c>
      <c r="AK29" s="62">
        <v>18.350000000000001</v>
      </c>
      <c r="AL29" s="62">
        <v>80.12</v>
      </c>
      <c r="AM29" s="62">
        <v>94.98</v>
      </c>
      <c r="AN29" s="62">
        <v>26.99</v>
      </c>
      <c r="AO29" s="62">
        <v>15.41</v>
      </c>
      <c r="AP29">
        <f t="shared" si="7"/>
        <v>7.8094494338149162E-2</v>
      </c>
      <c r="AQ29">
        <f t="shared" si="8"/>
        <v>3.186235462800701E-2</v>
      </c>
      <c r="AR29">
        <v>24.887082180571898</v>
      </c>
    </row>
    <row r="30" spans="1:44" x14ac:dyDescent="0.3">
      <c r="A30" t="str">
        <f t="shared" si="0"/>
        <v>05Antioquia</v>
      </c>
      <c r="B30" t="str">
        <f t="shared" si="1"/>
        <v>05Cañasgordas</v>
      </c>
      <c r="C30" s="18" t="s">
        <v>1527</v>
      </c>
      <c r="D30" t="s">
        <v>1391</v>
      </c>
      <c r="E30" t="s">
        <v>1096</v>
      </c>
      <c r="F30" t="s">
        <v>1528</v>
      </c>
      <c r="G30">
        <v>6.750597</v>
      </c>
      <c r="H30">
        <v>-76.026110000000003</v>
      </c>
      <c r="I30">
        <v>16097</v>
      </c>
      <c r="J30" t="s">
        <v>4342</v>
      </c>
      <c r="K30" s="5">
        <v>2747539.75</v>
      </c>
      <c r="L30" s="62">
        <f t="shared" si="2"/>
        <v>3.1200905746961841E-2</v>
      </c>
      <c r="M30" s="61">
        <v>0</v>
      </c>
      <c r="N30" s="61">
        <v>4.3486363918742624E-2</v>
      </c>
      <c r="O30" s="61">
        <f t="shared" si="3"/>
        <v>5.5911039324097661E-2</v>
      </c>
      <c r="P30" s="61">
        <f t="shared" si="4"/>
        <v>3.1061688513387586E-2</v>
      </c>
      <c r="Q30" s="61">
        <f t="shared" si="5"/>
        <v>1.8637013108032553E-2</v>
      </c>
      <c r="R30" s="61">
        <f t="shared" si="6"/>
        <v>26.141517052866991</v>
      </c>
      <c r="S30">
        <v>0</v>
      </c>
      <c r="T30">
        <v>7</v>
      </c>
      <c r="U30">
        <v>9</v>
      </c>
      <c r="V30">
        <v>5</v>
      </c>
      <c r="W30">
        <v>3</v>
      </c>
      <c r="X30">
        <v>4208</v>
      </c>
      <c r="Y30" s="62">
        <v>50.546577946768053</v>
      </c>
      <c r="Z30" s="62">
        <v>87.23859315589354</v>
      </c>
      <c r="AA30" s="62">
        <v>21.839353612167301</v>
      </c>
      <c r="AB30" s="62">
        <v>73.360266159695826</v>
      </c>
      <c r="AC30" s="62">
        <v>0.30893536121673004</v>
      </c>
      <c r="AD30" s="62">
        <v>99.073193916349808</v>
      </c>
      <c r="AE30" s="62">
        <v>57.081749049429654</v>
      </c>
      <c r="AF30" s="62">
        <v>47.42</v>
      </c>
      <c r="AG30" s="62">
        <v>53.07</v>
      </c>
      <c r="AH30" s="62">
        <v>53.48</v>
      </c>
      <c r="AI30" s="62">
        <v>44.85</v>
      </c>
      <c r="AJ30" s="62">
        <v>66.67</v>
      </c>
      <c r="AK30" s="62">
        <v>33.4</v>
      </c>
      <c r="AL30" s="62">
        <v>89.79</v>
      </c>
      <c r="AM30" s="62">
        <v>91.96</v>
      </c>
      <c r="AN30" s="62">
        <v>42.59</v>
      </c>
      <c r="AO30" s="62">
        <v>46.88</v>
      </c>
      <c r="AP30">
        <f t="shared" si="7"/>
        <v>0</v>
      </c>
      <c r="AQ30">
        <f t="shared" si="8"/>
        <v>0.11151824119802455</v>
      </c>
      <c r="AR30">
        <v>38.560176581134201</v>
      </c>
    </row>
    <row r="31" spans="1:44" x14ac:dyDescent="0.3">
      <c r="A31" t="str">
        <f t="shared" si="0"/>
        <v>05Antioquia</v>
      </c>
      <c r="B31" t="str">
        <f t="shared" si="1"/>
        <v>05Caracolí</v>
      </c>
      <c r="C31" s="18" t="s">
        <v>1529</v>
      </c>
      <c r="D31" t="s">
        <v>1391</v>
      </c>
      <c r="E31" t="s">
        <v>1096</v>
      </c>
      <c r="F31" t="s">
        <v>1530</v>
      </c>
      <c r="G31">
        <v>6.4087490000000003</v>
      </c>
      <c r="H31">
        <v>-74.7576179</v>
      </c>
      <c r="I31">
        <v>4744</v>
      </c>
      <c r="J31" t="s">
        <v>4343</v>
      </c>
      <c r="K31" s="5">
        <v>2677387.5</v>
      </c>
      <c r="L31" s="62">
        <f t="shared" si="2"/>
        <v>9.1953219148653148E-3</v>
      </c>
      <c r="M31" s="61">
        <v>0</v>
      </c>
      <c r="N31" s="61">
        <v>2.1079258010118042E-2</v>
      </c>
      <c r="O31" s="61">
        <f t="shared" si="3"/>
        <v>4.2158516020236084E-2</v>
      </c>
      <c r="P31" s="61">
        <f t="shared" si="4"/>
        <v>2.1079258010118042E-2</v>
      </c>
      <c r="Q31" s="61">
        <f t="shared" si="5"/>
        <v>6.3237774030354132E-2</v>
      </c>
      <c r="R31" s="61">
        <f t="shared" si="6"/>
        <v>12.963743676222597</v>
      </c>
      <c r="S31">
        <v>0</v>
      </c>
      <c r="T31">
        <v>1</v>
      </c>
      <c r="U31">
        <v>2</v>
      </c>
      <c r="V31">
        <v>1</v>
      </c>
      <c r="W31">
        <v>3</v>
      </c>
      <c r="X31">
        <v>615</v>
      </c>
      <c r="Y31" s="62">
        <v>52.357723577235774</v>
      </c>
      <c r="Z31" s="62">
        <v>83.089430894308947</v>
      </c>
      <c r="AA31" s="62">
        <v>18.699186991869919</v>
      </c>
      <c r="AB31" s="62">
        <v>66.504065040650403</v>
      </c>
      <c r="AC31" s="62">
        <v>0.48780487804878048</v>
      </c>
      <c r="AD31" s="62">
        <v>98.211382113821131</v>
      </c>
      <c r="AE31" s="62">
        <v>64.715447154471534</v>
      </c>
      <c r="AF31" s="62">
        <v>35.69</v>
      </c>
      <c r="AG31" s="62">
        <v>59.52</v>
      </c>
      <c r="AH31" s="62">
        <v>49.68</v>
      </c>
      <c r="AI31" s="62">
        <v>50.7</v>
      </c>
      <c r="AJ31" s="62">
        <v>11.11</v>
      </c>
      <c r="AK31" s="62">
        <v>40.15</v>
      </c>
      <c r="AL31" s="62">
        <v>84.07</v>
      </c>
      <c r="AM31" s="62">
        <v>88.92</v>
      </c>
      <c r="AN31" s="62">
        <v>43.65</v>
      </c>
      <c r="AO31" s="62">
        <v>36.4</v>
      </c>
      <c r="AP31">
        <f t="shared" si="7"/>
        <v>0</v>
      </c>
      <c r="AQ31">
        <f t="shared" si="8"/>
        <v>1.5931177314003505E-2</v>
      </c>
      <c r="AR31">
        <v>37.0285744435295</v>
      </c>
    </row>
    <row r="32" spans="1:44" x14ac:dyDescent="0.3">
      <c r="A32" t="str">
        <f t="shared" si="0"/>
        <v>05Antioquia</v>
      </c>
      <c r="B32" t="str">
        <f t="shared" si="1"/>
        <v>05Caramanta</v>
      </c>
      <c r="C32" s="18" t="s">
        <v>1531</v>
      </c>
      <c r="D32" t="s">
        <v>1391</v>
      </c>
      <c r="E32" t="s">
        <v>1096</v>
      </c>
      <c r="F32" t="s">
        <v>1532</v>
      </c>
      <c r="G32">
        <v>5.5489560000000004</v>
      </c>
      <c r="H32">
        <v>-75.643707000000006</v>
      </c>
      <c r="I32">
        <v>4869</v>
      </c>
      <c r="J32" t="s">
        <v>4343</v>
      </c>
      <c r="K32" s="5">
        <v>3556733</v>
      </c>
      <c r="L32" s="62">
        <f t="shared" si="2"/>
        <v>9.4376101187772371E-3</v>
      </c>
      <c r="M32" s="61">
        <v>0</v>
      </c>
      <c r="N32" s="61">
        <v>2.0538098172109262E-2</v>
      </c>
      <c r="O32" s="61">
        <f t="shared" si="3"/>
        <v>0</v>
      </c>
      <c r="P32" s="61">
        <f t="shared" si="4"/>
        <v>0</v>
      </c>
      <c r="Q32" s="61">
        <f t="shared" si="5"/>
        <v>0</v>
      </c>
      <c r="R32" s="61">
        <f t="shared" si="6"/>
        <v>7.8250154035736292</v>
      </c>
      <c r="S32">
        <v>0</v>
      </c>
      <c r="T32">
        <v>1</v>
      </c>
      <c r="U32">
        <v>0</v>
      </c>
      <c r="V32">
        <v>0</v>
      </c>
      <c r="W32">
        <v>0</v>
      </c>
      <c r="X32">
        <v>381</v>
      </c>
      <c r="Y32" s="62">
        <v>52.493438320209975</v>
      </c>
      <c r="Z32" s="62">
        <v>88.188976377952756</v>
      </c>
      <c r="AA32" s="62">
        <v>19.685039370078741</v>
      </c>
      <c r="AB32" s="62">
        <v>72.178477690288716</v>
      </c>
      <c r="AC32" s="62">
        <v>0</v>
      </c>
      <c r="AD32" s="62">
        <v>98.425196850393704</v>
      </c>
      <c r="AE32" s="62">
        <v>65.879265091863516</v>
      </c>
      <c r="AF32" s="62">
        <v>41.3</v>
      </c>
      <c r="AG32" s="62">
        <v>60.08</v>
      </c>
      <c r="AH32" s="62">
        <v>61.32</v>
      </c>
      <c r="AI32" s="62">
        <v>6.63</v>
      </c>
      <c r="AJ32" s="62">
        <v>66.67</v>
      </c>
      <c r="AK32" s="62">
        <v>46.26</v>
      </c>
      <c r="AL32" s="62">
        <v>93.43</v>
      </c>
      <c r="AM32" s="62">
        <v>93.38</v>
      </c>
      <c r="AN32" s="62">
        <v>42.79</v>
      </c>
      <c r="AO32" s="62">
        <v>40.590000000000003</v>
      </c>
      <c r="AP32">
        <f t="shared" si="7"/>
        <v>0</v>
      </c>
      <c r="AQ32">
        <f t="shared" si="8"/>
        <v>1.5931177314003505E-2</v>
      </c>
      <c r="AR32">
        <v>40.9361684595168</v>
      </c>
    </row>
    <row r="33" spans="1:44" x14ac:dyDescent="0.3">
      <c r="A33" t="str">
        <f t="shared" si="0"/>
        <v>05Antioquia</v>
      </c>
      <c r="B33" t="str">
        <f t="shared" si="1"/>
        <v>05Carepa</v>
      </c>
      <c r="C33" s="18" t="s">
        <v>1533</v>
      </c>
      <c r="D33" t="s">
        <v>1391</v>
      </c>
      <c r="E33" t="s">
        <v>1096</v>
      </c>
      <c r="F33" t="s">
        <v>1534</v>
      </c>
      <c r="G33">
        <v>7.7553539999999996</v>
      </c>
      <c r="H33">
        <v>-76.655430899999999</v>
      </c>
      <c r="I33">
        <v>51328</v>
      </c>
      <c r="J33" t="s">
        <v>4344</v>
      </c>
      <c r="K33" s="5">
        <v>1670354.75</v>
      </c>
      <c r="L33" s="62">
        <f t="shared" si="2"/>
        <v>9.9489351443129592E-2</v>
      </c>
      <c r="M33" s="61">
        <v>5.8447630922693269E-3</v>
      </c>
      <c r="N33" s="61">
        <v>1.9482543640897754E-3</v>
      </c>
      <c r="O33" s="61">
        <f t="shared" si="3"/>
        <v>5.8447630922693269E-3</v>
      </c>
      <c r="P33" s="61">
        <f t="shared" si="4"/>
        <v>3.8965087281795509E-3</v>
      </c>
      <c r="Q33" s="61">
        <f t="shared" si="5"/>
        <v>3.8965087281795509E-3</v>
      </c>
      <c r="R33" s="61">
        <f t="shared" si="6"/>
        <v>67.836268703241899</v>
      </c>
      <c r="S33">
        <v>3</v>
      </c>
      <c r="T33">
        <v>1</v>
      </c>
      <c r="U33">
        <v>3</v>
      </c>
      <c r="V33">
        <v>2</v>
      </c>
      <c r="W33">
        <v>2</v>
      </c>
      <c r="X33">
        <v>34819</v>
      </c>
      <c r="Y33" s="62">
        <v>46.546425802004656</v>
      </c>
      <c r="Z33" s="62">
        <v>81.309055400786917</v>
      </c>
      <c r="AA33" s="62">
        <v>24.061575576553032</v>
      </c>
      <c r="AB33" s="62">
        <v>67.520606565380973</v>
      </c>
      <c r="AC33" s="62">
        <v>0.47100720870788937</v>
      </c>
      <c r="AD33" s="62">
        <v>98.084379218242915</v>
      </c>
      <c r="AE33" s="62">
        <v>55.653522502082197</v>
      </c>
      <c r="AF33" s="62">
        <v>45.7</v>
      </c>
      <c r="AG33" s="62">
        <v>64.040000000000006</v>
      </c>
      <c r="AH33" s="62">
        <v>47.27</v>
      </c>
      <c r="AI33" s="62">
        <v>24.75</v>
      </c>
      <c r="AJ33" s="62">
        <v>66.67</v>
      </c>
      <c r="AK33" s="62">
        <v>34.24</v>
      </c>
      <c r="AL33" s="62">
        <v>93.38</v>
      </c>
      <c r="AM33" s="62">
        <v>88.24</v>
      </c>
      <c r="AN33" s="62">
        <v>57.51</v>
      </c>
      <c r="AO33" s="62">
        <v>45.79</v>
      </c>
      <c r="AP33">
        <f t="shared" si="7"/>
        <v>0.11714174150722373</v>
      </c>
      <c r="AQ33">
        <f t="shared" si="8"/>
        <v>1.5931177314003505E-2</v>
      </c>
      <c r="AR33">
        <v>35.395590837157897</v>
      </c>
    </row>
    <row r="34" spans="1:44" x14ac:dyDescent="0.3">
      <c r="A34" t="str">
        <f t="shared" si="0"/>
        <v>05Antioquia</v>
      </c>
      <c r="B34" t="str">
        <f t="shared" si="1"/>
        <v>05El Carmen de Viboral</v>
      </c>
      <c r="C34" s="18" t="s">
        <v>1535</v>
      </c>
      <c r="D34" t="s">
        <v>1391</v>
      </c>
      <c r="E34" t="s">
        <v>1096</v>
      </c>
      <c r="F34" t="s">
        <v>1536</v>
      </c>
      <c r="G34">
        <v>6.0821779999999999</v>
      </c>
      <c r="H34">
        <v>-75.337384</v>
      </c>
      <c r="I34">
        <v>63183</v>
      </c>
      <c r="J34" t="s">
        <v>4345</v>
      </c>
      <c r="K34" s="5">
        <v>1045147.44</v>
      </c>
      <c r="L34" s="62">
        <f t="shared" si="2"/>
        <v>0.1224679647021364</v>
      </c>
      <c r="M34" s="61">
        <v>3.1654084168209803E-3</v>
      </c>
      <c r="N34" s="61">
        <v>1.4244337875694412E-2</v>
      </c>
      <c r="O34" s="61">
        <f t="shared" si="3"/>
        <v>1.107892945887343E-2</v>
      </c>
      <c r="P34" s="61">
        <f t="shared" si="4"/>
        <v>1.107892945887343E-2</v>
      </c>
      <c r="Q34" s="61">
        <f t="shared" si="5"/>
        <v>1.8992450500925882E-2</v>
      </c>
      <c r="R34" s="61">
        <f t="shared" si="6"/>
        <v>16.369909627589699</v>
      </c>
      <c r="S34">
        <v>2</v>
      </c>
      <c r="T34">
        <v>9</v>
      </c>
      <c r="U34">
        <v>7</v>
      </c>
      <c r="V34">
        <v>7</v>
      </c>
      <c r="W34">
        <v>12</v>
      </c>
      <c r="X34">
        <v>10343</v>
      </c>
      <c r="Y34" s="62">
        <v>69.206226433336553</v>
      </c>
      <c r="Z34" s="62">
        <v>91.936575461664887</v>
      </c>
      <c r="AA34" s="62">
        <v>22.372619162718745</v>
      </c>
      <c r="AB34" s="62">
        <v>82.519578458861062</v>
      </c>
      <c r="AC34" s="62">
        <v>0.56076573527989948</v>
      </c>
      <c r="AD34" s="62">
        <v>99.332882142511849</v>
      </c>
      <c r="AE34" s="62">
        <v>78.11079957459151</v>
      </c>
      <c r="AF34" s="62">
        <v>61.31</v>
      </c>
      <c r="AG34" s="62">
        <v>64.72</v>
      </c>
      <c r="AH34" s="62">
        <v>59.79</v>
      </c>
      <c r="AI34" s="62">
        <v>27.08</v>
      </c>
      <c r="AJ34" s="62">
        <v>100</v>
      </c>
      <c r="AK34" s="62">
        <v>54.56</v>
      </c>
      <c r="AL34" s="62">
        <v>89.73</v>
      </c>
      <c r="AM34" s="62">
        <v>90.2</v>
      </c>
      <c r="AN34" s="62">
        <v>61.81</v>
      </c>
      <c r="AO34" s="62">
        <v>60.86</v>
      </c>
      <c r="AP34">
        <f t="shared" si="7"/>
        <v>7.8094494338149162E-2</v>
      </c>
      <c r="AQ34">
        <f t="shared" si="8"/>
        <v>0.14338059582603155</v>
      </c>
      <c r="AR34">
        <v>50.604402509615603</v>
      </c>
    </row>
    <row r="35" spans="1:44" x14ac:dyDescent="0.3">
      <c r="A35" t="str">
        <f t="shared" si="0"/>
        <v>05Antioquia</v>
      </c>
      <c r="B35" t="str">
        <f t="shared" si="1"/>
        <v>05Carolina</v>
      </c>
      <c r="C35" s="18" t="s">
        <v>1537</v>
      </c>
      <c r="D35" t="s">
        <v>1391</v>
      </c>
      <c r="E35" t="s">
        <v>1096</v>
      </c>
      <c r="F35" t="s">
        <v>1538</v>
      </c>
      <c r="G35">
        <v>6.7249169999999996</v>
      </c>
      <c r="H35">
        <v>-75.282298999999995</v>
      </c>
      <c r="I35">
        <v>4154</v>
      </c>
      <c r="J35" t="s">
        <v>4344</v>
      </c>
      <c r="K35" s="5">
        <v>3868621.5</v>
      </c>
      <c r="L35" s="62">
        <f t="shared" si="2"/>
        <v>8.0517215924010357E-3</v>
      </c>
      <c r="M35" s="61">
        <v>0</v>
      </c>
      <c r="N35" s="61">
        <v>2.4073182474723159E-2</v>
      </c>
      <c r="O35" s="61">
        <f t="shared" si="3"/>
        <v>2.4073182474723159E-2</v>
      </c>
      <c r="P35" s="61">
        <f t="shared" si="4"/>
        <v>2.4073182474723159E-2</v>
      </c>
      <c r="Q35" s="61">
        <f t="shared" si="5"/>
        <v>2.4073182474723159E-2</v>
      </c>
      <c r="R35" s="61">
        <f t="shared" si="6"/>
        <v>9.5329802599903708</v>
      </c>
      <c r="S35">
        <v>0</v>
      </c>
      <c r="T35">
        <v>1</v>
      </c>
      <c r="U35">
        <v>1</v>
      </c>
      <c r="V35">
        <v>1</v>
      </c>
      <c r="W35">
        <v>1</v>
      </c>
      <c r="X35">
        <v>396</v>
      </c>
      <c r="Y35" s="62">
        <v>64.898989898989896</v>
      </c>
      <c r="Z35" s="62">
        <v>90.151515151515156</v>
      </c>
      <c r="AA35" s="62">
        <v>21.464646464646464</v>
      </c>
      <c r="AB35" s="62">
        <v>76.01010101010101</v>
      </c>
      <c r="AC35" s="62">
        <v>0.50505050505050508</v>
      </c>
      <c r="AD35" s="62">
        <v>98.73737373737373</v>
      </c>
      <c r="AE35" s="62">
        <v>76.26262626262627</v>
      </c>
      <c r="AF35" s="62">
        <v>51.22</v>
      </c>
      <c r="AG35" s="62">
        <v>61.72</v>
      </c>
      <c r="AH35" s="62">
        <v>54.55</v>
      </c>
      <c r="AI35" s="62">
        <v>18.77</v>
      </c>
      <c r="AJ35" s="62">
        <v>100</v>
      </c>
      <c r="AK35" s="62">
        <v>44.42</v>
      </c>
      <c r="AL35" s="62">
        <v>82.76</v>
      </c>
      <c r="AM35" s="62">
        <v>86.53</v>
      </c>
      <c r="AN35" s="62">
        <v>42.17</v>
      </c>
      <c r="AO35" s="62">
        <v>51.34</v>
      </c>
      <c r="AP35">
        <f t="shared" si="7"/>
        <v>0</v>
      </c>
      <c r="AQ35">
        <f t="shared" si="8"/>
        <v>1.5931177314003505E-2</v>
      </c>
      <c r="AR35">
        <v>45.669674028236798</v>
      </c>
    </row>
    <row r="36" spans="1:44" x14ac:dyDescent="0.3">
      <c r="A36" t="str">
        <f t="shared" si="0"/>
        <v>05Antioquia</v>
      </c>
      <c r="B36" t="str">
        <f t="shared" si="1"/>
        <v>05Caucasia</v>
      </c>
      <c r="C36" s="18" t="s">
        <v>1539</v>
      </c>
      <c r="D36" t="s">
        <v>1391</v>
      </c>
      <c r="E36" t="s">
        <v>1096</v>
      </c>
      <c r="F36" t="s">
        <v>1540</v>
      </c>
      <c r="G36">
        <v>7.979698</v>
      </c>
      <c r="H36">
        <v>-75.198562899999999</v>
      </c>
      <c r="I36">
        <v>96148</v>
      </c>
      <c r="J36" t="s">
        <v>4345</v>
      </c>
      <c r="K36" s="5">
        <v>1226014.1299999999</v>
      </c>
      <c r="L36" s="62">
        <f t="shared" si="2"/>
        <v>0.18636420983778884</v>
      </c>
      <c r="M36" s="61">
        <v>1.0400632358447393E-2</v>
      </c>
      <c r="N36" s="61">
        <v>9.3605691226026546E-3</v>
      </c>
      <c r="O36" s="61">
        <f t="shared" si="3"/>
        <v>2.4961517660273744E-2</v>
      </c>
      <c r="P36" s="61">
        <f t="shared" si="4"/>
        <v>1.0400632358447393E-2</v>
      </c>
      <c r="Q36" s="61">
        <f t="shared" si="5"/>
        <v>2.8081707367807962E-2</v>
      </c>
      <c r="R36" s="61">
        <f t="shared" si="6"/>
        <v>29.935100054083286</v>
      </c>
      <c r="S36">
        <v>10</v>
      </c>
      <c r="T36">
        <v>9</v>
      </c>
      <c r="U36">
        <v>24</v>
      </c>
      <c r="V36">
        <v>10</v>
      </c>
      <c r="W36">
        <v>27</v>
      </c>
      <c r="X36">
        <v>28782</v>
      </c>
      <c r="Y36" s="62">
        <v>32.718365645194915</v>
      </c>
      <c r="Z36" s="62">
        <v>72.100618442081853</v>
      </c>
      <c r="AA36" s="62">
        <v>26.061427280939476</v>
      </c>
      <c r="AB36" s="62">
        <v>50.521159057744427</v>
      </c>
      <c r="AC36" s="62">
        <v>1.3793343061635746</v>
      </c>
      <c r="AD36" s="62">
        <v>98.530331457160727</v>
      </c>
      <c r="AE36" s="62">
        <v>43.902439024390247</v>
      </c>
      <c r="AF36" s="62">
        <v>55.54</v>
      </c>
      <c r="AG36" s="62">
        <v>63</v>
      </c>
      <c r="AH36" s="62">
        <v>48.55</v>
      </c>
      <c r="AI36" s="62">
        <v>68.08</v>
      </c>
      <c r="AJ36" s="62">
        <v>88.89</v>
      </c>
      <c r="AK36" s="62">
        <v>26.77</v>
      </c>
      <c r="AL36" s="62">
        <v>94.75</v>
      </c>
      <c r="AM36" s="62">
        <v>80.89</v>
      </c>
      <c r="AN36" s="62">
        <v>35.54</v>
      </c>
      <c r="AO36" s="62">
        <v>54.82</v>
      </c>
      <c r="AP36">
        <f t="shared" si="7"/>
        <v>0.39047247169074578</v>
      </c>
      <c r="AQ36">
        <f t="shared" si="8"/>
        <v>0.14338059582603155</v>
      </c>
      <c r="AR36">
        <v>32.534548736401803</v>
      </c>
    </row>
    <row r="37" spans="1:44" x14ac:dyDescent="0.3">
      <c r="A37" t="str">
        <f t="shared" si="0"/>
        <v>05Antioquia</v>
      </c>
      <c r="B37" t="str">
        <f t="shared" si="1"/>
        <v>05Chigorodó</v>
      </c>
      <c r="C37" s="18" t="s">
        <v>1541</v>
      </c>
      <c r="D37" t="s">
        <v>1391</v>
      </c>
      <c r="E37" t="s">
        <v>1096</v>
      </c>
      <c r="F37" t="s">
        <v>1542</v>
      </c>
      <c r="G37">
        <v>7.6650989999999997</v>
      </c>
      <c r="H37">
        <v>-76.677490000000006</v>
      </c>
      <c r="I37">
        <v>61211</v>
      </c>
      <c r="J37" t="s">
        <v>4344</v>
      </c>
      <c r="K37" s="5">
        <v>1256293.25</v>
      </c>
      <c r="L37" s="62">
        <f t="shared" si="2"/>
        <v>0.11864562599722191</v>
      </c>
      <c r="M37" s="61">
        <v>0</v>
      </c>
      <c r="N37" s="61">
        <v>1.6336932904216562E-3</v>
      </c>
      <c r="O37" s="61">
        <f t="shared" si="3"/>
        <v>1.306954632337325E-2</v>
      </c>
      <c r="P37" s="61">
        <f t="shared" si="4"/>
        <v>6.5347731616866248E-3</v>
      </c>
      <c r="Q37" s="61">
        <f t="shared" si="5"/>
        <v>1.9604319485059876E-2</v>
      </c>
      <c r="R37" s="61">
        <f t="shared" si="6"/>
        <v>65.824770057669369</v>
      </c>
      <c r="S37">
        <v>0</v>
      </c>
      <c r="T37">
        <v>1</v>
      </c>
      <c r="U37">
        <v>8</v>
      </c>
      <c r="V37">
        <v>4</v>
      </c>
      <c r="W37">
        <v>12</v>
      </c>
      <c r="X37">
        <v>40292</v>
      </c>
      <c r="Y37" s="62">
        <v>44.085674575598134</v>
      </c>
      <c r="Z37" s="62">
        <v>80.179688275588205</v>
      </c>
      <c r="AA37" s="62">
        <v>23.793805221880273</v>
      </c>
      <c r="AB37" s="62">
        <v>64.620768390747543</v>
      </c>
      <c r="AC37" s="62">
        <v>0.20103246301995431</v>
      </c>
      <c r="AD37" s="62">
        <v>98.46371488136603</v>
      </c>
      <c r="AE37" s="62">
        <v>53.963565968430458</v>
      </c>
      <c r="AF37" s="62">
        <v>62.93</v>
      </c>
      <c r="AG37" s="62">
        <v>63.6</v>
      </c>
      <c r="AH37" s="62">
        <v>55.18</v>
      </c>
      <c r="AI37" s="62">
        <v>72.959999999999994</v>
      </c>
      <c r="AJ37" s="62">
        <v>100</v>
      </c>
      <c r="AK37" s="62">
        <v>31.56</v>
      </c>
      <c r="AL37" s="62">
        <v>97.05</v>
      </c>
      <c r="AM37" s="62">
        <v>89.91</v>
      </c>
      <c r="AN37" s="62">
        <v>45.14</v>
      </c>
      <c r="AO37" s="62">
        <v>62.41</v>
      </c>
      <c r="AP37">
        <f t="shared" si="7"/>
        <v>0</v>
      </c>
      <c r="AQ37">
        <f t="shared" si="8"/>
        <v>1.5931177314003505E-2</v>
      </c>
      <c r="AR37">
        <v>37.4730910884089</v>
      </c>
    </row>
    <row r="38" spans="1:44" x14ac:dyDescent="0.3">
      <c r="A38" t="str">
        <f t="shared" si="0"/>
        <v>05Antioquia</v>
      </c>
      <c r="B38" t="str">
        <f t="shared" si="1"/>
        <v>05Cisneros</v>
      </c>
      <c r="C38" s="18" t="s">
        <v>1543</v>
      </c>
      <c r="D38" t="s">
        <v>1391</v>
      </c>
      <c r="E38" t="s">
        <v>1096</v>
      </c>
      <c r="F38" t="s">
        <v>1544</v>
      </c>
      <c r="G38">
        <v>6.5383760000000004</v>
      </c>
      <c r="H38">
        <v>-75.087067000000005</v>
      </c>
      <c r="I38">
        <v>10253</v>
      </c>
      <c r="J38" t="s">
        <v>4344</v>
      </c>
      <c r="K38" s="5">
        <v>2073073.5</v>
      </c>
      <c r="L38" s="62">
        <f t="shared" si="2"/>
        <v>1.9873447637671598E-2</v>
      </c>
      <c r="M38" s="61">
        <v>0</v>
      </c>
      <c r="N38" s="61">
        <v>1.9506485906563932E-2</v>
      </c>
      <c r="O38" s="61">
        <f t="shared" si="3"/>
        <v>7.8025943626255728E-2</v>
      </c>
      <c r="P38" s="61">
        <f t="shared" si="4"/>
        <v>4.8766214766409834E-2</v>
      </c>
      <c r="Q38" s="61">
        <f t="shared" si="5"/>
        <v>0.16580513020579343</v>
      </c>
      <c r="R38" s="61">
        <f t="shared" si="6"/>
        <v>15.946552228616016</v>
      </c>
      <c r="S38">
        <v>0</v>
      </c>
      <c r="T38">
        <v>2</v>
      </c>
      <c r="U38">
        <v>8</v>
      </c>
      <c r="V38">
        <v>5</v>
      </c>
      <c r="W38">
        <v>17</v>
      </c>
      <c r="X38">
        <v>1635</v>
      </c>
      <c r="Y38" s="62">
        <v>52.11009174311927</v>
      </c>
      <c r="Z38" s="62">
        <v>88.13455657492355</v>
      </c>
      <c r="AA38" s="62">
        <v>24.097859327217126</v>
      </c>
      <c r="AB38" s="62">
        <v>69.480122324159026</v>
      </c>
      <c r="AC38" s="62">
        <v>1.5290519877675841</v>
      </c>
      <c r="AD38" s="62">
        <v>99.14373088685015</v>
      </c>
      <c r="AE38" s="62">
        <v>61.896024464831797</v>
      </c>
      <c r="AF38" s="62">
        <v>42.55</v>
      </c>
      <c r="AG38" s="62">
        <v>64.33</v>
      </c>
      <c r="AH38" s="62">
        <v>53.95</v>
      </c>
      <c r="AI38" s="62">
        <v>15.35</v>
      </c>
      <c r="AJ38" s="62">
        <v>66.44</v>
      </c>
      <c r="AK38" s="62">
        <v>45.46</v>
      </c>
      <c r="AL38" s="62">
        <v>95.97</v>
      </c>
      <c r="AM38" s="62">
        <v>83.03</v>
      </c>
      <c r="AN38" s="62">
        <v>47.05</v>
      </c>
      <c r="AO38" s="62">
        <v>43.58</v>
      </c>
      <c r="AP38">
        <f t="shared" si="7"/>
        <v>0</v>
      </c>
      <c r="AQ38">
        <f t="shared" si="8"/>
        <v>3.186235462800701E-2</v>
      </c>
      <c r="AR38">
        <v>43.833677027776197</v>
      </c>
    </row>
    <row r="39" spans="1:44" x14ac:dyDescent="0.3">
      <c r="A39" t="str">
        <f t="shared" si="0"/>
        <v>05Antioquia</v>
      </c>
      <c r="B39" t="str">
        <f t="shared" si="1"/>
        <v>05Cocorná</v>
      </c>
      <c r="C39" s="18" t="s">
        <v>1545</v>
      </c>
      <c r="D39" t="s">
        <v>1391</v>
      </c>
      <c r="E39" t="s">
        <v>1096</v>
      </c>
      <c r="F39" t="s">
        <v>1546</v>
      </c>
      <c r="G39">
        <v>6.0572650000000001</v>
      </c>
      <c r="H39">
        <v>-75.185597999999999</v>
      </c>
      <c r="I39">
        <v>16201</v>
      </c>
      <c r="J39" t="s">
        <v>4343</v>
      </c>
      <c r="K39" s="5">
        <v>1517532.13</v>
      </c>
      <c r="L39" s="62">
        <f t="shared" si="2"/>
        <v>3.1402489532616554E-2</v>
      </c>
      <c r="M39" s="61">
        <v>0</v>
      </c>
      <c r="N39" s="61">
        <v>1.2344916980433307E-2</v>
      </c>
      <c r="O39" s="61">
        <f t="shared" si="3"/>
        <v>2.4689833960866613E-2</v>
      </c>
      <c r="P39" s="61">
        <f t="shared" si="4"/>
        <v>1.2344916980433307E-2</v>
      </c>
      <c r="Q39" s="61">
        <f t="shared" si="5"/>
        <v>1.8517375470649959E-2</v>
      </c>
      <c r="R39" s="61">
        <f t="shared" si="6"/>
        <v>94.51885686068762</v>
      </c>
      <c r="S39">
        <v>0</v>
      </c>
      <c r="T39">
        <v>2</v>
      </c>
      <c r="U39">
        <v>4</v>
      </c>
      <c r="V39">
        <v>2</v>
      </c>
      <c r="W39">
        <v>3</v>
      </c>
      <c r="X39">
        <v>15313</v>
      </c>
      <c r="Y39" s="62">
        <v>63.227323189446871</v>
      </c>
      <c r="Z39" s="62">
        <v>89.897472735584145</v>
      </c>
      <c r="AA39" s="62">
        <v>17.658198915953765</v>
      </c>
      <c r="AB39" s="62">
        <v>78.926402403186842</v>
      </c>
      <c r="AC39" s="62">
        <v>6.5303990073793505E-2</v>
      </c>
      <c r="AD39" s="62">
        <v>98.582903415398675</v>
      </c>
      <c r="AE39" s="62">
        <v>73.12740808463397</v>
      </c>
      <c r="AF39" s="62">
        <v>37.630000000000003</v>
      </c>
      <c r="AG39" s="62">
        <v>50.93</v>
      </c>
      <c r="AH39" s="62">
        <v>60</v>
      </c>
      <c r="AI39" s="62">
        <v>25</v>
      </c>
      <c r="AJ39" s="62">
        <v>66.67</v>
      </c>
      <c r="AK39" s="62">
        <v>20.84</v>
      </c>
      <c r="AL39" s="62">
        <v>92.64</v>
      </c>
      <c r="AM39" s="62">
        <v>80.040000000000006</v>
      </c>
      <c r="AN39" s="62">
        <v>35.229999999999997</v>
      </c>
      <c r="AO39" s="62">
        <v>36.93</v>
      </c>
      <c r="AP39">
        <f t="shared" si="7"/>
        <v>0</v>
      </c>
      <c r="AQ39">
        <f t="shared" si="8"/>
        <v>3.186235462800701E-2</v>
      </c>
      <c r="AR39">
        <v>38.963148306459999</v>
      </c>
    </row>
    <row r="40" spans="1:44" x14ac:dyDescent="0.3">
      <c r="A40" t="str">
        <f t="shared" si="0"/>
        <v>05Antioquia</v>
      </c>
      <c r="B40" t="str">
        <f t="shared" si="1"/>
        <v>05Concepción</v>
      </c>
      <c r="C40" s="18" t="s">
        <v>1547</v>
      </c>
      <c r="D40" t="s">
        <v>1391</v>
      </c>
      <c r="E40" t="s">
        <v>1096</v>
      </c>
      <c r="F40" t="s">
        <v>1548</v>
      </c>
      <c r="G40">
        <v>6.3943529999999997</v>
      </c>
      <c r="H40">
        <v>-75.256580999999997</v>
      </c>
      <c r="I40">
        <v>4965</v>
      </c>
      <c r="J40" t="s">
        <v>4343</v>
      </c>
      <c r="K40" s="5">
        <v>2804373.25</v>
      </c>
      <c r="L40" s="62">
        <f t="shared" si="2"/>
        <v>9.6236874593815941E-3</v>
      </c>
      <c r="M40" s="61">
        <v>0</v>
      </c>
      <c r="N40" s="61">
        <v>2.014098690835851E-2</v>
      </c>
      <c r="O40" s="61">
        <f t="shared" si="3"/>
        <v>8.0563947633434038E-2</v>
      </c>
      <c r="P40" s="61">
        <f t="shared" si="4"/>
        <v>8.0563947633434038E-2</v>
      </c>
      <c r="Q40" s="61">
        <f t="shared" si="5"/>
        <v>0.10070493454179255</v>
      </c>
      <c r="R40" s="61">
        <f t="shared" si="6"/>
        <v>29.425981873111784</v>
      </c>
      <c r="S40">
        <v>0</v>
      </c>
      <c r="T40">
        <v>1</v>
      </c>
      <c r="U40">
        <v>4</v>
      </c>
      <c r="V40">
        <v>4</v>
      </c>
      <c r="W40">
        <v>5</v>
      </c>
      <c r="X40">
        <v>1461</v>
      </c>
      <c r="Y40" s="62">
        <v>52.772073921971256</v>
      </c>
      <c r="Z40" s="62">
        <v>91.375770020533892</v>
      </c>
      <c r="AA40" s="62">
        <v>20.739219712525667</v>
      </c>
      <c r="AB40" s="62">
        <v>72.963723477070502</v>
      </c>
      <c r="AC40" s="62">
        <v>0.41067761806981523</v>
      </c>
      <c r="AD40" s="62">
        <v>97.946611909650926</v>
      </c>
      <c r="AE40" s="62">
        <v>60.780287474332653</v>
      </c>
      <c r="AF40" s="62">
        <v>50.27</v>
      </c>
      <c r="AG40" s="62">
        <v>43.83</v>
      </c>
      <c r="AH40" s="62">
        <v>57.77</v>
      </c>
      <c r="AI40" s="62">
        <v>78.02</v>
      </c>
      <c r="AJ40" s="62">
        <v>42.59</v>
      </c>
      <c r="AK40" s="62">
        <v>32.28</v>
      </c>
      <c r="AL40" s="62">
        <v>83.73</v>
      </c>
      <c r="AM40" s="62">
        <v>88.12</v>
      </c>
      <c r="AN40" s="62">
        <v>46.31</v>
      </c>
      <c r="AO40" s="62">
        <v>49.8</v>
      </c>
      <c r="AP40">
        <f t="shared" si="7"/>
        <v>0</v>
      </c>
      <c r="AQ40">
        <f t="shared" si="8"/>
        <v>1.5931177314003505E-2</v>
      </c>
      <c r="AR40">
        <v>41.149896752578499</v>
      </c>
    </row>
    <row r="41" spans="1:44" x14ac:dyDescent="0.3">
      <c r="A41" t="str">
        <f t="shared" si="0"/>
        <v>05Antioquia</v>
      </c>
      <c r="B41" t="str">
        <f t="shared" si="1"/>
        <v>05Concordia</v>
      </c>
      <c r="C41" s="18" t="s">
        <v>1549</v>
      </c>
      <c r="D41" t="s">
        <v>1391</v>
      </c>
      <c r="E41" t="s">
        <v>1096</v>
      </c>
      <c r="F41" t="s">
        <v>1550</v>
      </c>
      <c r="G41">
        <v>6.0449789999999997</v>
      </c>
      <c r="H41">
        <v>-75.908354000000003</v>
      </c>
      <c r="I41">
        <v>22352</v>
      </c>
      <c r="J41" t="s">
        <v>4343</v>
      </c>
      <c r="K41" s="5">
        <v>1288798.25</v>
      </c>
      <c r="L41" s="62">
        <f t="shared" si="2"/>
        <v>4.332500747071448E-2</v>
      </c>
      <c r="M41" s="61">
        <v>0</v>
      </c>
      <c r="N41" s="61">
        <v>0</v>
      </c>
      <c r="O41" s="61">
        <f t="shared" si="3"/>
        <v>2.2369362920544023E-2</v>
      </c>
      <c r="P41" s="61">
        <f t="shared" si="4"/>
        <v>2.2369362920544023E-2</v>
      </c>
      <c r="Q41" s="61">
        <f t="shared" si="5"/>
        <v>1.7895490336435216E-2</v>
      </c>
      <c r="R41" s="61">
        <f t="shared" si="6"/>
        <v>11.368110236220472</v>
      </c>
      <c r="S41">
        <v>0</v>
      </c>
      <c r="T41">
        <v>0</v>
      </c>
      <c r="U41">
        <v>5</v>
      </c>
      <c r="V41">
        <v>5</v>
      </c>
      <c r="W41">
        <v>4</v>
      </c>
      <c r="X41">
        <v>2541</v>
      </c>
      <c r="Y41" s="62">
        <v>45.611963793781975</v>
      </c>
      <c r="Z41" s="62">
        <v>79.378197560015735</v>
      </c>
      <c r="AA41" s="62">
        <v>17.158598976780794</v>
      </c>
      <c r="AB41" s="62">
        <v>65.958284140102322</v>
      </c>
      <c r="AC41" s="62">
        <v>0.15741833923652104</v>
      </c>
      <c r="AD41" s="62">
        <v>99.01613537977174</v>
      </c>
      <c r="AE41" s="62">
        <v>55.608028335301064</v>
      </c>
      <c r="AF41" s="62">
        <v>41.55</v>
      </c>
      <c r="AG41" s="62">
        <v>46.9</v>
      </c>
      <c r="AH41" s="62">
        <v>45.96</v>
      </c>
      <c r="AI41" s="62">
        <v>0</v>
      </c>
      <c r="AJ41" s="62">
        <v>88.89</v>
      </c>
      <c r="AK41" s="62">
        <v>22.11</v>
      </c>
      <c r="AL41" s="62">
        <v>85.37</v>
      </c>
      <c r="AM41" s="62">
        <v>83.72</v>
      </c>
      <c r="AN41" s="62">
        <v>54.49</v>
      </c>
      <c r="AO41" s="62">
        <v>41.37</v>
      </c>
      <c r="AP41">
        <f t="shared" si="7"/>
        <v>0</v>
      </c>
      <c r="AQ41">
        <f t="shared" si="8"/>
        <v>0</v>
      </c>
      <c r="AR41">
        <v>35.166125271289303</v>
      </c>
    </row>
    <row r="42" spans="1:44" x14ac:dyDescent="0.3">
      <c r="A42" t="str">
        <f t="shared" si="0"/>
        <v>05Antioquia</v>
      </c>
      <c r="B42" t="str">
        <f t="shared" si="1"/>
        <v>05Copacabana</v>
      </c>
      <c r="C42" s="18" t="s">
        <v>1551</v>
      </c>
      <c r="D42" t="s">
        <v>1391</v>
      </c>
      <c r="E42" t="s">
        <v>1096</v>
      </c>
      <c r="F42" t="s">
        <v>1552</v>
      </c>
      <c r="G42">
        <v>6.357621</v>
      </c>
      <c r="H42">
        <v>-75.505077999999997</v>
      </c>
      <c r="I42">
        <v>82781</v>
      </c>
      <c r="J42" t="s">
        <v>4345</v>
      </c>
      <c r="K42" s="5">
        <v>1096593.5</v>
      </c>
      <c r="L42" s="62">
        <f t="shared" si="2"/>
        <v>0.1604548784642634</v>
      </c>
      <c r="M42" s="61">
        <v>0</v>
      </c>
      <c r="N42" s="61">
        <v>4.8320266727872336E-3</v>
      </c>
      <c r="O42" s="61">
        <f t="shared" si="3"/>
        <v>1.3288073350164893E-2</v>
      </c>
      <c r="P42" s="61">
        <f t="shared" si="4"/>
        <v>1.8120100022952126E-2</v>
      </c>
      <c r="Q42" s="61">
        <f t="shared" si="5"/>
        <v>1.9328106691148934E-2</v>
      </c>
      <c r="R42" s="61">
        <f t="shared" si="6"/>
        <v>6.8143656152981968</v>
      </c>
      <c r="S42">
        <v>0</v>
      </c>
      <c r="T42">
        <v>4</v>
      </c>
      <c r="U42">
        <v>11</v>
      </c>
      <c r="V42">
        <v>15</v>
      </c>
      <c r="W42">
        <v>16</v>
      </c>
      <c r="X42">
        <v>5641</v>
      </c>
      <c r="Y42" s="62">
        <v>61.762098918631445</v>
      </c>
      <c r="Z42" s="62">
        <v>85.906754121609637</v>
      </c>
      <c r="AA42" s="62">
        <v>19.464633930154228</v>
      </c>
      <c r="AB42" s="62">
        <v>77.858535720616914</v>
      </c>
      <c r="AC42" s="62">
        <v>1.2409147314305975</v>
      </c>
      <c r="AD42" s="62">
        <v>98.298174082609464</v>
      </c>
      <c r="AE42" s="62">
        <v>70.359865272114874</v>
      </c>
      <c r="AF42" s="62">
        <v>64.77</v>
      </c>
      <c r="AG42" s="62">
        <v>70.16</v>
      </c>
      <c r="AH42" s="62">
        <v>63.63</v>
      </c>
      <c r="AI42" s="62">
        <v>57.71</v>
      </c>
      <c r="AJ42" s="62">
        <v>88.89</v>
      </c>
      <c r="AK42" s="62">
        <v>64.16</v>
      </c>
      <c r="AL42" s="62">
        <v>88.57</v>
      </c>
      <c r="AM42" s="62">
        <v>76.42</v>
      </c>
      <c r="AN42" s="62">
        <v>49.21</v>
      </c>
      <c r="AO42" s="62">
        <v>64.989999999999995</v>
      </c>
      <c r="AP42">
        <f t="shared" si="7"/>
        <v>0</v>
      </c>
      <c r="AQ42">
        <f t="shared" si="8"/>
        <v>6.372470925601402E-2</v>
      </c>
      <c r="AR42">
        <v>50.774522315900001</v>
      </c>
    </row>
    <row r="43" spans="1:44" x14ac:dyDescent="0.3">
      <c r="A43" t="str">
        <f t="shared" si="0"/>
        <v>05Antioquia</v>
      </c>
      <c r="B43" t="str">
        <f t="shared" si="1"/>
        <v>05Dabeiba</v>
      </c>
      <c r="C43" s="18" t="s">
        <v>1553</v>
      </c>
      <c r="D43" t="s">
        <v>1391</v>
      </c>
      <c r="E43" t="s">
        <v>1096</v>
      </c>
      <c r="F43" t="s">
        <v>1554</v>
      </c>
      <c r="G43">
        <v>6.9973739999999998</v>
      </c>
      <c r="H43">
        <v>-76.256823999999995</v>
      </c>
      <c r="I43">
        <v>24168</v>
      </c>
      <c r="J43" t="s">
        <v>4342</v>
      </c>
      <c r="K43" s="5">
        <v>2240355</v>
      </c>
      <c r="L43" s="62">
        <f t="shared" si="2"/>
        <v>4.68449704971469E-2</v>
      </c>
      <c r="M43" s="61">
        <v>0</v>
      </c>
      <c r="N43" s="61">
        <v>8.2754054948692493E-3</v>
      </c>
      <c r="O43" s="61">
        <f t="shared" si="3"/>
        <v>5.3790135716650117E-2</v>
      </c>
      <c r="P43" s="61">
        <f t="shared" si="4"/>
        <v>2.8963919232042369E-2</v>
      </c>
      <c r="Q43" s="61">
        <f t="shared" si="5"/>
        <v>8.2754054948692493E-2</v>
      </c>
      <c r="R43" s="61">
        <f t="shared" si="6"/>
        <v>73.258027143330011</v>
      </c>
      <c r="S43">
        <v>0</v>
      </c>
      <c r="T43">
        <v>2</v>
      </c>
      <c r="U43">
        <v>13</v>
      </c>
      <c r="V43">
        <v>7</v>
      </c>
      <c r="W43">
        <v>20</v>
      </c>
      <c r="X43">
        <v>17705</v>
      </c>
      <c r="Y43" s="62">
        <v>39.293984750070607</v>
      </c>
      <c r="Z43" s="62">
        <v>79.728890144027105</v>
      </c>
      <c r="AA43" s="62">
        <v>25.783676927421634</v>
      </c>
      <c r="AB43" s="62">
        <v>60.412312905958764</v>
      </c>
      <c r="AC43" s="62">
        <v>0.20898051397910197</v>
      </c>
      <c r="AD43" s="62">
        <v>98.407229596159269</v>
      </c>
      <c r="AE43" s="62">
        <v>48.376164925162385</v>
      </c>
      <c r="AF43" s="62">
        <v>51.97</v>
      </c>
      <c r="AG43" s="62">
        <v>55.65</v>
      </c>
      <c r="AH43" s="62">
        <v>41.16</v>
      </c>
      <c r="AI43" s="62">
        <v>41.45</v>
      </c>
      <c r="AJ43" s="62">
        <v>94.08</v>
      </c>
      <c r="AK43" s="62">
        <v>38.22</v>
      </c>
      <c r="AL43" s="62">
        <v>90.8</v>
      </c>
      <c r="AM43" s="62">
        <v>85.78</v>
      </c>
      <c r="AN43" s="62">
        <v>32.53</v>
      </c>
      <c r="AO43" s="62">
        <v>51.57</v>
      </c>
      <c r="AP43">
        <f t="shared" si="7"/>
        <v>0</v>
      </c>
      <c r="AQ43">
        <f t="shared" si="8"/>
        <v>3.186235462800701E-2</v>
      </c>
      <c r="AR43">
        <v>32.641124853233499</v>
      </c>
    </row>
    <row r="44" spans="1:44" x14ac:dyDescent="0.3">
      <c r="A44" t="str">
        <f t="shared" si="0"/>
        <v>05Antioquia</v>
      </c>
      <c r="B44" t="str">
        <f t="shared" si="1"/>
        <v>05Don Matías</v>
      </c>
      <c r="C44" s="18" t="s">
        <v>1555</v>
      </c>
      <c r="D44" t="s">
        <v>1391</v>
      </c>
      <c r="E44" t="s">
        <v>1096</v>
      </c>
      <c r="F44" t="s">
        <v>1556</v>
      </c>
      <c r="G44">
        <v>6.4857019999999999</v>
      </c>
      <c r="H44">
        <v>-75.393831000000006</v>
      </c>
      <c r="I44">
        <v>20020</v>
      </c>
      <c r="J44" t="s">
        <v>4345</v>
      </c>
      <c r="K44" s="5">
        <v>1730525</v>
      </c>
      <c r="L44" s="62">
        <f t="shared" si="2"/>
        <v>3.8804878738533638E-2</v>
      </c>
      <c r="M44" s="61">
        <v>0</v>
      </c>
      <c r="N44" s="61">
        <v>1.4985014985014984E-2</v>
      </c>
      <c r="O44" s="61">
        <f t="shared" si="3"/>
        <v>1.4985014985014984E-2</v>
      </c>
      <c r="P44" s="61">
        <f t="shared" si="4"/>
        <v>4.995004995004995E-3</v>
      </c>
      <c r="Q44" s="61">
        <f t="shared" si="5"/>
        <v>9.99000999000999E-3</v>
      </c>
      <c r="R44" s="61">
        <f t="shared" si="6"/>
        <v>10.584415584415584</v>
      </c>
      <c r="S44">
        <v>0</v>
      </c>
      <c r="T44">
        <v>3</v>
      </c>
      <c r="U44">
        <v>3</v>
      </c>
      <c r="V44">
        <v>1</v>
      </c>
      <c r="W44">
        <v>2</v>
      </c>
      <c r="X44">
        <v>2119</v>
      </c>
      <c r="Y44" s="62">
        <v>56.772062293534688</v>
      </c>
      <c r="Z44" s="62">
        <v>84.851344974044366</v>
      </c>
      <c r="AA44" s="62">
        <v>24.634261444077396</v>
      </c>
      <c r="AB44" s="62">
        <v>75.743275129778198</v>
      </c>
      <c r="AC44" s="62">
        <v>0.23596035865974516</v>
      </c>
      <c r="AD44" s="62">
        <v>98.348277489381786</v>
      </c>
      <c r="AE44" s="62">
        <v>63.99244926852289</v>
      </c>
      <c r="AF44" s="62">
        <v>52.52</v>
      </c>
      <c r="AG44" s="62">
        <v>62.12</v>
      </c>
      <c r="AH44" s="62">
        <v>55.15</v>
      </c>
      <c r="AI44" s="62">
        <v>10.15</v>
      </c>
      <c r="AJ44" s="62">
        <v>99.39</v>
      </c>
      <c r="AK44" s="62">
        <v>55.7</v>
      </c>
      <c r="AL44" s="62">
        <v>95.25</v>
      </c>
      <c r="AM44" s="62">
        <v>84.29</v>
      </c>
      <c r="AN44" s="62">
        <v>47.68</v>
      </c>
      <c r="AO44" s="62">
        <v>53.23</v>
      </c>
      <c r="AP44">
        <f t="shared" si="7"/>
        <v>0</v>
      </c>
      <c r="AQ44">
        <f t="shared" si="8"/>
        <v>4.7793531942010511E-2</v>
      </c>
      <c r="AR44">
        <v>44.530598869109902</v>
      </c>
    </row>
    <row r="45" spans="1:44" x14ac:dyDescent="0.3">
      <c r="A45" t="str">
        <f t="shared" si="0"/>
        <v>05Antioquia</v>
      </c>
      <c r="B45" t="str">
        <f t="shared" si="1"/>
        <v>05Ebéjico</v>
      </c>
      <c r="C45" s="18" t="s">
        <v>1557</v>
      </c>
      <c r="D45" t="s">
        <v>1391</v>
      </c>
      <c r="E45" t="s">
        <v>1096</v>
      </c>
      <c r="F45" t="s">
        <v>1558</v>
      </c>
      <c r="G45">
        <v>6.3164479</v>
      </c>
      <c r="H45">
        <v>-75.783658900000006</v>
      </c>
      <c r="I45">
        <v>12605</v>
      </c>
      <c r="J45" t="s">
        <v>4343</v>
      </c>
      <c r="K45" s="5">
        <v>1558743.88</v>
      </c>
      <c r="L45" s="62">
        <f t="shared" si="2"/>
        <v>2.4432342482478348E-2</v>
      </c>
      <c r="M45" s="61">
        <v>0</v>
      </c>
      <c r="N45" s="61">
        <v>7.9333597778659254E-3</v>
      </c>
      <c r="O45" s="61">
        <f t="shared" si="3"/>
        <v>2.380007933359778E-2</v>
      </c>
      <c r="P45" s="61">
        <f t="shared" si="4"/>
        <v>7.9333597778659254E-3</v>
      </c>
      <c r="Q45" s="61">
        <f t="shared" si="5"/>
        <v>1.5866719555731851E-2</v>
      </c>
      <c r="R45" s="61">
        <f t="shared" si="6"/>
        <v>4.0618802062673538</v>
      </c>
      <c r="S45">
        <v>0</v>
      </c>
      <c r="T45">
        <v>1</v>
      </c>
      <c r="U45">
        <v>3</v>
      </c>
      <c r="V45">
        <v>1</v>
      </c>
      <c r="W45">
        <v>2</v>
      </c>
      <c r="X45">
        <v>512</v>
      </c>
      <c r="Y45" s="62">
        <v>48.6328125</v>
      </c>
      <c r="Z45" s="62">
        <v>76.5625</v>
      </c>
      <c r="AA45" s="62">
        <v>29.6875</v>
      </c>
      <c r="AB45" s="62">
        <v>65.0390625</v>
      </c>
      <c r="AC45" s="62">
        <v>0.1953125</v>
      </c>
      <c r="AD45" s="62">
        <v>98.4375</v>
      </c>
      <c r="AE45" s="62">
        <v>63.0859375</v>
      </c>
      <c r="AF45" s="62">
        <v>49.01</v>
      </c>
      <c r="AG45" s="62">
        <v>55.72</v>
      </c>
      <c r="AH45" s="62">
        <v>43.73</v>
      </c>
      <c r="AI45" s="62">
        <v>25</v>
      </c>
      <c r="AJ45" s="62">
        <v>100</v>
      </c>
      <c r="AK45" s="62">
        <v>22.42</v>
      </c>
      <c r="AL45" s="62">
        <v>84.1</v>
      </c>
      <c r="AM45" s="62">
        <v>93.77</v>
      </c>
      <c r="AN45" s="62">
        <v>47.88</v>
      </c>
      <c r="AO45" s="62">
        <v>48.82</v>
      </c>
      <c r="AP45">
        <f t="shared" si="7"/>
        <v>0</v>
      </c>
      <c r="AQ45">
        <f t="shared" si="8"/>
        <v>1.5931177314003505E-2</v>
      </c>
      <c r="AR45">
        <v>35.172569808286298</v>
      </c>
    </row>
    <row r="46" spans="1:44" x14ac:dyDescent="0.3">
      <c r="A46" t="str">
        <f t="shared" si="0"/>
        <v>05Antioquia</v>
      </c>
      <c r="B46" t="str">
        <f t="shared" si="1"/>
        <v>05El Bagre</v>
      </c>
      <c r="C46" s="18" t="s">
        <v>1559</v>
      </c>
      <c r="D46" t="s">
        <v>1391</v>
      </c>
      <c r="E46" t="s">
        <v>1096</v>
      </c>
      <c r="F46" t="s">
        <v>1560</v>
      </c>
      <c r="G46">
        <v>7.6013570000000001</v>
      </c>
      <c r="H46">
        <v>-74.805277000000004</v>
      </c>
      <c r="I46">
        <v>55363</v>
      </c>
      <c r="J46" t="s">
        <v>4344</v>
      </c>
      <c r="K46" s="5">
        <v>1523144</v>
      </c>
      <c r="L46" s="62">
        <f t="shared" si="2"/>
        <v>0.10731041466540649</v>
      </c>
      <c r="M46" s="61">
        <v>1.0837562993334899E-2</v>
      </c>
      <c r="N46" s="61">
        <v>7.2250419955565987E-3</v>
      </c>
      <c r="O46" s="61">
        <f t="shared" si="3"/>
        <v>1.8062604988891496E-2</v>
      </c>
      <c r="P46" s="61">
        <f t="shared" si="4"/>
        <v>3.6125209977782994E-3</v>
      </c>
      <c r="Q46" s="61">
        <f t="shared" si="5"/>
        <v>2.1675125986669798E-2</v>
      </c>
      <c r="R46" s="61">
        <f t="shared" si="6"/>
        <v>36.262485775698572</v>
      </c>
      <c r="S46">
        <v>6</v>
      </c>
      <c r="T46">
        <v>4</v>
      </c>
      <c r="U46">
        <v>10</v>
      </c>
      <c r="V46">
        <v>2</v>
      </c>
      <c r="W46">
        <v>12</v>
      </c>
      <c r="X46">
        <v>20076</v>
      </c>
      <c r="Y46" s="62">
        <v>21.214385335724248</v>
      </c>
      <c r="Z46" s="62">
        <v>69.88443913130105</v>
      </c>
      <c r="AA46" s="62">
        <v>26.429567642956762</v>
      </c>
      <c r="AB46" s="62">
        <v>42.100019924287707</v>
      </c>
      <c r="AC46" s="62">
        <v>0.92647937836222349</v>
      </c>
      <c r="AD46" s="62">
        <v>98.067344092448693</v>
      </c>
      <c r="AE46" s="62">
        <v>30.30982267383941</v>
      </c>
      <c r="AF46" s="62">
        <v>44.49</v>
      </c>
      <c r="AG46" s="62">
        <v>52.4</v>
      </c>
      <c r="AH46" s="62">
        <v>45.38</v>
      </c>
      <c r="AI46" s="62">
        <v>52.5</v>
      </c>
      <c r="AJ46" s="62">
        <v>66.67</v>
      </c>
      <c r="AK46" s="62">
        <v>16.87</v>
      </c>
      <c r="AL46" s="62">
        <v>91.24</v>
      </c>
      <c r="AM46" s="62">
        <v>89.64</v>
      </c>
      <c r="AN46" s="62">
        <v>41.93</v>
      </c>
      <c r="AO46" s="62">
        <v>44.49</v>
      </c>
      <c r="AP46">
        <f t="shared" si="7"/>
        <v>0.23428348301444746</v>
      </c>
      <c r="AQ46">
        <f t="shared" si="8"/>
        <v>6.372470925601402E-2</v>
      </c>
      <c r="AR46">
        <v>23.666924861880499</v>
      </c>
    </row>
    <row r="47" spans="1:44" x14ac:dyDescent="0.3">
      <c r="A47" t="str">
        <f t="shared" si="0"/>
        <v>05Antioquia</v>
      </c>
      <c r="B47" t="str">
        <f t="shared" si="1"/>
        <v>05Entrerrios</v>
      </c>
      <c r="C47" s="18" t="s">
        <v>1561</v>
      </c>
      <c r="D47" t="s">
        <v>1391</v>
      </c>
      <c r="E47" t="s">
        <v>1096</v>
      </c>
      <c r="F47" t="s">
        <v>1562</v>
      </c>
      <c r="G47">
        <v>6.5661459999999998</v>
      </c>
      <c r="H47">
        <v>-75.516908000000001</v>
      </c>
      <c r="I47">
        <v>11873</v>
      </c>
      <c r="J47" t="s">
        <v>4345</v>
      </c>
      <c r="K47" s="5">
        <v>3512498.25</v>
      </c>
      <c r="L47" s="62">
        <f t="shared" si="2"/>
        <v>2.3013502760370126E-2</v>
      </c>
      <c r="M47" s="61">
        <v>0</v>
      </c>
      <c r="N47" s="61">
        <v>8.4224711530362997E-3</v>
      </c>
      <c r="O47" s="61">
        <f t="shared" si="3"/>
        <v>1.6844942306072599E-2</v>
      </c>
      <c r="P47" s="61">
        <f t="shared" si="4"/>
        <v>8.4224711530362997E-3</v>
      </c>
      <c r="Q47" s="61">
        <f t="shared" si="5"/>
        <v>3.3689884612145199E-2</v>
      </c>
      <c r="R47" s="61">
        <f t="shared" si="6"/>
        <v>6.0220668744209549</v>
      </c>
      <c r="S47">
        <v>0</v>
      </c>
      <c r="T47">
        <v>1</v>
      </c>
      <c r="U47">
        <v>2</v>
      </c>
      <c r="V47">
        <v>1</v>
      </c>
      <c r="W47">
        <v>4</v>
      </c>
      <c r="X47">
        <v>715</v>
      </c>
      <c r="Y47" s="62">
        <v>63.35664335664336</v>
      </c>
      <c r="Z47" s="62">
        <v>91.888111888111894</v>
      </c>
      <c r="AA47" s="62">
        <v>25.314685314685313</v>
      </c>
      <c r="AB47" s="62">
        <v>81.538461538461533</v>
      </c>
      <c r="AC47" s="62">
        <v>0.13986013986013987</v>
      </c>
      <c r="AD47" s="62">
        <v>98.461538461538467</v>
      </c>
      <c r="AE47" s="62">
        <v>69.930069930069934</v>
      </c>
      <c r="AF47" s="62">
        <v>60.48</v>
      </c>
      <c r="AG47" s="62">
        <v>57.84</v>
      </c>
      <c r="AH47" s="62">
        <v>58.64</v>
      </c>
      <c r="AI47" s="62">
        <v>41.06</v>
      </c>
      <c r="AJ47" s="62">
        <v>94.44</v>
      </c>
      <c r="AK47" s="62">
        <v>62.58</v>
      </c>
      <c r="AL47" s="62">
        <v>88.11</v>
      </c>
      <c r="AM47" s="62">
        <v>92.38</v>
      </c>
      <c r="AN47" s="62">
        <v>42.49</v>
      </c>
      <c r="AO47" s="62">
        <v>60.14</v>
      </c>
      <c r="AP47">
        <f t="shared" si="7"/>
        <v>0</v>
      </c>
      <c r="AQ47">
        <f t="shared" si="8"/>
        <v>1.5931177314003505E-2</v>
      </c>
      <c r="AR47">
        <v>47.652014621582801</v>
      </c>
    </row>
    <row r="48" spans="1:44" x14ac:dyDescent="0.3">
      <c r="A48" t="str">
        <f t="shared" si="0"/>
        <v>05Antioquia</v>
      </c>
      <c r="B48" t="str">
        <f t="shared" si="1"/>
        <v>05Envigado</v>
      </c>
      <c r="C48" s="18" t="s">
        <v>1563</v>
      </c>
      <c r="D48" t="s">
        <v>1391</v>
      </c>
      <c r="E48" t="s">
        <v>1096</v>
      </c>
      <c r="F48" t="s">
        <v>1564</v>
      </c>
      <c r="G48">
        <v>6.1672865000000003</v>
      </c>
      <c r="H48">
        <v>-75.5836963</v>
      </c>
      <c r="I48">
        <v>244188</v>
      </c>
      <c r="J48" t="s">
        <v>4345</v>
      </c>
      <c r="K48" s="5">
        <v>2034658.88</v>
      </c>
      <c r="L48" s="62">
        <f t="shared" si="2"/>
        <v>0.47331097549475787</v>
      </c>
      <c r="M48" s="61">
        <v>8.190410667190854E-4</v>
      </c>
      <c r="N48" s="61">
        <v>2.9894998935246612E-2</v>
      </c>
      <c r="O48" s="61">
        <f t="shared" si="3"/>
        <v>2.2933149868134387E-2</v>
      </c>
      <c r="P48" s="61">
        <f t="shared" si="4"/>
        <v>1.6790341867741251E-2</v>
      </c>
      <c r="Q48" s="61">
        <f t="shared" si="5"/>
        <v>2.8666437335167987E-2</v>
      </c>
      <c r="R48" s="61">
        <f t="shared" si="6"/>
        <v>2.6868642193719596</v>
      </c>
      <c r="S48">
        <v>2</v>
      </c>
      <c r="T48">
        <v>73</v>
      </c>
      <c r="U48">
        <v>56</v>
      </c>
      <c r="V48">
        <v>41</v>
      </c>
      <c r="W48">
        <v>70</v>
      </c>
      <c r="X48">
        <v>6561</v>
      </c>
      <c r="Y48" s="62">
        <v>77.8692272519433</v>
      </c>
      <c r="Z48" s="62">
        <v>93.522328913275416</v>
      </c>
      <c r="AA48" s="62">
        <v>18.427069044352994</v>
      </c>
      <c r="AB48" s="62">
        <v>87.669562566681918</v>
      </c>
      <c r="AC48" s="62">
        <v>0.47248894985520495</v>
      </c>
      <c r="AD48" s="62">
        <v>98.414875781130931</v>
      </c>
      <c r="AE48" s="62">
        <v>85.002286236854147</v>
      </c>
      <c r="AF48" s="62">
        <v>79.569999999999993</v>
      </c>
      <c r="AG48" s="62">
        <v>72.95</v>
      </c>
      <c r="AH48" s="62">
        <v>62.1</v>
      </c>
      <c r="AI48" s="62">
        <v>81.14</v>
      </c>
      <c r="AJ48" s="62">
        <v>100</v>
      </c>
      <c r="AK48" s="62">
        <v>80.89</v>
      </c>
      <c r="AL48" s="62">
        <v>85.37</v>
      </c>
      <c r="AM48" s="62">
        <v>79.42</v>
      </c>
      <c r="AN48" s="62">
        <v>54.93</v>
      </c>
      <c r="AO48" s="62">
        <v>79.239999999999995</v>
      </c>
      <c r="AP48">
        <f t="shared" si="7"/>
        <v>7.8094494338149162E-2</v>
      </c>
      <c r="AQ48">
        <f t="shared" si="8"/>
        <v>1.162975943922256</v>
      </c>
      <c r="AR48">
        <v>60.2270098972893</v>
      </c>
    </row>
    <row r="49" spans="1:44" x14ac:dyDescent="0.3">
      <c r="A49" t="str">
        <f t="shared" si="0"/>
        <v>05Antioquia</v>
      </c>
      <c r="B49" t="str">
        <f t="shared" si="1"/>
        <v>05Fredonia</v>
      </c>
      <c r="C49" s="18" t="s">
        <v>1565</v>
      </c>
      <c r="D49" t="s">
        <v>1391</v>
      </c>
      <c r="E49" t="s">
        <v>1096</v>
      </c>
      <c r="F49" t="s">
        <v>1566</v>
      </c>
      <c r="G49">
        <v>5.9272450000000001</v>
      </c>
      <c r="H49">
        <v>-75.671007000000003</v>
      </c>
      <c r="I49">
        <v>25541</v>
      </c>
      <c r="J49" t="s">
        <v>4343</v>
      </c>
      <c r="K49" s="5">
        <v>1112830.1299999999</v>
      </c>
      <c r="L49" s="62">
        <f t="shared" si="2"/>
        <v>4.950626412891547E-2</v>
      </c>
      <c r="M49" s="61">
        <v>0</v>
      </c>
      <c r="N49" s="61">
        <v>3.9152734818527074E-3</v>
      </c>
      <c r="O49" s="61">
        <f t="shared" si="3"/>
        <v>2.7406914372968948E-2</v>
      </c>
      <c r="P49" s="61">
        <f t="shared" si="4"/>
        <v>4.6983281782232489E-2</v>
      </c>
      <c r="Q49" s="61">
        <f t="shared" si="5"/>
        <v>4.6983281782232489E-2</v>
      </c>
      <c r="R49" s="61">
        <f t="shared" si="6"/>
        <v>3.3945421087662973</v>
      </c>
      <c r="S49">
        <v>0</v>
      </c>
      <c r="T49">
        <v>1</v>
      </c>
      <c r="U49">
        <v>7</v>
      </c>
      <c r="V49">
        <v>12</v>
      </c>
      <c r="W49">
        <v>12</v>
      </c>
      <c r="X49">
        <v>867</v>
      </c>
      <c r="Y49" s="62">
        <v>52.595155709342556</v>
      </c>
      <c r="Z49" s="62">
        <v>84.429065743944633</v>
      </c>
      <c r="AA49" s="62">
        <v>21.68396770472895</v>
      </c>
      <c r="AB49" s="62">
        <v>70.934256055363321</v>
      </c>
      <c r="AC49" s="62">
        <v>0.34602076124567477</v>
      </c>
      <c r="AD49" s="62">
        <v>97.462514417531722</v>
      </c>
      <c r="AE49" s="62">
        <v>66.435986159169545</v>
      </c>
      <c r="AF49" s="62">
        <v>56.6</v>
      </c>
      <c r="AG49" s="62">
        <v>49.64</v>
      </c>
      <c r="AH49" s="62">
        <v>40.86</v>
      </c>
      <c r="AI49" s="62">
        <v>47.44</v>
      </c>
      <c r="AJ49" s="62">
        <v>66.67</v>
      </c>
      <c r="AK49" s="62">
        <v>49.94</v>
      </c>
      <c r="AL49" s="62">
        <v>72.53</v>
      </c>
      <c r="AM49" s="62">
        <v>90.54</v>
      </c>
      <c r="AN49" s="62">
        <v>61.22</v>
      </c>
      <c r="AO49" s="62">
        <v>56.32</v>
      </c>
      <c r="AP49">
        <f t="shared" si="7"/>
        <v>0</v>
      </c>
      <c r="AQ49">
        <f t="shared" si="8"/>
        <v>1.5931177314003505E-2</v>
      </c>
      <c r="AR49">
        <v>40.270272717690403</v>
      </c>
    </row>
    <row r="50" spans="1:44" x14ac:dyDescent="0.3">
      <c r="A50" t="str">
        <f t="shared" si="0"/>
        <v>05Antioquia</v>
      </c>
      <c r="B50" t="str">
        <f t="shared" si="1"/>
        <v>05Frontino</v>
      </c>
      <c r="C50" s="18" t="s">
        <v>1567</v>
      </c>
      <c r="D50" t="s">
        <v>1391</v>
      </c>
      <c r="E50" t="s">
        <v>1096</v>
      </c>
      <c r="F50" t="s">
        <v>1568</v>
      </c>
      <c r="G50">
        <v>6.7779579999999999</v>
      </c>
      <c r="H50">
        <v>-76.132917000000006</v>
      </c>
      <c r="I50">
        <v>21525</v>
      </c>
      <c r="J50" t="s">
        <v>4342</v>
      </c>
      <c r="K50" s="5">
        <v>1879010.25</v>
      </c>
      <c r="L50" s="62">
        <f t="shared" si="2"/>
        <v>4.1722028713633195E-2</v>
      </c>
      <c r="M50" s="61">
        <v>1.8583042973286876E-2</v>
      </c>
      <c r="N50" s="61">
        <v>4.6457607433217189E-3</v>
      </c>
      <c r="O50" s="61">
        <f t="shared" si="3"/>
        <v>9.2915214866434379E-3</v>
      </c>
      <c r="P50" s="61">
        <f t="shared" si="4"/>
        <v>0</v>
      </c>
      <c r="Q50" s="61">
        <f t="shared" si="5"/>
        <v>9.2915214866434379E-3</v>
      </c>
      <c r="R50" s="61">
        <f t="shared" si="6"/>
        <v>46.044134727061561</v>
      </c>
      <c r="S50">
        <v>4</v>
      </c>
      <c r="T50">
        <v>1</v>
      </c>
      <c r="U50">
        <v>2</v>
      </c>
      <c r="V50">
        <v>0</v>
      </c>
      <c r="W50">
        <v>2</v>
      </c>
      <c r="X50">
        <v>9911</v>
      </c>
      <c r="Y50" s="62">
        <v>41.509433962264154</v>
      </c>
      <c r="Z50" s="62">
        <v>74.603975380889921</v>
      </c>
      <c r="AA50" s="62">
        <v>23.832105741095752</v>
      </c>
      <c r="AB50" s="62">
        <v>63.333669659973765</v>
      </c>
      <c r="AC50" s="62">
        <v>0.1614367874079306</v>
      </c>
      <c r="AD50" s="62">
        <v>97.98204015740086</v>
      </c>
      <c r="AE50" s="62">
        <v>50.005044899606496</v>
      </c>
      <c r="AF50" s="62">
        <v>45.12</v>
      </c>
      <c r="AG50" s="62">
        <v>55.35</v>
      </c>
      <c r="AH50" s="62">
        <v>51.91</v>
      </c>
      <c r="AI50" s="62">
        <v>63.07</v>
      </c>
      <c r="AJ50" s="62">
        <v>66.67</v>
      </c>
      <c r="AK50" s="62">
        <v>16.11</v>
      </c>
      <c r="AL50" s="62">
        <v>86.21</v>
      </c>
      <c r="AM50" s="62">
        <v>89.97</v>
      </c>
      <c r="AN50" s="62">
        <v>33.54</v>
      </c>
      <c r="AO50" s="62">
        <v>44.85</v>
      </c>
      <c r="AP50">
        <f t="shared" si="7"/>
        <v>0.15618898867629832</v>
      </c>
      <c r="AQ50">
        <f t="shared" si="8"/>
        <v>1.5931177314003505E-2</v>
      </c>
      <c r="AR50">
        <v>30.346287411729001</v>
      </c>
    </row>
    <row r="51" spans="1:44" x14ac:dyDescent="0.3">
      <c r="A51" t="str">
        <f t="shared" si="0"/>
        <v>05Antioquia</v>
      </c>
      <c r="B51" t="str">
        <f t="shared" si="1"/>
        <v>05Giraldo</v>
      </c>
      <c r="C51" s="18" t="s">
        <v>1569</v>
      </c>
      <c r="D51" t="s">
        <v>1391</v>
      </c>
      <c r="E51" t="s">
        <v>1096</v>
      </c>
      <c r="F51" t="s">
        <v>1570</v>
      </c>
      <c r="G51">
        <v>6.6806229999999998</v>
      </c>
      <c r="H51">
        <v>-75.953096000000002</v>
      </c>
      <c r="I51">
        <v>5857</v>
      </c>
      <c r="J51" t="s">
        <v>4343</v>
      </c>
      <c r="K51" s="5">
        <v>2398612.75</v>
      </c>
      <c r="L51" s="62">
        <f t="shared" si="2"/>
        <v>1.1352656082497078E-2</v>
      </c>
      <c r="M51" s="61">
        <v>0</v>
      </c>
      <c r="N51" s="61">
        <v>1.7073587160662457E-2</v>
      </c>
      <c r="O51" s="61">
        <f t="shared" si="3"/>
        <v>3.4147174321324913E-2</v>
      </c>
      <c r="P51" s="61">
        <f t="shared" si="4"/>
        <v>1.7073587160662457E-2</v>
      </c>
      <c r="Q51" s="61">
        <f t="shared" si="5"/>
        <v>5.122076148198737E-2</v>
      </c>
      <c r="R51" s="61">
        <f t="shared" si="6"/>
        <v>15.041830288543622</v>
      </c>
      <c r="S51">
        <v>0</v>
      </c>
      <c r="T51">
        <v>1</v>
      </c>
      <c r="U51">
        <v>2</v>
      </c>
      <c r="V51">
        <v>1</v>
      </c>
      <c r="W51">
        <v>3</v>
      </c>
      <c r="X51">
        <v>881</v>
      </c>
      <c r="Y51" s="62">
        <v>49.035187287173663</v>
      </c>
      <c r="Z51" s="62">
        <v>87.74120317820659</v>
      </c>
      <c r="AA51" s="62">
        <v>23.496027241770715</v>
      </c>
      <c r="AB51" s="62">
        <v>70.147559591373437</v>
      </c>
      <c r="AC51" s="62">
        <v>0.34052213393870601</v>
      </c>
      <c r="AD51" s="62">
        <v>98.297389330306473</v>
      </c>
      <c r="AE51" s="62">
        <v>58.002270147559585</v>
      </c>
      <c r="AF51" s="62">
        <v>49.57</v>
      </c>
      <c r="AG51" s="62">
        <v>49.25</v>
      </c>
      <c r="AH51" s="62">
        <v>60.92</v>
      </c>
      <c r="AI51" s="62">
        <v>26.94</v>
      </c>
      <c r="AJ51" s="62">
        <v>88.89</v>
      </c>
      <c r="AK51" s="62">
        <v>39.74</v>
      </c>
      <c r="AL51" s="62">
        <v>88.55</v>
      </c>
      <c r="AM51" s="62">
        <v>83.48</v>
      </c>
      <c r="AN51" s="62">
        <v>42.41</v>
      </c>
      <c r="AO51" s="62">
        <v>49.49</v>
      </c>
      <c r="AP51">
        <f t="shared" si="7"/>
        <v>0</v>
      </c>
      <c r="AQ51">
        <f t="shared" si="8"/>
        <v>1.5931177314003505E-2</v>
      </c>
      <c r="AR51">
        <v>40.9858592348576</v>
      </c>
    </row>
    <row r="52" spans="1:44" x14ac:dyDescent="0.3">
      <c r="A52" t="str">
        <f t="shared" si="0"/>
        <v>05Antioquia</v>
      </c>
      <c r="B52" t="str">
        <f t="shared" si="1"/>
        <v>05Girardota</v>
      </c>
      <c r="C52" s="18" t="s">
        <v>1571</v>
      </c>
      <c r="D52" t="s">
        <v>1391</v>
      </c>
      <c r="E52" t="s">
        <v>1096</v>
      </c>
      <c r="F52" t="s">
        <v>1572</v>
      </c>
      <c r="G52">
        <v>6.3783219999999998</v>
      </c>
      <c r="H52">
        <v>-75.449517</v>
      </c>
      <c r="I52">
        <v>54986</v>
      </c>
      <c r="J52" t="s">
        <v>4345</v>
      </c>
      <c r="K52" s="5">
        <v>1792110.25</v>
      </c>
      <c r="L52" s="62">
        <f t="shared" si="2"/>
        <v>0.10657967344240811</v>
      </c>
      <c r="M52" s="61">
        <v>0</v>
      </c>
      <c r="N52" s="61">
        <v>7.2745789837413161E-3</v>
      </c>
      <c r="O52" s="61">
        <f t="shared" si="3"/>
        <v>2.1823736951223947E-2</v>
      </c>
      <c r="P52" s="61">
        <f t="shared" si="4"/>
        <v>2.1823736951223947E-2</v>
      </c>
      <c r="Q52" s="61">
        <f t="shared" si="5"/>
        <v>2.3642381697159275E-2</v>
      </c>
      <c r="R52" s="61">
        <f t="shared" si="6"/>
        <v>6.6689702833448505</v>
      </c>
      <c r="S52">
        <v>0</v>
      </c>
      <c r="T52">
        <v>4</v>
      </c>
      <c r="U52">
        <v>12</v>
      </c>
      <c r="V52">
        <v>12</v>
      </c>
      <c r="W52">
        <v>13</v>
      </c>
      <c r="X52">
        <v>3667</v>
      </c>
      <c r="Y52" s="62">
        <v>63.294245977638397</v>
      </c>
      <c r="Z52" s="62">
        <v>88.410144532315243</v>
      </c>
      <c r="AA52" s="62">
        <v>20.670848104717756</v>
      </c>
      <c r="AB52" s="62">
        <v>79.19280065448595</v>
      </c>
      <c r="AC52" s="62">
        <v>1.1453504226888465</v>
      </c>
      <c r="AD52" s="62">
        <v>98.472866103081529</v>
      </c>
      <c r="AE52" s="62">
        <v>70.766293973275154</v>
      </c>
      <c r="AF52" s="62">
        <v>65.19</v>
      </c>
      <c r="AG52" s="62">
        <v>65.64</v>
      </c>
      <c r="AH52" s="62">
        <v>58.18</v>
      </c>
      <c r="AI52" s="62">
        <v>69.959999999999994</v>
      </c>
      <c r="AJ52" s="62">
        <v>66.67</v>
      </c>
      <c r="AK52" s="62">
        <v>74.28</v>
      </c>
      <c r="AL52" s="62">
        <v>92.92</v>
      </c>
      <c r="AM52" s="62">
        <v>84.1</v>
      </c>
      <c r="AN52" s="62">
        <v>50.55</v>
      </c>
      <c r="AO52" s="62">
        <v>65.36</v>
      </c>
      <c r="AP52">
        <f t="shared" si="7"/>
        <v>0</v>
      </c>
      <c r="AQ52">
        <f t="shared" si="8"/>
        <v>6.372470925601402E-2</v>
      </c>
      <c r="AR52">
        <v>50.395845774934202</v>
      </c>
    </row>
    <row r="53" spans="1:44" x14ac:dyDescent="0.3">
      <c r="A53" t="str">
        <f t="shared" si="0"/>
        <v>05Antioquia</v>
      </c>
      <c r="B53" t="str">
        <f t="shared" si="1"/>
        <v>05Gómez Plata</v>
      </c>
      <c r="C53" s="18" t="s">
        <v>1573</v>
      </c>
      <c r="D53" t="s">
        <v>1391</v>
      </c>
      <c r="E53" t="s">
        <v>1096</v>
      </c>
      <c r="F53" t="s">
        <v>1574</v>
      </c>
      <c r="G53">
        <v>6.6832479999999999</v>
      </c>
      <c r="H53">
        <v>-75.221768999999995</v>
      </c>
      <c r="I53">
        <v>10225</v>
      </c>
      <c r="J53" t="s">
        <v>4344</v>
      </c>
      <c r="K53" s="5">
        <v>2315674.25</v>
      </c>
      <c r="L53" s="62">
        <f t="shared" si="2"/>
        <v>1.9819175079995328E-2</v>
      </c>
      <c r="M53" s="61">
        <v>0</v>
      </c>
      <c r="N53" s="61">
        <v>1.9559902200488997E-2</v>
      </c>
      <c r="O53" s="61">
        <f t="shared" si="3"/>
        <v>0</v>
      </c>
      <c r="P53" s="61">
        <f t="shared" si="4"/>
        <v>0</v>
      </c>
      <c r="Q53" s="61">
        <f t="shared" si="5"/>
        <v>0</v>
      </c>
      <c r="R53" s="61">
        <f t="shared" si="6"/>
        <v>8.6454767726161368</v>
      </c>
      <c r="S53">
        <v>0</v>
      </c>
      <c r="T53">
        <v>2</v>
      </c>
      <c r="U53">
        <v>0</v>
      </c>
      <c r="V53">
        <v>0</v>
      </c>
      <c r="W53">
        <v>0</v>
      </c>
      <c r="X53">
        <v>884</v>
      </c>
      <c r="Y53" s="62">
        <v>50.565610859728508</v>
      </c>
      <c r="Z53" s="62">
        <v>85.520361990950221</v>
      </c>
      <c r="AA53" s="62">
        <v>24.095022624434389</v>
      </c>
      <c r="AB53" s="62">
        <v>68.212669683257914</v>
      </c>
      <c r="AC53" s="62">
        <v>1.1312217194570136</v>
      </c>
      <c r="AD53" s="62">
        <v>98.529411764705884</v>
      </c>
      <c r="AE53" s="62">
        <v>63.800904977375559</v>
      </c>
      <c r="AF53" s="62">
        <v>52.05</v>
      </c>
      <c r="AG53" s="62">
        <v>51.55</v>
      </c>
      <c r="AH53" s="62">
        <v>47.05</v>
      </c>
      <c r="AI53" s="62">
        <v>64.02</v>
      </c>
      <c r="AJ53" s="62">
        <v>66.67</v>
      </c>
      <c r="AK53" s="62">
        <v>37.36</v>
      </c>
      <c r="AL53" s="62">
        <v>80.150000000000006</v>
      </c>
      <c r="AM53" s="62">
        <v>90.77</v>
      </c>
      <c r="AN53" s="62">
        <v>39.130000000000003</v>
      </c>
      <c r="AO53" s="62">
        <v>51.79</v>
      </c>
      <c r="AP53">
        <f t="shared" si="7"/>
        <v>0</v>
      </c>
      <c r="AQ53">
        <f t="shared" si="8"/>
        <v>3.186235462800701E-2</v>
      </c>
      <c r="AR53">
        <v>36.804903125618097</v>
      </c>
    </row>
    <row r="54" spans="1:44" x14ac:dyDescent="0.3">
      <c r="A54" t="str">
        <f t="shared" si="0"/>
        <v>05Antioquia</v>
      </c>
      <c r="B54" t="str">
        <f t="shared" si="1"/>
        <v>05Granada</v>
      </c>
      <c r="C54" s="18" t="s">
        <v>1575</v>
      </c>
      <c r="D54" t="s">
        <v>1391</v>
      </c>
      <c r="E54" t="s">
        <v>1096</v>
      </c>
      <c r="F54" t="s">
        <v>1576</v>
      </c>
      <c r="G54">
        <v>6.139621</v>
      </c>
      <c r="H54">
        <v>-75.183586000000005</v>
      </c>
      <c r="I54">
        <v>10587</v>
      </c>
      <c r="J54" t="s">
        <v>4342</v>
      </c>
      <c r="K54" s="5">
        <v>1949624</v>
      </c>
      <c r="L54" s="62">
        <f t="shared" si="2"/>
        <v>2.0520841718524255E-2</v>
      </c>
      <c r="M54" s="61">
        <v>0</v>
      </c>
      <c r="N54" s="61">
        <v>0</v>
      </c>
      <c r="O54" s="61">
        <f t="shared" si="3"/>
        <v>1.8891092849721354E-2</v>
      </c>
      <c r="P54" s="61">
        <f t="shared" si="4"/>
        <v>9.445546424860677E-3</v>
      </c>
      <c r="Q54" s="61">
        <f t="shared" si="5"/>
        <v>9.445546424860677E-3</v>
      </c>
      <c r="R54" s="61">
        <f t="shared" si="6"/>
        <v>86.927363747992828</v>
      </c>
      <c r="S54">
        <v>0</v>
      </c>
      <c r="T54">
        <v>0</v>
      </c>
      <c r="U54">
        <v>2</v>
      </c>
      <c r="V54">
        <v>1</v>
      </c>
      <c r="W54">
        <v>1</v>
      </c>
      <c r="X54">
        <v>9203</v>
      </c>
      <c r="Y54" s="62">
        <v>67.825709007932204</v>
      </c>
      <c r="Z54" s="62">
        <v>88.677605128762366</v>
      </c>
      <c r="AA54" s="62">
        <v>17.711615777463869</v>
      </c>
      <c r="AB54" s="62">
        <v>79.767467130283592</v>
      </c>
      <c r="AC54" s="62">
        <v>5.4330109746821689E-2</v>
      </c>
      <c r="AD54" s="62">
        <v>97.631207215038572</v>
      </c>
      <c r="AE54" s="62">
        <v>79.484950559600136</v>
      </c>
      <c r="AF54" s="62">
        <v>46.79</v>
      </c>
      <c r="AG54" s="62">
        <v>58.96</v>
      </c>
      <c r="AH54" s="62">
        <v>53.45</v>
      </c>
      <c r="AI54" s="62">
        <v>42.78</v>
      </c>
      <c r="AJ54" s="62">
        <v>76.44</v>
      </c>
      <c r="AK54" s="62">
        <v>28.38</v>
      </c>
      <c r="AL54" s="62">
        <v>90.39</v>
      </c>
      <c r="AM54" s="62">
        <v>90.41</v>
      </c>
      <c r="AN54" s="62">
        <v>38.409999999999997</v>
      </c>
      <c r="AO54" s="62">
        <v>46.5</v>
      </c>
      <c r="AP54">
        <f t="shared" si="7"/>
        <v>0</v>
      </c>
      <c r="AQ54">
        <f t="shared" si="8"/>
        <v>0</v>
      </c>
      <c r="AR54">
        <v>40.404288640436903</v>
      </c>
    </row>
    <row r="55" spans="1:44" x14ac:dyDescent="0.3">
      <c r="A55" t="str">
        <f t="shared" si="0"/>
        <v>05Antioquia</v>
      </c>
      <c r="B55" t="str">
        <f t="shared" si="1"/>
        <v>05Guadalupe</v>
      </c>
      <c r="C55" s="18" t="s">
        <v>1577</v>
      </c>
      <c r="D55" t="s">
        <v>1391</v>
      </c>
      <c r="E55" t="s">
        <v>1096</v>
      </c>
      <c r="F55" t="s">
        <v>1578</v>
      </c>
      <c r="G55">
        <v>6.8139519999999996</v>
      </c>
      <c r="H55">
        <v>-75.240103000000005</v>
      </c>
      <c r="I55">
        <v>6860</v>
      </c>
      <c r="J55" t="s">
        <v>4343</v>
      </c>
      <c r="K55" s="5">
        <v>2536886.25</v>
      </c>
      <c r="L55" s="62">
        <f t="shared" si="2"/>
        <v>1.329677663068635E-2</v>
      </c>
      <c r="M55" s="61">
        <v>0</v>
      </c>
      <c r="N55" s="61">
        <v>1.4577259475218658E-2</v>
      </c>
      <c r="O55" s="61">
        <f t="shared" si="3"/>
        <v>2.9154518950437316E-2</v>
      </c>
      <c r="P55" s="61">
        <f t="shared" si="4"/>
        <v>2.9154518950437316E-2</v>
      </c>
      <c r="Q55" s="61">
        <f t="shared" si="5"/>
        <v>2.9154518950437316E-2</v>
      </c>
      <c r="R55" s="61">
        <f t="shared" si="6"/>
        <v>6.982507288629737</v>
      </c>
      <c r="S55">
        <v>0</v>
      </c>
      <c r="T55">
        <v>1</v>
      </c>
      <c r="U55">
        <v>2</v>
      </c>
      <c r="V55">
        <v>2</v>
      </c>
      <c r="W55">
        <v>2</v>
      </c>
      <c r="X55">
        <v>479</v>
      </c>
      <c r="Y55" s="62">
        <v>53.653444676409187</v>
      </c>
      <c r="Z55" s="62">
        <v>86.430062630480165</v>
      </c>
      <c r="AA55" s="62">
        <v>21.920668058455114</v>
      </c>
      <c r="AB55" s="62">
        <v>70.146137787056375</v>
      </c>
      <c r="AC55" s="62">
        <v>0.62630480167014613</v>
      </c>
      <c r="AD55" s="62">
        <v>98.329853862212943</v>
      </c>
      <c r="AE55" s="62">
        <v>63.674321503131523</v>
      </c>
      <c r="AF55" s="62">
        <v>52.77</v>
      </c>
      <c r="AG55" s="62">
        <v>51.76</v>
      </c>
      <c r="AH55" s="62">
        <v>43.72</v>
      </c>
      <c r="AI55" s="62">
        <v>56.22</v>
      </c>
      <c r="AJ55" s="62">
        <v>74.08</v>
      </c>
      <c r="AK55" s="62">
        <v>32.89</v>
      </c>
      <c r="AL55" s="62">
        <v>86</v>
      </c>
      <c r="AM55" s="62">
        <v>86.36</v>
      </c>
      <c r="AN55" s="62">
        <v>49.02</v>
      </c>
      <c r="AO55" s="62">
        <v>53.05</v>
      </c>
      <c r="AP55">
        <f t="shared" si="7"/>
        <v>0</v>
      </c>
      <c r="AQ55">
        <f t="shared" si="8"/>
        <v>1.5931177314003505E-2</v>
      </c>
      <c r="AR55">
        <v>39.763678989297603</v>
      </c>
    </row>
    <row r="56" spans="1:44" x14ac:dyDescent="0.3">
      <c r="A56" t="str">
        <f t="shared" si="0"/>
        <v>05Antioquia</v>
      </c>
      <c r="B56" t="str">
        <f t="shared" si="1"/>
        <v>05Guarne</v>
      </c>
      <c r="C56" s="18" t="s">
        <v>1579</v>
      </c>
      <c r="D56" t="s">
        <v>1391</v>
      </c>
      <c r="E56" t="s">
        <v>1096</v>
      </c>
      <c r="F56" t="s">
        <v>1580</v>
      </c>
      <c r="G56">
        <v>6.2795969999999999</v>
      </c>
      <c r="H56">
        <v>-75.442627000000002</v>
      </c>
      <c r="I56">
        <v>58715</v>
      </c>
      <c r="J56" t="s">
        <v>4345</v>
      </c>
      <c r="K56" s="5">
        <v>1407802.13</v>
      </c>
      <c r="L56" s="62">
        <f t="shared" si="2"/>
        <v>0.11380761514150863</v>
      </c>
      <c r="M56" s="61">
        <v>1.3625138380311675E-2</v>
      </c>
      <c r="N56" s="61">
        <v>8.5157114876947965E-3</v>
      </c>
      <c r="O56" s="61">
        <f t="shared" si="3"/>
        <v>1.7031422975389593E-2</v>
      </c>
      <c r="P56" s="61">
        <f t="shared" si="4"/>
        <v>1.3625138380311675E-2</v>
      </c>
      <c r="Q56" s="61">
        <f t="shared" si="5"/>
        <v>1.8734565272928553E-2</v>
      </c>
      <c r="R56" s="61">
        <f t="shared" si="6"/>
        <v>6.5877544068806939</v>
      </c>
      <c r="S56">
        <v>8</v>
      </c>
      <c r="T56">
        <v>5</v>
      </c>
      <c r="U56">
        <v>10</v>
      </c>
      <c r="V56">
        <v>8</v>
      </c>
      <c r="W56">
        <v>11</v>
      </c>
      <c r="X56">
        <v>3868</v>
      </c>
      <c r="Y56" s="62">
        <v>67.1147880041365</v>
      </c>
      <c r="Z56" s="62">
        <v>88.779731127197508</v>
      </c>
      <c r="AA56" s="62">
        <v>22.518097207859359</v>
      </c>
      <c r="AB56" s="62">
        <v>81.411582213029988</v>
      </c>
      <c r="AC56" s="62">
        <v>0.28438469493278179</v>
      </c>
      <c r="AD56" s="62">
        <v>98.578076525336087</v>
      </c>
      <c r="AE56" s="62">
        <v>74.638055842812818</v>
      </c>
      <c r="AF56" s="62">
        <v>76.92</v>
      </c>
      <c r="AG56" s="62">
        <v>52.86</v>
      </c>
      <c r="AH56" s="62">
        <v>52.55</v>
      </c>
      <c r="AI56" s="62">
        <v>71.62</v>
      </c>
      <c r="AJ56" s="62">
        <v>94.44</v>
      </c>
      <c r="AK56" s="62">
        <v>71.790000000000006</v>
      </c>
      <c r="AL56" s="62">
        <v>86.58</v>
      </c>
      <c r="AM56" s="62">
        <v>82.16</v>
      </c>
      <c r="AN56" s="62">
        <v>69.98</v>
      </c>
      <c r="AO56" s="62">
        <v>76.959999999999994</v>
      </c>
      <c r="AP56">
        <f t="shared" si="7"/>
        <v>0.31237797735259665</v>
      </c>
      <c r="AQ56">
        <f t="shared" si="8"/>
        <v>7.9655886570017528E-2</v>
      </c>
      <c r="AR56">
        <v>52.705674729542601</v>
      </c>
    </row>
    <row r="57" spans="1:44" x14ac:dyDescent="0.3">
      <c r="A57" t="str">
        <f t="shared" si="0"/>
        <v>05Antioquia</v>
      </c>
      <c r="B57" t="str">
        <f t="shared" si="1"/>
        <v>05Guatapé</v>
      </c>
      <c r="C57" s="18" t="s">
        <v>1581</v>
      </c>
      <c r="D57" t="s">
        <v>1391</v>
      </c>
      <c r="E57" t="s">
        <v>1096</v>
      </c>
      <c r="F57" t="s">
        <v>1582</v>
      </c>
      <c r="G57">
        <v>6.2311370000000004</v>
      </c>
      <c r="H57">
        <v>-75.153467000000006</v>
      </c>
      <c r="I57">
        <v>8862</v>
      </c>
      <c r="J57" t="s">
        <v>4345</v>
      </c>
      <c r="K57" s="5">
        <v>3084329.5</v>
      </c>
      <c r="L57" s="62">
        <f t="shared" si="2"/>
        <v>1.7177264504539717E-2</v>
      </c>
      <c r="M57" s="61">
        <v>0</v>
      </c>
      <c r="N57" s="61">
        <v>2.2568269013766643E-2</v>
      </c>
      <c r="O57" s="61">
        <f t="shared" si="3"/>
        <v>1.1284134506883321E-2</v>
      </c>
      <c r="P57" s="61">
        <f t="shared" si="4"/>
        <v>2.2568269013766643E-2</v>
      </c>
      <c r="Q57" s="61">
        <f t="shared" si="5"/>
        <v>1.1284134506883321E-2</v>
      </c>
      <c r="R57" s="61">
        <f t="shared" si="6"/>
        <v>29.395170390431051</v>
      </c>
      <c r="S57">
        <v>0</v>
      </c>
      <c r="T57">
        <v>2</v>
      </c>
      <c r="U57">
        <v>1</v>
      </c>
      <c r="V57">
        <v>2</v>
      </c>
      <c r="W57">
        <v>1</v>
      </c>
      <c r="X57">
        <v>2605</v>
      </c>
      <c r="Y57" s="62">
        <v>78.234165067178509</v>
      </c>
      <c r="Z57" s="62">
        <v>94.664107485604603</v>
      </c>
      <c r="AA57" s="62">
        <v>19.309021113243762</v>
      </c>
      <c r="AB57" s="62">
        <v>86.333973128598856</v>
      </c>
      <c r="AC57" s="62">
        <v>0.30710172744721692</v>
      </c>
      <c r="AD57" s="62">
        <v>98.848368522072931</v>
      </c>
      <c r="AE57" s="62">
        <v>88.59884836852207</v>
      </c>
      <c r="AF57" s="62">
        <v>54.56</v>
      </c>
      <c r="AG57" s="62">
        <v>42.18</v>
      </c>
      <c r="AH57" s="62">
        <v>70.08</v>
      </c>
      <c r="AI57" s="62">
        <v>38.76</v>
      </c>
      <c r="AJ57" s="62">
        <v>74.08</v>
      </c>
      <c r="AK57" s="62">
        <v>69.64</v>
      </c>
      <c r="AL57" s="62">
        <v>85.11</v>
      </c>
      <c r="AM57" s="62">
        <v>80.73</v>
      </c>
      <c r="AN57" s="62">
        <v>37.72</v>
      </c>
      <c r="AO57" s="62">
        <v>55.05</v>
      </c>
      <c r="AP57">
        <f t="shared" si="7"/>
        <v>0</v>
      </c>
      <c r="AQ57">
        <f t="shared" si="8"/>
        <v>3.186235462800701E-2</v>
      </c>
      <c r="AR57">
        <v>51.800860931368902</v>
      </c>
    </row>
    <row r="58" spans="1:44" x14ac:dyDescent="0.3">
      <c r="A58" t="str">
        <f t="shared" si="0"/>
        <v>05Antioquia</v>
      </c>
      <c r="B58" t="str">
        <f t="shared" si="1"/>
        <v>05Heliconia</v>
      </c>
      <c r="C58" s="18" t="s">
        <v>1583</v>
      </c>
      <c r="D58" t="s">
        <v>1391</v>
      </c>
      <c r="E58" t="s">
        <v>1096</v>
      </c>
      <c r="F58" t="s">
        <v>1584</v>
      </c>
      <c r="G58">
        <v>6.2087810000000001</v>
      </c>
      <c r="H58">
        <v>-75.732944000000003</v>
      </c>
      <c r="I58">
        <v>5636</v>
      </c>
      <c r="J58" t="s">
        <v>4343</v>
      </c>
      <c r="K58" s="5">
        <v>2013739.13</v>
      </c>
      <c r="L58" s="62">
        <f t="shared" si="2"/>
        <v>1.0924290537980798E-2</v>
      </c>
      <c r="M58" s="61">
        <v>0</v>
      </c>
      <c r="N58" s="61">
        <v>0</v>
      </c>
      <c r="O58" s="61">
        <f t="shared" si="3"/>
        <v>7.0972320794889993E-2</v>
      </c>
      <c r="P58" s="61">
        <f t="shared" si="4"/>
        <v>0.14194464158977999</v>
      </c>
      <c r="Q58" s="61">
        <f t="shared" si="5"/>
        <v>8.8715400993612484E-2</v>
      </c>
      <c r="R58" s="61">
        <f t="shared" si="6"/>
        <v>14.744499645138395</v>
      </c>
      <c r="S58">
        <v>0</v>
      </c>
      <c r="T58">
        <v>0</v>
      </c>
      <c r="U58">
        <v>4</v>
      </c>
      <c r="V58">
        <v>8</v>
      </c>
      <c r="W58">
        <v>5</v>
      </c>
      <c r="X58">
        <v>831</v>
      </c>
      <c r="Y58" s="62">
        <v>65.102286401925397</v>
      </c>
      <c r="Z58" s="62">
        <v>90.373044524669083</v>
      </c>
      <c r="AA58" s="62">
        <v>17.328519855595665</v>
      </c>
      <c r="AB58" s="62">
        <v>74.007220216606498</v>
      </c>
      <c r="AC58" s="62">
        <v>0.12033694344163659</v>
      </c>
      <c r="AD58" s="62">
        <v>95.908543922984364</v>
      </c>
      <c r="AE58" s="62">
        <v>80.024067388688323</v>
      </c>
      <c r="AF58" s="62">
        <v>60.42</v>
      </c>
      <c r="AG58" s="62">
        <v>53.25</v>
      </c>
      <c r="AH58" s="62">
        <v>54.47</v>
      </c>
      <c r="AI58" s="62">
        <v>72.34</v>
      </c>
      <c r="AJ58" s="62">
        <v>88.89</v>
      </c>
      <c r="AK58" s="62">
        <v>29.89</v>
      </c>
      <c r="AL58" s="62">
        <v>84</v>
      </c>
      <c r="AM58" s="62">
        <v>91.18</v>
      </c>
      <c r="AN58" s="62">
        <v>50.69</v>
      </c>
      <c r="AO58" s="62">
        <v>60.45</v>
      </c>
      <c r="AP58">
        <f t="shared" si="7"/>
        <v>0</v>
      </c>
      <c r="AQ58">
        <f t="shared" si="8"/>
        <v>0</v>
      </c>
      <c r="AR58">
        <v>47.305328973411598</v>
      </c>
    </row>
    <row r="59" spans="1:44" x14ac:dyDescent="0.3">
      <c r="A59" t="str">
        <f t="shared" si="0"/>
        <v>05Antioquia</v>
      </c>
      <c r="B59" t="str">
        <f t="shared" si="1"/>
        <v>05Hispania</v>
      </c>
      <c r="C59" s="18" t="s">
        <v>1585</v>
      </c>
      <c r="D59" t="s">
        <v>1391</v>
      </c>
      <c r="E59" t="s">
        <v>1096</v>
      </c>
      <c r="F59" t="s">
        <v>1586</v>
      </c>
      <c r="G59">
        <v>5.7990589999999997</v>
      </c>
      <c r="H59">
        <v>-75.907993000000005</v>
      </c>
      <c r="I59">
        <v>5742</v>
      </c>
      <c r="J59" t="s">
        <v>4344</v>
      </c>
      <c r="K59" s="5">
        <v>1656010.38</v>
      </c>
      <c r="L59" s="62">
        <f t="shared" si="2"/>
        <v>1.1129750934898109E-2</v>
      </c>
      <c r="M59" s="61">
        <v>0</v>
      </c>
      <c r="N59" s="61">
        <v>3.4831069313827935E-2</v>
      </c>
      <c r="O59" s="61">
        <f t="shared" si="3"/>
        <v>0</v>
      </c>
      <c r="P59" s="61">
        <f t="shared" si="4"/>
        <v>0</v>
      </c>
      <c r="Q59" s="61">
        <f t="shared" si="5"/>
        <v>0</v>
      </c>
      <c r="R59" s="61">
        <f t="shared" si="6"/>
        <v>8.4291187739463602</v>
      </c>
      <c r="S59">
        <v>0</v>
      </c>
      <c r="T59">
        <v>2</v>
      </c>
      <c r="U59">
        <v>0</v>
      </c>
      <c r="V59">
        <v>0</v>
      </c>
      <c r="W59">
        <v>0</v>
      </c>
      <c r="X59">
        <v>484</v>
      </c>
      <c r="Y59" s="62">
        <v>58.884297520661157</v>
      </c>
      <c r="Z59" s="62">
        <v>89.256198347107443</v>
      </c>
      <c r="AA59" s="62">
        <v>23.347107438016529</v>
      </c>
      <c r="AB59" s="62">
        <v>73.966942148760324</v>
      </c>
      <c r="AC59" s="62">
        <v>1.859504132231405</v>
      </c>
      <c r="AD59" s="62">
        <v>97.933884297520663</v>
      </c>
      <c r="AE59" s="62">
        <v>70.867768595041326</v>
      </c>
      <c r="AF59" s="62">
        <v>46.1</v>
      </c>
      <c r="AG59" s="62">
        <v>54</v>
      </c>
      <c r="AH59" s="62">
        <v>56.28</v>
      </c>
      <c r="AI59" s="62">
        <v>25</v>
      </c>
      <c r="AJ59" s="62">
        <v>66.67</v>
      </c>
      <c r="AK59" s="62">
        <v>36.28</v>
      </c>
      <c r="AL59" s="62">
        <v>82.3</v>
      </c>
      <c r="AM59" s="62">
        <v>87.44</v>
      </c>
      <c r="AN59" s="62">
        <v>53.21</v>
      </c>
      <c r="AO59" s="62">
        <v>45.29</v>
      </c>
      <c r="AP59">
        <f t="shared" si="7"/>
        <v>0</v>
      </c>
      <c r="AQ59">
        <f t="shared" si="8"/>
        <v>3.186235462800701E-2</v>
      </c>
      <c r="AR59">
        <v>41.4131032306842</v>
      </c>
    </row>
    <row r="60" spans="1:44" x14ac:dyDescent="0.3">
      <c r="A60" t="str">
        <f t="shared" si="0"/>
        <v>05Antioquia</v>
      </c>
      <c r="B60" t="str">
        <f t="shared" si="1"/>
        <v>05Itagüí</v>
      </c>
      <c r="C60" s="18" t="s">
        <v>1587</v>
      </c>
      <c r="D60" t="s">
        <v>1391</v>
      </c>
      <c r="E60" t="s">
        <v>1096</v>
      </c>
      <c r="F60" t="s">
        <v>1588</v>
      </c>
      <c r="G60">
        <v>6.1681831999999996</v>
      </c>
      <c r="H60">
        <v>-75.619032399999995</v>
      </c>
      <c r="I60">
        <v>294328</v>
      </c>
      <c r="J60" t="s">
        <v>4345</v>
      </c>
      <c r="K60" s="5">
        <v>2046764.25</v>
      </c>
      <c r="L60" s="62">
        <f t="shared" si="2"/>
        <v>0.57049761984790848</v>
      </c>
      <c r="M60" s="61">
        <v>3.7373270636840532E-3</v>
      </c>
      <c r="N60" s="61">
        <v>3.7373270636840532E-3</v>
      </c>
      <c r="O60" s="61">
        <f t="shared" si="3"/>
        <v>2.9558859503682967E-2</v>
      </c>
      <c r="P60" s="61">
        <f t="shared" si="4"/>
        <v>2.7180560463156749E-2</v>
      </c>
      <c r="Q60" s="61">
        <f t="shared" si="5"/>
        <v>2.7520317468946207E-2</v>
      </c>
      <c r="R60" s="61">
        <f t="shared" si="6"/>
        <v>7.0927672528607548</v>
      </c>
      <c r="S60">
        <v>11</v>
      </c>
      <c r="T60">
        <v>11</v>
      </c>
      <c r="U60">
        <v>87</v>
      </c>
      <c r="V60">
        <v>80</v>
      </c>
      <c r="W60">
        <v>81</v>
      </c>
      <c r="X60">
        <v>20876</v>
      </c>
      <c r="Y60" s="62">
        <v>60.753975857443955</v>
      </c>
      <c r="Z60" s="62">
        <v>86.673692278214219</v>
      </c>
      <c r="AA60" s="62">
        <v>19.591875838283197</v>
      </c>
      <c r="AB60" s="62">
        <v>79.277639394520023</v>
      </c>
      <c r="AC60" s="62">
        <v>0.63709522897106718</v>
      </c>
      <c r="AD60" s="62">
        <v>97.997700708948074</v>
      </c>
      <c r="AE60" s="62">
        <v>67.479402184326503</v>
      </c>
      <c r="AF60" s="62">
        <v>83.34</v>
      </c>
      <c r="AG60" s="62">
        <v>75.319999999999993</v>
      </c>
      <c r="AH60" s="62">
        <v>62.21</v>
      </c>
      <c r="AI60" s="62">
        <v>94.06</v>
      </c>
      <c r="AJ60" s="62">
        <v>100</v>
      </c>
      <c r="AK60" s="62">
        <v>76.36</v>
      </c>
      <c r="AL60" s="62">
        <v>93</v>
      </c>
      <c r="AM60" s="62">
        <v>75.05</v>
      </c>
      <c r="AN60" s="62">
        <v>63.93</v>
      </c>
      <c r="AO60" s="62">
        <v>83.59</v>
      </c>
      <c r="AP60">
        <f t="shared" si="7"/>
        <v>0.42951971885982038</v>
      </c>
      <c r="AQ60">
        <f t="shared" si="8"/>
        <v>0.17524295045403857</v>
      </c>
      <c r="AR60">
        <v>56.854453138461103</v>
      </c>
    </row>
    <row r="61" spans="1:44" x14ac:dyDescent="0.3">
      <c r="A61" t="str">
        <f t="shared" si="0"/>
        <v>05Antioquia</v>
      </c>
      <c r="B61" t="str">
        <f t="shared" si="1"/>
        <v>05Ituango</v>
      </c>
      <c r="C61" s="18" t="s">
        <v>1589</v>
      </c>
      <c r="D61" t="s">
        <v>1391</v>
      </c>
      <c r="E61" t="s">
        <v>1096</v>
      </c>
      <c r="F61" t="s">
        <v>1590</v>
      </c>
      <c r="G61">
        <v>7.1726070000000002</v>
      </c>
      <c r="H61">
        <v>-75.764679999999998</v>
      </c>
      <c r="I61">
        <v>28393</v>
      </c>
      <c r="J61" t="s">
        <v>4342</v>
      </c>
      <c r="K61" s="5">
        <v>1466473.13</v>
      </c>
      <c r="L61" s="62">
        <f t="shared" si="2"/>
        <v>5.5034311789369905E-2</v>
      </c>
      <c r="M61" s="61">
        <v>0</v>
      </c>
      <c r="N61" s="61">
        <v>3.5219948578875072E-3</v>
      </c>
      <c r="O61" s="61">
        <f t="shared" si="3"/>
        <v>0</v>
      </c>
      <c r="P61" s="61">
        <f t="shared" si="4"/>
        <v>0</v>
      </c>
      <c r="Q61" s="61">
        <f t="shared" si="5"/>
        <v>0</v>
      </c>
      <c r="R61" s="61">
        <f t="shared" si="6"/>
        <v>45.338639805585885</v>
      </c>
      <c r="S61">
        <v>0</v>
      </c>
      <c r="T61">
        <v>1</v>
      </c>
      <c r="U61">
        <v>0</v>
      </c>
      <c r="V61">
        <v>0</v>
      </c>
      <c r="W61">
        <v>0</v>
      </c>
      <c r="X61">
        <v>12873</v>
      </c>
      <c r="Y61" s="62">
        <v>29.495844014604209</v>
      </c>
      <c r="Z61" s="62">
        <v>54.633729511380416</v>
      </c>
      <c r="AA61" s="62">
        <v>22.162666045210909</v>
      </c>
      <c r="AB61" s="62">
        <v>46.803386933892646</v>
      </c>
      <c r="AC61" s="62">
        <v>0.62922395711955259</v>
      </c>
      <c r="AD61" s="62">
        <v>97.809368445583772</v>
      </c>
      <c r="AE61" s="62">
        <v>35.570574069758408</v>
      </c>
      <c r="AF61" s="62">
        <v>52.26</v>
      </c>
      <c r="AG61" s="62">
        <v>66.040000000000006</v>
      </c>
      <c r="AH61" s="62">
        <v>39.19</v>
      </c>
      <c r="AI61" s="62">
        <v>61.09</v>
      </c>
      <c r="AJ61" s="62">
        <v>98.16</v>
      </c>
      <c r="AK61" s="62">
        <v>16.21</v>
      </c>
      <c r="AL61" s="62">
        <v>77.52</v>
      </c>
      <c r="AM61" s="62">
        <v>77.540000000000006</v>
      </c>
      <c r="AN61" s="62">
        <v>37.51</v>
      </c>
      <c r="AO61" s="62">
        <v>53.24</v>
      </c>
      <c r="AP61">
        <f t="shared" si="7"/>
        <v>0</v>
      </c>
      <c r="AQ61">
        <f t="shared" si="8"/>
        <v>1.5931177314003505E-2</v>
      </c>
      <c r="AR61">
        <v>24.995414785493502</v>
      </c>
    </row>
    <row r="62" spans="1:44" x14ac:dyDescent="0.3">
      <c r="A62" t="str">
        <f t="shared" si="0"/>
        <v>05Antioquia</v>
      </c>
      <c r="B62" t="str">
        <f t="shared" si="1"/>
        <v>05Jardín</v>
      </c>
      <c r="C62" s="18" t="s">
        <v>1591</v>
      </c>
      <c r="D62" t="s">
        <v>1391</v>
      </c>
      <c r="E62" t="s">
        <v>1096</v>
      </c>
      <c r="F62" t="s">
        <v>1592</v>
      </c>
      <c r="G62">
        <v>5.5967669999999998</v>
      </c>
      <c r="H62">
        <v>-75.819361000000001</v>
      </c>
      <c r="I62">
        <v>15257</v>
      </c>
      <c r="J62" t="s">
        <v>4343</v>
      </c>
      <c r="K62" s="5">
        <v>1562860.13</v>
      </c>
      <c r="L62" s="62">
        <f t="shared" si="2"/>
        <v>2.9572729016673713E-2</v>
      </c>
      <c r="M62" s="61">
        <v>0</v>
      </c>
      <c r="N62" s="61">
        <v>1.966310545978895E-2</v>
      </c>
      <c r="O62" s="61">
        <f t="shared" si="3"/>
        <v>0</v>
      </c>
      <c r="P62" s="61">
        <f t="shared" si="4"/>
        <v>0</v>
      </c>
      <c r="Q62" s="61">
        <f t="shared" si="5"/>
        <v>0</v>
      </c>
      <c r="R62" s="61">
        <f t="shared" si="6"/>
        <v>7.8193616045094059</v>
      </c>
      <c r="S62">
        <v>0</v>
      </c>
      <c r="T62">
        <v>3</v>
      </c>
      <c r="U62">
        <v>0</v>
      </c>
      <c r="V62">
        <v>0</v>
      </c>
      <c r="W62">
        <v>0</v>
      </c>
      <c r="X62">
        <v>1193</v>
      </c>
      <c r="Y62" s="62">
        <v>48.868398994132441</v>
      </c>
      <c r="Z62" s="62">
        <v>82.229673093042749</v>
      </c>
      <c r="AA62" s="62">
        <v>22.045264040234702</v>
      </c>
      <c r="AB62" s="62">
        <v>68.818105616093888</v>
      </c>
      <c r="AC62" s="62">
        <v>1.6764459346186085</v>
      </c>
      <c r="AD62" s="62">
        <v>98.491198658843246</v>
      </c>
      <c r="AE62" s="62">
        <v>58.424140821458501</v>
      </c>
      <c r="AF62" s="62">
        <v>53.29</v>
      </c>
      <c r="AG62" s="62">
        <v>57.17</v>
      </c>
      <c r="AH62" s="62">
        <v>59.14</v>
      </c>
      <c r="AI62" s="62">
        <v>58.25</v>
      </c>
      <c r="AJ62" s="62">
        <v>72.22</v>
      </c>
      <c r="AK62" s="62">
        <v>37.15</v>
      </c>
      <c r="AL62" s="62">
        <v>92.59</v>
      </c>
      <c r="AM62" s="62">
        <v>83.28</v>
      </c>
      <c r="AN62" s="62">
        <v>48.17</v>
      </c>
      <c r="AO62" s="62">
        <v>53.95</v>
      </c>
      <c r="AP62">
        <f t="shared" si="7"/>
        <v>0</v>
      </c>
      <c r="AQ62">
        <f t="shared" si="8"/>
        <v>4.7793531942010511E-2</v>
      </c>
      <c r="AR62">
        <v>40.494251772645903</v>
      </c>
    </row>
    <row r="63" spans="1:44" x14ac:dyDescent="0.3">
      <c r="A63" t="str">
        <f t="shared" si="0"/>
        <v>05Antioquia</v>
      </c>
      <c r="B63" t="str">
        <f t="shared" si="1"/>
        <v>05Jericó</v>
      </c>
      <c r="C63" s="18" t="s">
        <v>1593</v>
      </c>
      <c r="D63" t="s">
        <v>1391</v>
      </c>
      <c r="E63" t="s">
        <v>1096</v>
      </c>
      <c r="F63" t="s">
        <v>1594</v>
      </c>
      <c r="G63">
        <v>5.7905129999999998</v>
      </c>
      <c r="H63">
        <v>-75.776082000000002</v>
      </c>
      <c r="I63">
        <v>14211</v>
      </c>
      <c r="J63" t="s">
        <v>4344</v>
      </c>
      <c r="K63" s="5">
        <v>1652423.75</v>
      </c>
      <c r="L63" s="62">
        <f t="shared" si="2"/>
        <v>2.7545261326338735E-2</v>
      </c>
      <c r="M63" s="61">
        <v>0</v>
      </c>
      <c r="N63" s="61">
        <v>1.4073604953908945E-2</v>
      </c>
      <c r="O63" s="61">
        <f t="shared" si="3"/>
        <v>7.0368024769544724E-3</v>
      </c>
      <c r="P63" s="61">
        <f t="shared" si="4"/>
        <v>0</v>
      </c>
      <c r="Q63" s="61">
        <f t="shared" si="5"/>
        <v>7.0368024769544724E-3</v>
      </c>
      <c r="R63" s="61">
        <f t="shared" si="6"/>
        <v>3.9476461895714592</v>
      </c>
      <c r="S63">
        <v>0</v>
      </c>
      <c r="T63">
        <v>2</v>
      </c>
      <c r="U63">
        <v>1</v>
      </c>
      <c r="V63">
        <v>0</v>
      </c>
      <c r="W63">
        <v>1</v>
      </c>
      <c r="X63">
        <v>561</v>
      </c>
      <c r="Y63" s="62">
        <v>44.563279857397504</v>
      </c>
      <c r="Z63" s="62">
        <v>87.344028520499108</v>
      </c>
      <c r="AA63" s="62">
        <v>22.281639928698752</v>
      </c>
      <c r="AB63" s="62">
        <v>66.666666666666657</v>
      </c>
      <c r="AC63" s="62">
        <v>1.2477718360071302</v>
      </c>
      <c r="AD63" s="62">
        <v>98.752228163992868</v>
      </c>
      <c r="AE63" s="62">
        <v>53.11942959001783</v>
      </c>
      <c r="AF63" s="62">
        <v>59.73</v>
      </c>
      <c r="AG63" s="62">
        <v>48.91</v>
      </c>
      <c r="AH63" s="62">
        <v>56.3</v>
      </c>
      <c r="AI63" s="62">
        <v>72.459999999999994</v>
      </c>
      <c r="AJ63" s="62">
        <v>66.67</v>
      </c>
      <c r="AK63" s="62">
        <v>52.47</v>
      </c>
      <c r="AL63" s="62">
        <v>87.59</v>
      </c>
      <c r="AM63" s="62">
        <v>85.31</v>
      </c>
      <c r="AN63" s="62">
        <v>47.85</v>
      </c>
      <c r="AO63" s="62">
        <v>59.86</v>
      </c>
      <c r="AP63">
        <f t="shared" si="7"/>
        <v>0</v>
      </c>
      <c r="AQ63">
        <f t="shared" si="8"/>
        <v>3.186235462800701E-2</v>
      </c>
      <c r="AR63">
        <v>40.183031889729001</v>
      </c>
    </row>
    <row r="64" spans="1:44" x14ac:dyDescent="0.3">
      <c r="A64" t="str">
        <f t="shared" si="0"/>
        <v>05Antioquia</v>
      </c>
      <c r="B64" t="str">
        <f t="shared" si="1"/>
        <v>05La Ceja</v>
      </c>
      <c r="C64" s="18" t="s">
        <v>1595</v>
      </c>
      <c r="D64" t="s">
        <v>1391</v>
      </c>
      <c r="E64" t="s">
        <v>1096</v>
      </c>
      <c r="F64" t="s">
        <v>1596</v>
      </c>
      <c r="G64">
        <v>6.0276319999999997</v>
      </c>
      <c r="H64">
        <v>-75.431595999999999</v>
      </c>
      <c r="I64">
        <v>69202</v>
      </c>
      <c r="J64" t="s">
        <v>4345</v>
      </c>
      <c r="K64" s="5">
        <v>1424658.13</v>
      </c>
      <c r="L64" s="62">
        <f t="shared" si="2"/>
        <v>0.13413462629690334</v>
      </c>
      <c r="M64" s="61">
        <v>0</v>
      </c>
      <c r="N64" s="61">
        <v>1.1560359527181296E-2</v>
      </c>
      <c r="O64" s="61">
        <f t="shared" si="3"/>
        <v>1.7340539290771943E-2</v>
      </c>
      <c r="P64" s="61">
        <f t="shared" si="4"/>
        <v>4.3351348226929858E-3</v>
      </c>
      <c r="Q64" s="61">
        <f t="shared" si="5"/>
        <v>2.0230629172567266E-2</v>
      </c>
      <c r="R64" s="61">
        <f t="shared" si="6"/>
        <v>11.827692841247362</v>
      </c>
      <c r="S64">
        <v>0</v>
      </c>
      <c r="T64">
        <v>8</v>
      </c>
      <c r="U64">
        <v>12</v>
      </c>
      <c r="V64">
        <v>3</v>
      </c>
      <c r="W64">
        <v>14</v>
      </c>
      <c r="X64">
        <v>8185</v>
      </c>
      <c r="Y64" s="62">
        <v>76.065974343310941</v>
      </c>
      <c r="Z64" s="62">
        <v>94.441050702504583</v>
      </c>
      <c r="AA64" s="62">
        <v>20.415394013439219</v>
      </c>
      <c r="AB64" s="62">
        <v>87.684789248625535</v>
      </c>
      <c r="AC64" s="62">
        <v>0.19547953573610263</v>
      </c>
      <c r="AD64" s="62">
        <v>99.034819792302997</v>
      </c>
      <c r="AE64" s="62">
        <v>82.419059254734279</v>
      </c>
      <c r="AF64" s="62">
        <v>69.930000000000007</v>
      </c>
      <c r="AG64" s="62">
        <v>72.84</v>
      </c>
      <c r="AH64" s="62">
        <v>64.150000000000006</v>
      </c>
      <c r="AI64" s="62">
        <v>51.4</v>
      </c>
      <c r="AJ64" s="62">
        <v>88.89</v>
      </c>
      <c r="AK64" s="62">
        <v>66.48</v>
      </c>
      <c r="AL64" s="62">
        <v>94.5</v>
      </c>
      <c r="AM64" s="62">
        <v>88.92</v>
      </c>
      <c r="AN64" s="62">
        <v>73.28</v>
      </c>
      <c r="AO64" s="62">
        <v>70.010000000000005</v>
      </c>
      <c r="AP64">
        <f t="shared" si="7"/>
        <v>0</v>
      </c>
      <c r="AQ64">
        <f t="shared" si="8"/>
        <v>0.12744941851202804</v>
      </c>
      <c r="AR64">
        <v>57.060901506741203</v>
      </c>
    </row>
    <row r="65" spans="1:44" x14ac:dyDescent="0.3">
      <c r="A65" t="str">
        <f t="shared" si="0"/>
        <v>05Antioquia</v>
      </c>
      <c r="B65" t="str">
        <f t="shared" si="1"/>
        <v>05La Estrella</v>
      </c>
      <c r="C65" s="18" t="s">
        <v>1597</v>
      </c>
      <c r="D65" t="s">
        <v>1391</v>
      </c>
      <c r="E65" t="s">
        <v>1096</v>
      </c>
      <c r="F65" t="s">
        <v>1598</v>
      </c>
      <c r="G65">
        <v>6.1511449000000002</v>
      </c>
      <c r="H65">
        <v>-75.636623</v>
      </c>
      <c r="I65">
        <v>76291</v>
      </c>
      <c r="J65" t="s">
        <v>4345</v>
      </c>
      <c r="K65" s="5">
        <v>2068326.13</v>
      </c>
      <c r="L65" s="62">
        <f t="shared" si="2"/>
        <v>0.14787527491715635</v>
      </c>
      <c r="M65" s="61">
        <v>0</v>
      </c>
      <c r="N65" s="61">
        <v>1.1796935418332438E-2</v>
      </c>
      <c r="O65" s="61">
        <f t="shared" si="3"/>
        <v>1.4418476622406312E-2</v>
      </c>
      <c r="P65" s="61">
        <f t="shared" si="4"/>
        <v>6.5538530101846883E-3</v>
      </c>
      <c r="Q65" s="61">
        <f t="shared" si="5"/>
        <v>1.7040017826480187E-2</v>
      </c>
      <c r="R65" s="61">
        <f t="shared" si="6"/>
        <v>6.1842157004102711</v>
      </c>
      <c r="S65">
        <v>0</v>
      </c>
      <c r="T65">
        <v>9</v>
      </c>
      <c r="U65">
        <v>11</v>
      </c>
      <c r="V65">
        <v>5</v>
      </c>
      <c r="W65">
        <v>13</v>
      </c>
      <c r="X65">
        <v>4718</v>
      </c>
      <c r="Y65" s="62">
        <v>65.769393810936833</v>
      </c>
      <c r="Z65" s="62">
        <v>88.490885968630778</v>
      </c>
      <c r="AA65" s="62">
        <v>21.025858414582448</v>
      </c>
      <c r="AB65" s="62">
        <v>81.941500635862653</v>
      </c>
      <c r="AC65" s="62">
        <v>0.99618482407799924</v>
      </c>
      <c r="AD65" s="62">
        <v>98.664688427299708</v>
      </c>
      <c r="AE65" s="62">
        <v>72.424756252649431</v>
      </c>
      <c r="AF65" s="62">
        <v>56.1</v>
      </c>
      <c r="AG65" s="62">
        <v>70.97</v>
      </c>
      <c r="AH65" s="62">
        <v>70.67</v>
      </c>
      <c r="AI65" s="62">
        <v>22.91</v>
      </c>
      <c r="AJ65" s="62">
        <v>96.3</v>
      </c>
      <c r="AK65" s="62">
        <v>72.989999999999995</v>
      </c>
      <c r="AL65" s="62">
        <v>85.46</v>
      </c>
      <c r="AM65" s="62">
        <v>75.959999999999994</v>
      </c>
      <c r="AN65" s="62">
        <v>33.409999999999997</v>
      </c>
      <c r="AO65" s="62">
        <v>56.4</v>
      </c>
      <c r="AP65">
        <f t="shared" si="7"/>
        <v>0</v>
      </c>
      <c r="AQ65">
        <f t="shared" si="8"/>
        <v>0.14338059582603155</v>
      </c>
      <c r="AR65">
        <v>51.5054634755476</v>
      </c>
    </row>
    <row r="66" spans="1:44" x14ac:dyDescent="0.3">
      <c r="A66" t="str">
        <f t="shared" ref="A66:A129" si="9">CONCATENATE(D66,E66)</f>
        <v>05Antioquia</v>
      </c>
      <c r="B66" t="str">
        <f t="shared" ref="B66:B129" si="10">CONCATENATE(D66,F66)</f>
        <v>05La Pintada</v>
      </c>
      <c r="C66" s="18" t="s">
        <v>1599</v>
      </c>
      <c r="D66" t="s">
        <v>1391</v>
      </c>
      <c r="E66" t="s">
        <v>1096</v>
      </c>
      <c r="F66" t="s">
        <v>1600</v>
      </c>
      <c r="G66">
        <v>5.7469419999999998</v>
      </c>
      <c r="H66">
        <v>-75.606403</v>
      </c>
      <c r="I66">
        <v>8459</v>
      </c>
      <c r="J66" t="s">
        <v>4345</v>
      </c>
      <c r="K66" s="5">
        <v>1818535.38</v>
      </c>
      <c r="L66" s="62">
        <f t="shared" ref="L66:L129" si="11">(I66/SUM($I$2:$I$1103))*100</f>
        <v>1.6396127335127672E-2</v>
      </c>
      <c r="M66" s="61">
        <v>0</v>
      </c>
      <c r="N66" s="61">
        <v>4.7286913346731296E-2</v>
      </c>
      <c r="O66" s="61">
        <f t="shared" ref="O66:O129" si="12">(U66/I66)*100</f>
        <v>5.910864168341412E-2</v>
      </c>
      <c r="P66" s="61">
        <f t="shared" ref="P66:P129" si="13">(V66/I66)*100</f>
        <v>2.3643456673365648E-2</v>
      </c>
      <c r="Q66" s="61">
        <f t="shared" ref="Q66:Q129" si="14">(W66/I66)*100</f>
        <v>0.1063955550301454</v>
      </c>
      <c r="R66" s="61">
        <f t="shared" ref="R66:R129" si="15">(X66/I66)*100</f>
        <v>13.914174252275682</v>
      </c>
      <c r="S66">
        <v>0</v>
      </c>
      <c r="T66">
        <v>4</v>
      </c>
      <c r="U66">
        <v>5</v>
      </c>
      <c r="V66">
        <v>2</v>
      </c>
      <c r="W66">
        <v>9</v>
      </c>
      <c r="X66">
        <v>1177</v>
      </c>
      <c r="Y66" s="62">
        <v>56.074766355140184</v>
      </c>
      <c r="Z66" s="62">
        <v>87.850467289719631</v>
      </c>
      <c r="AA66" s="62">
        <v>22.769753610875107</v>
      </c>
      <c r="AB66" s="62">
        <v>71.962616822429908</v>
      </c>
      <c r="AC66" s="62">
        <v>0.76465590484282076</v>
      </c>
      <c r="AD66" s="62">
        <v>98.555649957519122</v>
      </c>
      <c r="AE66" s="62">
        <v>67.374681393372981</v>
      </c>
      <c r="AF66" s="62">
        <v>53.72</v>
      </c>
      <c r="AG66" s="62">
        <v>58.74</v>
      </c>
      <c r="AH66" s="62">
        <v>55.55</v>
      </c>
      <c r="AI66" s="62">
        <v>15.87</v>
      </c>
      <c r="AJ66" s="62">
        <v>85.1</v>
      </c>
      <c r="AK66" s="62">
        <v>61.05</v>
      </c>
      <c r="AL66" s="62">
        <v>93.25</v>
      </c>
      <c r="AM66" s="62">
        <v>79.790000000000006</v>
      </c>
      <c r="AN66" s="62">
        <v>51.26</v>
      </c>
      <c r="AO66" s="62">
        <v>53.32</v>
      </c>
      <c r="AP66">
        <f t="shared" si="7"/>
        <v>0</v>
      </c>
      <c r="AQ66">
        <f t="shared" si="8"/>
        <v>6.372470925601402E-2</v>
      </c>
      <c r="AR66">
        <v>46.961057719376797</v>
      </c>
    </row>
    <row r="67" spans="1:44" x14ac:dyDescent="0.3">
      <c r="A67" t="str">
        <f t="shared" si="9"/>
        <v>05Antioquia</v>
      </c>
      <c r="B67" t="str">
        <f t="shared" si="10"/>
        <v>05La Unión</v>
      </c>
      <c r="C67" s="18" t="s">
        <v>1601</v>
      </c>
      <c r="D67" t="s">
        <v>1391</v>
      </c>
      <c r="E67" t="s">
        <v>1096</v>
      </c>
      <c r="F67" t="s">
        <v>1602</v>
      </c>
      <c r="G67">
        <v>5.9738389999999999</v>
      </c>
      <c r="H67">
        <v>-75.3609759</v>
      </c>
      <c r="I67">
        <v>22692</v>
      </c>
      <c r="J67" t="s">
        <v>4344</v>
      </c>
      <c r="K67" s="5">
        <v>1333511.25</v>
      </c>
      <c r="L67" s="62">
        <f t="shared" si="11"/>
        <v>4.3984031385354908E-2</v>
      </c>
      <c r="M67" s="61">
        <v>0</v>
      </c>
      <c r="N67" s="61">
        <v>0</v>
      </c>
      <c r="O67" s="61">
        <f t="shared" si="12"/>
        <v>8.8136788295434514E-3</v>
      </c>
      <c r="P67" s="61">
        <f t="shared" si="13"/>
        <v>8.8136788295434514E-3</v>
      </c>
      <c r="Q67" s="61">
        <f t="shared" si="14"/>
        <v>8.8136788295434514E-3</v>
      </c>
      <c r="R67" s="61">
        <f t="shared" si="15"/>
        <v>39.141547682002468</v>
      </c>
      <c r="S67">
        <v>0</v>
      </c>
      <c r="T67">
        <v>0</v>
      </c>
      <c r="U67">
        <v>2</v>
      </c>
      <c r="V67">
        <v>2</v>
      </c>
      <c r="W67">
        <v>2</v>
      </c>
      <c r="X67">
        <v>8882</v>
      </c>
      <c r="Y67" s="62">
        <v>75.242062598513854</v>
      </c>
      <c r="Z67" s="62">
        <v>94.426930871425355</v>
      </c>
      <c r="AA67" s="62">
        <v>21.571718081513172</v>
      </c>
      <c r="AB67" s="62">
        <v>84.598063499211889</v>
      </c>
      <c r="AC67" s="62">
        <v>4.5034902049088041E-2</v>
      </c>
      <c r="AD67" s="62">
        <v>99.054267056969152</v>
      </c>
      <c r="AE67" s="62">
        <v>84.868272911506409</v>
      </c>
      <c r="AF67" s="62">
        <v>65.92</v>
      </c>
      <c r="AG67" s="62">
        <v>58.31</v>
      </c>
      <c r="AH67" s="62">
        <v>63.8</v>
      </c>
      <c r="AI67" s="62">
        <v>52.39</v>
      </c>
      <c r="AJ67" s="62">
        <v>100</v>
      </c>
      <c r="AK67" s="62">
        <v>51.48</v>
      </c>
      <c r="AL67" s="62">
        <v>94.61</v>
      </c>
      <c r="AM67" s="62">
        <v>88.85</v>
      </c>
      <c r="AN67" s="62">
        <v>62.54</v>
      </c>
      <c r="AO67" s="62">
        <v>66.599999999999994</v>
      </c>
      <c r="AP67">
        <f t="shared" ref="AP67:AP130" si="16">(S67/SUM($S$2:$S$1103))*100</f>
        <v>0</v>
      </c>
      <c r="AQ67">
        <f t="shared" ref="AQ67:AQ130" si="17">(T67/SUM($T$2:$T$1103))*100</f>
        <v>0</v>
      </c>
      <c r="AR67">
        <v>52.384370154497397</v>
      </c>
    </row>
    <row r="68" spans="1:44" x14ac:dyDescent="0.3">
      <c r="A68" t="str">
        <f t="shared" si="9"/>
        <v>05Antioquia</v>
      </c>
      <c r="B68" t="str">
        <f t="shared" si="10"/>
        <v>05Liborina</v>
      </c>
      <c r="C68" s="18" t="s">
        <v>1603</v>
      </c>
      <c r="D68" t="s">
        <v>1391</v>
      </c>
      <c r="E68" t="s">
        <v>1096</v>
      </c>
      <c r="F68" t="s">
        <v>1604</v>
      </c>
      <c r="G68">
        <v>6.6774500000000003</v>
      </c>
      <c r="H68">
        <v>-75.811744000000004</v>
      </c>
      <c r="I68">
        <v>10466</v>
      </c>
      <c r="J68" t="s">
        <v>4342</v>
      </c>
      <c r="K68" s="5">
        <v>1699388.63</v>
      </c>
      <c r="L68" s="62">
        <f t="shared" si="11"/>
        <v>2.0286306737137515E-2</v>
      </c>
      <c r="M68" s="61">
        <v>0</v>
      </c>
      <c r="N68" s="61">
        <v>9.5547487101089231E-3</v>
      </c>
      <c r="O68" s="61">
        <f t="shared" si="12"/>
        <v>0</v>
      </c>
      <c r="P68" s="61">
        <f t="shared" si="13"/>
        <v>0</v>
      </c>
      <c r="Q68" s="61">
        <f t="shared" si="14"/>
        <v>0</v>
      </c>
      <c r="R68" s="61">
        <f t="shared" si="15"/>
        <v>36.059621631951075</v>
      </c>
      <c r="S68">
        <v>0</v>
      </c>
      <c r="T68">
        <v>1</v>
      </c>
      <c r="U68">
        <v>0</v>
      </c>
      <c r="V68">
        <v>0</v>
      </c>
      <c r="W68">
        <v>0</v>
      </c>
      <c r="X68">
        <v>3774</v>
      </c>
      <c r="Y68" s="62">
        <v>46.74085850556439</v>
      </c>
      <c r="Z68" s="62">
        <v>89.851616322204549</v>
      </c>
      <c r="AA68" s="62">
        <v>20.588235294117645</v>
      </c>
      <c r="AB68" s="62">
        <v>68.574456809750927</v>
      </c>
      <c r="AC68" s="62">
        <v>0.18547959724430313</v>
      </c>
      <c r="AD68" s="62">
        <v>98.569157392686805</v>
      </c>
      <c r="AE68" s="62">
        <v>54.425013248542662</v>
      </c>
      <c r="AF68" s="62">
        <v>52.85</v>
      </c>
      <c r="AG68" s="62">
        <v>47.02</v>
      </c>
      <c r="AH68" s="62">
        <v>49.46</v>
      </c>
      <c r="AI68" s="62">
        <v>83.99</v>
      </c>
      <c r="AJ68" s="62">
        <v>59.26</v>
      </c>
      <c r="AK68" s="62">
        <v>24.33</v>
      </c>
      <c r="AL68" s="62">
        <v>84.77</v>
      </c>
      <c r="AM68" s="62">
        <v>95.54</v>
      </c>
      <c r="AN68" s="62">
        <v>44.35</v>
      </c>
      <c r="AO68" s="62">
        <v>52.98</v>
      </c>
      <c r="AP68">
        <f t="shared" si="16"/>
        <v>0</v>
      </c>
      <c r="AQ68">
        <f t="shared" si="17"/>
        <v>1.5931177314003505E-2</v>
      </c>
      <c r="AR68">
        <v>34.227245607770598</v>
      </c>
    </row>
    <row r="69" spans="1:44" x14ac:dyDescent="0.3">
      <c r="A69" t="str">
        <f t="shared" si="9"/>
        <v>05Antioquia</v>
      </c>
      <c r="B69" t="str">
        <f t="shared" si="10"/>
        <v>05Maceo</v>
      </c>
      <c r="C69" s="18" t="s">
        <v>1605</v>
      </c>
      <c r="D69" t="s">
        <v>1391</v>
      </c>
      <c r="E69" t="s">
        <v>1096</v>
      </c>
      <c r="F69" t="s">
        <v>1606</v>
      </c>
      <c r="G69">
        <v>6.5513669999999999</v>
      </c>
      <c r="H69">
        <v>-74.787294000000003</v>
      </c>
      <c r="I69">
        <v>8559</v>
      </c>
      <c r="J69" t="s">
        <v>4344</v>
      </c>
      <c r="K69" s="5">
        <v>2327716.25</v>
      </c>
      <c r="L69" s="62">
        <f t="shared" si="11"/>
        <v>1.6589957898257214E-2</v>
      </c>
      <c r="M69" s="61">
        <v>0</v>
      </c>
      <c r="N69" s="61">
        <v>1.1683607898118939E-2</v>
      </c>
      <c r="O69" s="61">
        <f t="shared" si="12"/>
        <v>0</v>
      </c>
      <c r="P69" s="61">
        <f t="shared" si="13"/>
        <v>0</v>
      </c>
      <c r="Q69" s="61">
        <f t="shared" si="14"/>
        <v>0</v>
      </c>
      <c r="R69" s="61">
        <f t="shared" si="15"/>
        <v>21.381002453557659</v>
      </c>
      <c r="S69">
        <v>0</v>
      </c>
      <c r="T69">
        <v>1</v>
      </c>
      <c r="U69">
        <v>0</v>
      </c>
      <c r="V69">
        <v>0</v>
      </c>
      <c r="W69">
        <v>0</v>
      </c>
      <c r="X69">
        <v>1830</v>
      </c>
      <c r="Y69" s="62">
        <v>55.300546448087431</v>
      </c>
      <c r="Z69" s="62">
        <v>84.754098360655732</v>
      </c>
      <c r="AA69" s="62">
        <v>22.021857923497269</v>
      </c>
      <c r="AB69" s="62">
        <v>72.732240437158467</v>
      </c>
      <c r="AC69" s="62">
        <v>0.16393442622950818</v>
      </c>
      <c r="AD69" s="62">
        <v>99.289617486338798</v>
      </c>
      <c r="AE69" s="62">
        <v>64.480874316939889</v>
      </c>
      <c r="AF69" s="62">
        <v>52.53</v>
      </c>
      <c r="AG69" s="62">
        <v>53.66</v>
      </c>
      <c r="AH69" s="62">
        <v>52.9</v>
      </c>
      <c r="AI69" s="62">
        <v>54.42</v>
      </c>
      <c r="AJ69" s="62">
        <v>66.3</v>
      </c>
      <c r="AK69" s="62">
        <v>42.82</v>
      </c>
      <c r="AL69" s="62">
        <v>94.83</v>
      </c>
      <c r="AM69" s="62">
        <v>84.59</v>
      </c>
      <c r="AN69" s="62">
        <v>45.64</v>
      </c>
      <c r="AO69" s="62">
        <v>52.29</v>
      </c>
      <c r="AP69">
        <f t="shared" si="16"/>
        <v>0</v>
      </c>
      <c r="AQ69">
        <f t="shared" si="17"/>
        <v>1.5931177314003505E-2</v>
      </c>
      <c r="AR69">
        <v>41.139006351550798</v>
      </c>
    </row>
    <row r="70" spans="1:44" x14ac:dyDescent="0.3">
      <c r="A70" t="str">
        <f t="shared" si="9"/>
        <v>05Antioquia</v>
      </c>
      <c r="B70" t="str">
        <f t="shared" si="10"/>
        <v>05Marinilla</v>
      </c>
      <c r="C70" s="18" t="s">
        <v>1607</v>
      </c>
      <c r="D70" t="s">
        <v>1391</v>
      </c>
      <c r="E70" t="s">
        <v>1096</v>
      </c>
      <c r="F70" t="s">
        <v>1608</v>
      </c>
      <c r="G70">
        <v>6.1769670000000003</v>
      </c>
      <c r="H70">
        <v>-75.341462000000007</v>
      </c>
      <c r="I70">
        <v>68738</v>
      </c>
      <c r="J70" t="s">
        <v>4345</v>
      </c>
      <c r="K70" s="5">
        <v>1152599.8799999999</v>
      </c>
      <c r="L70" s="62">
        <f t="shared" si="11"/>
        <v>0.13323525248398227</v>
      </c>
      <c r="M70" s="61">
        <v>0</v>
      </c>
      <c r="N70" s="61">
        <v>5.8191975326602457E-3</v>
      </c>
      <c r="O70" s="61">
        <f t="shared" si="12"/>
        <v>1.8912391981145801E-2</v>
      </c>
      <c r="P70" s="61">
        <f t="shared" si="13"/>
        <v>1.7457592597980739E-2</v>
      </c>
      <c r="Q70" s="61">
        <f t="shared" si="14"/>
        <v>1.4547993831650615E-2</v>
      </c>
      <c r="R70" s="61">
        <f t="shared" si="15"/>
        <v>14.830224911984638</v>
      </c>
      <c r="S70">
        <v>0</v>
      </c>
      <c r="T70">
        <v>4</v>
      </c>
      <c r="U70">
        <v>13</v>
      </c>
      <c r="V70">
        <v>12</v>
      </c>
      <c r="W70">
        <v>10</v>
      </c>
      <c r="X70">
        <v>10194</v>
      </c>
      <c r="Y70" s="62">
        <v>63.684520306062389</v>
      </c>
      <c r="Z70" s="62">
        <v>88.552089464390818</v>
      </c>
      <c r="AA70" s="62">
        <v>22.003139101432215</v>
      </c>
      <c r="AB70" s="62">
        <v>79.311359623307837</v>
      </c>
      <c r="AC70" s="62">
        <v>0.38257798705120655</v>
      </c>
      <c r="AD70" s="62">
        <v>98.999411418481458</v>
      </c>
      <c r="AE70" s="62">
        <v>73.916029036688244</v>
      </c>
      <c r="AF70" s="62">
        <v>58.7</v>
      </c>
      <c r="AG70" s="62">
        <v>67.75</v>
      </c>
      <c r="AH70" s="62">
        <v>60.41</v>
      </c>
      <c r="AI70" s="62">
        <v>38.64</v>
      </c>
      <c r="AJ70" s="62">
        <v>66.67</v>
      </c>
      <c r="AK70" s="62">
        <v>58.52</v>
      </c>
      <c r="AL70" s="62">
        <v>94.25</v>
      </c>
      <c r="AM70" s="62">
        <v>88.24</v>
      </c>
      <c r="AN70" s="62">
        <v>72</v>
      </c>
      <c r="AO70" s="62">
        <v>58.96</v>
      </c>
      <c r="AP70">
        <f t="shared" si="16"/>
        <v>0</v>
      </c>
      <c r="AQ70">
        <f t="shared" si="17"/>
        <v>6.372470925601402E-2</v>
      </c>
      <c r="AR70">
        <v>49.974022770603497</v>
      </c>
    </row>
    <row r="71" spans="1:44" x14ac:dyDescent="0.3">
      <c r="A71" t="str">
        <f t="shared" si="9"/>
        <v>05Antioquia</v>
      </c>
      <c r="B71" t="str">
        <f t="shared" si="10"/>
        <v>05Montebello</v>
      </c>
      <c r="C71" s="18" t="s">
        <v>1609</v>
      </c>
      <c r="D71" t="s">
        <v>1391</v>
      </c>
      <c r="E71" t="s">
        <v>1096</v>
      </c>
      <c r="F71" t="s">
        <v>1610</v>
      </c>
      <c r="G71">
        <v>5.9464870000000003</v>
      </c>
      <c r="H71">
        <v>-75.523949999999999</v>
      </c>
      <c r="I71">
        <v>6906</v>
      </c>
      <c r="J71" t="s">
        <v>4343</v>
      </c>
      <c r="K71" s="5">
        <v>2279692</v>
      </c>
      <c r="L71" s="62">
        <f t="shared" si="11"/>
        <v>1.3385938689725938E-2</v>
      </c>
      <c r="M71" s="61">
        <v>0</v>
      </c>
      <c r="N71" s="61">
        <v>0</v>
      </c>
      <c r="O71" s="61">
        <f t="shared" si="12"/>
        <v>0</v>
      </c>
      <c r="P71" s="61">
        <f t="shared" si="13"/>
        <v>0</v>
      </c>
      <c r="Q71" s="61">
        <f t="shared" si="14"/>
        <v>0</v>
      </c>
      <c r="R71" s="61">
        <f t="shared" si="15"/>
        <v>31.436432088039385</v>
      </c>
      <c r="S71">
        <v>0</v>
      </c>
      <c r="T71">
        <v>0</v>
      </c>
      <c r="U71">
        <v>0</v>
      </c>
      <c r="V71">
        <v>0</v>
      </c>
      <c r="W71">
        <v>0</v>
      </c>
      <c r="X71">
        <v>2171</v>
      </c>
      <c r="Y71" s="62">
        <v>43.850760018424687</v>
      </c>
      <c r="Z71" s="62">
        <v>81.943804698295722</v>
      </c>
      <c r="AA71" s="62">
        <v>19.622293873790881</v>
      </c>
      <c r="AB71" s="62">
        <v>63.196683555964995</v>
      </c>
      <c r="AC71" s="62">
        <v>0</v>
      </c>
      <c r="AD71" s="62">
        <v>99.309074159373552</v>
      </c>
      <c r="AE71" s="62">
        <v>57.853523721787191</v>
      </c>
      <c r="AF71" s="62">
        <v>52.95</v>
      </c>
      <c r="AG71" s="62">
        <v>44.14</v>
      </c>
      <c r="AH71" s="62">
        <v>52.8</v>
      </c>
      <c r="AI71" s="62">
        <v>66.34</v>
      </c>
      <c r="AJ71" s="62">
        <v>66.67</v>
      </c>
      <c r="AK71" s="62">
        <v>33.14</v>
      </c>
      <c r="AL71" s="62">
        <v>84.2</v>
      </c>
      <c r="AM71" s="62">
        <v>86.46</v>
      </c>
      <c r="AN71" s="62">
        <v>44.93</v>
      </c>
      <c r="AO71" s="62">
        <v>52.77</v>
      </c>
      <c r="AP71">
        <f t="shared" si="16"/>
        <v>0</v>
      </c>
      <c r="AQ71">
        <f t="shared" si="17"/>
        <v>0</v>
      </c>
      <c r="AR71">
        <v>35.205842503136097</v>
      </c>
    </row>
    <row r="72" spans="1:44" x14ac:dyDescent="0.3">
      <c r="A72" t="str">
        <f t="shared" si="9"/>
        <v>05Antioquia</v>
      </c>
      <c r="B72" t="str">
        <f t="shared" si="10"/>
        <v>05Murindó</v>
      </c>
      <c r="C72" s="18" t="s">
        <v>1611</v>
      </c>
      <c r="D72" t="s">
        <v>1391</v>
      </c>
      <c r="E72" t="s">
        <v>1096</v>
      </c>
      <c r="F72" t="s">
        <v>1612</v>
      </c>
      <c r="G72">
        <v>6.9810400000000001</v>
      </c>
      <c r="H72">
        <v>-76.821190000000001</v>
      </c>
      <c r="I72">
        <v>5235</v>
      </c>
      <c r="J72" t="s">
        <v>4343</v>
      </c>
      <c r="K72" s="5">
        <v>3624482.5</v>
      </c>
      <c r="L72" s="62">
        <f t="shared" si="11"/>
        <v>1.0147029979831348E-2</v>
      </c>
      <c r="M72" s="61">
        <v>0</v>
      </c>
      <c r="N72" s="61">
        <v>0</v>
      </c>
      <c r="O72" s="61">
        <f t="shared" si="12"/>
        <v>0</v>
      </c>
      <c r="P72" s="61">
        <f t="shared" si="13"/>
        <v>0</v>
      </c>
      <c r="Q72" s="61">
        <f t="shared" si="14"/>
        <v>0</v>
      </c>
      <c r="R72" s="61">
        <f t="shared" si="15"/>
        <v>53.753581661891111</v>
      </c>
      <c r="S72">
        <v>0</v>
      </c>
      <c r="T72">
        <v>0</v>
      </c>
      <c r="U72">
        <v>0</v>
      </c>
      <c r="V72">
        <v>0</v>
      </c>
      <c r="W72">
        <v>0</v>
      </c>
      <c r="X72">
        <v>2814</v>
      </c>
      <c r="Y72" s="62">
        <v>9.8436389481165598</v>
      </c>
      <c r="Z72" s="62">
        <v>33.191186922530207</v>
      </c>
      <c r="AA72" s="62">
        <v>27.434257285003554</v>
      </c>
      <c r="AB72" s="62">
        <v>28.784648187633259</v>
      </c>
      <c r="AC72" s="62">
        <v>0.17768301350390903</v>
      </c>
      <c r="AD72" s="62">
        <v>94.705046197583513</v>
      </c>
      <c r="AE72" s="62">
        <v>11.087420042643924</v>
      </c>
      <c r="AF72" s="62">
        <v>41.49</v>
      </c>
      <c r="AG72" s="62">
        <v>34.07</v>
      </c>
      <c r="AH72" s="62">
        <v>32.909999999999997</v>
      </c>
      <c r="AI72" s="62">
        <v>25</v>
      </c>
      <c r="AJ72" s="62">
        <v>100</v>
      </c>
      <c r="AK72" s="62">
        <v>27.64</v>
      </c>
      <c r="AL72" s="62">
        <v>85.53</v>
      </c>
      <c r="AM72" s="62">
        <v>98.23</v>
      </c>
      <c r="AN72" s="62">
        <v>12.55</v>
      </c>
      <c r="AO72" s="62">
        <v>41.3</v>
      </c>
      <c r="AP72">
        <f t="shared" si="16"/>
        <v>0</v>
      </c>
      <c r="AQ72">
        <f t="shared" si="17"/>
        <v>0</v>
      </c>
      <c r="AR72">
        <v>8.0949104528803701</v>
      </c>
    </row>
    <row r="73" spans="1:44" x14ac:dyDescent="0.3">
      <c r="A73" t="str">
        <f t="shared" si="9"/>
        <v>05Antioquia</v>
      </c>
      <c r="B73" t="str">
        <f t="shared" si="10"/>
        <v>05Mutatá</v>
      </c>
      <c r="C73" s="18" t="s">
        <v>1613</v>
      </c>
      <c r="D73" t="s">
        <v>1391</v>
      </c>
      <c r="E73" t="s">
        <v>1096</v>
      </c>
      <c r="F73" t="s">
        <v>1614</v>
      </c>
      <c r="G73">
        <v>7.2441060000000004</v>
      </c>
      <c r="H73">
        <v>-76.436566999999997</v>
      </c>
      <c r="I73">
        <v>14775</v>
      </c>
      <c r="J73" t="s">
        <v>4344</v>
      </c>
      <c r="K73" s="5">
        <v>3019377.5</v>
      </c>
      <c r="L73" s="62">
        <f t="shared" si="11"/>
        <v>2.8638465702389333E-2</v>
      </c>
      <c r="M73" s="61">
        <v>0</v>
      </c>
      <c r="N73" s="61">
        <v>6.7681895093062612E-3</v>
      </c>
      <c r="O73" s="61">
        <f t="shared" si="12"/>
        <v>1.3536379018612522E-2</v>
      </c>
      <c r="P73" s="61">
        <f t="shared" si="13"/>
        <v>0</v>
      </c>
      <c r="Q73" s="61">
        <f t="shared" si="14"/>
        <v>6.7681895093062612E-3</v>
      </c>
      <c r="R73" s="61">
        <f t="shared" si="15"/>
        <v>121.01522842639594</v>
      </c>
      <c r="S73">
        <v>0</v>
      </c>
      <c r="T73">
        <v>1</v>
      </c>
      <c r="U73">
        <v>2</v>
      </c>
      <c r="V73">
        <v>0</v>
      </c>
      <c r="W73">
        <v>1</v>
      </c>
      <c r="X73">
        <v>17880</v>
      </c>
      <c r="Y73" s="62">
        <v>33.791946308724832</v>
      </c>
      <c r="Z73" s="62">
        <v>72.964205816554809</v>
      </c>
      <c r="AA73" s="62">
        <v>24.155480984340045</v>
      </c>
      <c r="AB73" s="62">
        <v>55.911633109619686</v>
      </c>
      <c r="AC73" s="62">
        <v>0.22930648769574946</v>
      </c>
      <c r="AD73" s="62">
        <v>95.083892617449663</v>
      </c>
      <c r="AE73" s="62">
        <v>40.760626398210292</v>
      </c>
      <c r="AF73" s="62">
        <v>47.68</v>
      </c>
      <c r="AG73" s="62">
        <v>41.4</v>
      </c>
      <c r="AH73" s="62">
        <v>47.71</v>
      </c>
      <c r="AI73" s="62">
        <v>24.75</v>
      </c>
      <c r="AJ73" s="62">
        <v>99.78</v>
      </c>
      <c r="AK73" s="62">
        <v>34.81</v>
      </c>
      <c r="AL73" s="62">
        <v>92.25</v>
      </c>
      <c r="AM73" s="62">
        <v>80.63</v>
      </c>
      <c r="AN73" s="62">
        <v>33.93</v>
      </c>
      <c r="AO73" s="62">
        <v>48.32</v>
      </c>
      <c r="AP73">
        <f t="shared" si="16"/>
        <v>0</v>
      </c>
      <c r="AQ73">
        <f t="shared" si="17"/>
        <v>1.5931177314003505E-2</v>
      </c>
      <c r="AR73">
        <v>26.59644944711</v>
      </c>
    </row>
    <row r="74" spans="1:44" x14ac:dyDescent="0.3">
      <c r="A74" t="str">
        <f t="shared" si="9"/>
        <v>05Antioquia</v>
      </c>
      <c r="B74" t="str">
        <f t="shared" si="10"/>
        <v>05Nariño</v>
      </c>
      <c r="C74" s="18" t="s">
        <v>1615</v>
      </c>
      <c r="D74" t="s">
        <v>1391</v>
      </c>
      <c r="E74" t="s">
        <v>1096</v>
      </c>
      <c r="F74" t="s">
        <v>1307</v>
      </c>
      <c r="G74">
        <v>5.6110150000000001</v>
      </c>
      <c r="H74">
        <v>-75.174161999999995</v>
      </c>
      <c r="I74">
        <v>10629</v>
      </c>
      <c r="J74" t="s">
        <v>4342</v>
      </c>
      <c r="K74" s="5">
        <v>1755744.88</v>
      </c>
      <c r="L74" s="62">
        <f t="shared" si="11"/>
        <v>2.0602250555038663E-2</v>
      </c>
      <c r="M74" s="61">
        <v>0</v>
      </c>
      <c r="N74" s="61">
        <v>1.8816445573431179E-2</v>
      </c>
      <c r="O74" s="61">
        <f t="shared" si="12"/>
        <v>9.4082227867155893E-3</v>
      </c>
      <c r="P74" s="61">
        <f t="shared" si="13"/>
        <v>0</v>
      </c>
      <c r="Q74" s="61">
        <f t="shared" si="14"/>
        <v>0</v>
      </c>
      <c r="R74" s="61">
        <f t="shared" si="15"/>
        <v>68.388371436635623</v>
      </c>
      <c r="S74">
        <v>0</v>
      </c>
      <c r="T74">
        <v>2</v>
      </c>
      <c r="U74">
        <v>1</v>
      </c>
      <c r="V74">
        <v>0</v>
      </c>
      <c r="W74">
        <v>0</v>
      </c>
      <c r="X74">
        <v>7269</v>
      </c>
      <c r="Y74" s="62">
        <v>48.135919658825152</v>
      </c>
      <c r="Z74" s="62">
        <v>84.110606685926541</v>
      </c>
      <c r="AA74" s="62">
        <v>19.548768743981292</v>
      </c>
      <c r="AB74" s="62">
        <v>70.573669005365247</v>
      </c>
      <c r="AC74" s="62">
        <v>0.15132755537212822</v>
      </c>
      <c r="AD74" s="62">
        <v>99.229605172650977</v>
      </c>
      <c r="AE74" s="62">
        <v>57.408171687990098</v>
      </c>
      <c r="AF74" s="62">
        <v>45.45</v>
      </c>
      <c r="AG74" s="62">
        <v>42.92</v>
      </c>
      <c r="AH74" s="62">
        <v>46.47</v>
      </c>
      <c r="AI74" s="62">
        <v>64.25</v>
      </c>
      <c r="AJ74" s="62">
        <v>62.22</v>
      </c>
      <c r="AK74" s="62">
        <v>13.42</v>
      </c>
      <c r="AL74" s="62">
        <v>82.32</v>
      </c>
      <c r="AM74" s="62">
        <v>86.15</v>
      </c>
      <c r="AN74" s="62">
        <v>41.75</v>
      </c>
      <c r="AO74" s="62">
        <v>45.41</v>
      </c>
      <c r="AP74">
        <f t="shared" si="16"/>
        <v>0</v>
      </c>
      <c r="AQ74">
        <f t="shared" si="17"/>
        <v>3.186235462800701E-2</v>
      </c>
      <c r="AR74">
        <v>31.823083037052999</v>
      </c>
    </row>
    <row r="75" spans="1:44" x14ac:dyDescent="0.3">
      <c r="A75" t="str">
        <f t="shared" si="9"/>
        <v>05Antioquia</v>
      </c>
      <c r="B75" t="str">
        <f t="shared" si="10"/>
        <v>05Necoclí</v>
      </c>
      <c r="C75" s="18" t="s">
        <v>1616</v>
      </c>
      <c r="D75" t="s">
        <v>1391</v>
      </c>
      <c r="E75" t="s">
        <v>1096</v>
      </c>
      <c r="F75" t="s">
        <v>1617</v>
      </c>
      <c r="G75">
        <v>8.4271740000000008</v>
      </c>
      <c r="H75">
        <v>-76.787678</v>
      </c>
      <c r="I75">
        <v>44743</v>
      </c>
      <c r="J75" t="s">
        <v>4342</v>
      </c>
      <c r="K75" s="5">
        <v>2196926.25</v>
      </c>
      <c r="L75" s="62">
        <f t="shared" si="11"/>
        <v>8.6725608861049477E-2</v>
      </c>
      <c r="M75" s="61">
        <v>1.3409918869990836E-2</v>
      </c>
      <c r="N75" s="61">
        <v>6.7049594349954181E-3</v>
      </c>
      <c r="O75" s="61">
        <f t="shared" si="12"/>
        <v>1.117493239165903E-2</v>
      </c>
      <c r="P75" s="61">
        <f t="shared" si="13"/>
        <v>8.9399459133272241E-3</v>
      </c>
      <c r="Q75" s="61">
        <f t="shared" si="14"/>
        <v>1.117493239165903E-2</v>
      </c>
      <c r="R75" s="61">
        <f t="shared" si="15"/>
        <v>68.824173613749636</v>
      </c>
      <c r="S75">
        <v>6</v>
      </c>
      <c r="T75">
        <v>3</v>
      </c>
      <c r="U75">
        <v>5</v>
      </c>
      <c r="V75">
        <v>4</v>
      </c>
      <c r="W75">
        <v>5</v>
      </c>
      <c r="X75">
        <v>30794</v>
      </c>
      <c r="Y75" s="62">
        <v>31.908813405208807</v>
      </c>
      <c r="Z75" s="62">
        <v>75.891407417029285</v>
      </c>
      <c r="AA75" s="62">
        <v>22.676495421185948</v>
      </c>
      <c r="AB75" s="62">
        <v>55.465350392933686</v>
      </c>
      <c r="AC75" s="62">
        <v>0.19159576540884588</v>
      </c>
      <c r="AD75" s="62">
        <v>97.285185425732294</v>
      </c>
      <c r="AE75" s="62">
        <v>37.783334415795281</v>
      </c>
      <c r="AF75" s="62">
        <v>52.78</v>
      </c>
      <c r="AG75" s="62">
        <v>42.16</v>
      </c>
      <c r="AH75" s="62">
        <v>51.21</v>
      </c>
      <c r="AI75" s="62">
        <v>67.84</v>
      </c>
      <c r="AJ75" s="62">
        <v>77.64</v>
      </c>
      <c r="AK75" s="62">
        <v>26.08</v>
      </c>
      <c r="AL75" s="62">
        <v>91.01</v>
      </c>
      <c r="AM75" s="62">
        <v>94.12</v>
      </c>
      <c r="AN75" s="62">
        <v>39.6</v>
      </c>
      <c r="AO75" s="62">
        <v>52.79</v>
      </c>
      <c r="AP75">
        <f t="shared" si="16"/>
        <v>0.23428348301444746</v>
      </c>
      <c r="AQ75">
        <f t="shared" si="17"/>
        <v>4.7793531942010511E-2</v>
      </c>
      <c r="AR75">
        <v>27.6959309734684</v>
      </c>
    </row>
    <row r="76" spans="1:44" x14ac:dyDescent="0.3">
      <c r="A76" t="str">
        <f t="shared" si="9"/>
        <v>05Antioquia</v>
      </c>
      <c r="B76" t="str">
        <f t="shared" si="10"/>
        <v>05Nechí</v>
      </c>
      <c r="C76" s="18" t="s">
        <v>1618</v>
      </c>
      <c r="D76" t="s">
        <v>1391</v>
      </c>
      <c r="E76" t="s">
        <v>1096</v>
      </c>
      <c r="F76" t="s">
        <v>1619</v>
      </c>
      <c r="G76">
        <v>8.088419</v>
      </c>
      <c r="H76">
        <v>-74.776326999999995</v>
      </c>
      <c r="I76">
        <v>27451</v>
      </c>
      <c r="J76" t="s">
        <v>4342</v>
      </c>
      <c r="K76" s="5">
        <v>1889824.88</v>
      </c>
      <c r="L76" s="62">
        <f t="shared" si="11"/>
        <v>5.3208427884689657E-2</v>
      </c>
      <c r="M76" s="61">
        <v>0</v>
      </c>
      <c r="N76" s="61">
        <v>3.642854540818185E-3</v>
      </c>
      <c r="O76" s="61">
        <f t="shared" si="12"/>
        <v>7.28570908163637E-3</v>
      </c>
      <c r="P76" s="61">
        <f t="shared" si="13"/>
        <v>3.642854540818185E-3</v>
      </c>
      <c r="Q76" s="61">
        <f t="shared" si="14"/>
        <v>0</v>
      </c>
      <c r="R76" s="61">
        <f t="shared" si="15"/>
        <v>37.495901788641575</v>
      </c>
      <c r="S76">
        <v>0</v>
      </c>
      <c r="T76">
        <v>1</v>
      </c>
      <c r="U76">
        <v>2</v>
      </c>
      <c r="V76">
        <v>1</v>
      </c>
      <c r="W76">
        <v>0</v>
      </c>
      <c r="X76">
        <v>10293</v>
      </c>
      <c r="Y76" s="62">
        <v>19.110074808122025</v>
      </c>
      <c r="Z76" s="62">
        <v>75.38132711551539</v>
      </c>
      <c r="AA76" s="62">
        <v>26.396580200136015</v>
      </c>
      <c r="AB76" s="62">
        <v>46.128436801709896</v>
      </c>
      <c r="AC76" s="62">
        <v>0.85494996599630813</v>
      </c>
      <c r="AD76" s="62">
        <v>98.970173904595356</v>
      </c>
      <c r="AE76" s="62">
        <v>23.161371806081803</v>
      </c>
      <c r="AF76" s="62">
        <v>41.62</v>
      </c>
      <c r="AG76" s="62">
        <v>45.9</v>
      </c>
      <c r="AH76" s="62">
        <v>37.869999999999997</v>
      </c>
      <c r="AI76" s="62">
        <v>55.11</v>
      </c>
      <c r="AJ76" s="62">
        <v>65.739999999999995</v>
      </c>
      <c r="AK76" s="62">
        <v>10.59</v>
      </c>
      <c r="AL76" s="62">
        <v>91.27</v>
      </c>
      <c r="AM76" s="62">
        <v>91.27</v>
      </c>
      <c r="AN76" s="62">
        <v>35.409999999999997</v>
      </c>
      <c r="AO76" s="62">
        <v>41.71</v>
      </c>
      <c r="AP76">
        <f t="shared" si="16"/>
        <v>0</v>
      </c>
      <c r="AQ76">
        <f t="shared" si="17"/>
        <v>1.5931177314003505E-2</v>
      </c>
      <c r="AR76">
        <v>20.478354531078001</v>
      </c>
    </row>
    <row r="77" spans="1:44" x14ac:dyDescent="0.3">
      <c r="A77" t="str">
        <f t="shared" si="9"/>
        <v>05Antioquia</v>
      </c>
      <c r="B77" t="str">
        <f t="shared" si="10"/>
        <v>05Olaya</v>
      </c>
      <c r="C77" s="18" t="s">
        <v>1620</v>
      </c>
      <c r="D77" t="s">
        <v>1391</v>
      </c>
      <c r="E77" t="s">
        <v>1096</v>
      </c>
      <c r="F77" t="s">
        <v>1621</v>
      </c>
      <c r="G77">
        <v>6.6299900000000003</v>
      </c>
      <c r="H77">
        <v>-75.816649999999996</v>
      </c>
      <c r="I77">
        <v>3269</v>
      </c>
      <c r="J77" t="s">
        <v>4344</v>
      </c>
      <c r="K77" s="5">
        <v>3508846</v>
      </c>
      <c r="L77" s="62">
        <f t="shared" si="11"/>
        <v>6.336321108704618E-3</v>
      </c>
      <c r="M77" s="61">
        <v>0</v>
      </c>
      <c r="N77" s="61">
        <v>6.11807892321811E-2</v>
      </c>
      <c r="O77" s="61">
        <f t="shared" si="12"/>
        <v>0</v>
      </c>
      <c r="P77" s="61">
        <f t="shared" si="13"/>
        <v>0</v>
      </c>
      <c r="Q77" s="61">
        <f t="shared" si="14"/>
        <v>0</v>
      </c>
      <c r="R77" s="61">
        <f t="shared" si="15"/>
        <v>12.786784949525847</v>
      </c>
      <c r="S77">
        <v>0</v>
      </c>
      <c r="T77">
        <v>2</v>
      </c>
      <c r="U77">
        <v>0</v>
      </c>
      <c r="V77">
        <v>0</v>
      </c>
      <c r="W77">
        <v>0</v>
      </c>
      <c r="X77">
        <v>418</v>
      </c>
      <c r="Y77" s="62">
        <v>54.306220095693782</v>
      </c>
      <c r="Z77" s="62">
        <v>90.430622009569376</v>
      </c>
      <c r="AA77" s="62">
        <v>23.444976076555022</v>
      </c>
      <c r="AB77" s="62">
        <v>77.511961722488039</v>
      </c>
      <c r="AC77" s="62">
        <v>0.23923444976076555</v>
      </c>
      <c r="AD77" s="62">
        <v>98.803827751196167</v>
      </c>
      <c r="AE77" s="62">
        <v>61.961722488038276</v>
      </c>
      <c r="AF77" s="62">
        <v>45.4</v>
      </c>
      <c r="AG77" s="62">
        <v>42.06</v>
      </c>
      <c r="AH77" s="62">
        <v>50.83</v>
      </c>
      <c r="AI77" s="62">
        <v>0</v>
      </c>
      <c r="AJ77" s="62">
        <v>100</v>
      </c>
      <c r="AK77" s="62">
        <v>49.99</v>
      </c>
      <c r="AL77" s="62">
        <v>73.05</v>
      </c>
      <c r="AM77" s="62">
        <v>84.76</v>
      </c>
      <c r="AN77" s="62">
        <v>32.39</v>
      </c>
      <c r="AO77" s="62">
        <v>45.6</v>
      </c>
      <c r="AP77">
        <f t="shared" si="16"/>
        <v>0</v>
      </c>
      <c r="AQ77">
        <f t="shared" si="17"/>
        <v>3.186235462800701E-2</v>
      </c>
      <c r="AR77">
        <v>38.848210578414196</v>
      </c>
    </row>
    <row r="78" spans="1:44" x14ac:dyDescent="0.3">
      <c r="A78" t="str">
        <f t="shared" si="9"/>
        <v>05Antioquia</v>
      </c>
      <c r="B78" t="str">
        <f t="shared" si="10"/>
        <v>05Peñol</v>
      </c>
      <c r="C78" s="18" t="s">
        <v>1622</v>
      </c>
      <c r="D78" t="s">
        <v>1391</v>
      </c>
      <c r="E78" t="s">
        <v>1096</v>
      </c>
      <c r="F78" t="s">
        <v>1623</v>
      </c>
      <c r="G78">
        <v>6.2199662</v>
      </c>
      <c r="H78">
        <v>-75.243530699999994</v>
      </c>
      <c r="I78">
        <v>22217</v>
      </c>
      <c r="J78" t="s">
        <v>4344</v>
      </c>
      <c r="K78" s="5">
        <v>1526987.5</v>
      </c>
      <c r="L78" s="62">
        <f t="shared" si="11"/>
        <v>4.3063336210489599E-2</v>
      </c>
      <c r="M78" s="61">
        <v>0</v>
      </c>
      <c r="N78" s="61">
        <v>9.0021154971418275E-3</v>
      </c>
      <c r="O78" s="61">
        <f t="shared" si="12"/>
        <v>2.2505288742854571E-2</v>
      </c>
      <c r="P78" s="61">
        <f t="shared" si="13"/>
        <v>9.0021154971418275E-3</v>
      </c>
      <c r="Q78" s="61">
        <f t="shared" si="14"/>
        <v>2.2505288742854571E-2</v>
      </c>
      <c r="R78" s="61">
        <f t="shared" si="15"/>
        <v>21.983166044020344</v>
      </c>
      <c r="S78">
        <v>0</v>
      </c>
      <c r="T78">
        <v>2</v>
      </c>
      <c r="U78">
        <v>5</v>
      </c>
      <c r="V78">
        <v>2</v>
      </c>
      <c r="W78">
        <v>5</v>
      </c>
      <c r="X78">
        <v>4884</v>
      </c>
      <c r="Y78" s="62">
        <v>57.207207207207212</v>
      </c>
      <c r="Z78" s="62">
        <v>85.995085995086001</v>
      </c>
      <c r="AA78" s="62">
        <v>22.010647010647013</v>
      </c>
      <c r="AB78" s="62">
        <v>72.706797706797715</v>
      </c>
      <c r="AC78" s="62">
        <v>0.55282555282555279</v>
      </c>
      <c r="AD78" s="62">
        <v>99.283374283374286</v>
      </c>
      <c r="AE78" s="62">
        <v>72.788697788697789</v>
      </c>
      <c r="AF78" s="62">
        <v>40.85</v>
      </c>
      <c r="AG78" s="62">
        <v>45.29</v>
      </c>
      <c r="AH78" s="62">
        <v>56.51</v>
      </c>
      <c r="AI78" s="62">
        <v>1.41</v>
      </c>
      <c r="AJ78" s="62">
        <v>66.67</v>
      </c>
      <c r="AK78" s="62">
        <v>45.91</v>
      </c>
      <c r="AL78" s="62">
        <v>89.53</v>
      </c>
      <c r="AM78" s="62">
        <v>89.18</v>
      </c>
      <c r="AN78" s="62">
        <v>48.81</v>
      </c>
      <c r="AO78" s="62">
        <v>40.700000000000003</v>
      </c>
      <c r="AP78">
        <f t="shared" si="16"/>
        <v>0</v>
      </c>
      <c r="AQ78">
        <f t="shared" si="17"/>
        <v>3.186235462800701E-2</v>
      </c>
      <c r="AR78">
        <v>40.548960554698702</v>
      </c>
    </row>
    <row r="79" spans="1:44" x14ac:dyDescent="0.3">
      <c r="A79" t="str">
        <f t="shared" si="9"/>
        <v>05Antioquia</v>
      </c>
      <c r="B79" t="str">
        <f t="shared" si="10"/>
        <v>05Peque</v>
      </c>
      <c r="C79" s="18" t="s">
        <v>1624</v>
      </c>
      <c r="D79" t="s">
        <v>1391</v>
      </c>
      <c r="E79" t="s">
        <v>1096</v>
      </c>
      <c r="F79" t="s">
        <v>1625</v>
      </c>
      <c r="G79">
        <v>7.0215350000000001</v>
      </c>
      <c r="H79">
        <v>-75.908107000000001</v>
      </c>
      <c r="I79">
        <v>8504</v>
      </c>
      <c r="J79" t="s">
        <v>4342</v>
      </c>
      <c r="K79" s="5">
        <v>2106767</v>
      </c>
      <c r="L79" s="62">
        <f t="shared" si="11"/>
        <v>1.6483351088535967E-2</v>
      </c>
      <c r="M79" s="61">
        <v>0</v>
      </c>
      <c r="N79" s="61">
        <v>0</v>
      </c>
      <c r="O79" s="61">
        <f t="shared" si="12"/>
        <v>0</v>
      </c>
      <c r="P79" s="61">
        <f t="shared" si="13"/>
        <v>0</v>
      </c>
      <c r="Q79" s="61">
        <f t="shared" si="14"/>
        <v>0</v>
      </c>
      <c r="R79" s="61">
        <f t="shared" si="15"/>
        <v>81.232361241768587</v>
      </c>
      <c r="S79">
        <v>0</v>
      </c>
      <c r="T79">
        <v>0</v>
      </c>
      <c r="U79">
        <v>0</v>
      </c>
      <c r="V79">
        <v>0</v>
      </c>
      <c r="W79">
        <v>0</v>
      </c>
      <c r="X79">
        <v>6908</v>
      </c>
      <c r="Y79" s="62">
        <v>50.94093804284887</v>
      </c>
      <c r="Z79" s="62">
        <v>85.92935726693689</v>
      </c>
      <c r="AA79" s="62">
        <v>20.20845396641575</v>
      </c>
      <c r="AB79" s="62">
        <v>62.811233352634623</v>
      </c>
      <c r="AC79" s="62">
        <v>0.11580775911986102</v>
      </c>
      <c r="AD79" s="62">
        <v>99.015634047481186</v>
      </c>
      <c r="AE79" s="62">
        <v>65.648523451071213</v>
      </c>
      <c r="AF79" s="62">
        <v>56.6</v>
      </c>
      <c r="AG79" s="62">
        <v>41.27</v>
      </c>
      <c r="AH79" s="62">
        <v>48.1</v>
      </c>
      <c r="AI79" s="62">
        <v>71.180000000000007</v>
      </c>
      <c r="AJ79" s="62">
        <v>99.08</v>
      </c>
      <c r="AK79" s="62">
        <v>12.96</v>
      </c>
      <c r="AL79" s="62">
        <v>85.68</v>
      </c>
      <c r="AM79" s="62">
        <v>91.52</v>
      </c>
      <c r="AN79" s="62">
        <v>42.1</v>
      </c>
      <c r="AO79" s="62">
        <v>56.33</v>
      </c>
      <c r="AP79">
        <f t="shared" si="16"/>
        <v>0</v>
      </c>
      <c r="AQ79">
        <f t="shared" si="17"/>
        <v>0</v>
      </c>
      <c r="AR79">
        <v>33.273329396607899</v>
      </c>
    </row>
    <row r="80" spans="1:44" x14ac:dyDescent="0.3">
      <c r="A80" t="str">
        <f t="shared" si="9"/>
        <v>05Antioquia</v>
      </c>
      <c r="B80" t="str">
        <f t="shared" si="10"/>
        <v>05Pueblorrico</v>
      </c>
      <c r="C80" s="18" t="s">
        <v>1626</v>
      </c>
      <c r="D80" t="s">
        <v>1391</v>
      </c>
      <c r="E80" t="s">
        <v>1096</v>
      </c>
      <c r="F80" t="s">
        <v>1627</v>
      </c>
      <c r="G80">
        <v>5.7941609999999999</v>
      </c>
      <c r="H80">
        <v>-75.840588999999994</v>
      </c>
      <c r="I80">
        <v>9041</v>
      </c>
      <c r="J80" t="s">
        <v>4343</v>
      </c>
      <c r="K80" s="5">
        <v>1624529.25</v>
      </c>
      <c r="L80" s="62">
        <f t="shared" si="11"/>
        <v>1.7524221212541592E-2</v>
      </c>
      <c r="M80" s="61">
        <v>0</v>
      </c>
      <c r="N80" s="61">
        <v>1.1060723371308484E-2</v>
      </c>
      <c r="O80" s="61">
        <f t="shared" si="12"/>
        <v>1.1060723371308484E-2</v>
      </c>
      <c r="P80" s="61">
        <f t="shared" si="13"/>
        <v>0</v>
      </c>
      <c r="Q80" s="61">
        <f t="shared" si="14"/>
        <v>0</v>
      </c>
      <c r="R80" s="61">
        <f t="shared" si="15"/>
        <v>5.7073332595951776</v>
      </c>
      <c r="S80">
        <v>0</v>
      </c>
      <c r="T80">
        <v>1</v>
      </c>
      <c r="U80">
        <v>1</v>
      </c>
      <c r="V80">
        <v>0</v>
      </c>
      <c r="W80">
        <v>0</v>
      </c>
      <c r="X80">
        <v>516</v>
      </c>
      <c r="Y80" s="62">
        <v>35.852713178294579</v>
      </c>
      <c r="Z80" s="62">
        <v>78.68217054263566</v>
      </c>
      <c r="AA80" s="62">
        <v>20.930232558139537</v>
      </c>
      <c r="AB80" s="62">
        <v>55.813953488372093</v>
      </c>
      <c r="AC80" s="62">
        <v>1.5503875968992249</v>
      </c>
      <c r="AD80" s="62">
        <v>98.449612403100772</v>
      </c>
      <c r="AE80" s="62">
        <v>49.612403100775197</v>
      </c>
      <c r="AF80" s="62">
        <v>60.11</v>
      </c>
      <c r="AG80" s="62">
        <v>46.22</v>
      </c>
      <c r="AH80" s="62">
        <v>49.74</v>
      </c>
      <c r="AI80" s="62">
        <v>60.24</v>
      </c>
      <c r="AJ80" s="62">
        <v>87.29</v>
      </c>
      <c r="AK80" s="62">
        <v>30.44</v>
      </c>
      <c r="AL80" s="62">
        <v>87.41</v>
      </c>
      <c r="AM80" s="62">
        <v>90.86</v>
      </c>
      <c r="AN80" s="62">
        <v>62.02</v>
      </c>
      <c r="AO80" s="62">
        <v>60</v>
      </c>
      <c r="AP80">
        <f t="shared" si="16"/>
        <v>0</v>
      </c>
      <c r="AQ80">
        <f t="shared" si="17"/>
        <v>1.5931177314003505E-2</v>
      </c>
      <c r="AR80">
        <v>34.801433705055302</v>
      </c>
    </row>
    <row r="81" spans="1:44" x14ac:dyDescent="0.3">
      <c r="A81" t="str">
        <f t="shared" si="9"/>
        <v>05Antioquia</v>
      </c>
      <c r="B81" t="str">
        <f t="shared" si="10"/>
        <v>05Puerto Berrío</v>
      </c>
      <c r="C81" s="18" t="s">
        <v>1628</v>
      </c>
      <c r="D81" t="s">
        <v>1391</v>
      </c>
      <c r="E81" t="s">
        <v>1096</v>
      </c>
      <c r="F81" t="s">
        <v>1629</v>
      </c>
      <c r="G81">
        <v>6.4777550000000002</v>
      </c>
      <c r="H81">
        <v>-74.408799999999999</v>
      </c>
      <c r="I81">
        <v>41480</v>
      </c>
      <c r="J81" t="s">
        <v>4345</v>
      </c>
      <c r="K81" s="5">
        <v>1397931.63</v>
      </c>
      <c r="L81" s="62">
        <f t="shared" si="11"/>
        <v>8.0400917586132631E-2</v>
      </c>
      <c r="M81" s="61">
        <v>9.643201542912247E-3</v>
      </c>
      <c r="N81" s="61">
        <v>7.2324011571841852E-3</v>
      </c>
      <c r="O81" s="61">
        <f t="shared" si="12"/>
        <v>4.580520732883317E-2</v>
      </c>
      <c r="P81" s="61">
        <f t="shared" si="13"/>
        <v>1.2054001928640309E-2</v>
      </c>
      <c r="Q81" s="61">
        <f t="shared" si="14"/>
        <v>6.5091610414657664E-2</v>
      </c>
      <c r="R81" s="61">
        <f t="shared" si="15"/>
        <v>12.205882352941176</v>
      </c>
      <c r="S81">
        <v>4</v>
      </c>
      <c r="T81">
        <v>3</v>
      </c>
      <c r="U81">
        <v>19</v>
      </c>
      <c r="V81">
        <v>5</v>
      </c>
      <c r="W81">
        <v>27</v>
      </c>
      <c r="X81">
        <v>5063</v>
      </c>
      <c r="Y81" s="62">
        <v>46.000395022713811</v>
      </c>
      <c r="Z81" s="62">
        <v>82.302982421489233</v>
      </c>
      <c r="AA81" s="62">
        <v>23.168082164724471</v>
      </c>
      <c r="AB81" s="62">
        <v>66.44282046217657</v>
      </c>
      <c r="AC81" s="62">
        <v>1.1653170057278295</v>
      </c>
      <c r="AD81" s="62">
        <v>98.024886430969786</v>
      </c>
      <c r="AE81" s="62">
        <v>55.777207189413389</v>
      </c>
      <c r="AF81" s="62">
        <v>60.24</v>
      </c>
      <c r="AG81" s="62">
        <v>70.33</v>
      </c>
      <c r="AH81" s="62">
        <v>51.7</v>
      </c>
      <c r="AI81" s="62">
        <v>57.08</v>
      </c>
      <c r="AJ81" s="62">
        <v>100</v>
      </c>
      <c r="AK81" s="62">
        <v>43.73</v>
      </c>
      <c r="AL81" s="62">
        <v>91.46</v>
      </c>
      <c r="AM81" s="62">
        <v>80.88</v>
      </c>
      <c r="AN81" s="62">
        <v>38.74</v>
      </c>
      <c r="AO81" s="62">
        <v>59.89</v>
      </c>
      <c r="AP81">
        <f t="shared" si="16"/>
        <v>0.15618898867629832</v>
      </c>
      <c r="AQ81">
        <f t="shared" si="17"/>
        <v>4.7793531942010511E-2</v>
      </c>
      <c r="AR81">
        <v>41.969457793601102</v>
      </c>
    </row>
    <row r="82" spans="1:44" x14ac:dyDescent="0.3">
      <c r="A82" t="str">
        <f t="shared" si="9"/>
        <v>05Antioquia</v>
      </c>
      <c r="B82" t="str">
        <f t="shared" si="10"/>
        <v>05Puerto Nare</v>
      </c>
      <c r="C82" s="18" t="s">
        <v>1630</v>
      </c>
      <c r="D82" t="s">
        <v>1391</v>
      </c>
      <c r="E82" t="s">
        <v>1096</v>
      </c>
      <c r="F82" t="s">
        <v>1631</v>
      </c>
      <c r="G82">
        <v>6.1864970000000001</v>
      </c>
      <c r="H82">
        <v>-74.583725999999999</v>
      </c>
      <c r="I82">
        <v>14993</v>
      </c>
      <c r="J82" t="s">
        <v>4345</v>
      </c>
      <c r="K82" s="5">
        <v>2075682.13</v>
      </c>
      <c r="L82" s="62">
        <f t="shared" si="11"/>
        <v>2.9061016330011732E-2</v>
      </c>
      <c r="M82" s="61">
        <v>0</v>
      </c>
      <c r="N82" s="61">
        <v>6.6697792303074769E-3</v>
      </c>
      <c r="O82" s="61">
        <f t="shared" si="12"/>
        <v>3.3348896151537383E-2</v>
      </c>
      <c r="P82" s="61">
        <f t="shared" si="13"/>
        <v>6.6697792303074769E-3</v>
      </c>
      <c r="Q82" s="61">
        <f t="shared" si="14"/>
        <v>1.3339558460614954E-2</v>
      </c>
      <c r="R82" s="61">
        <f t="shared" si="15"/>
        <v>10.504902287734277</v>
      </c>
      <c r="S82">
        <v>0</v>
      </c>
      <c r="T82">
        <v>1</v>
      </c>
      <c r="U82">
        <v>5</v>
      </c>
      <c r="V82">
        <v>1</v>
      </c>
      <c r="W82">
        <v>2</v>
      </c>
      <c r="X82">
        <v>1575</v>
      </c>
      <c r="Y82" s="62">
        <v>54.285714285714285</v>
      </c>
      <c r="Z82" s="62">
        <v>85.777777777777771</v>
      </c>
      <c r="AA82" s="62">
        <v>23.428571428571431</v>
      </c>
      <c r="AB82" s="62">
        <v>70.857142857142847</v>
      </c>
      <c r="AC82" s="62">
        <v>0.38095238095238093</v>
      </c>
      <c r="AD82" s="62">
        <v>97.841269841269835</v>
      </c>
      <c r="AE82" s="62">
        <v>70.158730158730151</v>
      </c>
      <c r="AF82" s="62">
        <v>46.8</v>
      </c>
      <c r="AG82" s="62">
        <v>66.959999999999994</v>
      </c>
      <c r="AH82" s="62">
        <v>47.15</v>
      </c>
      <c r="AI82" s="62">
        <v>19.87</v>
      </c>
      <c r="AJ82" s="62">
        <v>99.9</v>
      </c>
      <c r="AK82" s="62">
        <v>41.96</v>
      </c>
      <c r="AL82" s="62">
        <v>74.88</v>
      </c>
      <c r="AM82" s="62">
        <v>89.77</v>
      </c>
      <c r="AN82" s="62">
        <v>25.7</v>
      </c>
      <c r="AO82" s="62">
        <v>46.86</v>
      </c>
      <c r="AP82">
        <f t="shared" si="16"/>
        <v>0</v>
      </c>
      <c r="AQ82">
        <f t="shared" si="17"/>
        <v>1.5931177314003505E-2</v>
      </c>
      <c r="AR82">
        <v>38.606528819761898</v>
      </c>
    </row>
    <row r="83" spans="1:44" x14ac:dyDescent="0.3">
      <c r="A83" t="str">
        <f t="shared" si="9"/>
        <v>05Antioquia</v>
      </c>
      <c r="B83" t="str">
        <f t="shared" si="10"/>
        <v>05Puerto Triunfo</v>
      </c>
      <c r="C83" s="18" t="s">
        <v>1632</v>
      </c>
      <c r="D83" t="s">
        <v>1391</v>
      </c>
      <c r="E83" t="s">
        <v>1096</v>
      </c>
      <c r="F83" t="s">
        <v>1633</v>
      </c>
      <c r="G83">
        <v>5.8807</v>
      </c>
      <c r="H83">
        <v>-74.634035999999995</v>
      </c>
      <c r="I83">
        <v>19222</v>
      </c>
      <c r="J83" t="s">
        <v>4343</v>
      </c>
      <c r="K83" s="5">
        <v>1676366.38</v>
      </c>
      <c r="L83" s="62">
        <f t="shared" si="11"/>
        <v>3.7258110844759919E-2</v>
      </c>
      <c r="M83" s="61">
        <v>3.1214233690562896E-2</v>
      </c>
      <c r="N83" s="61">
        <v>5.2023722817604832E-3</v>
      </c>
      <c r="O83" s="61">
        <f t="shared" si="12"/>
        <v>4.6821350535844346E-2</v>
      </c>
      <c r="P83" s="61">
        <f t="shared" si="13"/>
        <v>2.6011861408802413E-2</v>
      </c>
      <c r="Q83" s="61">
        <f t="shared" si="14"/>
        <v>1.5607116845281448E-2</v>
      </c>
      <c r="R83" s="61">
        <f t="shared" si="15"/>
        <v>29.549474560399542</v>
      </c>
      <c r="S83">
        <v>6</v>
      </c>
      <c r="T83">
        <v>1</v>
      </c>
      <c r="U83">
        <v>9</v>
      </c>
      <c r="V83">
        <v>5</v>
      </c>
      <c r="W83">
        <v>3</v>
      </c>
      <c r="X83">
        <v>5680</v>
      </c>
      <c r="Y83" s="62">
        <v>58.961267605633807</v>
      </c>
      <c r="Z83" s="62">
        <v>88.292253521126767</v>
      </c>
      <c r="AA83" s="62">
        <v>22.112676056338028</v>
      </c>
      <c r="AB83" s="62">
        <v>76.00352112676056</v>
      </c>
      <c r="AC83" s="62">
        <v>0.36971830985915494</v>
      </c>
      <c r="AD83" s="62">
        <v>98.978873239436609</v>
      </c>
      <c r="AE83" s="62">
        <v>67.235915492957744</v>
      </c>
      <c r="AF83" s="62">
        <v>49.48</v>
      </c>
      <c r="AG83" s="62">
        <v>62.3</v>
      </c>
      <c r="AH83" s="62">
        <v>53.13</v>
      </c>
      <c r="AI83" s="62">
        <v>15.63</v>
      </c>
      <c r="AJ83" s="62">
        <v>88.01</v>
      </c>
      <c r="AK83" s="62">
        <v>43.27</v>
      </c>
      <c r="AL83" s="62">
        <v>83.02</v>
      </c>
      <c r="AM83" s="62">
        <v>82.06</v>
      </c>
      <c r="AN83" s="62">
        <v>50.33</v>
      </c>
      <c r="AO83" s="62">
        <v>49.31</v>
      </c>
      <c r="AP83">
        <f t="shared" si="16"/>
        <v>0.23428348301444746</v>
      </c>
      <c r="AQ83">
        <f t="shared" si="17"/>
        <v>1.5931177314003505E-2</v>
      </c>
      <c r="AR83">
        <v>43.586796342589103</v>
      </c>
    </row>
    <row r="84" spans="1:44" x14ac:dyDescent="0.3">
      <c r="A84" t="str">
        <f t="shared" si="9"/>
        <v>05Antioquia</v>
      </c>
      <c r="B84" t="str">
        <f t="shared" si="10"/>
        <v>05Remedios</v>
      </c>
      <c r="C84" s="18" t="s">
        <v>1634</v>
      </c>
      <c r="D84" t="s">
        <v>1391</v>
      </c>
      <c r="E84" t="s">
        <v>1096</v>
      </c>
      <c r="F84" t="s">
        <v>1635</v>
      </c>
      <c r="G84">
        <v>7.0277659999999997</v>
      </c>
      <c r="H84">
        <v>-74.692965000000001</v>
      </c>
      <c r="I84">
        <v>30001</v>
      </c>
      <c r="J84" t="s">
        <v>4345</v>
      </c>
      <c r="K84" s="5">
        <v>2370520</v>
      </c>
      <c r="L84" s="62">
        <f t="shared" si="11"/>
        <v>5.8151107244492892E-2</v>
      </c>
      <c r="M84" s="61">
        <v>6.6664444518516053E-3</v>
      </c>
      <c r="N84" s="61">
        <v>3.3332222259258026E-3</v>
      </c>
      <c r="O84" s="61">
        <f t="shared" si="12"/>
        <v>9.9996666777774079E-3</v>
      </c>
      <c r="P84" s="61">
        <f t="shared" si="13"/>
        <v>6.6664444518516053E-3</v>
      </c>
      <c r="Q84" s="61">
        <f t="shared" si="14"/>
        <v>1.3332888903703211E-2</v>
      </c>
      <c r="R84" s="61">
        <f t="shared" si="15"/>
        <v>24.529182360587981</v>
      </c>
      <c r="S84">
        <v>2</v>
      </c>
      <c r="T84">
        <v>1</v>
      </c>
      <c r="U84">
        <v>3</v>
      </c>
      <c r="V84">
        <v>2</v>
      </c>
      <c r="W84">
        <v>4</v>
      </c>
      <c r="X84">
        <v>7359</v>
      </c>
      <c r="Y84" s="62">
        <v>37.219730941704036</v>
      </c>
      <c r="Z84" s="62">
        <v>77.836662590025824</v>
      </c>
      <c r="AA84" s="62">
        <v>26.158445440956651</v>
      </c>
      <c r="AB84" s="62">
        <v>62.277483353716534</v>
      </c>
      <c r="AC84" s="62">
        <v>1.3181138741676859</v>
      </c>
      <c r="AD84" s="62">
        <v>99.062372604973504</v>
      </c>
      <c r="AE84" s="62">
        <v>45.522489468677804</v>
      </c>
      <c r="AF84" s="62">
        <v>35.86</v>
      </c>
      <c r="AG84" s="62">
        <v>45.12</v>
      </c>
      <c r="AH84" s="62">
        <v>51.63</v>
      </c>
      <c r="AI84" s="62">
        <v>0.78</v>
      </c>
      <c r="AJ84" s="62">
        <v>66.48</v>
      </c>
      <c r="AK84" s="62">
        <v>42.65</v>
      </c>
      <c r="AL84" s="62">
        <v>92.06</v>
      </c>
      <c r="AM84" s="62">
        <v>70.25</v>
      </c>
      <c r="AN84" s="62">
        <v>33.229999999999997</v>
      </c>
      <c r="AO84" s="62">
        <v>35.78</v>
      </c>
      <c r="AP84">
        <f t="shared" si="16"/>
        <v>7.8094494338149162E-2</v>
      </c>
      <c r="AQ84">
        <f t="shared" si="17"/>
        <v>1.5931177314003505E-2</v>
      </c>
      <c r="AR84">
        <v>33.233492886291401</v>
      </c>
    </row>
    <row r="85" spans="1:44" x14ac:dyDescent="0.3">
      <c r="A85" t="str">
        <f t="shared" si="9"/>
        <v>05Antioquia</v>
      </c>
      <c r="B85" t="str">
        <f t="shared" si="10"/>
        <v>05Retiro</v>
      </c>
      <c r="C85" s="18" t="s">
        <v>1636</v>
      </c>
      <c r="D85" t="s">
        <v>1391</v>
      </c>
      <c r="E85" t="s">
        <v>1096</v>
      </c>
      <c r="F85" t="s">
        <v>1637</v>
      </c>
      <c r="G85">
        <v>6.0609549999999999</v>
      </c>
      <c r="H85">
        <v>-75.502582000000004</v>
      </c>
      <c r="I85">
        <v>25017</v>
      </c>
      <c r="J85" t="s">
        <v>4345</v>
      </c>
      <c r="K85" s="5">
        <v>2656693</v>
      </c>
      <c r="L85" s="62">
        <f t="shared" si="11"/>
        <v>4.8490591978116684E-2</v>
      </c>
      <c r="M85" s="61">
        <v>0</v>
      </c>
      <c r="N85" s="61">
        <v>3.9972818483431267E-3</v>
      </c>
      <c r="O85" s="61">
        <f t="shared" si="12"/>
        <v>3.1978254786745014E-2</v>
      </c>
      <c r="P85" s="61">
        <f t="shared" si="13"/>
        <v>7.9945636966862535E-3</v>
      </c>
      <c r="Q85" s="61">
        <f t="shared" si="14"/>
        <v>4.3970100331774398E-2</v>
      </c>
      <c r="R85" s="61">
        <f t="shared" si="15"/>
        <v>8.6820961746012717</v>
      </c>
      <c r="S85">
        <v>0</v>
      </c>
      <c r="T85">
        <v>1</v>
      </c>
      <c r="U85">
        <v>8</v>
      </c>
      <c r="V85">
        <v>2</v>
      </c>
      <c r="W85">
        <v>11</v>
      </c>
      <c r="X85">
        <v>2172</v>
      </c>
      <c r="Y85" s="62">
        <v>77.348066298342545</v>
      </c>
      <c r="Z85" s="62">
        <v>94.935543278084708</v>
      </c>
      <c r="AA85" s="62">
        <v>22.329650092081032</v>
      </c>
      <c r="AB85" s="62">
        <v>89.963167587476974</v>
      </c>
      <c r="AC85" s="62">
        <v>0.36832412523020258</v>
      </c>
      <c r="AD85" s="62">
        <v>98.664825046040519</v>
      </c>
      <c r="AE85" s="62">
        <v>82.96500920810314</v>
      </c>
      <c r="AF85" s="62">
        <v>64.53</v>
      </c>
      <c r="AG85" s="62">
        <v>64.27</v>
      </c>
      <c r="AH85" s="62">
        <v>57.52</v>
      </c>
      <c r="AI85" s="62">
        <v>25.9</v>
      </c>
      <c r="AJ85" s="62">
        <v>92.59</v>
      </c>
      <c r="AK85" s="62">
        <v>80.739999999999995</v>
      </c>
      <c r="AL85" s="62">
        <v>82.95</v>
      </c>
      <c r="AM85" s="62">
        <v>83.7</v>
      </c>
      <c r="AN85" s="62">
        <v>59.43</v>
      </c>
      <c r="AO85" s="62">
        <v>64.66</v>
      </c>
      <c r="AP85">
        <f t="shared" si="16"/>
        <v>0</v>
      </c>
      <c r="AQ85">
        <f t="shared" si="17"/>
        <v>1.5931177314003505E-2</v>
      </c>
      <c r="AR85">
        <v>55.751985939422198</v>
      </c>
    </row>
    <row r="86" spans="1:44" x14ac:dyDescent="0.3">
      <c r="A86" t="str">
        <f t="shared" si="9"/>
        <v>05Antioquia</v>
      </c>
      <c r="B86" t="str">
        <f t="shared" si="10"/>
        <v>05Rionegro</v>
      </c>
      <c r="C86" s="18" t="s">
        <v>1638</v>
      </c>
      <c r="D86" t="s">
        <v>1391</v>
      </c>
      <c r="E86" t="s">
        <v>1096</v>
      </c>
      <c r="F86" t="s">
        <v>1639</v>
      </c>
      <c r="G86">
        <v>6.1448369999999999</v>
      </c>
      <c r="H86">
        <v>-75.375084999999999</v>
      </c>
      <c r="I86">
        <v>144418</v>
      </c>
      <c r="J86" t="s">
        <v>4345</v>
      </c>
      <c r="K86" s="5">
        <v>3454182.75</v>
      </c>
      <c r="L86" s="62">
        <f t="shared" si="11"/>
        <v>0.27992622266041717</v>
      </c>
      <c r="M86" s="61">
        <v>1.0386516916173883E-2</v>
      </c>
      <c r="N86" s="61">
        <v>1.1078951377252143E-2</v>
      </c>
      <c r="O86" s="61">
        <f t="shared" si="12"/>
        <v>3.0467116287443394E-2</v>
      </c>
      <c r="P86" s="61">
        <f t="shared" si="13"/>
        <v>1.6618427065878214E-2</v>
      </c>
      <c r="Q86" s="61">
        <f t="shared" si="14"/>
        <v>3.2544419670678171E-2</v>
      </c>
      <c r="R86" s="61">
        <f t="shared" si="15"/>
        <v>10.501461036712875</v>
      </c>
      <c r="S86">
        <v>15</v>
      </c>
      <c r="T86">
        <v>16</v>
      </c>
      <c r="U86">
        <v>44</v>
      </c>
      <c r="V86">
        <v>24</v>
      </c>
      <c r="W86">
        <v>47</v>
      </c>
      <c r="X86">
        <v>15166</v>
      </c>
      <c r="Y86" s="62">
        <v>75.405512330212318</v>
      </c>
      <c r="Z86" s="62">
        <v>93.894237109323484</v>
      </c>
      <c r="AA86" s="62">
        <v>20.328366082025585</v>
      </c>
      <c r="AB86" s="62">
        <v>87.900567057892658</v>
      </c>
      <c r="AC86" s="62">
        <v>0.62640116049057104</v>
      </c>
      <c r="AD86" s="62">
        <v>98.839509428985892</v>
      </c>
      <c r="AE86" s="62">
        <v>81.860741131478306</v>
      </c>
      <c r="AF86" s="62">
        <v>79.319999999999993</v>
      </c>
      <c r="AG86" s="62">
        <v>55.16</v>
      </c>
      <c r="AH86" s="62">
        <v>63.12</v>
      </c>
      <c r="AI86" s="62">
        <v>65.319999999999993</v>
      </c>
      <c r="AJ86" s="62">
        <v>88.89</v>
      </c>
      <c r="AK86" s="62">
        <v>82.35</v>
      </c>
      <c r="AL86" s="62">
        <v>92.51</v>
      </c>
      <c r="AM86" s="62">
        <v>80</v>
      </c>
      <c r="AN86" s="62">
        <v>81.510000000000005</v>
      </c>
      <c r="AO86" s="62">
        <v>79.52</v>
      </c>
      <c r="AP86">
        <f t="shared" si="16"/>
        <v>0.5857087075361187</v>
      </c>
      <c r="AQ86">
        <f t="shared" si="17"/>
        <v>0.25489883702405608</v>
      </c>
      <c r="AR86">
        <v>60.629786295677903</v>
      </c>
    </row>
    <row r="87" spans="1:44" x14ac:dyDescent="0.3">
      <c r="A87" t="str">
        <f t="shared" si="9"/>
        <v>05Antioquia</v>
      </c>
      <c r="B87" t="str">
        <f t="shared" si="10"/>
        <v>05Sabanalarga</v>
      </c>
      <c r="C87" s="18" t="s">
        <v>1392</v>
      </c>
      <c r="D87" t="s">
        <v>1391</v>
      </c>
      <c r="E87" t="s">
        <v>1096</v>
      </c>
      <c r="F87" t="s">
        <v>1393</v>
      </c>
      <c r="G87">
        <v>6.8496962000000003</v>
      </c>
      <c r="H87">
        <v>-75.8180567</v>
      </c>
      <c r="I87">
        <v>9491</v>
      </c>
      <c r="J87" t="s">
        <v>4342</v>
      </c>
      <c r="K87" s="5">
        <v>1874689.38</v>
      </c>
      <c r="L87" s="62">
        <f t="shared" si="11"/>
        <v>1.8396458746624513E-2</v>
      </c>
      <c r="M87" s="61">
        <v>0</v>
      </c>
      <c r="N87" s="61">
        <v>2.1072595090085341E-2</v>
      </c>
      <c r="O87" s="61">
        <f t="shared" si="12"/>
        <v>1.0536297545042671E-2</v>
      </c>
      <c r="P87" s="61">
        <f t="shared" si="13"/>
        <v>2.1072595090085341E-2</v>
      </c>
      <c r="Q87" s="61">
        <f t="shared" si="14"/>
        <v>1.0536297545042671E-2</v>
      </c>
      <c r="R87" s="61">
        <f t="shared" si="15"/>
        <v>41.228532293751975</v>
      </c>
      <c r="S87">
        <v>0</v>
      </c>
      <c r="T87">
        <v>2</v>
      </c>
      <c r="U87">
        <v>1</v>
      </c>
      <c r="V87">
        <v>2</v>
      </c>
      <c r="W87">
        <v>1</v>
      </c>
      <c r="X87">
        <v>3913</v>
      </c>
      <c r="Y87" s="62">
        <v>40.863787375415285</v>
      </c>
      <c r="Z87" s="62">
        <v>78.890876565295159</v>
      </c>
      <c r="AA87" s="62">
        <v>22.616917965755174</v>
      </c>
      <c r="AB87" s="62">
        <v>64.579606440071558</v>
      </c>
      <c r="AC87" s="62">
        <v>0.33222591362126247</v>
      </c>
      <c r="AD87" s="62">
        <v>99.131101456682856</v>
      </c>
      <c r="AE87" s="62">
        <v>49.271658573984155</v>
      </c>
      <c r="AF87" s="62">
        <v>56.06</v>
      </c>
      <c r="AG87" s="62">
        <v>47.28</v>
      </c>
      <c r="AH87" s="62">
        <v>44.66</v>
      </c>
      <c r="AI87" s="62">
        <v>72.89</v>
      </c>
      <c r="AJ87" s="62">
        <v>99.63</v>
      </c>
      <c r="AK87" s="62">
        <v>12.36</v>
      </c>
      <c r="AL87" s="62">
        <v>85.05</v>
      </c>
      <c r="AM87" s="62">
        <v>94.64</v>
      </c>
      <c r="AN87" s="62">
        <v>38.159999999999997</v>
      </c>
      <c r="AO87" s="62">
        <v>55.76</v>
      </c>
      <c r="AP87">
        <f t="shared" si="16"/>
        <v>0</v>
      </c>
      <c r="AQ87">
        <f t="shared" si="17"/>
        <v>3.186235462800701E-2</v>
      </c>
      <c r="AR87">
        <v>31.100432086229102</v>
      </c>
    </row>
    <row r="88" spans="1:44" x14ac:dyDescent="0.3">
      <c r="A88" t="str">
        <f t="shared" si="9"/>
        <v>05Antioquia</v>
      </c>
      <c r="B88" t="str">
        <f t="shared" si="10"/>
        <v>05Sabaneta</v>
      </c>
      <c r="C88" s="18" t="s">
        <v>1394</v>
      </c>
      <c r="D88" t="s">
        <v>1391</v>
      </c>
      <c r="E88" t="s">
        <v>1096</v>
      </c>
      <c r="F88" t="s">
        <v>1395</v>
      </c>
      <c r="G88">
        <v>6.1505590000000003</v>
      </c>
      <c r="H88">
        <v>-75.616820000000004</v>
      </c>
      <c r="I88">
        <v>88227</v>
      </c>
      <c r="J88" t="s">
        <v>4345</v>
      </c>
      <c r="K88" s="5">
        <v>2757378.5</v>
      </c>
      <c r="L88" s="62">
        <f t="shared" si="11"/>
        <v>0.17101089093229807</v>
      </c>
      <c r="M88" s="61">
        <v>0</v>
      </c>
      <c r="N88" s="61">
        <v>3.4003196300452245E-3</v>
      </c>
      <c r="O88" s="61">
        <f t="shared" si="12"/>
        <v>4.3070715313906174E-2</v>
      </c>
      <c r="P88" s="61">
        <f t="shared" si="13"/>
        <v>3.7403515930497469E-2</v>
      </c>
      <c r="Q88" s="61">
        <f t="shared" si="14"/>
        <v>4.6471034943951398E-2</v>
      </c>
      <c r="R88" s="61">
        <f t="shared" si="15"/>
        <v>4.0917179548210862</v>
      </c>
      <c r="S88">
        <v>0</v>
      </c>
      <c r="T88">
        <v>3</v>
      </c>
      <c r="U88">
        <v>38</v>
      </c>
      <c r="V88">
        <v>33</v>
      </c>
      <c r="W88">
        <v>41</v>
      </c>
      <c r="X88">
        <v>3610</v>
      </c>
      <c r="Y88" s="62">
        <v>76.260387811634345</v>
      </c>
      <c r="Z88" s="62">
        <v>93.2409972299169</v>
      </c>
      <c r="AA88" s="62">
        <v>17.285318559556785</v>
      </c>
      <c r="AB88" s="62">
        <v>88.282548476454295</v>
      </c>
      <c r="AC88" s="62">
        <v>0.94182825484764532</v>
      </c>
      <c r="AD88" s="62">
        <v>97.534626038781155</v>
      </c>
      <c r="AE88" s="62">
        <v>83.62880886426592</v>
      </c>
      <c r="AF88" s="62">
        <v>66.48</v>
      </c>
      <c r="AG88" s="62">
        <v>81.680000000000007</v>
      </c>
      <c r="AH88" s="62">
        <v>70.52</v>
      </c>
      <c r="AI88" s="62">
        <v>35.32</v>
      </c>
      <c r="AJ88" s="62">
        <v>88.89</v>
      </c>
      <c r="AK88" s="62">
        <v>86.57</v>
      </c>
      <c r="AL88" s="62">
        <v>87.22</v>
      </c>
      <c r="AM88" s="62">
        <v>70.72</v>
      </c>
      <c r="AN88" s="62">
        <v>55.73</v>
      </c>
      <c r="AO88" s="62">
        <v>66.63</v>
      </c>
      <c r="AP88">
        <f t="shared" si="16"/>
        <v>0</v>
      </c>
      <c r="AQ88">
        <f t="shared" si="17"/>
        <v>4.7793531942010511E-2</v>
      </c>
      <c r="AR88">
        <v>61.326712642206203</v>
      </c>
    </row>
    <row r="89" spans="1:44" x14ac:dyDescent="0.3">
      <c r="A89" t="str">
        <f t="shared" si="9"/>
        <v>05Antioquia</v>
      </c>
      <c r="B89" t="str">
        <f t="shared" si="10"/>
        <v>05Salgar</v>
      </c>
      <c r="C89" s="18" t="s">
        <v>1396</v>
      </c>
      <c r="D89" t="s">
        <v>1391</v>
      </c>
      <c r="E89" t="s">
        <v>1096</v>
      </c>
      <c r="F89" t="s">
        <v>1397</v>
      </c>
      <c r="G89">
        <v>5.963336</v>
      </c>
      <c r="H89">
        <v>-75.963942000000003</v>
      </c>
      <c r="I89">
        <v>18981</v>
      </c>
      <c r="J89" t="s">
        <v>4343</v>
      </c>
      <c r="K89" s="5">
        <v>1345291.63</v>
      </c>
      <c r="L89" s="62">
        <f t="shared" si="11"/>
        <v>3.6790979187617728E-2</v>
      </c>
      <c r="M89" s="61">
        <v>0</v>
      </c>
      <c r="N89" s="61">
        <v>5.2684263210579004E-3</v>
      </c>
      <c r="O89" s="61">
        <f t="shared" si="12"/>
        <v>5.2684263210579004E-3</v>
      </c>
      <c r="P89" s="61">
        <f t="shared" si="13"/>
        <v>5.2684263210579004E-3</v>
      </c>
      <c r="Q89" s="61">
        <f t="shared" si="14"/>
        <v>5.2684263210579004E-3</v>
      </c>
      <c r="R89" s="61">
        <f t="shared" si="15"/>
        <v>25.852167957431117</v>
      </c>
      <c r="S89">
        <v>0</v>
      </c>
      <c r="T89">
        <v>1</v>
      </c>
      <c r="U89">
        <v>1</v>
      </c>
      <c r="V89">
        <v>1</v>
      </c>
      <c r="W89">
        <v>1</v>
      </c>
      <c r="X89">
        <v>4907</v>
      </c>
      <c r="Y89" s="62">
        <v>44.915426941104549</v>
      </c>
      <c r="Z89" s="62">
        <v>86.957407784797226</v>
      </c>
      <c r="AA89" s="62">
        <v>19.421234970450378</v>
      </c>
      <c r="AB89" s="62">
        <v>65.783574485428971</v>
      </c>
      <c r="AC89" s="62">
        <v>0.12227430201752598</v>
      </c>
      <c r="AD89" s="62">
        <v>98.16588546973712</v>
      </c>
      <c r="AE89" s="62">
        <v>55.410637864275522</v>
      </c>
      <c r="AF89" s="62">
        <v>59</v>
      </c>
      <c r="AG89" s="62">
        <v>46.5</v>
      </c>
      <c r="AH89" s="62">
        <v>41.89</v>
      </c>
      <c r="AI89" s="62">
        <v>75.86</v>
      </c>
      <c r="AJ89" s="62">
        <v>88.06</v>
      </c>
      <c r="AK89" s="62">
        <v>21.85</v>
      </c>
      <c r="AL89" s="62">
        <v>86.72</v>
      </c>
      <c r="AM89" s="62">
        <v>80.540000000000006</v>
      </c>
      <c r="AN89" s="62">
        <v>54.04</v>
      </c>
      <c r="AO89" s="62">
        <v>59.95</v>
      </c>
      <c r="AP89">
        <f t="shared" si="16"/>
        <v>0</v>
      </c>
      <c r="AQ89">
        <f t="shared" si="17"/>
        <v>1.5931177314003505E-2</v>
      </c>
      <c r="AR89">
        <v>36.7741473580909</v>
      </c>
    </row>
    <row r="90" spans="1:44" x14ac:dyDescent="0.3">
      <c r="A90" t="str">
        <f t="shared" si="9"/>
        <v>05Antioquia</v>
      </c>
      <c r="B90" t="str">
        <f t="shared" si="10"/>
        <v>05San Andrés de Cuerquía</v>
      </c>
      <c r="C90" s="18" t="s">
        <v>1398</v>
      </c>
      <c r="D90" t="s">
        <v>1391</v>
      </c>
      <c r="E90" t="s">
        <v>1096</v>
      </c>
      <c r="F90" t="s">
        <v>1399</v>
      </c>
      <c r="G90">
        <v>6.9132449999999999</v>
      </c>
      <c r="H90">
        <v>-75.675560000000004</v>
      </c>
      <c r="I90">
        <v>7531</v>
      </c>
      <c r="J90" t="s">
        <v>4342</v>
      </c>
      <c r="K90" s="5">
        <v>2049932.25</v>
      </c>
      <c r="L90" s="62">
        <f t="shared" si="11"/>
        <v>1.4597379709285556E-2</v>
      </c>
      <c r="M90" s="61">
        <v>0</v>
      </c>
      <c r="N90" s="61">
        <v>1.3278449077147789E-2</v>
      </c>
      <c r="O90" s="61">
        <f t="shared" si="12"/>
        <v>1.3278449077147789E-2</v>
      </c>
      <c r="P90" s="61">
        <f t="shared" si="13"/>
        <v>1.3278449077147789E-2</v>
      </c>
      <c r="Q90" s="61">
        <f t="shared" si="14"/>
        <v>1.3278449077147789E-2</v>
      </c>
      <c r="R90" s="61">
        <f t="shared" si="15"/>
        <v>26.278050723675474</v>
      </c>
      <c r="S90">
        <v>0</v>
      </c>
      <c r="T90">
        <v>1</v>
      </c>
      <c r="U90">
        <v>1</v>
      </c>
      <c r="V90">
        <v>1</v>
      </c>
      <c r="W90">
        <v>1</v>
      </c>
      <c r="X90">
        <v>1979</v>
      </c>
      <c r="Y90" s="62">
        <v>44.466902475997976</v>
      </c>
      <c r="Z90" s="62">
        <v>83.173319858514404</v>
      </c>
      <c r="AA90" s="62">
        <v>23.496715512885295</v>
      </c>
      <c r="AB90" s="62">
        <v>70.742799393633149</v>
      </c>
      <c r="AC90" s="62">
        <v>0.90955027791814058</v>
      </c>
      <c r="AD90" s="62">
        <v>98.938858009095497</v>
      </c>
      <c r="AE90" s="62">
        <v>49.974734714502276</v>
      </c>
      <c r="AF90" s="62">
        <v>46.84</v>
      </c>
      <c r="AG90" s="62">
        <v>54.35</v>
      </c>
      <c r="AH90" s="62">
        <v>50.28</v>
      </c>
      <c r="AI90" s="62">
        <v>56.67</v>
      </c>
      <c r="AJ90" s="62">
        <v>66.67</v>
      </c>
      <c r="AK90" s="62">
        <v>24.48</v>
      </c>
      <c r="AL90" s="62">
        <v>87.38</v>
      </c>
      <c r="AM90" s="62">
        <v>83.25</v>
      </c>
      <c r="AN90" s="62">
        <v>38.700000000000003</v>
      </c>
      <c r="AO90" s="62">
        <v>46.63</v>
      </c>
      <c r="AP90">
        <f t="shared" si="16"/>
        <v>0</v>
      </c>
      <c r="AQ90">
        <f t="shared" si="17"/>
        <v>1.5931177314003505E-2</v>
      </c>
      <c r="AR90">
        <v>35.1843018388156</v>
      </c>
    </row>
    <row r="91" spans="1:44" x14ac:dyDescent="0.3">
      <c r="A91" t="str">
        <f t="shared" si="9"/>
        <v>05Antioquia</v>
      </c>
      <c r="B91" t="str">
        <f t="shared" si="10"/>
        <v>05San Carlos</v>
      </c>
      <c r="C91" s="18" t="s">
        <v>1400</v>
      </c>
      <c r="D91" t="s">
        <v>1391</v>
      </c>
      <c r="E91" t="s">
        <v>1096</v>
      </c>
      <c r="F91" t="s">
        <v>1401</v>
      </c>
      <c r="G91">
        <v>6.1879790000000003</v>
      </c>
      <c r="H91">
        <v>-74.993227000000005</v>
      </c>
      <c r="I91">
        <v>16687</v>
      </c>
      <c r="J91" t="s">
        <v>4345</v>
      </c>
      <c r="K91" s="5">
        <v>2832534.5</v>
      </c>
      <c r="L91" s="62">
        <f t="shared" si="11"/>
        <v>3.2344506069426113E-2</v>
      </c>
      <c r="M91" s="61">
        <v>0</v>
      </c>
      <c r="N91" s="61">
        <v>0</v>
      </c>
      <c r="O91" s="61">
        <f t="shared" si="12"/>
        <v>3.5956133517109128E-2</v>
      </c>
      <c r="P91" s="61">
        <f t="shared" si="13"/>
        <v>9.5883022712291002E-2</v>
      </c>
      <c r="Q91" s="61">
        <f t="shared" si="14"/>
        <v>4.7941511356145501E-2</v>
      </c>
      <c r="R91" s="61">
        <f t="shared" si="15"/>
        <v>79.055552226283936</v>
      </c>
      <c r="S91">
        <v>0</v>
      </c>
      <c r="T91">
        <v>0</v>
      </c>
      <c r="U91">
        <v>6</v>
      </c>
      <c r="V91">
        <v>16</v>
      </c>
      <c r="W91">
        <v>8</v>
      </c>
      <c r="X91">
        <v>13192</v>
      </c>
      <c r="Y91" s="62">
        <v>69.390539721043055</v>
      </c>
      <c r="Z91" s="62">
        <v>91.312916919345056</v>
      </c>
      <c r="AA91" s="62">
        <v>18.450576106731354</v>
      </c>
      <c r="AB91" s="62">
        <v>83.148878107944213</v>
      </c>
      <c r="AC91" s="62">
        <v>0.12886597938144329</v>
      </c>
      <c r="AD91" s="62">
        <v>99.287446937537908</v>
      </c>
      <c r="AE91" s="62">
        <v>78.532443905397216</v>
      </c>
      <c r="AF91" s="62">
        <v>51.33</v>
      </c>
      <c r="AG91" s="62">
        <v>46.58</v>
      </c>
      <c r="AH91" s="62">
        <v>55.29</v>
      </c>
      <c r="AI91" s="62">
        <v>64.8</v>
      </c>
      <c r="AJ91" s="62">
        <v>66.67</v>
      </c>
      <c r="AK91" s="62">
        <v>34.17</v>
      </c>
      <c r="AL91" s="62">
        <v>88.38</v>
      </c>
      <c r="AM91" s="62">
        <v>87.41</v>
      </c>
      <c r="AN91" s="62">
        <v>39.83</v>
      </c>
      <c r="AO91" s="62">
        <v>51.36</v>
      </c>
      <c r="AP91">
        <f t="shared" si="16"/>
        <v>0</v>
      </c>
      <c r="AQ91">
        <f t="shared" si="17"/>
        <v>0</v>
      </c>
      <c r="AR91">
        <v>43.905619272147398</v>
      </c>
    </row>
    <row r="92" spans="1:44" x14ac:dyDescent="0.3">
      <c r="A92" t="str">
        <f t="shared" si="9"/>
        <v>05Antioquia</v>
      </c>
      <c r="B92" t="str">
        <f t="shared" si="10"/>
        <v>05San Francisco</v>
      </c>
      <c r="C92" s="18" t="s">
        <v>1402</v>
      </c>
      <c r="D92" t="s">
        <v>1391</v>
      </c>
      <c r="E92" t="s">
        <v>1096</v>
      </c>
      <c r="F92" t="s">
        <v>1403</v>
      </c>
      <c r="G92">
        <v>5.9634280000000004</v>
      </c>
      <c r="H92">
        <v>-75.102137999999997</v>
      </c>
      <c r="I92">
        <v>5901</v>
      </c>
      <c r="J92" t="s">
        <v>4343</v>
      </c>
      <c r="K92" s="5">
        <v>2472797.5</v>
      </c>
      <c r="L92" s="62">
        <f t="shared" si="11"/>
        <v>1.1437941530274076E-2</v>
      </c>
      <c r="M92" s="61">
        <v>3.3892560582952043E-2</v>
      </c>
      <c r="N92" s="61">
        <v>1.6946280291476021E-2</v>
      </c>
      <c r="O92" s="61">
        <f t="shared" si="12"/>
        <v>0</v>
      </c>
      <c r="P92" s="61">
        <f t="shared" si="13"/>
        <v>0</v>
      </c>
      <c r="Q92" s="61">
        <f t="shared" si="14"/>
        <v>0</v>
      </c>
      <c r="R92" s="61">
        <f t="shared" si="15"/>
        <v>96.017624131503126</v>
      </c>
      <c r="S92">
        <v>2</v>
      </c>
      <c r="T92">
        <v>1</v>
      </c>
      <c r="U92">
        <v>0</v>
      </c>
      <c r="V92">
        <v>0</v>
      </c>
      <c r="W92">
        <v>0</v>
      </c>
      <c r="X92">
        <v>5666</v>
      </c>
      <c r="Y92" s="62">
        <v>61.736674902929757</v>
      </c>
      <c r="Z92" s="62">
        <v>89.216378397458527</v>
      </c>
      <c r="AA92" s="62">
        <v>20.067066713731027</v>
      </c>
      <c r="AB92" s="62">
        <v>73.720437698552772</v>
      </c>
      <c r="AC92" s="62">
        <v>0.14119308153900459</v>
      </c>
      <c r="AD92" s="62">
        <v>96.858453935757154</v>
      </c>
      <c r="AE92" s="62">
        <v>76.967878573949875</v>
      </c>
      <c r="AF92" s="62">
        <v>60.78</v>
      </c>
      <c r="AG92" s="62">
        <v>41.01</v>
      </c>
      <c r="AH92" s="62">
        <v>54.32</v>
      </c>
      <c r="AI92" s="62">
        <v>72.930000000000007</v>
      </c>
      <c r="AJ92" s="62">
        <v>100</v>
      </c>
      <c r="AK92" s="62">
        <v>18.95</v>
      </c>
      <c r="AL92" s="62">
        <v>87.24</v>
      </c>
      <c r="AM92" s="62">
        <v>86.84</v>
      </c>
      <c r="AN92" s="62">
        <v>46.67</v>
      </c>
      <c r="AO92" s="62">
        <v>59.64</v>
      </c>
      <c r="AP92">
        <f t="shared" si="16"/>
        <v>7.8094494338149162E-2</v>
      </c>
      <c r="AQ92">
        <f t="shared" si="17"/>
        <v>1.5931177314003505E-2</v>
      </c>
      <c r="AR92">
        <v>39.264793489218</v>
      </c>
    </row>
    <row r="93" spans="1:44" x14ac:dyDescent="0.3">
      <c r="A93" t="str">
        <f t="shared" si="9"/>
        <v>05Antioquia</v>
      </c>
      <c r="B93" t="str">
        <f t="shared" si="10"/>
        <v>05San Jerónimo</v>
      </c>
      <c r="C93" s="18" t="s">
        <v>1404</v>
      </c>
      <c r="D93" t="s">
        <v>1391</v>
      </c>
      <c r="E93" t="s">
        <v>1096</v>
      </c>
      <c r="F93" t="s">
        <v>1405</v>
      </c>
      <c r="G93">
        <v>6.4425129999999999</v>
      </c>
      <c r="H93">
        <v>-75.728159000000005</v>
      </c>
      <c r="I93">
        <v>16220</v>
      </c>
      <c r="J93" t="s">
        <v>4345</v>
      </c>
      <c r="K93" s="5">
        <v>1923554.38</v>
      </c>
      <c r="L93" s="62">
        <f t="shared" si="11"/>
        <v>3.1439317339611167E-2</v>
      </c>
      <c r="M93" s="61">
        <v>0</v>
      </c>
      <c r="N93" s="61">
        <v>1.8495684340320593E-2</v>
      </c>
      <c r="O93" s="61">
        <f t="shared" si="12"/>
        <v>1.2330456226880395E-2</v>
      </c>
      <c r="P93" s="61">
        <f t="shared" si="13"/>
        <v>0</v>
      </c>
      <c r="Q93" s="61">
        <f t="shared" si="14"/>
        <v>6.1652281134401974E-3</v>
      </c>
      <c r="R93" s="61">
        <f t="shared" si="15"/>
        <v>7.0283600493218241</v>
      </c>
      <c r="S93">
        <v>0</v>
      </c>
      <c r="T93">
        <v>3</v>
      </c>
      <c r="U93">
        <v>2</v>
      </c>
      <c r="V93">
        <v>0</v>
      </c>
      <c r="W93">
        <v>1</v>
      </c>
      <c r="X93">
        <v>1140</v>
      </c>
      <c r="Y93" s="62">
        <v>57.807017543859651</v>
      </c>
      <c r="Z93" s="62">
        <v>87.017543859649123</v>
      </c>
      <c r="AA93" s="62">
        <v>22.894736842105264</v>
      </c>
      <c r="AB93" s="62">
        <v>78.859649122807014</v>
      </c>
      <c r="AC93" s="62">
        <v>0.78947368421052633</v>
      </c>
      <c r="AD93" s="62">
        <v>98.859649122807014</v>
      </c>
      <c r="AE93" s="62">
        <v>66.228070175438589</v>
      </c>
      <c r="AF93" s="62">
        <v>67.77</v>
      </c>
      <c r="AG93" s="62">
        <v>58.82</v>
      </c>
      <c r="AH93" s="62">
        <v>49.67</v>
      </c>
      <c r="AI93" s="62">
        <v>70.87</v>
      </c>
      <c r="AJ93" s="62">
        <v>85.19</v>
      </c>
      <c r="AK93" s="62">
        <v>63.75</v>
      </c>
      <c r="AL93" s="62">
        <v>86.49</v>
      </c>
      <c r="AM93" s="62">
        <v>87.26</v>
      </c>
      <c r="AN93" s="62">
        <v>50.21</v>
      </c>
      <c r="AO93" s="62">
        <v>67.510000000000005</v>
      </c>
      <c r="AP93">
        <f t="shared" si="16"/>
        <v>0</v>
      </c>
      <c r="AQ93">
        <f t="shared" si="17"/>
        <v>4.7793531942010511E-2</v>
      </c>
      <c r="AR93">
        <v>45.997522316391397</v>
      </c>
    </row>
    <row r="94" spans="1:44" x14ac:dyDescent="0.3">
      <c r="A94" t="str">
        <f t="shared" si="9"/>
        <v>05Antioquia</v>
      </c>
      <c r="B94" t="str">
        <f t="shared" si="10"/>
        <v>05San José de La Montaña</v>
      </c>
      <c r="C94" s="18" t="s">
        <v>1406</v>
      </c>
      <c r="D94" t="s">
        <v>1391</v>
      </c>
      <c r="E94" t="s">
        <v>1096</v>
      </c>
      <c r="F94" t="s">
        <v>1407</v>
      </c>
      <c r="G94">
        <v>6.849736</v>
      </c>
      <c r="H94">
        <v>-75.684090999999995</v>
      </c>
      <c r="I94">
        <v>3851</v>
      </c>
      <c r="J94" t="s">
        <v>4344</v>
      </c>
      <c r="K94" s="5">
        <v>2025731.38</v>
      </c>
      <c r="L94" s="62">
        <f t="shared" si="11"/>
        <v>7.464414986118534E-3</v>
      </c>
      <c r="M94" s="61">
        <v>0</v>
      </c>
      <c r="N94" s="61">
        <v>2.5967281225655673E-2</v>
      </c>
      <c r="O94" s="61">
        <f t="shared" si="12"/>
        <v>0</v>
      </c>
      <c r="P94" s="61">
        <f t="shared" si="13"/>
        <v>0</v>
      </c>
      <c r="Q94" s="61">
        <f t="shared" si="14"/>
        <v>0</v>
      </c>
      <c r="R94" s="61">
        <f t="shared" si="15"/>
        <v>16.878732796676189</v>
      </c>
      <c r="S94">
        <v>0</v>
      </c>
      <c r="T94">
        <v>1</v>
      </c>
      <c r="U94">
        <v>0</v>
      </c>
      <c r="V94">
        <v>0</v>
      </c>
      <c r="W94">
        <v>0</v>
      </c>
      <c r="X94">
        <v>650</v>
      </c>
      <c r="Y94" s="62">
        <v>54.769230769230774</v>
      </c>
      <c r="Z94" s="62">
        <v>85.384615384615387</v>
      </c>
      <c r="AA94" s="62">
        <v>29.53846153846154</v>
      </c>
      <c r="AB94" s="62">
        <v>72</v>
      </c>
      <c r="AC94" s="62">
        <v>1.2307692307692308</v>
      </c>
      <c r="AD94" s="62">
        <v>99.846153846153854</v>
      </c>
      <c r="AE94" s="62">
        <v>66.307692307692307</v>
      </c>
      <c r="AF94" s="62">
        <v>37.39</v>
      </c>
      <c r="AG94" s="62">
        <v>58.06</v>
      </c>
      <c r="AH94" s="62">
        <v>46.93</v>
      </c>
      <c r="AI94" s="62">
        <v>19.25</v>
      </c>
      <c r="AJ94" s="62">
        <v>66.3</v>
      </c>
      <c r="AK94" s="62">
        <v>28.54</v>
      </c>
      <c r="AL94" s="62">
        <v>88.15</v>
      </c>
      <c r="AM94" s="62">
        <v>80.38</v>
      </c>
      <c r="AN94" s="62">
        <v>40.380000000000003</v>
      </c>
      <c r="AO94" s="62">
        <v>38.619999999999997</v>
      </c>
      <c r="AP94">
        <f t="shared" si="16"/>
        <v>0</v>
      </c>
      <c r="AQ94">
        <f t="shared" si="17"/>
        <v>1.5931177314003505E-2</v>
      </c>
      <c r="AR94">
        <v>37.555581962145801</v>
      </c>
    </row>
    <row r="95" spans="1:44" x14ac:dyDescent="0.3">
      <c r="A95" t="str">
        <f t="shared" si="9"/>
        <v>05Antioquia</v>
      </c>
      <c r="B95" t="str">
        <f t="shared" si="10"/>
        <v>05San Juan de Urabá</v>
      </c>
      <c r="C95" s="18" t="s">
        <v>1408</v>
      </c>
      <c r="D95" t="s">
        <v>1391</v>
      </c>
      <c r="E95" t="s">
        <v>1096</v>
      </c>
      <c r="F95" t="s">
        <v>1409</v>
      </c>
      <c r="G95">
        <v>8.7624548999999998</v>
      </c>
      <c r="H95">
        <v>-76.526737999999995</v>
      </c>
      <c r="I95">
        <v>21338</v>
      </c>
      <c r="J95" t="s">
        <v>4342</v>
      </c>
      <c r="K95" s="5">
        <v>2133561.25</v>
      </c>
      <c r="L95" s="62">
        <f t="shared" si="11"/>
        <v>4.1359565560580958E-2</v>
      </c>
      <c r="M95" s="61">
        <v>0</v>
      </c>
      <c r="N95" s="61">
        <v>9.3729496672602872E-3</v>
      </c>
      <c r="O95" s="61">
        <f t="shared" si="12"/>
        <v>1.4059424500890429E-2</v>
      </c>
      <c r="P95" s="61">
        <f t="shared" si="13"/>
        <v>9.3729496672602872E-3</v>
      </c>
      <c r="Q95" s="61">
        <f t="shared" si="14"/>
        <v>9.3729496672602872E-3</v>
      </c>
      <c r="R95" s="61">
        <f t="shared" si="15"/>
        <v>56.181460305558161</v>
      </c>
      <c r="S95">
        <v>0</v>
      </c>
      <c r="T95">
        <v>2</v>
      </c>
      <c r="U95">
        <v>3</v>
      </c>
      <c r="V95">
        <v>2</v>
      </c>
      <c r="W95">
        <v>2</v>
      </c>
      <c r="X95">
        <v>11988</v>
      </c>
      <c r="Y95" s="62">
        <v>29.162495829162495</v>
      </c>
      <c r="Z95" s="62">
        <v>82.140473807140467</v>
      </c>
      <c r="AA95" s="62">
        <v>25.909242575909243</v>
      </c>
      <c r="AB95" s="62">
        <v>55.138471805138465</v>
      </c>
      <c r="AC95" s="62">
        <v>8.3416750083416744E-2</v>
      </c>
      <c r="AD95" s="62">
        <v>98.840507173840507</v>
      </c>
      <c r="AE95" s="62">
        <v>35.602268935602268</v>
      </c>
      <c r="AF95" s="62">
        <v>58.56</v>
      </c>
      <c r="AG95" s="62">
        <v>51.1</v>
      </c>
      <c r="AH95" s="62">
        <v>42.95</v>
      </c>
      <c r="AI95" s="62">
        <v>82.35</v>
      </c>
      <c r="AJ95" s="62">
        <v>85</v>
      </c>
      <c r="AK95" s="62">
        <v>18.52</v>
      </c>
      <c r="AL95" s="62">
        <v>91.94</v>
      </c>
      <c r="AM95" s="62">
        <v>98.6</v>
      </c>
      <c r="AN95" s="62">
        <v>46.82</v>
      </c>
      <c r="AO95" s="62">
        <v>58.17</v>
      </c>
      <c r="AP95">
        <f t="shared" si="16"/>
        <v>0</v>
      </c>
      <c r="AQ95">
        <f t="shared" si="17"/>
        <v>3.186235462800701E-2</v>
      </c>
      <c r="AR95">
        <v>28.078573152901001</v>
      </c>
    </row>
    <row r="96" spans="1:44" x14ac:dyDescent="0.3">
      <c r="A96" t="str">
        <f t="shared" si="9"/>
        <v>05Antioquia</v>
      </c>
      <c r="B96" t="str">
        <f t="shared" si="10"/>
        <v>05San Luis</v>
      </c>
      <c r="C96" s="18" t="s">
        <v>1410</v>
      </c>
      <c r="D96" t="s">
        <v>1391</v>
      </c>
      <c r="E96" t="s">
        <v>1096</v>
      </c>
      <c r="F96" t="s">
        <v>1411</v>
      </c>
      <c r="G96">
        <v>6.0424540000000002</v>
      </c>
      <c r="H96">
        <v>-74.995070999999996</v>
      </c>
      <c r="I96">
        <v>13564</v>
      </c>
      <c r="J96" t="s">
        <v>4343</v>
      </c>
      <c r="K96" s="5">
        <v>1727779.88</v>
      </c>
      <c r="L96" s="62">
        <f t="shared" si="11"/>
        <v>2.6291177582890624E-2</v>
      </c>
      <c r="M96" s="61">
        <v>0</v>
      </c>
      <c r="N96" s="61">
        <v>7.3724565025066356E-3</v>
      </c>
      <c r="O96" s="61">
        <f t="shared" si="12"/>
        <v>2.2117369507519906E-2</v>
      </c>
      <c r="P96" s="61">
        <f t="shared" si="13"/>
        <v>2.2117369507519906E-2</v>
      </c>
      <c r="Q96" s="61">
        <f t="shared" si="14"/>
        <v>1.4744913005013271E-2</v>
      </c>
      <c r="R96" s="61">
        <f t="shared" si="15"/>
        <v>82.999115305219689</v>
      </c>
      <c r="S96">
        <v>0</v>
      </c>
      <c r="T96">
        <v>1</v>
      </c>
      <c r="U96">
        <v>3</v>
      </c>
      <c r="V96">
        <v>3</v>
      </c>
      <c r="W96">
        <v>2</v>
      </c>
      <c r="X96">
        <v>11258</v>
      </c>
      <c r="Y96" s="62">
        <v>66.752531533132</v>
      </c>
      <c r="Z96" s="62">
        <v>88.905667081186706</v>
      </c>
      <c r="AA96" s="62">
        <v>17.871735654645583</v>
      </c>
      <c r="AB96" s="62">
        <v>78.246580209628718</v>
      </c>
      <c r="AC96" s="62">
        <v>1.7765144785930005E-2</v>
      </c>
      <c r="AD96" s="62">
        <v>96.624622490673289</v>
      </c>
      <c r="AE96" s="62">
        <v>77.971220465446791</v>
      </c>
      <c r="AF96" s="62">
        <v>58.7</v>
      </c>
      <c r="AG96" s="62">
        <v>46.76</v>
      </c>
      <c r="AH96" s="62">
        <v>60.91</v>
      </c>
      <c r="AI96" s="62">
        <v>65.010000000000005</v>
      </c>
      <c r="AJ96" s="62">
        <v>87.04</v>
      </c>
      <c r="AK96" s="62">
        <v>42.86</v>
      </c>
      <c r="AL96" s="62">
        <v>95.93</v>
      </c>
      <c r="AM96" s="62">
        <v>78.95</v>
      </c>
      <c r="AN96" s="62">
        <v>41.32</v>
      </c>
      <c r="AO96" s="62">
        <v>59.06</v>
      </c>
      <c r="AP96">
        <f t="shared" si="16"/>
        <v>0</v>
      </c>
      <c r="AQ96">
        <f t="shared" si="17"/>
        <v>1.5931177314003505E-2</v>
      </c>
      <c r="AR96">
        <v>45.007355733215299</v>
      </c>
    </row>
    <row r="97" spans="1:44" x14ac:dyDescent="0.3">
      <c r="A97" t="str">
        <f t="shared" si="9"/>
        <v>05Antioquia</v>
      </c>
      <c r="B97" t="str">
        <f t="shared" si="10"/>
        <v>05San Pedro de Los Milagros</v>
      </c>
      <c r="C97" s="18" t="s">
        <v>1412</v>
      </c>
      <c r="D97" t="s">
        <v>1391</v>
      </c>
      <c r="E97" t="s">
        <v>1096</v>
      </c>
      <c r="F97" t="s">
        <v>1413</v>
      </c>
      <c r="G97">
        <v>6.4636300000000002</v>
      </c>
      <c r="H97">
        <v>-75.547120000000007</v>
      </c>
      <c r="I97">
        <v>23193</v>
      </c>
      <c r="J97" t="s">
        <v>4345</v>
      </c>
      <c r="K97" s="5">
        <v>1512836.5</v>
      </c>
      <c r="L97" s="62">
        <f t="shared" si="11"/>
        <v>4.4955122506633902E-2</v>
      </c>
      <c r="M97" s="61">
        <v>0</v>
      </c>
      <c r="N97" s="61">
        <v>1.7246583020739014E-2</v>
      </c>
      <c r="O97" s="61">
        <f t="shared" si="12"/>
        <v>0</v>
      </c>
      <c r="P97" s="61">
        <f t="shared" si="13"/>
        <v>0</v>
      </c>
      <c r="Q97" s="61">
        <f t="shared" si="14"/>
        <v>4.3116457551847535E-3</v>
      </c>
      <c r="R97" s="61">
        <f t="shared" si="15"/>
        <v>9.7788125727590227</v>
      </c>
      <c r="S97">
        <v>0</v>
      </c>
      <c r="T97">
        <v>4</v>
      </c>
      <c r="U97">
        <v>0</v>
      </c>
      <c r="V97">
        <v>0</v>
      </c>
      <c r="W97">
        <v>1</v>
      </c>
      <c r="X97">
        <v>2268</v>
      </c>
      <c r="Y97" s="62">
        <v>61.948853615520285</v>
      </c>
      <c r="Z97" s="62">
        <v>88.668430335097</v>
      </c>
      <c r="AA97" s="62">
        <v>25.440917107583775</v>
      </c>
      <c r="AB97" s="62">
        <v>78.174603174603178</v>
      </c>
      <c r="AC97" s="62">
        <v>0.52910052910052907</v>
      </c>
      <c r="AD97" s="62">
        <v>98.941798941798936</v>
      </c>
      <c r="AE97" s="62">
        <v>71.340388007054685</v>
      </c>
      <c r="AF97" s="62">
        <v>70.42</v>
      </c>
      <c r="AG97" s="62">
        <v>60.64</v>
      </c>
      <c r="AH97" s="62">
        <v>73.989999999999995</v>
      </c>
      <c r="AI97" s="62">
        <v>74.28</v>
      </c>
      <c r="AJ97" s="62">
        <v>100</v>
      </c>
      <c r="AK97" s="62">
        <v>64.19</v>
      </c>
      <c r="AL97" s="62">
        <v>96.27</v>
      </c>
      <c r="AM97" s="62">
        <v>79.56</v>
      </c>
      <c r="AN97" s="62">
        <v>39.68</v>
      </c>
      <c r="AO97" s="62">
        <v>69.540000000000006</v>
      </c>
      <c r="AP97">
        <f t="shared" si="16"/>
        <v>0</v>
      </c>
      <c r="AQ97">
        <f t="shared" si="17"/>
        <v>6.372470925601402E-2</v>
      </c>
      <c r="AR97">
        <v>51.506772068184098</v>
      </c>
    </row>
    <row r="98" spans="1:44" x14ac:dyDescent="0.3">
      <c r="A98" t="str">
        <f t="shared" si="9"/>
        <v>05Antioquia</v>
      </c>
      <c r="B98" t="str">
        <f t="shared" si="10"/>
        <v>05San Pedro de Urabá</v>
      </c>
      <c r="C98" s="18" t="s">
        <v>1414</v>
      </c>
      <c r="D98" t="s">
        <v>1391</v>
      </c>
      <c r="E98" t="s">
        <v>1096</v>
      </c>
      <c r="F98" t="s">
        <v>1415</v>
      </c>
      <c r="G98">
        <v>8.3544909000000001</v>
      </c>
      <c r="H98">
        <v>-76.340573300000003</v>
      </c>
      <c r="I98">
        <v>32615</v>
      </c>
      <c r="J98" t="s">
        <v>4342</v>
      </c>
      <c r="K98" s="5">
        <v>2112447</v>
      </c>
      <c r="L98" s="62">
        <f t="shared" si="11"/>
        <v>6.3217838164699031E-2</v>
      </c>
      <c r="M98" s="61">
        <v>6.1321477847616126E-3</v>
      </c>
      <c r="N98" s="61">
        <v>3.0660738923808063E-3</v>
      </c>
      <c r="O98" s="61">
        <f t="shared" si="12"/>
        <v>1.5330369461904032E-2</v>
      </c>
      <c r="P98" s="61">
        <f t="shared" si="13"/>
        <v>6.1321477847616126E-3</v>
      </c>
      <c r="Q98" s="61">
        <f t="shared" si="14"/>
        <v>6.1321477847616126E-3</v>
      </c>
      <c r="R98" s="61">
        <f t="shared" si="15"/>
        <v>69.829832898972867</v>
      </c>
      <c r="S98">
        <v>2</v>
      </c>
      <c r="T98">
        <v>1</v>
      </c>
      <c r="U98">
        <v>5</v>
      </c>
      <c r="V98">
        <v>2</v>
      </c>
      <c r="W98">
        <v>2</v>
      </c>
      <c r="X98">
        <v>22775</v>
      </c>
      <c r="Y98" s="62">
        <v>30.129527991218442</v>
      </c>
      <c r="Z98" s="62">
        <v>79.271130625686055</v>
      </c>
      <c r="AA98" s="62">
        <v>23.732162458836441</v>
      </c>
      <c r="AB98" s="62">
        <v>54.51152579582876</v>
      </c>
      <c r="AC98" s="62">
        <v>0.10976948408342481</v>
      </c>
      <c r="AD98" s="62">
        <v>98.845225027442368</v>
      </c>
      <c r="AE98" s="62">
        <v>35.420417124039517</v>
      </c>
      <c r="AF98" s="62">
        <v>45.72</v>
      </c>
      <c r="AG98" s="62">
        <v>46.35</v>
      </c>
      <c r="AH98" s="62">
        <v>44.82</v>
      </c>
      <c r="AI98" s="62">
        <v>72.2</v>
      </c>
      <c r="AJ98" s="62">
        <v>49.87</v>
      </c>
      <c r="AK98" s="62">
        <v>15.32</v>
      </c>
      <c r="AL98" s="62">
        <v>91.04</v>
      </c>
      <c r="AM98" s="62">
        <v>97.84</v>
      </c>
      <c r="AN98" s="62">
        <v>44.95</v>
      </c>
      <c r="AO98" s="62">
        <v>45.58</v>
      </c>
      <c r="AP98">
        <f t="shared" si="16"/>
        <v>7.8094494338149162E-2</v>
      </c>
      <c r="AQ98">
        <f t="shared" si="17"/>
        <v>1.5931177314003505E-2</v>
      </c>
      <c r="AR98">
        <v>24.773247559410301</v>
      </c>
    </row>
    <row r="99" spans="1:44" x14ac:dyDescent="0.3">
      <c r="A99" t="str">
        <f t="shared" si="9"/>
        <v>05Antioquia</v>
      </c>
      <c r="B99" t="str">
        <f t="shared" si="10"/>
        <v>05San Rafael</v>
      </c>
      <c r="C99" s="18" t="s">
        <v>1416</v>
      </c>
      <c r="D99" t="s">
        <v>1391</v>
      </c>
      <c r="E99" t="s">
        <v>1096</v>
      </c>
      <c r="F99" t="s">
        <v>1417</v>
      </c>
      <c r="G99">
        <v>6.2935439999999998</v>
      </c>
      <c r="H99">
        <v>-75.028576999999999</v>
      </c>
      <c r="I99">
        <v>16352</v>
      </c>
      <c r="J99" t="s">
        <v>4343</v>
      </c>
      <c r="K99" s="5">
        <v>1921541.5</v>
      </c>
      <c r="L99" s="62">
        <f t="shared" si="11"/>
        <v>3.1695173682942161E-2</v>
      </c>
      <c r="M99" s="61">
        <v>0</v>
      </c>
      <c r="N99" s="61">
        <v>1.223091976516634E-2</v>
      </c>
      <c r="O99" s="61">
        <f t="shared" si="12"/>
        <v>3.057729941291585E-2</v>
      </c>
      <c r="P99" s="61">
        <f t="shared" si="13"/>
        <v>3.057729941291585E-2</v>
      </c>
      <c r="Q99" s="61">
        <f t="shared" si="14"/>
        <v>3.6692759295499019E-2</v>
      </c>
      <c r="R99" s="61">
        <f t="shared" si="15"/>
        <v>74.339530332681008</v>
      </c>
      <c r="S99">
        <v>0</v>
      </c>
      <c r="T99">
        <v>2</v>
      </c>
      <c r="U99">
        <v>5</v>
      </c>
      <c r="V99">
        <v>5</v>
      </c>
      <c r="W99">
        <v>6</v>
      </c>
      <c r="X99">
        <v>12156</v>
      </c>
      <c r="Y99" s="62">
        <v>63.48305363606449</v>
      </c>
      <c r="Z99" s="62">
        <v>89.675880223757815</v>
      </c>
      <c r="AA99" s="62">
        <v>17.061533399144455</v>
      </c>
      <c r="AB99" s="62">
        <v>80.256663376110566</v>
      </c>
      <c r="AC99" s="62">
        <v>0.12339585389930897</v>
      </c>
      <c r="AD99" s="62">
        <v>98.91411648568608</v>
      </c>
      <c r="AE99" s="62">
        <v>73.206646923330041</v>
      </c>
      <c r="AF99" s="62">
        <v>36.78</v>
      </c>
      <c r="AG99" s="62">
        <v>49.15</v>
      </c>
      <c r="AH99" s="62">
        <v>55.59</v>
      </c>
      <c r="AI99" s="62">
        <v>60.35</v>
      </c>
      <c r="AJ99" s="62">
        <v>7.41</v>
      </c>
      <c r="AK99" s="62">
        <v>29.64</v>
      </c>
      <c r="AL99" s="62">
        <v>89.32</v>
      </c>
      <c r="AM99" s="62">
        <v>88.5</v>
      </c>
      <c r="AN99" s="62">
        <v>48.44</v>
      </c>
      <c r="AO99" s="62">
        <v>36.46</v>
      </c>
      <c r="AP99">
        <f t="shared" si="16"/>
        <v>0</v>
      </c>
      <c r="AQ99">
        <f t="shared" si="17"/>
        <v>3.186235462800701E-2</v>
      </c>
      <c r="AR99">
        <v>38.9897830490155</v>
      </c>
    </row>
    <row r="100" spans="1:44" x14ac:dyDescent="0.3">
      <c r="A100" t="str">
        <f t="shared" si="9"/>
        <v>05Antioquia</v>
      </c>
      <c r="B100" t="str">
        <f t="shared" si="10"/>
        <v>05San Roque</v>
      </c>
      <c r="C100" s="18" t="s">
        <v>1418</v>
      </c>
      <c r="D100" t="s">
        <v>1391</v>
      </c>
      <c r="E100" t="s">
        <v>1096</v>
      </c>
      <c r="F100" t="s">
        <v>1419</v>
      </c>
      <c r="G100">
        <v>6.4858310000000001</v>
      </c>
      <c r="H100">
        <v>-75.019622999999996</v>
      </c>
      <c r="I100">
        <v>22563</v>
      </c>
      <c r="J100" t="s">
        <v>4342</v>
      </c>
      <c r="K100" s="5">
        <v>1580500.38</v>
      </c>
      <c r="L100" s="62">
        <f t="shared" si="11"/>
        <v>4.3733989958917807E-2</v>
      </c>
      <c r="M100" s="61">
        <v>0</v>
      </c>
      <c r="N100" s="61">
        <v>4.4320347471524177E-3</v>
      </c>
      <c r="O100" s="61">
        <f t="shared" si="12"/>
        <v>1.3296104241457253E-2</v>
      </c>
      <c r="P100" s="61">
        <f t="shared" si="13"/>
        <v>4.4320347471524177E-3</v>
      </c>
      <c r="Q100" s="61">
        <f t="shared" si="14"/>
        <v>8.8640694943048354E-3</v>
      </c>
      <c r="R100" s="61">
        <f t="shared" si="15"/>
        <v>29.738953153392721</v>
      </c>
      <c r="S100">
        <v>0</v>
      </c>
      <c r="T100">
        <v>1</v>
      </c>
      <c r="U100">
        <v>3</v>
      </c>
      <c r="V100">
        <v>1</v>
      </c>
      <c r="W100">
        <v>2</v>
      </c>
      <c r="X100">
        <v>6710</v>
      </c>
      <c r="Y100" s="62">
        <v>53.084947839046201</v>
      </c>
      <c r="Z100" s="62">
        <v>84.515648286140092</v>
      </c>
      <c r="AA100" s="62">
        <v>20.044709388971686</v>
      </c>
      <c r="AB100" s="62">
        <v>70.923994038748134</v>
      </c>
      <c r="AC100" s="62">
        <v>0.20864381520119224</v>
      </c>
      <c r="AD100" s="62">
        <v>99.344262295081961</v>
      </c>
      <c r="AE100" s="62">
        <v>61.490312965722808</v>
      </c>
      <c r="AF100" s="62">
        <v>36.270000000000003</v>
      </c>
      <c r="AG100" s="62">
        <v>48.47</v>
      </c>
      <c r="AH100" s="62">
        <v>52.07</v>
      </c>
      <c r="AI100" s="62">
        <v>0</v>
      </c>
      <c r="AJ100" s="62">
        <v>64.44</v>
      </c>
      <c r="AK100" s="62">
        <v>24.57</v>
      </c>
      <c r="AL100" s="62">
        <v>85.31</v>
      </c>
      <c r="AM100" s="62">
        <v>87.86</v>
      </c>
      <c r="AN100" s="62">
        <v>55.91</v>
      </c>
      <c r="AO100" s="62">
        <v>36.229999999999997</v>
      </c>
      <c r="AP100">
        <f t="shared" si="16"/>
        <v>0</v>
      </c>
      <c r="AQ100">
        <f t="shared" si="17"/>
        <v>1.5931177314003505E-2</v>
      </c>
      <c r="AR100">
        <v>36.194367316121799</v>
      </c>
    </row>
    <row r="101" spans="1:44" x14ac:dyDescent="0.3">
      <c r="A101" t="str">
        <f t="shared" si="9"/>
        <v>05Antioquia</v>
      </c>
      <c r="B101" t="str">
        <f t="shared" si="10"/>
        <v>05San Vicente</v>
      </c>
      <c r="C101" s="18" t="s">
        <v>1420</v>
      </c>
      <c r="D101" t="s">
        <v>1391</v>
      </c>
      <c r="E101" t="s">
        <v>1096</v>
      </c>
      <c r="F101" t="s">
        <v>1421</v>
      </c>
      <c r="G101">
        <v>6.2858150000000004</v>
      </c>
      <c r="H101">
        <v>-75.334220000000002</v>
      </c>
      <c r="I101">
        <v>23140</v>
      </c>
      <c r="J101" t="s">
        <v>4343</v>
      </c>
      <c r="K101" s="5">
        <v>1648282.88</v>
      </c>
      <c r="L101" s="62">
        <f t="shared" si="11"/>
        <v>4.4852392308175247E-2</v>
      </c>
      <c r="M101" s="61">
        <v>0</v>
      </c>
      <c r="N101" s="61">
        <v>4.3215211754537592E-3</v>
      </c>
      <c r="O101" s="61">
        <f t="shared" si="12"/>
        <v>2.1607605877268798E-2</v>
      </c>
      <c r="P101" s="61">
        <f t="shared" si="13"/>
        <v>4.3215211754537592E-3</v>
      </c>
      <c r="Q101" s="61">
        <f t="shared" si="14"/>
        <v>1.7286084701815037E-2</v>
      </c>
      <c r="R101" s="61">
        <f t="shared" si="15"/>
        <v>22.601555747623163</v>
      </c>
      <c r="S101">
        <v>0</v>
      </c>
      <c r="T101">
        <v>1</v>
      </c>
      <c r="U101">
        <v>5</v>
      </c>
      <c r="V101">
        <v>1</v>
      </c>
      <c r="W101">
        <v>4</v>
      </c>
      <c r="X101">
        <v>5230</v>
      </c>
      <c r="Y101" s="62">
        <v>61.644359464627151</v>
      </c>
      <c r="Z101" s="62">
        <v>85.583173996175915</v>
      </c>
      <c r="AA101" s="62">
        <v>20.55449330783939</v>
      </c>
      <c r="AB101" s="62">
        <v>74.091778202676863</v>
      </c>
      <c r="AC101" s="62">
        <v>0.11472275334608031</v>
      </c>
      <c r="AD101" s="62">
        <v>98.604206500956025</v>
      </c>
      <c r="AE101" s="62">
        <v>75.047801147227531</v>
      </c>
      <c r="AF101" s="62">
        <v>26.4</v>
      </c>
      <c r="AG101" s="62">
        <v>45.1</v>
      </c>
      <c r="AH101" s="62">
        <v>55</v>
      </c>
      <c r="AI101" s="62">
        <v>0</v>
      </c>
      <c r="AJ101" s="62">
        <v>11.11</v>
      </c>
      <c r="AK101" s="62">
        <v>48.52</v>
      </c>
      <c r="AL101" s="62">
        <v>80.22</v>
      </c>
      <c r="AM101" s="62">
        <v>89.66</v>
      </c>
      <c r="AN101" s="62">
        <v>45.11</v>
      </c>
      <c r="AO101" s="62">
        <v>26.18</v>
      </c>
      <c r="AP101">
        <f t="shared" si="16"/>
        <v>0</v>
      </c>
      <c r="AQ101">
        <f t="shared" si="17"/>
        <v>1.5931177314003505E-2</v>
      </c>
      <c r="AR101">
        <v>37.509508358229198</v>
      </c>
    </row>
    <row r="102" spans="1:44" x14ac:dyDescent="0.3">
      <c r="A102" t="str">
        <f t="shared" si="9"/>
        <v>05Antioquia</v>
      </c>
      <c r="B102" t="str">
        <f t="shared" si="10"/>
        <v>05Santa Bárbara</v>
      </c>
      <c r="C102" s="18" t="s">
        <v>1422</v>
      </c>
      <c r="D102" t="s">
        <v>1391</v>
      </c>
      <c r="E102" t="s">
        <v>1096</v>
      </c>
      <c r="F102" t="s">
        <v>1423</v>
      </c>
      <c r="G102">
        <v>5.8742489999999998</v>
      </c>
      <c r="H102">
        <v>-75.566421000000005</v>
      </c>
      <c r="I102">
        <v>27493</v>
      </c>
      <c r="J102" t="s">
        <v>4343</v>
      </c>
      <c r="K102" s="5">
        <v>969313.63</v>
      </c>
      <c r="L102" s="62">
        <f t="shared" si="11"/>
        <v>5.3289836721204055E-2</v>
      </c>
      <c r="M102" s="61">
        <v>0</v>
      </c>
      <c r="N102" s="61">
        <v>7.2745789837413161E-3</v>
      </c>
      <c r="O102" s="61">
        <f t="shared" si="12"/>
        <v>2.9098315934965265E-2</v>
      </c>
      <c r="P102" s="61">
        <f t="shared" si="13"/>
        <v>1.4549157967482632E-2</v>
      </c>
      <c r="Q102" s="61">
        <f t="shared" si="14"/>
        <v>6.5471210853671843E-2</v>
      </c>
      <c r="R102" s="61">
        <f t="shared" si="15"/>
        <v>8.6858473065871316</v>
      </c>
      <c r="S102">
        <v>0</v>
      </c>
      <c r="T102">
        <v>2</v>
      </c>
      <c r="U102">
        <v>8</v>
      </c>
      <c r="V102">
        <v>4</v>
      </c>
      <c r="W102">
        <v>18</v>
      </c>
      <c r="X102">
        <v>2388</v>
      </c>
      <c r="Y102" s="62">
        <v>55.234505862646564</v>
      </c>
      <c r="Z102" s="62">
        <v>87.437185929648237</v>
      </c>
      <c r="AA102" s="62">
        <v>19.849246231155778</v>
      </c>
      <c r="AB102" s="62">
        <v>70.226130653266324</v>
      </c>
      <c r="AC102" s="62">
        <v>0.33500837520938026</v>
      </c>
      <c r="AD102" s="62">
        <v>98.911222780569517</v>
      </c>
      <c r="AE102" s="62">
        <v>68.5929648241206</v>
      </c>
      <c r="AF102" s="62">
        <v>47.33</v>
      </c>
      <c r="AG102" s="62">
        <v>48.16</v>
      </c>
      <c r="AH102" s="62">
        <v>47.69</v>
      </c>
      <c r="AI102" s="62">
        <v>60.11</v>
      </c>
      <c r="AJ102" s="62">
        <v>64.44</v>
      </c>
      <c r="AK102" s="62">
        <v>18.75</v>
      </c>
      <c r="AL102" s="62">
        <v>82.84</v>
      </c>
      <c r="AM102" s="62">
        <v>86.03</v>
      </c>
      <c r="AN102" s="62">
        <v>47.81</v>
      </c>
      <c r="AO102" s="62">
        <v>47.78</v>
      </c>
      <c r="AP102">
        <f t="shared" si="16"/>
        <v>0</v>
      </c>
      <c r="AQ102">
        <f t="shared" si="17"/>
        <v>3.186235462800701E-2</v>
      </c>
      <c r="AR102">
        <v>38.829535141299097</v>
      </c>
    </row>
    <row r="103" spans="1:44" x14ac:dyDescent="0.3">
      <c r="A103" t="str">
        <f t="shared" si="9"/>
        <v>05Antioquia</v>
      </c>
      <c r="B103" t="str">
        <f t="shared" si="10"/>
        <v>05Santa Rosa de Osos</v>
      </c>
      <c r="C103" s="18" t="s">
        <v>1424</v>
      </c>
      <c r="D103" t="s">
        <v>1391</v>
      </c>
      <c r="E103" t="s">
        <v>1096</v>
      </c>
      <c r="F103" t="s">
        <v>1425</v>
      </c>
      <c r="G103">
        <v>6.6482710000000003</v>
      </c>
      <c r="H103">
        <v>-75.460901000000007</v>
      </c>
      <c r="I103">
        <v>38420</v>
      </c>
      <c r="J103" t="s">
        <v>4345</v>
      </c>
      <c r="K103" s="5">
        <v>1637155.13</v>
      </c>
      <c r="L103" s="62">
        <f t="shared" si="11"/>
        <v>7.4469702354368755E-2</v>
      </c>
      <c r="M103" s="61">
        <v>0</v>
      </c>
      <c r="N103" s="61">
        <v>1.3014055179593961E-2</v>
      </c>
      <c r="O103" s="61">
        <f t="shared" si="12"/>
        <v>4.1644976574700676E-2</v>
      </c>
      <c r="P103" s="61">
        <f t="shared" si="13"/>
        <v>1.3014055179593961E-2</v>
      </c>
      <c r="Q103" s="61">
        <f t="shared" si="14"/>
        <v>4.1644976574700676E-2</v>
      </c>
      <c r="R103" s="61">
        <f t="shared" si="15"/>
        <v>8.2665278500780843</v>
      </c>
      <c r="S103">
        <v>0</v>
      </c>
      <c r="T103">
        <v>5</v>
      </c>
      <c r="U103">
        <v>16</v>
      </c>
      <c r="V103">
        <v>5</v>
      </c>
      <c r="W103">
        <v>16</v>
      </c>
      <c r="X103">
        <v>3176</v>
      </c>
      <c r="Y103" s="62">
        <v>55.510075566750629</v>
      </c>
      <c r="Z103" s="62">
        <v>83.280856423173802</v>
      </c>
      <c r="AA103" s="62">
        <v>27.172544080604531</v>
      </c>
      <c r="AB103" s="62">
        <v>73.079345088161205</v>
      </c>
      <c r="AC103" s="62">
        <v>1.2594458438287155</v>
      </c>
      <c r="AD103" s="62">
        <v>98.740554156171285</v>
      </c>
      <c r="AE103" s="62">
        <v>63.476070528967256</v>
      </c>
      <c r="AF103" s="62">
        <v>58.94</v>
      </c>
      <c r="AG103" s="62">
        <v>49.83</v>
      </c>
      <c r="AH103" s="62">
        <v>62.41</v>
      </c>
      <c r="AI103" s="62">
        <v>39.700000000000003</v>
      </c>
      <c r="AJ103" s="62">
        <v>100</v>
      </c>
      <c r="AK103" s="62">
        <v>47.94</v>
      </c>
      <c r="AL103" s="62">
        <v>95.76</v>
      </c>
      <c r="AM103" s="62">
        <v>86.63</v>
      </c>
      <c r="AN103" s="62">
        <v>52.27</v>
      </c>
      <c r="AO103" s="62">
        <v>59.98</v>
      </c>
      <c r="AP103">
        <f t="shared" si="16"/>
        <v>0</v>
      </c>
      <c r="AQ103">
        <f t="shared" si="17"/>
        <v>7.9655886570017528E-2</v>
      </c>
      <c r="AR103">
        <v>45.113300635203402</v>
      </c>
    </row>
    <row r="104" spans="1:44" x14ac:dyDescent="0.3">
      <c r="A104" t="str">
        <f t="shared" si="9"/>
        <v>05Antioquia</v>
      </c>
      <c r="B104" t="str">
        <f t="shared" si="10"/>
        <v>05Santo Domingo</v>
      </c>
      <c r="C104" s="18" t="s">
        <v>1426</v>
      </c>
      <c r="D104" t="s">
        <v>1391</v>
      </c>
      <c r="E104" t="s">
        <v>1096</v>
      </c>
      <c r="F104" t="s">
        <v>1427</v>
      </c>
      <c r="G104">
        <v>6.4715629999999997</v>
      </c>
      <c r="H104">
        <v>-75.164646000000005</v>
      </c>
      <c r="I104">
        <v>12836</v>
      </c>
      <c r="J104" t="s">
        <v>4345</v>
      </c>
      <c r="K104" s="5">
        <v>2296594.75</v>
      </c>
      <c r="L104" s="62">
        <f t="shared" si="11"/>
        <v>2.4880091083307583E-2</v>
      </c>
      <c r="M104" s="61">
        <v>3.116235587410408E-2</v>
      </c>
      <c r="N104" s="61">
        <v>0</v>
      </c>
      <c r="O104" s="61">
        <f t="shared" si="12"/>
        <v>7.0115300716734191E-2</v>
      </c>
      <c r="P104" s="61">
        <f t="shared" si="13"/>
        <v>4.6743533811156125E-2</v>
      </c>
      <c r="Q104" s="61">
        <f t="shared" si="14"/>
        <v>5.4534122779682143E-2</v>
      </c>
      <c r="R104" s="61">
        <f t="shared" si="15"/>
        <v>19.273917108133375</v>
      </c>
      <c r="S104">
        <v>4</v>
      </c>
      <c r="T104">
        <v>0</v>
      </c>
      <c r="U104">
        <v>9</v>
      </c>
      <c r="V104">
        <v>6</v>
      </c>
      <c r="W104">
        <v>7</v>
      </c>
      <c r="X104">
        <v>2474</v>
      </c>
      <c r="Y104" s="62">
        <v>52.101859337105907</v>
      </c>
      <c r="Z104" s="62">
        <v>87.914308811641064</v>
      </c>
      <c r="AA104" s="62">
        <v>21.624898949070332</v>
      </c>
      <c r="AB104" s="62">
        <v>74.171382376717858</v>
      </c>
      <c r="AC104" s="62">
        <v>4.042037186742118E-2</v>
      </c>
      <c r="AD104" s="62">
        <v>98.100242522231213</v>
      </c>
      <c r="AE104" s="62">
        <v>59.377526273241713</v>
      </c>
      <c r="AF104" s="62">
        <v>39.17</v>
      </c>
      <c r="AG104" s="62">
        <v>50.45</v>
      </c>
      <c r="AH104" s="62">
        <v>55.48</v>
      </c>
      <c r="AI104" s="62">
        <v>16.670000000000002</v>
      </c>
      <c r="AJ104" s="62">
        <v>66.67</v>
      </c>
      <c r="AK104" s="62">
        <v>42.74</v>
      </c>
      <c r="AL104" s="62">
        <v>78.930000000000007</v>
      </c>
      <c r="AM104" s="62">
        <v>82.54</v>
      </c>
      <c r="AN104" s="62">
        <v>33.14</v>
      </c>
      <c r="AO104" s="62">
        <v>39.799999999999997</v>
      </c>
      <c r="AP104">
        <f t="shared" si="16"/>
        <v>0.15618898867629832</v>
      </c>
      <c r="AQ104">
        <f t="shared" si="17"/>
        <v>0</v>
      </c>
      <c r="AR104">
        <v>39.3346912619349</v>
      </c>
    </row>
    <row r="105" spans="1:44" x14ac:dyDescent="0.3">
      <c r="A105" t="str">
        <f t="shared" si="9"/>
        <v>05Antioquia</v>
      </c>
      <c r="B105" t="str">
        <f t="shared" si="10"/>
        <v>05El Santuario</v>
      </c>
      <c r="C105" s="18" t="s">
        <v>1428</v>
      </c>
      <c r="D105" t="s">
        <v>1391</v>
      </c>
      <c r="E105" t="s">
        <v>1096</v>
      </c>
      <c r="F105" t="s">
        <v>1429</v>
      </c>
      <c r="G105">
        <v>6.1396110000000004</v>
      </c>
      <c r="H105">
        <v>-75.264509000000004</v>
      </c>
      <c r="I105">
        <v>37481</v>
      </c>
      <c r="J105" t="s">
        <v>4344</v>
      </c>
      <c r="K105" s="5">
        <v>1270724.8799999999</v>
      </c>
      <c r="L105" s="62">
        <f t="shared" si="11"/>
        <v>7.2649633366582381E-2</v>
      </c>
      <c r="M105" s="61">
        <v>0</v>
      </c>
      <c r="N105" s="61">
        <v>1.0672073850751047E-2</v>
      </c>
      <c r="O105" s="61">
        <f t="shared" si="12"/>
        <v>2.4012166164189858E-2</v>
      </c>
      <c r="P105" s="61">
        <f t="shared" si="13"/>
        <v>8.0040553880632859E-3</v>
      </c>
      <c r="Q105" s="61">
        <f t="shared" si="14"/>
        <v>2.6680184626877618E-2</v>
      </c>
      <c r="R105" s="61">
        <f t="shared" si="15"/>
        <v>19.185720765187693</v>
      </c>
      <c r="S105">
        <v>0</v>
      </c>
      <c r="T105">
        <v>4</v>
      </c>
      <c r="U105">
        <v>9</v>
      </c>
      <c r="V105">
        <v>3</v>
      </c>
      <c r="W105">
        <v>10</v>
      </c>
      <c r="X105">
        <v>7191</v>
      </c>
      <c r="Y105" s="62">
        <v>61.034626616604093</v>
      </c>
      <c r="Z105" s="62">
        <v>87.303573911834249</v>
      </c>
      <c r="AA105" s="62">
        <v>23.26519260186344</v>
      </c>
      <c r="AB105" s="62">
        <v>73.703240161312749</v>
      </c>
      <c r="AC105" s="62">
        <v>0.26421916284244196</v>
      </c>
      <c r="AD105" s="62">
        <v>98.386872479488247</v>
      </c>
      <c r="AE105" s="62">
        <v>75.399805312195795</v>
      </c>
      <c r="AF105" s="62">
        <v>66.209999999999994</v>
      </c>
      <c r="AG105" s="62">
        <v>62.53</v>
      </c>
      <c r="AH105" s="62">
        <v>58.81</v>
      </c>
      <c r="AI105" s="62">
        <v>78.209999999999994</v>
      </c>
      <c r="AJ105" s="62">
        <v>86.11</v>
      </c>
      <c r="AK105" s="62">
        <v>49.79</v>
      </c>
      <c r="AL105" s="62">
        <v>89.62</v>
      </c>
      <c r="AM105" s="62">
        <v>91.23</v>
      </c>
      <c r="AN105" s="62">
        <v>48.89</v>
      </c>
      <c r="AO105" s="62">
        <v>65.75</v>
      </c>
      <c r="AP105">
        <f t="shared" si="16"/>
        <v>0</v>
      </c>
      <c r="AQ105">
        <f t="shared" si="17"/>
        <v>6.372470925601402E-2</v>
      </c>
      <c r="AR105">
        <v>46.551444212393598</v>
      </c>
    </row>
    <row r="106" spans="1:44" x14ac:dyDescent="0.3">
      <c r="A106" t="str">
        <f t="shared" si="9"/>
        <v>05Antioquia</v>
      </c>
      <c r="B106" t="str">
        <f t="shared" si="10"/>
        <v>05Segovia</v>
      </c>
      <c r="C106" s="18" t="s">
        <v>1430</v>
      </c>
      <c r="D106" t="s">
        <v>1391</v>
      </c>
      <c r="E106" t="s">
        <v>1096</v>
      </c>
      <c r="F106" t="s">
        <v>1431</v>
      </c>
      <c r="G106">
        <v>7.0796039999999998</v>
      </c>
      <c r="H106">
        <v>-74.699095</v>
      </c>
      <c r="I106">
        <v>40231</v>
      </c>
      <c r="J106" t="s">
        <v>4345</v>
      </c>
      <c r="K106" s="5">
        <v>1913073.13</v>
      </c>
      <c r="L106" s="62">
        <f t="shared" si="11"/>
        <v>7.7979973852644699E-2</v>
      </c>
      <c r="M106" s="61">
        <v>0</v>
      </c>
      <c r="N106" s="61">
        <v>4.9712907956550919E-3</v>
      </c>
      <c r="O106" s="61">
        <f t="shared" si="12"/>
        <v>9.9425815913101838E-3</v>
      </c>
      <c r="P106" s="61">
        <f t="shared" si="13"/>
        <v>1.9885163182620368E-2</v>
      </c>
      <c r="Q106" s="61">
        <f t="shared" si="14"/>
        <v>3.4799035569585642E-2</v>
      </c>
      <c r="R106" s="61">
        <f t="shared" si="15"/>
        <v>18.478287887449977</v>
      </c>
      <c r="S106">
        <v>0</v>
      </c>
      <c r="T106">
        <v>2</v>
      </c>
      <c r="U106">
        <v>4</v>
      </c>
      <c r="V106">
        <v>8</v>
      </c>
      <c r="W106">
        <v>14</v>
      </c>
      <c r="X106">
        <v>7434</v>
      </c>
      <c r="Y106" s="62">
        <v>34.732311003497443</v>
      </c>
      <c r="Z106" s="62">
        <v>78.100618778584888</v>
      </c>
      <c r="AA106" s="62">
        <v>25.141242937853107</v>
      </c>
      <c r="AB106" s="62">
        <v>60.559591068065643</v>
      </c>
      <c r="AC106" s="62">
        <v>1.1702986279257466</v>
      </c>
      <c r="AD106" s="62">
        <v>98.278181329028797</v>
      </c>
      <c r="AE106" s="62">
        <v>42.117298896959916</v>
      </c>
      <c r="AF106" s="62">
        <v>40.28</v>
      </c>
      <c r="AG106" s="62">
        <v>52.29</v>
      </c>
      <c r="AH106" s="62">
        <v>43.65</v>
      </c>
      <c r="AI106" s="62">
        <v>0.66</v>
      </c>
      <c r="AJ106" s="62">
        <v>73.540000000000006</v>
      </c>
      <c r="AK106" s="62">
        <v>43.44</v>
      </c>
      <c r="AL106" s="62">
        <v>95.9</v>
      </c>
      <c r="AM106" s="62">
        <v>76.569999999999993</v>
      </c>
      <c r="AN106" s="62">
        <v>42.91</v>
      </c>
      <c r="AO106" s="62">
        <v>40.14</v>
      </c>
      <c r="AP106">
        <f t="shared" si="16"/>
        <v>0</v>
      </c>
      <c r="AQ106">
        <f t="shared" si="17"/>
        <v>3.186235462800701E-2</v>
      </c>
      <c r="AR106">
        <v>33.261575066356997</v>
      </c>
    </row>
    <row r="107" spans="1:44" x14ac:dyDescent="0.3">
      <c r="A107" t="str">
        <f t="shared" si="9"/>
        <v>05Antioquia</v>
      </c>
      <c r="B107" t="str">
        <f t="shared" si="10"/>
        <v>05Sonsón</v>
      </c>
      <c r="C107" s="18" t="s">
        <v>1432</v>
      </c>
      <c r="D107" t="s">
        <v>1391</v>
      </c>
      <c r="E107" t="s">
        <v>1096</v>
      </c>
      <c r="F107" t="s">
        <v>1433</v>
      </c>
      <c r="G107">
        <v>5.712002</v>
      </c>
      <c r="H107">
        <v>-75.309798000000001</v>
      </c>
      <c r="I107">
        <v>37850</v>
      </c>
      <c r="J107" t="s">
        <v>4345</v>
      </c>
      <c r="K107" s="5">
        <v>1585356.5</v>
      </c>
      <c r="L107" s="62">
        <f t="shared" si="11"/>
        <v>7.3364868144530374E-2</v>
      </c>
      <c r="M107" s="61">
        <v>5.2840158520475562E-3</v>
      </c>
      <c r="N107" s="61">
        <v>2.6420079260237781E-3</v>
      </c>
      <c r="O107" s="61">
        <f t="shared" si="12"/>
        <v>1.8494055482166448E-2</v>
      </c>
      <c r="P107" s="61">
        <f t="shared" si="13"/>
        <v>7.9260237780713338E-3</v>
      </c>
      <c r="Q107" s="61">
        <f t="shared" si="14"/>
        <v>2.1136063408190225E-2</v>
      </c>
      <c r="R107" s="61">
        <f t="shared" si="15"/>
        <v>34.734478203434612</v>
      </c>
      <c r="S107">
        <v>2</v>
      </c>
      <c r="T107">
        <v>1</v>
      </c>
      <c r="U107">
        <v>7</v>
      </c>
      <c r="V107">
        <v>3</v>
      </c>
      <c r="W107">
        <v>8</v>
      </c>
      <c r="X107">
        <v>13147</v>
      </c>
      <c r="Y107" s="62">
        <v>51.966228036814478</v>
      </c>
      <c r="Z107" s="62">
        <v>83.737734844451211</v>
      </c>
      <c r="AA107" s="62">
        <v>20.810831368373012</v>
      </c>
      <c r="AB107" s="62">
        <v>69.711721305240744</v>
      </c>
      <c r="AC107" s="62">
        <v>4.5637788088537308E-2</v>
      </c>
      <c r="AD107" s="62">
        <v>99.41431505286377</v>
      </c>
      <c r="AE107" s="62">
        <v>63.360462462919301</v>
      </c>
      <c r="AF107" s="62">
        <v>66.73</v>
      </c>
      <c r="AG107" s="62">
        <v>51.24</v>
      </c>
      <c r="AH107" s="62">
        <v>51.17</v>
      </c>
      <c r="AI107" s="62">
        <v>82.12</v>
      </c>
      <c r="AJ107" s="62">
        <v>88.7</v>
      </c>
      <c r="AK107" s="62">
        <v>51.85</v>
      </c>
      <c r="AL107" s="62">
        <v>89.3</v>
      </c>
      <c r="AM107" s="62">
        <v>83.86</v>
      </c>
      <c r="AN107" s="62">
        <v>45.65</v>
      </c>
      <c r="AO107" s="62">
        <v>67.08</v>
      </c>
      <c r="AP107">
        <f t="shared" si="16"/>
        <v>7.8094494338149162E-2</v>
      </c>
      <c r="AQ107">
        <f t="shared" si="17"/>
        <v>1.5931177314003505E-2</v>
      </c>
      <c r="AR107">
        <v>42.216151837905798</v>
      </c>
    </row>
    <row r="108" spans="1:44" x14ac:dyDescent="0.3">
      <c r="A108" t="str">
        <f t="shared" si="9"/>
        <v>05Antioquia</v>
      </c>
      <c r="B108" t="str">
        <f t="shared" si="10"/>
        <v>05Sopetrán</v>
      </c>
      <c r="C108" s="18" t="s">
        <v>1434</v>
      </c>
      <c r="D108" t="s">
        <v>1391</v>
      </c>
      <c r="E108" t="s">
        <v>1096</v>
      </c>
      <c r="F108" t="s">
        <v>1435</v>
      </c>
      <c r="G108">
        <v>6.5015340000000004</v>
      </c>
      <c r="H108">
        <v>-75.743397999999999</v>
      </c>
      <c r="I108">
        <v>15826</v>
      </c>
      <c r="J108" t="s">
        <v>4344</v>
      </c>
      <c r="K108" s="5">
        <v>1767117.63</v>
      </c>
      <c r="L108" s="62">
        <f t="shared" si="11"/>
        <v>3.0675624920880787E-2</v>
      </c>
      <c r="M108" s="61">
        <v>0</v>
      </c>
      <c r="N108" s="61">
        <v>6.3187160369013017E-3</v>
      </c>
      <c r="O108" s="61">
        <f t="shared" si="12"/>
        <v>3.159358018450651E-2</v>
      </c>
      <c r="P108" s="61">
        <f t="shared" si="13"/>
        <v>6.3187160369013017E-3</v>
      </c>
      <c r="Q108" s="61">
        <f t="shared" si="14"/>
        <v>3.159358018450651E-2</v>
      </c>
      <c r="R108" s="61">
        <f t="shared" si="15"/>
        <v>9.4970302034626553</v>
      </c>
      <c r="S108">
        <v>0</v>
      </c>
      <c r="T108">
        <v>1</v>
      </c>
      <c r="U108">
        <v>5</v>
      </c>
      <c r="V108">
        <v>1</v>
      </c>
      <c r="W108">
        <v>5</v>
      </c>
      <c r="X108">
        <v>1503</v>
      </c>
      <c r="Y108" s="62">
        <v>45.77511643379907</v>
      </c>
      <c r="Z108" s="62">
        <v>82.035928143712582</v>
      </c>
      <c r="AA108" s="62">
        <v>25.815036593479707</v>
      </c>
      <c r="AB108" s="62">
        <v>65.402528276779776</v>
      </c>
      <c r="AC108" s="62">
        <v>0.46573519627411841</v>
      </c>
      <c r="AD108" s="62">
        <v>98.669328010645373</v>
      </c>
      <c r="AE108" s="62">
        <v>57.019294743845641</v>
      </c>
      <c r="AF108" s="62">
        <v>67.84</v>
      </c>
      <c r="AG108" s="62">
        <v>55.61</v>
      </c>
      <c r="AH108" s="62">
        <v>51.66</v>
      </c>
      <c r="AI108" s="62">
        <v>67.3</v>
      </c>
      <c r="AJ108" s="62">
        <v>100</v>
      </c>
      <c r="AK108" s="62">
        <v>60.68</v>
      </c>
      <c r="AL108" s="62">
        <v>85.79</v>
      </c>
      <c r="AM108" s="62">
        <v>81.33</v>
      </c>
      <c r="AN108" s="62">
        <v>44.45</v>
      </c>
      <c r="AO108" s="62">
        <v>68.11</v>
      </c>
      <c r="AP108">
        <f t="shared" si="16"/>
        <v>0</v>
      </c>
      <c r="AQ108">
        <f t="shared" si="17"/>
        <v>1.5931177314003505E-2</v>
      </c>
      <c r="AR108">
        <v>42.328912603861603</v>
      </c>
    </row>
    <row r="109" spans="1:44" x14ac:dyDescent="0.3">
      <c r="A109" t="str">
        <f t="shared" si="9"/>
        <v>05Antioquia</v>
      </c>
      <c r="B109" t="str">
        <f t="shared" si="10"/>
        <v>05Támesis</v>
      </c>
      <c r="C109" s="18" t="s">
        <v>1436</v>
      </c>
      <c r="D109" t="s">
        <v>1391</v>
      </c>
      <c r="E109" t="s">
        <v>1096</v>
      </c>
      <c r="F109" t="s">
        <v>1437</v>
      </c>
      <c r="G109">
        <v>5.6649989999999999</v>
      </c>
      <c r="H109">
        <v>-75.714701000000005</v>
      </c>
      <c r="I109">
        <v>16881</v>
      </c>
      <c r="J109" t="s">
        <v>4344</v>
      </c>
      <c r="K109" s="5">
        <v>1494246.5</v>
      </c>
      <c r="L109" s="62">
        <f t="shared" si="11"/>
        <v>3.2720537361897423E-2</v>
      </c>
      <c r="M109" s="61">
        <v>2.3695278715715893E-2</v>
      </c>
      <c r="N109" s="61">
        <v>1.7771459036786921E-2</v>
      </c>
      <c r="O109" s="61">
        <f t="shared" si="12"/>
        <v>3.5542918073573841E-2</v>
      </c>
      <c r="P109" s="61">
        <f t="shared" si="13"/>
        <v>1.7771459036786921E-2</v>
      </c>
      <c r="Q109" s="61">
        <f t="shared" si="14"/>
        <v>3.5542918073573841E-2</v>
      </c>
      <c r="R109" s="61">
        <f t="shared" si="15"/>
        <v>6.3444108761329305</v>
      </c>
      <c r="S109">
        <v>4</v>
      </c>
      <c r="T109">
        <v>3</v>
      </c>
      <c r="U109">
        <v>6</v>
      </c>
      <c r="V109">
        <v>3</v>
      </c>
      <c r="W109">
        <v>6</v>
      </c>
      <c r="X109">
        <v>1071</v>
      </c>
      <c r="Y109" s="62">
        <v>54.34173669467787</v>
      </c>
      <c r="Z109" s="62">
        <v>82.913165266106446</v>
      </c>
      <c r="AA109" s="62">
        <v>21.008403361344538</v>
      </c>
      <c r="AB109" s="62">
        <v>67.600373482726425</v>
      </c>
      <c r="AC109" s="62">
        <v>0.65359477124183007</v>
      </c>
      <c r="AD109" s="62">
        <v>97.385620915032675</v>
      </c>
      <c r="AE109" s="62">
        <v>70.028011204481786</v>
      </c>
      <c r="AF109" s="62">
        <v>56.51</v>
      </c>
      <c r="AG109" s="62">
        <v>47.51</v>
      </c>
      <c r="AH109" s="62">
        <v>54.93</v>
      </c>
      <c r="AI109" s="62">
        <v>58.26</v>
      </c>
      <c r="AJ109" s="62">
        <v>77.78</v>
      </c>
      <c r="AK109" s="62">
        <v>37.43</v>
      </c>
      <c r="AL109" s="62">
        <v>89.09</v>
      </c>
      <c r="AM109" s="62">
        <v>87.45</v>
      </c>
      <c r="AN109" s="62">
        <v>53.52</v>
      </c>
      <c r="AO109" s="62">
        <v>56.75</v>
      </c>
      <c r="AP109">
        <f t="shared" si="16"/>
        <v>0.15618898867629832</v>
      </c>
      <c r="AQ109">
        <f t="shared" si="17"/>
        <v>4.7793531942010511E-2</v>
      </c>
      <c r="AR109">
        <v>42.061268176540302</v>
      </c>
    </row>
    <row r="110" spans="1:44" x14ac:dyDescent="0.3">
      <c r="A110" t="str">
        <f t="shared" si="9"/>
        <v>05Antioquia</v>
      </c>
      <c r="B110" t="str">
        <f t="shared" si="10"/>
        <v>05Tarazá</v>
      </c>
      <c r="C110" s="18" t="s">
        <v>1438</v>
      </c>
      <c r="D110" t="s">
        <v>1391</v>
      </c>
      <c r="E110" t="s">
        <v>1096</v>
      </c>
      <c r="F110" t="s">
        <v>1439</v>
      </c>
      <c r="G110">
        <v>7.5831910000000002</v>
      </c>
      <c r="H110">
        <v>-75.399966000000006</v>
      </c>
      <c r="I110">
        <v>28611</v>
      </c>
      <c r="J110" t="s">
        <v>4342</v>
      </c>
      <c r="K110" s="5">
        <v>1890851.13</v>
      </c>
      <c r="L110" s="62">
        <f t="shared" si="11"/>
        <v>5.5456862416992304E-2</v>
      </c>
      <c r="M110" s="61">
        <v>1.3980636818007061E-2</v>
      </c>
      <c r="N110" s="61">
        <v>0</v>
      </c>
      <c r="O110" s="61">
        <f t="shared" si="12"/>
        <v>1.7475796022508826E-2</v>
      </c>
      <c r="P110" s="61">
        <f t="shared" si="13"/>
        <v>3.4951592045017652E-3</v>
      </c>
      <c r="Q110" s="61">
        <f t="shared" si="14"/>
        <v>1.7475796022508826E-2</v>
      </c>
      <c r="R110" s="61">
        <f t="shared" si="15"/>
        <v>42.245989304812838</v>
      </c>
      <c r="S110">
        <v>4</v>
      </c>
      <c r="T110">
        <v>0</v>
      </c>
      <c r="U110">
        <v>5</v>
      </c>
      <c r="V110">
        <v>1</v>
      </c>
      <c r="W110">
        <v>5</v>
      </c>
      <c r="X110">
        <v>12087</v>
      </c>
      <c r="Y110" s="62">
        <v>21.808554645486886</v>
      </c>
      <c r="Z110" s="62">
        <v>63.390419458922807</v>
      </c>
      <c r="AA110" s="62">
        <v>26.499544965665589</v>
      </c>
      <c r="AB110" s="62">
        <v>41.441217837345903</v>
      </c>
      <c r="AC110" s="62">
        <v>1.5057499793166211</v>
      </c>
      <c r="AD110" s="62">
        <v>98.32878298998925</v>
      </c>
      <c r="AE110" s="62">
        <v>30.164639695540664</v>
      </c>
      <c r="AF110" s="62">
        <v>48.78</v>
      </c>
      <c r="AG110" s="62">
        <v>64.849999999999994</v>
      </c>
      <c r="AH110" s="62">
        <v>39.08</v>
      </c>
      <c r="AI110" s="62">
        <v>77.56</v>
      </c>
      <c r="AJ110" s="62">
        <v>66.67</v>
      </c>
      <c r="AK110" s="62">
        <v>13.62</v>
      </c>
      <c r="AL110" s="62">
        <v>83.61</v>
      </c>
      <c r="AM110" s="62">
        <v>70.739999999999995</v>
      </c>
      <c r="AN110" s="62">
        <v>36.119999999999997</v>
      </c>
      <c r="AO110" s="62">
        <v>48.49</v>
      </c>
      <c r="AP110">
        <f t="shared" si="16"/>
        <v>0.15618898867629832</v>
      </c>
      <c r="AQ110">
        <f t="shared" si="17"/>
        <v>0</v>
      </c>
      <c r="AR110">
        <v>24.420509633060099</v>
      </c>
    </row>
    <row r="111" spans="1:44" x14ac:dyDescent="0.3">
      <c r="A111" t="str">
        <f t="shared" si="9"/>
        <v>05Antioquia</v>
      </c>
      <c r="B111" t="str">
        <f t="shared" si="10"/>
        <v>05Tarso</v>
      </c>
      <c r="C111" s="18" t="s">
        <v>1440</v>
      </c>
      <c r="D111" t="s">
        <v>1391</v>
      </c>
      <c r="E111" t="s">
        <v>1096</v>
      </c>
      <c r="F111" t="s">
        <v>1441</v>
      </c>
      <c r="G111">
        <v>5.8649250000000004</v>
      </c>
      <c r="H111">
        <v>-75.822402999999994</v>
      </c>
      <c r="I111">
        <v>6424</v>
      </c>
      <c r="J111" t="s">
        <v>4345</v>
      </c>
      <c r="K111" s="5">
        <v>1829484.38</v>
      </c>
      <c r="L111" s="62">
        <f t="shared" si="11"/>
        <v>1.2451675375441562E-2</v>
      </c>
      <c r="M111" s="61">
        <v>0</v>
      </c>
      <c r="N111" s="61">
        <v>0</v>
      </c>
      <c r="O111" s="61">
        <f t="shared" si="12"/>
        <v>1.5566625155666251E-2</v>
      </c>
      <c r="P111" s="61">
        <f t="shared" si="13"/>
        <v>1.5566625155666251E-2</v>
      </c>
      <c r="Q111" s="61">
        <f t="shared" si="14"/>
        <v>1.5566625155666251E-2</v>
      </c>
      <c r="R111" s="61">
        <f t="shared" si="15"/>
        <v>4.3275217932752179</v>
      </c>
      <c r="S111">
        <v>0</v>
      </c>
      <c r="T111">
        <v>0</v>
      </c>
      <c r="U111">
        <v>1</v>
      </c>
      <c r="V111">
        <v>1</v>
      </c>
      <c r="W111">
        <v>1</v>
      </c>
      <c r="X111">
        <v>278</v>
      </c>
      <c r="Y111" s="62">
        <v>52.517985611510788</v>
      </c>
      <c r="Z111" s="62">
        <v>78.417266187050359</v>
      </c>
      <c r="AA111" s="62">
        <v>21.223021582733814</v>
      </c>
      <c r="AB111" s="62">
        <v>76.258992805755398</v>
      </c>
      <c r="AC111" s="62">
        <v>2.1582733812949639</v>
      </c>
      <c r="AD111" s="62">
        <v>98.201438848920859</v>
      </c>
      <c r="AE111" s="62">
        <v>61.151079136690647</v>
      </c>
      <c r="AF111" s="62">
        <v>53.25</v>
      </c>
      <c r="AG111" s="62">
        <v>53.18</v>
      </c>
      <c r="AH111" s="62">
        <v>54.14</v>
      </c>
      <c r="AI111" s="62">
        <v>33.18</v>
      </c>
      <c r="AJ111" s="62">
        <v>62.97</v>
      </c>
      <c r="AK111" s="62">
        <v>51.25</v>
      </c>
      <c r="AL111" s="62">
        <v>89.74</v>
      </c>
      <c r="AM111" s="62">
        <v>86.87</v>
      </c>
      <c r="AN111" s="62">
        <v>61.57</v>
      </c>
      <c r="AO111" s="62">
        <v>52.24</v>
      </c>
      <c r="AP111">
        <f t="shared" si="16"/>
        <v>0</v>
      </c>
      <c r="AQ111">
        <f t="shared" si="17"/>
        <v>0</v>
      </c>
      <c r="AR111">
        <v>42.3031317217362</v>
      </c>
    </row>
    <row r="112" spans="1:44" x14ac:dyDescent="0.3">
      <c r="A112" t="str">
        <f t="shared" si="9"/>
        <v>05Antioquia</v>
      </c>
      <c r="B112" t="str">
        <f t="shared" si="10"/>
        <v>05Titiribí</v>
      </c>
      <c r="C112" s="18" t="s">
        <v>1442</v>
      </c>
      <c r="D112" t="s">
        <v>1391</v>
      </c>
      <c r="E112" t="s">
        <v>1096</v>
      </c>
      <c r="F112" t="s">
        <v>1443</v>
      </c>
      <c r="G112">
        <v>6.0625900000000001</v>
      </c>
      <c r="H112">
        <v>-75.793409999999994</v>
      </c>
      <c r="I112">
        <v>11183</v>
      </c>
      <c r="J112" t="s">
        <v>4344</v>
      </c>
      <c r="K112" s="5">
        <v>1712890.63</v>
      </c>
      <c r="L112" s="62">
        <f t="shared" si="11"/>
        <v>2.1676071874776309E-2</v>
      </c>
      <c r="M112" s="61">
        <v>0</v>
      </c>
      <c r="N112" s="61">
        <v>0</v>
      </c>
      <c r="O112" s="61">
        <f t="shared" si="12"/>
        <v>2.6826432978628273E-2</v>
      </c>
      <c r="P112" s="61">
        <f t="shared" si="13"/>
        <v>2.6826432978628273E-2</v>
      </c>
      <c r="Q112" s="61">
        <f t="shared" si="14"/>
        <v>2.6826432978628273E-2</v>
      </c>
      <c r="R112" s="61">
        <f t="shared" si="15"/>
        <v>3.7020477510507019</v>
      </c>
      <c r="S112">
        <v>0</v>
      </c>
      <c r="T112">
        <v>0</v>
      </c>
      <c r="U112">
        <v>3</v>
      </c>
      <c r="V112">
        <v>3</v>
      </c>
      <c r="W112">
        <v>3</v>
      </c>
      <c r="X112">
        <v>414</v>
      </c>
      <c r="Y112" s="62">
        <v>54.589371980676326</v>
      </c>
      <c r="Z112" s="62">
        <v>79.468599033816417</v>
      </c>
      <c r="AA112" s="62">
        <v>21.497584541062803</v>
      </c>
      <c r="AB112" s="62">
        <v>71.014492753623188</v>
      </c>
      <c r="AC112" s="62">
        <v>1.4492753623188406</v>
      </c>
      <c r="AD112" s="62">
        <v>98.067632850241552</v>
      </c>
      <c r="AE112" s="62">
        <v>70.531400966183583</v>
      </c>
      <c r="AF112" s="62">
        <v>56.39</v>
      </c>
      <c r="AG112" s="62">
        <v>59.6</v>
      </c>
      <c r="AH112" s="62">
        <v>45.48</v>
      </c>
      <c r="AI112" s="62">
        <v>25</v>
      </c>
      <c r="AJ112" s="62">
        <v>88.89</v>
      </c>
      <c r="AK112" s="62">
        <v>62.13</v>
      </c>
      <c r="AL112" s="62">
        <v>84.01</v>
      </c>
      <c r="AM112" s="62">
        <v>83.97</v>
      </c>
      <c r="AN112" s="62">
        <v>50.7</v>
      </c>
      <c r="AO112" s="62">
        <v>56.68</v>
      </c>
      <c r="AP112">
        <f t="shared" si="16"/>
        <v>0</v>
      </c>
      <c r="AQ112">
        <f t="shared" si="17"/>
        <v>0</v>
      </c>
      <c r="AR112">
        <v>43.315625879884102</v>
      </c>
    </row>
    <row r="113" spans="1:44" x14ac:dyDescent="0.3">
      <c r="A113" t="str">
        <f t="shared" si="9"/>
        <v>05Antioquia</v>
      </c>
      <c r="B113" t="str">
        <f t="shared" si="10"/>
        <v>05Toledo</v>
      </c>
      <c r="C113" s="18" t="s">
        <v>1444</v>
      </c>
      <c r="D113" t="s">
        <v>1391</v>
      </c>
      <c r="E113" t="s">
        <v>1096</v>
      </c>
      <c r="F113" t="s">
        <v>1445</v>
      </c>
      <c r="G113">
        <v>7.0101769999999997</v>
      </c>
      <c r="H113">
        <v>-75.692104</v>
      </c>
      <c r="I113">
        <v>5185</v>
      </c>
      <c r="J113" t="s">
        <v>4344</v>
      </c>
      <c r="K113" s="5">
        <v>3407981</v>
      </c>
      <c r="L113" s="62">
        <f t="shared" si="11"/>
        <v>1.0050114698266579E-2</v>
      </c>
      <c r="M113" s="61">
        <v>0</v>
      </c>
      <c r="N113" s="61">
        <v>3.8572806171648988E-2</v>
      </c>
      <c r="O113" s="61">
        <f t="shared" si="12"/>
        <v>1.9286403085824494E-2</v>
      </c>
      <c r="P113" s="61">
        <f t="shared" si="13"/>
        <v>1.9286403085824494E-2</v>
      </c>
      <c r="Q113" s="61">
        <f t="shared" si="14"/>
        <v>1.9286403085824494E-2</v>
      </c>
      <c r="R113" s="61">
        <f t="shared" si="15"/>
        <v>37.107039537126326</v>
      </c>
      <c r="S113">
        <v>0</v>
      </c>
      <c r="T113">
        <v>2</v>
      </c>
      <c r="U113">
        <v>1</v>
      </c>
      <c r="V113">
        <v>1</v>
      </c>
      <c r="W113">
        <v>1</v>
      </c>
      <c r="X113">
        <v>1924</v>
      </c>
      <c r="Y113" s="62">
        <v>53.014553014553009</v>
      </c>
      <c r="Z113" s="62">
        <v>88.357588357588355</v>
      </c>
      <c r="AA113" s="62">
        <v>25.363825363825367</v>
      </c>
      <c r="AB113" s="62">
        <v>72.037422037422033</v>
      </c>
      <c r="AC113" s="62">
        <v>0.4677754677754678</v>
      </c>
      <c r="AD113" s="62">
        <v>98.492723492723485</v>
      </c>
      <c r="AE113" s="62">
        <v>62.681912681912678</v>
      </c>
      <c r="AF113" s="62">
        <v>25.59</v>
      </c>
      <c r="AG113" s="62">
        <v>45.4</v>
      </c>
      <c r="AH113" s="62">
        <v>54.94</v>
      </c>
      <c r="AI113" s="62">
        <v>16.670000000000002</v>
      </c>
      <c r="AJ113" s="62">
        <v>11.11</v>
      </c>
      <c r="AK113" s="62">
        <v>27.05</v>
      </c>
      <c r="AL113" s="62">
        <v>85.36</v>
      </c>
      <c r="AM113" s="62">
        <v>78.33</v>
      </c>
      <c r="AN113" s="62">
        <v>48.19</v>
      </c>
      <c r="AO113" s="62">
        <v>25.75</v>
      </c>
      <c r="AP113">
        <f t="shared" si="16"/>
        <v>0</v>
      </c>
      <c r="AQ113">
        <f t="shared" si="17"/>
        <v>3.186235462800701E-2</v>
      </c>
      <c r="AR113">
        <v>35.7694063394963</v>
      </c>
    </row>
    <row r="114" spans="1:44" x14ac:dyDescent="0.3">
      <c r="A114" t="str">
        <f t="shared" si="9"/>
        <v>05Antioquia</v>
      </c>
      <c r="B114" t="str">
        <f t="shared" si="10"/>
        <v>05Turbo</v>
      </c>
      <c r="C114" s="18" t="s">
        <v>1446</v>
      </c>
      <c r="D114" t="s">
        <v>1391</v>
      </c>
      <c r="E114" t="s">
        <v>1096</v>
      </c>
      <c r="F114" t="s">
        <v>1447</v>
      </c>
      <c r="G114">
        <v>8.0951588000000001</v>
      </c>
      <c r="H114">
        <v>-76.7284559</v>
      </c>
      <c r="I114">
        <v>132225</v>
      </c>
      <c r="J114" t="s">
        <v>4344</v>
      </c>
      <c r="K114" s="5">
        <v>2236352.25</v>
      </c>
      <c r="L114" s="62">
        <f t="shared" si="11"/>
        <v>0.25629246209803247</v>
      </c>
      <c r="M114" s="61">
        <v>9.0754395916052191E-3</v>
      </c>
      <c r="N114" s="61">
        <v>8.3191529589714507E-3</v>
      </c>
      <c r="O114" s="61">
        <f t="shared" si="12"/>
        <v>1.1344299489506523E-2</v>
      </c>
      <c r="P114" s="61">
        <f t="shared" si="13"/>
        <v>5.2940064284363771E-3</v>
      </c>
      <c r="Q114" s="61">
        <f t="shared" si="14"/>
        <v>2.1932312346379275E-2</v>
      </c>
      <c r="R114" s="61">
        <f t="shared" si="15"/>
        <v>63.689166193987525</v>
      </c>
      <c r="S114">
        <v>12</v>
      </c>
      <c r="T114">
        <v>11</v>
      </c>
      <c r="U114">
        <v>15</v>
      </c>
      <c r="V114">
        <v>7</v>
      </c>
      <c r="W114">
        <v>29</v>
      </c>
      <c r="X114">
        <v>84213</v>
      </c>
      <c r="Y114" s="62">
        <v>37.932385736169003</v>
      </c>
      <c r="Z114" s="62">
        <v>78.65175210478192</v>
      </c>
      <c r="AA114" s="62">
        <v>23.692304038568867</v>
      </c>
      <c r="AB114" s="62">
        <v>63.549570731359765</v>
      </c>
      <c r="AC114" s="62">
        <v>0.42511251231995056</v>
      </c>
      <c r="AD114" s="62">
        <v>97.399451391115392</v>
      </c>
      <c r="AE114" s="62">
        <v>43.854274280693005</v>
      </c>
      <c r="AF114" s="62">
        <v>59.27</v>
      </c>
      <c r="AG114" s="62">
        <v>68.67</v>
      </c>
      <c r="AH114" s="62">
        <v>49.96</v>
      </c>
      <c r="AI114" s="62">
        <v>55.01</v>
      </c>
      <c r="AJ114" s="62">
        <v>100</v>
      </c>
      <c r="AK114" s="62">
        <v>21.83</v>
      </c>
      <c r="AL114" s="62">
        <v>94.54</v>
      </c>
      <c r="AM114" s="62">
        <v>86.18</v>
      </c>
      <c r="AN114" s="62">
        <v>56.12</v>
      </c>
      <c r="AO114" s="62">
        <v>58.24</v>
      </c>
      <c r="AP114">
        <f t="shared" si="16"/>
        <v>0.46856696602889492</v>
      </c>
      <c r="AQ114">
        <f t="shared" si="17"/>
        <v>0.17524295045403857</v>
      </c>
      <c r="AR114">
        <v>35.805920449051897</v>
      </c>
    </row>
    <row r="115" spans="1:44" x14ac:dyDescent="0.3">
      <c r="A115" t="str">
        <f t="shared" si="9"/>
        <v>05Antioquia</v>
      </c>
      <c r="B115" t="str">
        <f t="shared" si="10"/>
        <v>05Uramita</v>
      </c>
      <c r="C115" s="18" t="s">
        <v>1448</v>
      </c>
      <c r="D115" t="s">
        <v>1391</v>
      </c>
      <c r="E115" t="s">
        <v>1096</v>
      </c>
      <c r="F115" t="s">
        <v>1449</v>
      </c>
      <c r="G115">
        <v>6.8968049999999996</v>
      </c>
      <c r="H115">
        <v>-76.171665000000004</v>
      </c>
      <c r="I115">
        <v>7153</v>
      </c>
      <c r="J115" t="s">
        <v>4342</v>
      </c>
      <c r="K115" s="5">
        <v>3200322.75</v>
      </c>
      <c r="L115" s="62">
        <f t="shared" si="11"/>
        <v>1.3864700180655899E-2</v>
      </c>
      <c r="M115" s="61">
        <v>0</v>
      </c>
      <c r="N115" s="61">
        <v>0</v>
      </c>
      <c r="O115" s="61">
        <f t="shared" si="12"/>
        <v>2.796029637914162E-2</v>
      </c>
      <c r="P115" s="61">
        <f t="shared" si="13"/>
        <v>1.398014818957081E-2</v>
      </c>
      <c r="Q115" s="61">
        <f t="shared" si="14"/>
        <v>1.398014818957081E-2</v>
      </c>
      <c r="R115" s="61">
        <f t="shared" si="15"/>
        <v>59.359709212917657</v>
      </c>
      <c r="S115">
        <v>0</v>
      </c>
      <c r="T115">
        <v>0</v>
      </c>
      <c r="U115">
        <v>2</v>
      </c>
      <c r="V115">
        <v>1</v>
      </c>
      <c r="W115">
        <v>1</v>
      </c>
      <c r="X115">
        <v>4246</v>
      </c>
      <c r="Y115" s="62">
        <v>46.65567593028733</v>
      </c>
      <c r="Z115" s="62">
        <v>89.472444653791811</v>
      </c>
      <c r="AA115" s="62">
        <v>23.316062176165804</v>
      </c>
      <c r="AB115" s="62">
        <v>72.373999057936871</v>
      </c>
      <c r="AC115" s="62">
        <v>0.1413094677343382</v>
      </c>
      <c r="AD115" s="62">
        <v>99.481865284974091</v>
      </c>
      <c r="AE115" s="62">
        <v>53.532736693358451</v>
      </c>
      <c r="AF115" s="62">
        <v>49.68</v>
      </c>
      <c r="AG115" s="62">
        <v>46.24</v>
      </c>
      <c r="AH115" s="62">
        <v>44</v>
      </c>
      <c r="AI115" s="62">
        <v>42.78</v>
      </c>
      <c r="AJ115" s="62">
        <v>92.59</v>
      </c>
      <c r="AK115" s="62">
        <v>39.4</v>
      </c>
      <c r="AL115" s="62">
        <v>85.96</v>
      </c>
      <c r="AM115" s="62">
        <v>93</v>
      </c>
      <c r="AN115" s="62">
        <v>25.43</v>
      </c>
      <c r="AO115" s="62">
        <v>50.05</v>
      </c>
      <c r="AP115">
        <f t="shared" si="16"/>
        <v>0</v>
      </c>
      <c r="AQ115">
        <f t="shared" si="17"/>
        <v>0</v>
      </c>
      <c r="AR115">
        <v>33.842353390058499</v>
      </c>
    </row>
    <row r="116" spans="1:44" x14ac:dyDescent="0.3">
      <c r="A116" t="str">
        <f t="shared" si="9"/>
        <v>05Antioquia</v>
      </c>
      <c r="B116" t="str">
        <f t="shared" si="10"/>
        <v>05Urrao</v>
      </c>
      <c r="C116" s="18" t="s">
        <v>1450</v>
      </c>
      <c r="D116" t="s">
        <v>1391</v>
      </c>
      <c r="E116" t="s">
        <v>1096</v>
      </c>
      <c r="F116" t="s">
        <v>1451</v>
      </c>
      <c r="G116">
        <v>6.3138610000000002</v>
      </c>
      <c r="H116">
        <v>-76.131810000000002</v>
      </c>
      <c r="I116">
        <v>31602</v>
      </c>
      <c r="J116" t="s">
        <v>4343</v>
      </c>
      <c r="K116" s="5">
        <v>1558801.5</v>
      </c>
      <c r="L116" s="62">
        <f t="shared" si="11"/>
        <v>6.1254334560196806E-2</v>
      </c>
      <c r="M116" s="61">
        <v>0</v>
      </c>
      <c r="N116" s="61">
        <v>3.1643566862856781E-3</v>
      </c>
      <c r="O116" s="61">
        <f t="shared" si="12"/>
        <v>2.8479210176571099E-2</v>
      </c>
      <c r="P116" s="61">
        <f t="shared" si="13"/>
        <v>2.2150496803999747E-2</v>
      </c>
      <c r="Q116" s="61">
        <f t="shared" si="14"/>
        <v>1.5821783431428392E-2</v>
      </c>
      <c r="R116" s="61">
        <f t="shared" si="15"/>
        <v>68.929181697360931</v>
      </c>
      <c r="S116">
        <v>0</v>
      </c>
      <c r="T116">
        <v>1</v>
      </c>
      <c r="U116">
        <v>9</v>
      </c>
      <c r="V116">
        <v>7</v>
      </c>
      <c r="W116">
        <v>5</v>
      </c>
      <c r="X116">
        <v>21783</v>
      </c>
      <c r="Y116" s="62">
        <v>45.787999816370558</v>
      </c>
      <c r="Z116" s="62">
        <v>78.198595234816139</v>
      </c>
      <c r="AA116" s="62">
        <v>19.781480971399716</v>
      </c>
      <c r="AB116" s="62">
        <v>65.762291695358769</v>
      </c>
      <c r="AC116" s="62">
        <v>0.11935913326906304</v>
      </c>
      <c r="AD116" s="62">
        <v>98.278474039388513</v>
      </c>
      <c r="AE116" s="62">
        <v>55.079649267777619</v>
      </c>
      <c r="AF116" s="62">
        <v>48.2</v>
      </c>
      <c r="AG116" s="62">
        <v>64.47</v>
      </c>
      <c r="AH116" s="62">
        <v>48.62</v>
      </c>
      <c r="AI116" s="62">
        <v>58.1</v>
      </c>
      <c r="AJ116" s="62">
        <v>63.83</v>
      </c>
      <c r="AK116" s="62">
        <v>25.6</v>
      </c>
      <c r="AL116" s="62">
        <v>92</v>
      </c>
      <c r="AM116" s="62">
        <v>87.93</v>
      </c>
      <c r="AN116" s="62">
        <v>45.02</v>
      </c>
      <c r="AO116" s="62">
        <v>48.14</v>
      </c>
      <c r="AP116">
        <f t="shared" si="16"/>
        <v>0</v>
      </c>
      <c r="AQ116">
        <f t="shared" si="17"/>
        <v>1.5931177314003505E-2</v>
      </c>
      <c r="AR116">
        <v>34.277156895686097</v>
      </c>
    </row>
    <row r="117" spans="1:44" x14ac:dyDescent="0.3">
      <c r="A117" t="str">
        <f t="shared" si="9"/>
        <v>05Antioquia</v>
      </c>
      <c r="B117" t="str">
        <f t="shared" si="10"/>
        <v>05Valdivia</v>
      </c>
      <c r="C117" s="18" t="s">
        <v>1452</v>
      </c>
      <c r="D117" t="s">
        <v>1391</v>
      </c>
      <c r="E117" t="s">
        <v>1096</v>
      </c>
      <c r="F117" t="s">
        <v>1453</v>
      </c>
      <c r="G117">
        <v>7.2911700000000002</v>
      </c>
      <c r="H117">
        <v>-75.392150000000001</v>
      </c>
      <c r="I117">
        <v>14455</v>
      </c>
      <c r="J117" t="s">
        <v>4342</v>
      </c>
      <c r="K117" s="5">
        <v>2178705.25</v>
      </c>
      <c r="L117" s="62">
        <f t="shared" si="11"/>
        <v>2.8018207900374813E-2</v>
      </c>
      <c r="M117" s="61">
        <v>0</v>
      </c>
      <c r="N117" s="61">
        <v>2.0754064337599448E-2</v>
      </c>
      <c r="O117" s="61">
        <f t="shared" si="12"/>
        <v>1.3836042891732965E-2</v>
      </c>
      <c r="P117" s="61">
        <f t="shared" si="13"/>
        <v>0</v>
      </c>
      <c r="Q117" s="61">
        <f t="shared" si="14"/>
        <v>1.3836042891732965E-2</v>
      </c>
      <c r="R117" s="61">
        <f t="shared" si="15"/>
        <v>47.153234175025943</v>
      </c>
      <c r="S117">
        <v>0</v>
      </c>
      <c r="T117">
        <v>3</v>
      </c>
      <c r="U117">
        <v>2</v>
      </c>
      <c r="V117">
        <v>0</v>
      </c>
      <c r="W117">
        <v>2</v>
      </c>
      <c r="X117">
        <v>6816</v>
      </c>
      <c r="Y117" s="62">
        <v>23.987676056338028</v>
      </c>
      <c r="Z117" s="62">
        <v>65.771713615023472</v>
      </c>
      <c r="AA117" s="62">
        <v>25.249413145539908</v>
      </c>
      <c r="AB117" s="62">
        <v>47.139084507042256</v>
      </c>
      <c r="AC117" s="62">
        <v>1.3644366197183098</v>
      </c>
      <c r="AD117" s="62">
        <v>98.899647887323937</v>
      </c>
      <c r="AE117" s="62">
        <v>28.755868544600936</v>
      </c>
      <c r="AF117" s="62">
        <v>61.65</v>
      </c>
      <c r="AG117" s="62">
        <v>43.83</v>
      </c>
      <c r="AH117" s="62">
        <v>41.88</v>
      </c>
      <c r="AI117" s="62">
        <v>58.17</v>
      </c>
      <c r="AJ117" s="62">
        <v>99.89</v>
      </c>
      <c r="AK117" s="62">
        <v>38.299999999999997</v>
      </c>
      <c r="AL117" s="62">
        <v>90.41</v>
      </c>
      <c r="AM117" s="62">
        <v>71.540000000000006</v>
      </c>
      <c r="AN117" s="62">
        <v>53.13</v>
      </c>
      <c r="AO117" s="62">
        <v>62.37</v>
      </c>
      <c r="AP117">
        <f t="shared" si="16"/>
        <v>0</v>
      </c>
      <c r="AQ117">
        <f t="shared" si="17"/>
        <v>4.7793531942010511E-2</v>
      </c>
      <c r="AR117">
        <v>29.404971319183101</v>
      </c>
    </row>
    <row r="118" spans="1:44" x14ac:dyDescent="0.3">
      <c r="A118" t="str">
        <f t="shared" si="9"/>
        <v>05Antioquia</v>
      </c>
      <c r="B118" t="str">
        <f t="shared" si="10"/>
        <v>05Valparaíso</v>
      </c>
      <c r="C118" s="18" t="s">
        <v>1454</v>
      </c>
      <c r="D118" t="s">
        <v>1391</v>
      </c>
      <c r="E118" t="s">
        <v>1096</v>
      </c>
      <c r="F118" t="s">
        <v>1455</v>
      </c>
      <c r="G118">
        <v>5.6151559999999998</v>
      </c>
      <c r="H118">
        <v>-75.625274000000005</v>
      </c>
      <c r="I118">
        <v>6820</v>
      </c>
      <c r="J118" t="s">
        <v>4345</v>
      </c>
      <c r="K118" s="5">
        <v>1485470.13</v>
      </c>
      <c r="L118" s="62">
        <f t="shared" si="11"/>
        <v>1.3219244405434535E-2</v>
      </c>
      <c r="M118" s="61">
        <v>0</v>
      </c>
      <c r="N118" s="61">
        <v>1.466275659824047E-2</v>
      </c>
      <c r="O118" s="61">
        <f t="shared" si="12"/>
        <v>0</v>
      </c>
      <c r="P118" s="61">
        <f t="shared" si="13"/>
        <v>0</v>
      </c>
      <c r="Q118" s="61">
        <f t="shared" si="14"/>
        <v>0</v>
      </c>
      <c r="R118" s="61">
        <f t="shared" si="15"/>
        <v>5.8651026392961878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400</v>
      </c>
      <c r="Y118" s="62">
        <v>62.5</v>
      </c>
      <c r="Z118" s="62">
        <v>91.75</v>
      </c>
      <c r="AA118" s="62">
        <v>18.75</v>
      </c>
      <c r="AB118" s="62">
        <v>75.75</v>
      </c>
      <c r="AC118" s="62">
        <v>0</v>
      </c>
      <c r="AD118" s="62">
        <v>98.75</v>
      </c>
      <c r="AE118" s="62">
        <v>74.75</v>
      </c>
      <c r="AF118" s="62">
        <v>48.48</v>
      </c>
      <c r="AG118" s="62">
        <v>49.77</v>
      </c>
      <c r="AH118" s="62">
        <v>44.93</v>
      </c>
      <c r="AI118" s="62">
        <v>30.43</v>
      </c>
      <c r="AJ118" s="62">
        <v>62.97</v>
      </c>
      <c r="AK118" s="62">
        <v>48</v>
      </c>
      <c r="AL118" s="62">
        <v>82.4</v>
      </c>
      <c r="AM118" s="62">
        <v>88.24</v>
      </c>
      <c r="AN118" s="62">
        <v>53.01</v>
      </c>
      <c r="AO118" s="62">
        <v>48.6</v>
      </c>
      <c r="AP118">
        <f t="shared" si="16"/>
        <v>0</v>
      </c>
      <c r="AQ118">
        <f t="shared" si="17"/>
        <v>1.5931177314003505E-2</v>
      </c>
      <c r="AR118">
        <v>42.1190041975591</v>
      </c>
    </row>
    <row r="119" spans="1:44" x14ac:dyDescent="0.3">
      <c r="A119" t="str">
        <f t="shared" si="9"/>
        <v>05Antioquia</v>
      </c>
      <c r="B119" t="str">
        <f t="shared" si="10"/>
        <v>05Vegachí</v>
      </c>
      <c r="C119" s="18" t="s">
        <v>1456</v>
      </c>
      <c r="D119" t="s">
        <v>1391</v>
      </c>
      <c r="E119" t="s">
        <v>1096</v>
      </c>
      <c r="F119" t="s">
        <v>1457</v>
      </c>
      <c r="G119">
        <v>6.7728789999999996</v>
      </c>
      <c r="H119">
        <v>-74.796475999999998</v>
      </c>
      <c r="I119">
        <v>12337</v>
      </c>
      <c r="J119" t="s">
        <v>4344</v>
      </c>
      <c r="K119" s="5">
        <v>1990262.13</v>
      </c>
      <c r="L119" s="62">
        <f t="shared" si="11"/>
        <v>2.3912876573291181E-2</v>
      </c>
      <c r="M119" s="61">
        <v>0</v>
      </c>
      <c r="N119" s="61">
        <v>1.621139661181811E-2</v>
      </c>
      <c r="O119" s="61">
        <f t="shared" si="12"/>
        <v>2.4317094917727163E-2</v>
      </c>
      <c r="P119" s="61">
        <f t="shared" si="13"/>
        <v>1.621139661181811E-2</v>
      </c>
      <c r="Q119" s="61">
        <f t="shared" si="14"/>
        <v>6.4845586447272438E-2</v>
      </c>
      <c r="R119" s="61">
        <f t="shared" si="15"/>
        <v>24.811542514387614</v>
      </c>
      <c r="S119">
        <v>0</v>
      </c>
      <c r="T119">
        <v>2</v>
      </c>
      <c r="U119">
        <v>3</v>
      </c>
      <c r="V119">
        <v>2</v>
      </c>
      <c r="W119">
        <v>8</v>
      </c>
      <c r="X119">
        <v>3061</v>
      </c>
      <c r="Y119" s="62">
        <v>41.783730806925838</v>
      </c>
      <c r="Z119" s="62">
        <v>78.667102254165314</v>
      </c>
      <c r="AA119" s="62">
        <v>22.541653054557333</v>
      </c>
      <c r="AB119" s="62">
        <v>60.078405749754978</v>
      </c>
      <c r="AC119" s="62">
        <v>0.52270499836654682</v>
      </c>
      <c r="AD119" s="62">
        <v>99.21594250245019</v>
      </c>
      <c r="AE119" s="62">
        <v>54.263312642927154</v>
      </c>
      <c r="AF119" s="62">
        <v>52.1</v>
      </c>
      <c r="AG119" s="62">
        <v>53.79</v>
      </c>
      <c r="AH119" s="62">
        <v>55.66</v>
      </c>
      <c r="AI119" s="62">
        <v>24.78</v>
      </c>
      <c r="AJ119" s="62">
        <v>99.67</v>
      </c>
      <c r="AK119" s="62">
        <v>37.1</v>
      </c>
      <c r="AL119" s="62">
        <v>96.17</v>
      </c>
      <c r="AM119" s="62">
        <v>81.430000000000007</v>
      </c>
      <c r="AN119" s="62">
        <v>49.3</v>
      </c>
      <c r="AO119" s="62">
        <v>52.71</v>
      </c>
      <c r="AP119">
        <f t="shared" si="16"/>
        <v>0</v>
      </c>
      <c r="AQ119">
        <f t="shared" si="17"/>
        <v>3.186235462800701E-2</v>
      </c>
      <c r="AR119">
        <v>38.662362599799998</v>
      </c>
    </row>
    <row r="120" spans="1:44" x14ac:dyDescent="0.3">
      <c r="A120" t="str">
        <f t="shared" si="9"/>
        <v>05Antioquia</v>
      </c>
      <c r="B120" t="str">
        <f t="shared" si="10"/>
        <v>05Venecia</v>
      </c>
      <c r="C120" s="18" t="s">
        <v>1458</v>
      </c>
      <c r="D120" t="s">
        <v>1391</v>
      </c>
      <c r="E120" t="s">
        <v>1096</v>
      </c>
      <c r="F120" t="s">
        <v>1459</v>
      </c>
      <c r="G120">
        <v>5.9639620000000004</v>
      </c>
      <c r="H120">
        <v>-75.735416999999998</v>
      </c>
      <c r="I120">
        <v>12107</v>
      </c>
      <c r="J120" t="s">
        <v>4345</v>
      </c>
      <c r="K120" s="5">
        <v>1890362.25</v>
      </c>
      <c r="L120" s="62">
        <f t="shared" si="11"/>
        <v>2.3467066278093245E-2</v>
      </c>
      <c r="M120" s="61">
        <v>0</v>
      </c>
      <c r="N120" s="61">
        <v>8.2596844800528618E-3</v>
      </c>
      <c r="O120" s="61">
        <f t="shared" si="12"/>
        <v>1.6519368960105724E-2</v>
      </c>
      <c r="P120" s="61">
        <f t="shared" si="13"/>
        <v>0</v>
      </c>
      <c r="Q120" s="61">
        <f t="shared" si="14"/>
        <v>1.6519368960105724E-2</v>
      </c>
      <c r="R120" s="61">
        <f t="shared" si="15"/>
        <v>5.7074419757165273</v>
      </c>
      <c r="S120">
        <v>0</v>
      </c>
      <c r="T120">
        <v>1</v>
      </c>
      <c r="U120">
        <v>2</v>
      </c>
      <c r="V120">
        <v>0</v>
      </c>
      <c r="W120">
        <v>2</v>
      </c>
      <c r="X120">
        <v>691</v>
      </c>
      <c r="Y120" s="62">
        <v>61.505065123010127</v>
      </c>
      <c r="Z120" s="62">
        <v>82.199710564399425</v>
      </c>
      <c r="AA120" s="62">
        <v>21.418234442836471</v>
      </c>
      <c r="AB120" s="62">
        <v>73.082489146164974</v>
      </c>
      <c r="AC120" s="62">
        <v>0.14471780028943559</v>
      </c>
      <c r="AD120" s="62">
        <v>97.250361794500733</v>
      </c>
      <c r="AE120" s="62">
        <v>74.819102749638205</v>
      </c>
      <c r="AF120" s="62">
        <v>69.8</v>
      </c>
      <c r="AG120" s="62">
        <v>68.38</v>
      </c>
      <c r="AH120" s="62">
        <v>54.11</v>
      </c>
      <c r="AI120" s="62">
        <v>70.319999999999993</v>
      </c>
      <c r="AJ120" s="62">
        <v>88.89</v>
      </c>
      <c r="AK120" s="62">
        <v>74.59</v>
      </c>
      <c r="AL120" s="62">
        <v>91.1</v>
      </c>
      <c r="AM120" s="62">
        <v>77.53</v>
      </c>
      <c r="AN120" s="62">
        <v>47.94</v>
      </c>
      <c r="AO120" s="62">
        <v>70.44</v>
      </c>
      <c r="AP120">
        <f t="shared" si="16"/>
        <v>0</v>
      </c>
      <c r="AQ120">
        <f t="shared" si="17"/>
        <v>1.5931177314003505E-2</v>
      </c>
      <c r="AR120">
        <v>49.811102776014003</v>
      </c>
    </row>
    <row r="121" spans="1:44" x14ac:dyDescent="0.3">
      <c r="A121" t="str">
        <f t="shared" si="9"/>
        <v>05Antioquia</v>
      </c>
      <c r="B121" t="str">
        <f t="shared" si="10"/>
        <v>05Vigía del Fuerte</v>
      </c>
      <c r="C121" s="18" t="s">
        <v>1460</v>
      </c>
      <c r="D121" t="s">
        <v>1391</v>
      </c>
      <c r="E121" t="s">
        <v>1096</v>
      </c>
      <c r="F121" t="s">
        <v>1461</v>
      </c>
      <c r="G121">
        <v>6.5885816000000004</v>
      </c>
      <c r="H121">
        <v>-76.896235799999999</v>
      </c>
      <c r="I121">
        <v>9583</v>
      </c>
      <c r="J121" t="s">
        <v>4342</v>
      </c>
      <c r="K121" s="5">
        <v>2962812.75</v>
      </c>
      <c r="L121" s="62">
        <f t="shared" si="11"/>
        <v>1.8574782864703689E-2</v>
      </c>
      <c r="M121" s="61">
        <v>0</v>
      </c>
      <c r="N121" s="61">
        <v>0</v>
      </c>
      <c r="O121" s="61">
        <f t="shared" si="12"/>
        <v>1.0435145570280704E-2</v>
      </c>
      <c r="P121" s="61">
        <f t="shared" si="13"/>
        <v>1.0435145570280704E-2</v>
      </c>
      <c r="Q121" s="61">
        <f t="shared" si="14"/>
        <v>0</v>
      </c>
      <c r="R121" s="61">
        <f t="shared" si="15"/>
        <v>50.996556401961811</v>
      </c>
      <c r="S121">
        <v>0</v>
      </c>
      <c r="T121">
        <v>0</v>
      </c>
      <c r="U121">
        <v>1</v>
      </c>
      <c r="V121">
        <v>1</v>
      </c>
      <c r="W121">
        <v>0</v>
      </c>
      <c r="X121">
        <v>4887</v>
      </c>
      <c r="Y121" s="62">
        <v>23.286269695109475</v>
      </c>
      <c r="Z121" s="62">
        <v>65.479844485369341</v>
      </c>
      <c r="AA121" s="62">
        <v>25.046040515653779</v>
      </c>
      <c r="AB121" s="62">
        <v>54.06179660323307</v>
      </c>
      <c r="AC121" s="62">
        <v>0.22508696541845716</v>
      </c>
      <c r="AD121" s="62">
        <v>97.626355637405354</v>
      </c>
      <c r="AE121" s="62">
        <v>28.422344996930633</v>
      </c>
      <c r="AF121" s="62">
        <v>19.21</v>
      </c>
      <c r="AG121" s="62">
        <v>34.049999999999997</v>
      </c>
      <c r="AH121" s="62">
        <v>34.799999999999997</v>
      </c>
      <c r="AI121" s="62">
        <v>12.5</v>
      </c>
      <c r="AJ121" s="62">
        <v>11.11</v>
      </c>
      <c r="AK121" s="62">
        <v>27.15</v>
      </c>
      <c r="AL121" s="62">
        <v>85.8</v>
      </c>
      <c r="AM121" s="62">
        <v>97.86</v>
      </c>
      <c r="AN121" s="62">
        <v>25.62</v>
      </c>
      <c r="AO121" s="62">
        <v>19.100000000000001</v>
      </c>
      <c r="AP121">
        <f t="shared" si="16"/>
        <v>0</v>
      </c>
      <c r="AQ121">
        <f t="shared" si="17"/>
        <v>0</v>
      </c>
      <c r="AR121">
        <v>15.2223720986439</v>
      </c>
    </row>
    <row r="122" spans="1:44" x14ac:dyDescent="0.3">
      <c r="A122" t="str">
        <f t="shared" si="9"/>
        <v>05Antioquia</v>
      </c>
      <c r="B122" t="str">
        <f t="shared" si="10"/>
        <v>05Yalí</v>
      </c>
      <c r="C122" s="18" t="s">
        <v>1462</v>
      </c>
      <c r="D122" t="s">
        <v>1391</v>
      </c>
      <c r="E122" t="s">
        <v>1096</v>
      </c>
      <c r="F122" t="s">
        <v>1463</v>
      </c>
      <c r="G122">
        <v>6.6752000000000002</v>
      </c>
      <c r="H122">
        <v>-74.842110000000005</v>
      </c>
      <c r="I122">
        <v>7957</v>
      </c>
      <c r="J122" t="s">
        <v>4343</v>
      </c>
      <c r="K122" s="5">
        <v>1925340.88</v>
      </c>
      <c r="L122" s="62">
        <f t="shared" si="11"/>
        <v>1.5423097908217392E-2</v>
      </c>
      <c r="M122" s="61">
        <v>5.0270202337564414E-2</v>
      </c>
      <c r="N122" s="61">
        <v>1.2567550584391103E-2</v>
      </c>
      <c r="O122" s="61">
        <f t="shared" si="12"/>
        <v>0</v>
      </c>
      <c r="P122" s="61">
        <f t="shared" si="13"/>
        <v>0</v>
      </c>
      <c r="Q122" s="61">
        <f t="shared" si="14"/>
        <v>0</v>
      </c>
      <c r="R122" s="61">
        <f t="shared" si="15"/>
        <v>12.416739977378409</v>
      </c>
      <c r="S122">
        <v>4</v>
      </c>
      <c r="T122">
        <v>1</v>
      </c>
      <c r="U122">
        <v>0</v>
      </c>
      <c r="V122">
        <v>0</v>
      </c>
      <c r="W122">
        <v>0</v>
      </c>
      <c r="X122">
        <v>988</v>
      </c>
      <c r="Y122" s="62">
        <v>47.267206477732792</v>
      </c>
      <c r="Z122" s="62">
        <v>83.400809716599184</v>
      </c>
      <c r="AA122" s="62">
        <v>20.850202429149796</v>
      </c>
      <c r="AB122" s="62">
        <v>70.850202429149803</v>
      </c>
      <c r="AC122" s="62">
        <v>0.30364372469635625</v>
      </c>
      <c r="AD122" s="62">
        <v>99.291497975708495</v>
      </c>
      <c r="AE122" s="62">
        <v>56.072874493927131</v>
      </c>
      <c r="AF122" s="62">
        <v>36.54</v>
      </c>
      <c r="AG122" s="62">
        <v>48.4</v>
      </c>
      <c r="AH122" s="62">
        <v>44.33</v>
      </c>
      <c r="AI122" s="62">
        <v>25.9</v>
      </c>
      <c r="AJ122" s="62">
        <v>66.67</v>
      </c>
      <c r="AK122" s="62">
        <v>28.15</v>
      </c>
      <c r="AL122" s="62">
        <v>82.7</v>
      </c>
      <c r="AM122" s="62">
        <v>78.290000000000006</v>
      </c>
      <c r="AN122" s="62">
        <v>28.46</v>
      </c>
      <c r="AO122" s="62">
        <v>37.29</v>
      </c>
      <c r="AP122">
        <f t="shared" si="16"/>
        <v>0.15618898867629832</v>
      </c>
      <c r="AQ122">
        <f t="shared" si="17"/>
        <v>1.5931177314003505E-2</v>
      </c>
      <c r="AR122">
        <v>33.736283340769504</v>
      </c>
    </row>
    <row r="123" spans="1:44" x14ac:dyDescent="0.3">
      <c r="A123" t="str">
        <f t="shared" si="9"/>
        <v>05Antioquia</v>
      </c>
      <c r="B123" t="str">
        <f t="shared" si="10"/>
        <v>05Yarumal</v>
      </c>
      <c r="C123" s="18" t="s">
        <v>1464</v>
      </c>
      <c r="D123" t="s">
        <v>1391</v>
      </c>
      <c r="E123" t="s">
        <v>1096</v>
      </c>
      <c r="F123" t="s">
        <v>1465</v>
      </c>
      <c r="G123">
        <v>6.9619689999999999</v>
      </c>
      <c r="H123">
        <v>-75.419068899999999</v>
      </c>
      <c r="I123">
        <v>43702</v>
      </c>
      <c r="J123" t="s">
        <v>4344</v>
      </c>
      <c r="K123" s="5">
        <v>1398140.38</v>
      </c>
      <c r="L123" s="62">
        <f t="shared" si="11"/>
        <v>8.4707832698870972E-2</v>
      </c>
      <c r="M123" s="61">
        <v>0</v>
      </c>
      <c r="N123" s="61">
        <v>1.3729348771223285E-2</v>
      </c>
      <c r="O123" s="61">
        <f t="shared" si="12"/>
        <v>1.3729348771223285E-2</v>
      </c>
      <c r="P123" s="61">
        <f t="shared" si="13"/>
        <v>1.3729348771223285E-2</v>
      </c>
      <c r="Q123" s="61">
        <f t="shared" si="14"/>
        <v>1.1441123976019403E-2</v>
      </c>
      <c r="R123" s="61">
        <f t="shared" si="15"/>
        <v>20.909798178573062</v>
      </c>
      <c r="S123">
        <v>0</v>
      </c>
      <c r="T123">
        <v>6</v>
      </c>
      <c r="U123">
        <v>6</v>
      </c>
      <c r="V123">
        <v>6</v>
      </c>
      <c r="W123">
        <v>5</v>
      </c>
      <c r="X123">
        <v>9138</v>
      </c>
      <c r="Y123" s="62">
        <v>41.168745896257384</v>
      </c>
      <c r="Z123" s="62">
        <v>73.801707156927122</v>
      </c>
      <c r="AA123" s="62">
        <v>25.454147515867803</v>
      </c>
      <c r="AB123" s="62">
        <v>58.130882031079011</v>
      </c>
      <c r="AC123" s="62">
        <v>2.1230028452615453</v>
      </c>
      <c r="AD123" s="62">
        <v>98.347559641059306</v>
      </c>
      <c r="AE123" s="62">
        <v>53.709783322390017</v>
      </c>
      <c r="AF123" s="62">
        <v>59.08</v>
      </c>
      <c r="AG123" s="62">
        <v>60.94</v>
      </c>
      <c r="AH123" s="62">
        <v>53.74</v>
      </c>
      <c r="AI123" s="62">
        <v>58.12</v>
      </c>
      <c r="AJ123" s="62">
        <v>88.89</v>
      </c>
      <c r="AK123" s="62">
        <v>38.51</v>
      </c>
      <c r="AL123" s="62">
        <v>92.71</v>
      </c>
      <c r="AM123" s="62">
        <v>84.16</v>
      </c>
      <c r="AN123" s="62">
        <v>50.23</v>
      </c>
      <c r="AO123" s="62">
        <v>58.94</v>
      </c>
      <c r="AP123">
        <f t="shared" si="16"/>
        <v>0</v>
      </c>
      <c r="AQ123">
        <f t="shared" si="17"/>
        <v>9.5587063884021023E-2</v>
      </c>
      <c r="AR123">
        <v>37.499643155078303</v>
      </c>
    </row>
    <row r="124" spans="1:44" x14ac:dyDescent="0.3">
      <c r="A124" t="str">
        <f t="shared" si="9"/>
        <v>05Antioquia</v>
      </c>
      <c r="B124" t="str">
        <f t="shared" si="10"/>
        <v>05Yolombó</v>
      </c>
      <c r="C124" s="18" t="s">
        <v>1466</v>
      </c>
      <c r="D124" t="s">
        <v>1391</v>
      </c>
      <c r="E124" t="s">
        <v>1096</v>
      </c>
      <c r="F124" t="s">
        <v>1467</v>
      </c>
      <c r="G124">
        <v>6.5999499999999998</v>
      </c>
      <c r="H124">
        <v>-75.014780000000002</v>
      </c>
      <c r="I124">
        <v>23605</v>
      </c>
      <c r="J124" t="s">
        <v>4342</v>
      </c>
      <c r="K124" s="5">
        <v>1442204.25</v>
      </c>
      <c r="L124" s="62">
        <f t="shared" si="11"/>
        <v>4.5753704426727597E-2</v>
      </c>
      <c r="M124" s="61">
        <v>0</v>
      </c>
      <c r="N124" s="61">
        <v>1.2709171785638636E-2</v>
      </c>
      <c r="O124" s="61">
        <f t="shared" si="12"/>
        <v>1.2709171785638636E-2</v>
      </c>
      <c r="P124" s="61">
        <f t="shared" si="13"/>
        <v>1.2709171785638636E-2</v>
      </c>
      <c r="Q124" s="61">
        <f t="shared" si="14"/>
        <v>1.2709171785638636E-2</v>
      </c>
      <c r="R124" s="61">
        <f t="shared" si="15"/>
        <v>17.686930735013767</v>
      </c>
      <c r="S124">
        <v>0</v>
      </c>
      <c r="T124">
        <v>3</v>
      </c>
      <c r="U124">
        <v>3</v>
      </c>
      <c r="V124">
        <v>3</v>
      </c>
      <c r="W124">
        <v>3</v>
      </c>
      <c r="X124">
        <v>4175</v>
      </c>
      <c r="Y124" s="62">
        <v>44.574850299401199</v>
      </c>
      <c r="Z124" s="62">
        <v>82.155688622754482</v>
      </c>
      <c r="AA124" s="62">
        <v>24.095808383233532</v>
      </c>
      <c r="AB124" s="62">
        <v>66.155688622754496</v>
      </c>
      <c r="AC124" s="62">
        <v>0.3592814371257485</v>
      </c>
      <c r="AD124" s="62">
        <v>99.161676646706582</v>
      </c>
      <c r="AE124" s="62">
        <v>54.610778443113773</v>
      </c>
      <c r="AF124" s="62">
        <v>48.66</v>
      </c>
      <c r="AG124" s="62">
        <v>42.67</v>
      </c>
      <c r="AH124" s="62">
        <v>46.26</v>
      </c>
      <c r="AI124" s="62">
        <v>57.86</v>
      </c>
      <c r="AJ124" s="62">
        <v>66.67</v>
      </c>
      <c r="AK124" s="62">
        <v>22.06</v>
      </c>
      <c r="AL124" s="62">
        <v>85.48</v>
      </c>
      <c r="AM124" s="62">
        <v>79.900000000000006</v>
      </c>
      <c r="AN124" s="62">
        <v>51.84</v>
      </c>
      <c r="AO124" s="62">
        <v>49.61</v>
      </c>
      <c r="AP124">
        <f t="shared" si="16"/>
        <v>0</v>
      </c>
      <c r="AQ124">
        <f t="shared" si="17"/>
        <v>4.7793531942010511E-2</v>
      </c>
      <c r="AR124">
        <v>35.250986583979198</v>
      </c>
    </row>
    <row r="125" spans="1:44" x14ac:dyDescent="0.3">
      <c r="A125" t="str">
        <f t="shared" si="9"/>
        <v>05Antioquia</v>
      </c>
      <c r="B125" t="str">
        <f t="shared" si="10"/>
        <v>05Yondó</v>
      </c>
      <c r="C125" s="18" t="s">
        <v>1470</v>
      </c>
      <c r="D125" t="s">
        <v>1391</v>
      </c>
      <c r="E125" t="s">
        <v>1096</v>
      </c>
      <c r="F125" t="s">
        <v>1471</v>
      </c>
      <c r="G125">
        <v>6.9510091000000003</v>
      </c>
      <c r="H125">
        <v>-74.170970199999999</v>
      </c>
      <c r="I125">
        <v>20406</v>
      </c>
      <c r="J125" t="s">
        <v>4345</v>
      </c>
      <c r="K125" s="5">
        <v>2799938.75</v>
      </c>
      <c r="L125" s="62">
        <f t="shared" si="11"/>
        <v>3.9553064712213662E-2</v>
      </c>
      <c r="M125" s="61">
        <v>0</v>
      </c>
      <c r="N125" s="61">
        <v>4.9005194550622369E-3</v>
      </c>
      <c r="O125" s="61">
        <f t="shared" si="12"/>
        <v>1.9602077820248948E-2</v>
      </c>
      <c r="P125" s="61">
        <f t="shared" si="13"/>
        <v>1.4701558365186709E-2</v>
      </c>
      <c r="Q125" s="61">
        <f t="shared" si="14"/>
        <v>2.9403116730373418E-2</v>
      </c>
      <c r="R125" s="61">
        <f t="shared" si="15"/>
        <v>31.142801136920511</v>
      </c>
      <c r="S125">
        <v>0</v>
      </c>
      <c r="T125">
        <v>1</v>
      </c>
      <c r="U125">
        <v>4</v>
      </c>
      <c r="V125">
        <v>3</v>
      </c>
      <c r="W125">
        <v>6</v>
      </c>
      <c r="X125">
        <v>6355</v>
      </c>
      <c r="Y125" s="62">
        <v>59.748229740361921</v>
      </c>
      <c r="Z125" s="62">
        <v>89.992132179386303</v>
      </c>
      <c r="AA125" s="62">
        <v>24.783634933123526</v>
      </c>
      <c r="AB125" s="62">
        <v>78.127458693941776</v>
      </c>
      <c r="AC125" s="62">
        <v>0.26750590086546028</v>
      </c>
      <c r="AD125" s="62">
        <v>98.835562549173886</v>
      </c>
      <c r="AE125" s="62">
        <v>66.923682140047205</v>
      </c>
      <c r="AF125" s="62">
        <v>62.52</v>
      </c>
      <c r="AG125" s="62">
        <v>41.08</v>
      </c>
      <c r="AH125" s="62">
        <v>40.700000000000003</v>
      </c>
      <c r="AI125" s="62">
        <v>59.08</v>
      </c>
      <c r="AJ125" s="62">
        <v>88.33</v>
      </c>
      <c r="AK125" s="62">
        <v>55.83</v>
      </c>
      <c r="AL125" s="62">
        <v>79.540000000000006</v>
      </c>
      <c r="AM125" s="62">
        <v>85.68</v>
      </c>
      <c r="AN125" s="62">
        <v>49.44</v>
      </c>
      <c r="AO125" s="62">
        <v>63.17</v>
      </c>
      <c r="AP125">
        <f t="shared" si="16"/>
        <v>0</v>
      </c>
      <c r="AQ125">
        <f t="shared" si="17"/>
        <v>1.5931177314003505E-2</v>
      </c>
      <c r="AR125">
        <v>42.320958932042601</v>
      </c>
    </row>
    <row r="126" spans="1:44" x14ac:dyDescent="0.3">
      <c r="A126" t="str">
        <f t="shared" si="9"/>
        <v>05Antioquia</v>
      </c>
      <c r="B126" t="str">
        <f t="shared" si="10"/>
        <v>05Zaragoza</v>
      </c>
      <c r="C126" s="18" t="s">
        <v>1468</v>
      </c>
      <c r="D126" t="s">
        <v>1391</v>
      </c>
      <c r="E126" t="s">
        <v>1096</v>
      </c>
      <c r="F126" t="s">
        <v>1469</v>
      </c>
      <c r="G126">
        <v>7.4868800000000002</v>
      </c>
      <c r="H126">
        <v>-74.867251899999999</v>
      </c>
      <c r="I126">
        <v>25772</v>
      </c>
      <c r="J126" t="s">
        <v>4345</v>
      </c>
      <c r="K126" s="5">
        <v>1942440.75</v>
      </c>
      <c r="L126" s="62">
        <f t="shared" si="11"/>
        <v>4.9954012729744701E-2</v>
      </c>
      <c r="M126" s="61">
        <v>3.8801800403538726E-3</v>
      </c>
      <c r="N126" s="61">
        <v>0</v>
      </c>
      <c r="O126" s="61">
        <f t="shared" si="12"/>
        <v>0</v>
      </c>
      <c r="P126" s="61">
        <f t="shared" si="13"/>
        <v>0</v>
      </c>
      <c r="Q126" s="61">
        <f t="shared" si="14"/>
        <v>0</v>
      </c>
      <c r="R126" s="61">
        <f t="shared" si="15"/>
        <v>29.66785658854571</v>
      </c>
      <c r="S126">
        <v>1</v>
      </c>
      <c r="T126">
        <v>0</v>
      </c>
      <c r="U126">
        <v>0</v>
      </c>
      <c r="V126">
        <v>0</v>
      </c>
      <c r="W126">
        <v>0</v>
      </c>
      <c r="X126">
        <v>7646</v>
      </c>
      <c r="Y126" s="62">
        <v>26.275176562908708</v>
      </c>
      <c r="Z126" s="62">
        <v>68.820298195134711</v>
      </c>
      <c r="AA126" s="62">
        <v>26.144389223123198</v>
      </c>
      <c r="AB126" s="62">
        <v>49.503008108815067</v>
      </c>
      <c r="AC126" s="62">
        <v>0.81088150667015435</v>
      </c>
      <c r="AD126" s="62">
        <v>98.587496730316502</v>
      </c>
      <c r="AE126" s="62">
        <v>36.018833376929116</v>
      </c>
      <c r="AF126" s="62">
        <v>45.98</v>
      </c>
      <c r="AG126" s="62">
        <v>46.5</v>
      </c>
      <c r="AH126" s="62">
        <v>43.03</v>
      </c>
      <c r="AI126" s="62">
        <v>50.06</v>
      </c>
      <c r="AJ126" s="62">
        <v>66.67</v>
      </c>
      <c r="AK126" s="62">
        <v>35.03</v>
      </c>
      <c r="AL126" s="62">
        <v>93</v>
      </c>
      <c r="AM126" s="62">
        <v>91.1</v>
      </c>
      <c r="AN126" s="62">
        <v>29.36</v>
      </c>
      <c r="AO126" s="62">
        <v>45.28</v>
      </c>
      <c r="AP126">
        <f t="shared" si="16"/>
        <v>3.9047247169074581E-2</v>
      </c>
      <c r="AQ126">
        <f t="shared" si="17"/>
        <v>0</v>
      </c>
      <c r="AR126">
        <v>24.916372723566798</v>
      </c>
    </row>
    <row r="127" spans="1:44" x14ac:dyDescent="0.3">
      <c r="A127" t="str">
        <f t="shared" si="9"/>
        <v>08Atlántico</v>
      </c>
      <c r="B127" t="str">
        <f t="shared" si="10"/>
        <v>08Barranquilla</v>
      </c>
      <c r="C127" s="18" t="s">
        <v>1674</v>
      </c>
      <c r="D127" t="s">
        <v>1640</v>
      </c>
      <c r="E127" t="s">
        <v>1131</v>
      </c>
      <c r="F127" t="s">
        <v>1675</v>
      </c>
      <c r="G127">
        <v>11.0041072</v>
      </c>
      <c r="H127">
        <v>-74.806981300000004</v>
      </c>
      <c r="I127">
        <v>1310163</v>
      </c>
      <c r="J127" t="s">
        <v>4341</v>
      </c>
      <c r="K127" s="5">
        <v>2366711.5</v>
      </c>
      <c r="L127" s="62">
        <f t="shared" si="11"/>
        <v>2.5394963208148575</v>
      </c>
      <c r="M127" s="61">
        <v>3.3583607535856226E-3</v>
      </c>
      <c r="N127" s="61">
        <v>1.2288547302892847E-2</v>
      </c>
      <c r="O127" s="61">
        <f t="shared" si="12"/>
        <v>7.8463519424682271E-2</v>
      </c>
      <c r="P127" s="61">
        <f t="shared" si="13"/>
        <v>5.48023413880563E-2</v>
      </c>
      <c r="Q127" s="61">
        <f t="shared" si="14"/>
        <v>0.10304061403046798</v>
      </c>
      <c r="R127" s="61">
        <f t="shared" si="15"/>
        <v>5.2316391166595304</v>
      </c>
      <c r="S127">
        <v>44</v>
      </c>
      <c r="T127">
        <v>161</v>
      </c>
      <c r="U127">
        <v>1028</v>
      </c>
      <c r="V127">
        <v>718</v>
      </c>
      <c r="W127">
        <v>1350</v>
      </c>
      <c r="X127">
        <v>68543</v>
      </c>
      <c r="Y127" s="62">
        <v>47.606611907853463</v>
      </c>
      <c r="Z127" s="62">
        <v>86.075893964372725</v>
      </c>
      <c r="AA127" s="62">
        <v>20.051646411741533</v>
      </c>
      <c r="AB127" s="62">
        <v>65.824373021315083</v>
      </c>
      <c r="AC127" s="62">
        <v>0.19987453131610813</v>
      </c>
      <c r="AD127" s="62">
        <v>97.586916242358811</v>
      </c>
      <c r="AE127" s="62">
        <v>59.774156368994646</v>
      </c>
      <c r="AF127" s="62">
        <v>75.55</v>
      </c>
      <c r="AG127" s="62">
        <v>72.8</v>
      </c>
      <c r="AH127" s="62">
        <v>59.51</v>
      </c>
      <c r="AI127" s="62">
        <v>74.91</v>
      </c>
      <c r="AJ127" s="62">
        <v>100</v>
      </c>
      <c r="AK127" s="62">
        <v>70.56</v>
      </c>
      <c r="AL127" s="62">
        <v>95.85</v>
      </c>
      <c r="AM127" s="62">
        <v>75.760000000000005</v>
      </c>
      <c r="AN127" s="62">
        <v>58.94</v>
      </c>
      <c r="AO127" s="62">
        <v>76.099999999999994</v>
      </c>
      <c r="AP127">
        <f t="shared" si="16"/>
        <v>1.7180788754392815</v>
      </c>
      <c r="AQ127">
        <f t="shared" si="17"/>
        <v>2.5649195475545645</v>
      </c>
      <c r="AR127">
        <v>56.237602348711199</v>
      </c>
    </row>
    <row r="128" spans="1:44" x14ac:dyDescent="0.3">
      <c r="A128" t="str">
        <f t="shared" si="9"/>
        <v>08Atlántico</v>
      </c>
      <c r="B128" t="str">
        <f t="shared" si="10"/>
        <v>08Baranoa</v>
      </c>
      <c r="C128" s="18" t="s">
        <v>1676</v>
      </c>
      <c r="D128" t="s">
        <v>1640</v>
      </c>
      <c r="E128" t="s">
        <v>1131</v>
      </c>
      <c r="F128" t="s">
        <v>1677</v>
      </c>
      <c r="G128">
        <v>10.796589000000001</v>
      </c>
      <c r="H128">
        <v>-74.915036000000001</v>
      </c>
      <c r="I128">
        <v>68424</v>
      </c>
      <c r="J128" t="s">
        <v>4344</v>
      </c>
      <c r="K128" s="5">
        <v>957557.31</v>
      </c>
      <c r="L128" s="62">
        <f t="shared" si="11"/>
        <v>0.13262662451575552</v>
      </c>
      <c r="M128" s="61">
        <v>0</v>
      </c>
      <c r="N128" s="61">
        <v>8.7688530340231489E-3</v>
      </c>
      <c r="O128" s="61">
        <f t="shared" si="12"/>
        <v>4.0921314158774695E-2</v>
      </c>
      <c r="P128" s="61">
        <f t="shared" si="13"/>
        <v>1.1691804045364199E-2</v>
      </c>
      <c r="Q128" s="61">
        <f t="shared" si="14"/>
        <v>4.2382789664445225E-2</v>
      </c>
      <c r="R128" s="61">
        <f t="shared" si="15"/>
        <v>4.5875716122997776</v>
      </c>
      <c r="S128">
        <v>0</v>
      </c>
      <c r="T128">
        <v>6</v>
      </c>
      <c r="U128">
        <v>28</v>
      </c>
      <c r="V128">
        <v>8</v>
      </c>
      <c r="W128">
        <v>29</v>
      </c>
      <c r="X128">
        <v>3139</v>
      </c>
      <c r="Y128" s="62">
        <v>40.52245938196878</v>
      </c>
      <c r="Z128" s="62">
        <v>86.619942656897095</v>
      </c>
      <c r="AA128" s="62">
        <v>21.153233513857916</v>
      </c>
      <c r="AB128" s="62">
        <v>58.681108633322708</v>
      </c>
      <c r="AC128" s="62">
        <v>0.28671551449506211</v>
      </c>
      <c r="AD128" s="62">
        <v>97.865562280981194</v>
      </c>
      <c r="AE128" s="62">
        <v>55.495380694488695</v>
      </c>
      <c r="AF128" s="62">
        <v>42.1</v>
      </c>
      <c r="AG128" s="62">
        <v>53.28</v>
      </c>
      <c r="AH128" s="62">
        <v>50.47</v>
      </c>
      <c r="AI128" s="62">
        <v>14.5</v>
      </c>
      <c r="AJ128" s="62">
        <v>100</v>
      </c>
      <c r="AK128" s="62">
        <v>15.78</v>
      </c>
      <c r="AL128" s="62">
        <v>83.21</v>
      </c>
      <c r="AM128" s="62">
        <v>94</v>
      </c>
      <c r="AN128" s="62">
        <v>38.81</v>
      </c>
      <c r="AO128" s="62">
        <v>42.27</v>
      </c>
      <c r="AP128">
        <f t="shared" si="16"/>
        <v>0</v>
      </c>
      <c r="AQ128">
        <f t="shared" si="17"/>
        <v>9.5587063884021023E-2</v>
      </c>
      <c r="AR128">
        <v>33.217002618902498</v>
      </c>
    </row>
    <row r="129" spans="1:44" x14ac:dyDescent="0.3">
      <c r="A129" t="str">
        <f t="shared" si="9"/>
        <v>08Atlántico</v>
      </c>
      <c r="B129" t="str">
        <f t="shared" si="10"/>
        <v>08Campo de La Cruz</v>
      </c>
      <c r="C129" s="18" t="s">
        <v>1678</v>
      </c>
      <c r="D129" t="s">
        <v>1640</v>
      </c>
      <c r="E129" t="s">
        <v>1131</v>
      </c>
      <c r="F129" t="s">
        <v>1679</v>
      </c>
      <c r="G129">
        <v>10.379923</v>
      </c>
      <c r="H129">
        <v>-74.881979000000001</v>
      </c>
      <c r="I129">
        <v>24596</v>
      </c>
      <c r="J129" t="s">
        <v>4342</v>
      </c>
      <c r="K129" s="5">
        <v>1576242.25</v>
      </c>
      <c r="L129" s="62">
        <f t="shared" si="11"/>
        <v>4.7674565307341328E-2</v>
      </c>
      <c r="M129" s="61">
        <v>0</v>
      </c>
      <c r="N129" s="61">
        <v>4.0657017401203449E-3</v>
      </c>
      <c r="O129" s="61">
        <f t="shared" si="12"/>
        <v>0</v>
      </c>
      <c r="P129" s="61">
        <f t="shared" si="13"/>
        <v>0</v>
      </c>
      <c r="Q129" s="61">
        <f t="shared" si="14"/>
        <v>0</v>
      </c>
      <c r="R129" s="61">
        <f t="shared" si="15"/>
        <v>4.4926004228329814</v>
      </c>
      <c r="S129">
        <v>0</v>
      </c>
      <c r="T129">
        <v>1</v>
      </c>
      <c r="U129">
        <v>0</v>
      </c>
      <c r="V129">
        <v>0</v>
      </c>
      <c r="W129">
        <v>0</v>
      </c>
      <c r="X129">
        <v>1105</v>
      </c>
      <c r="Y129" s="62">
        <v>28.325791855203619</v>
      </c>
      <c r="Z129" s="62">
        <v>86.425339366515843</v>
      </c>
      <c r="AA129" s="62">
        <v>19.728506787330318</v>
      </c>
      <c r="AB129" s="62">
        <v>48.778280542986423</v>
      </c>
      <c r="AC129" s="62">
        <v>0</v>
      </c>
      <c r="AD129" s="62">
        <v>98.009049773755649</v>
      </c>
      <c r="AE129" s="62">
        <v>45.158371040723985</v>
      </c>
      <c r="AF129" s="62">
        <v>29.77</v>
      </c>
      <c r="AG129" s="62">
        <v>50.74</v>
      </c>
      <c r="AH129" s="62">
        <v>48.53</v>
      </c>
      <c r="AI129" s="62">
        <v>20.83</v>
      </c>
      <c r="AJ129" s="62">
        <v>66.48</v>
      </c>
      <c r="AK129" s="62">
        <v>4.72</v>
      </c>
      <c r="AL129" s="62">
        <v>91.53</v>
      </c>
      <c r="AM129" s="62">
        <v>97.13</v>
      </c>
      <c r="AN129" s="62">
        <v>27.3</v>
      </c>
      <c r="AO129" s="62">
        <v>29.83</v>
      </c>
      <c r="AP129">
        <f t="shared" si="16"/>
        <v>0</v>
      </c>
      <c r="AQ129">
        <f t="shared" si="17"/>
        <v>1.5931177314003505E-2</v>
      </c>
      <c r="AR129">
        <v>24.9360781074306</v>
      </c>
    </row>
    <row r="130" spans="1:44" x14ac:dyDescent="0.3">
      <c r="A130" t="str">
        <f t="shared" ref="A130:A193" si="18">CONCATENATE(D130,E130)</f>
        <v>08Atlántico</v>
      </c>
      <c r="B130" t="str">
        <f t="shared" ref="B130:B193" si="19">CONCATENATE(D130,F130)</f>
        <v>08Candelaria</v>
      </c>
      <c r="C130" s="18" t="s">
        <v>1680</v>
      </c>
      <c r="D130" t="s">
        <v>1640</v>
      </c>
      <c r="E130" t="s">
        <v>1131</v>
      </c>
      <c r="F130" t="s">
        <v>1681</v>
      </c>
      <c r="G130">
        <v>10.459676</v>
      </c>
      <c r="H130">
        <v>-74.880968899999999</v>
      </c>
      <c r="I130">
        <v>17430</v>
      </c>
      <c r="J130" t="s">
        <v>4346</v>
      </c>
      <c r="K130" s="5">
        <v>1296274.1299999999</v>
      </c>
      <c r="L130" s="62">
        <f t="shared" ref="L130:L193" si="20">(I130/SUM($I$2:$I$1103))*100</f>
        <v>3.3784667153478588E-2</v>
      </c>
      <c r="M130" s="61">
        <v>0</v>
      </c>
      <c r="N130" s="61">
        <v>1.7211703958691912E-2</v>
      </c>
      <c r="O130" s="61">
        <f t="shared" ref="O130:O193" si="21">(U130/I130)*100</f>
        <v>1.7211703958691912E-2</v>
      </c>
      <c r="P130" s="61">
        <f t="shared" ref="P130:P193" si="22">(V130/I130)*100</f>
        <v>1.1474469305794608E-2</v>
      </c>
      <c r="Q130" s="61">
        <f t="shared" ref="Q130:Q193" si="23">(W130/I130)*100</f>
        <v>1.7211703958691912E-2</v>
      </c>
      <c r="R130" s="61">
        <f t="shared" ref="R130:R193" si="24">(X130/I130)*100</f>
        <v>4.1135972461273669</v>
      </c>
      <c r="S130">
        <v>0</v>
      </c>
      <c r="T130">
        <v>3</v>
      </c>
      <c r="U130">
        <v>3</v>
      </c>
      <c r="V130">
        <v>2</v>
      </c>
      <c r="W130">
        <v>3</v>
      </c>
      <c r="X130">
        <v>717</v>
      </c>
      <c r="Y130" s="62">
        <v>42.677824267782427</v>
      </c>
      <c r="Z130" s="62">
        <v>88.145048814504875</v>
      </c>
      <c r="AA130" s="62">
        <v>22.594142259414227</v>
      </c>
      <c r="AB130" s="62">
        <v>55.648535564853553</v>
      </c>
      <c r="AC130" s="62">
        <v>0</v>
      </c>
      <c r="AD130" s="62">
        <v>98.744769874476987</v>
      </c>
      <c r="AE130" s="62">
        <v>69.595536959553698</v>
      </c>
      <c r="AF130" s="62">
        <v>44.04</v>
      </c>
      <c r="AG130" s="62">
        <v>54.21</v>
      </c>
      <c r="AH130" s="62">
        <v>44.12</v>
      </c>
      <c r="AI130" s="62">
        <v>70.88</v>
      </c>
      <c r="AJ130" s="62">
        <v>66.67</v>
      </c>
      <c r="AK130" s="62">
        <v>6.69</v>
      </c>
      <c r="AL130" s="62">
        <v>91.52</v>
      </c>
      <c r="AM130" s="62">
        <v>95.61</v>
      </c>
      <c r="AN130" s="62">
        <v>32.590000000000003</v>
      </c>
      <c r="AO130" s="62">
        <v>44.21</v>
      </c>
      <c r="AP130">
        <f t="shared" si="16"/>
        <v>0</v>
      </c>
      <c r="AQ130">
        <f t="shared" si="17"/>
        <v>4.7793531942010511E-2</v>
      </c>
      <c r="AR130">
        <v>32.514926057163002</v>
      </c>
    </row>
    <row r="131" spans="1:44" x14ac:dyDescent="0.3">
      <c r="A131" t="str">
        <f t="shared" si="18"/>
        <v>08Atlántico</v>
      </c>
      <c r="B131" t="str">
        <f t="shared" si="19"/>
        <v>08Galapa</v>
      </c>
      <c r="C131" s="18" t="s">
        <v>1682</v>
      </c>
      <c r="D131" t="s">
        <v>1640</v>
      </c>
      <c r="E131" t="s">
        <v>1131</v>
      </c>
      <c r="F131" t="s">
        <v>1683</v>
      </c>
      <c r="G131">
        <v>10.898923</v>
      </c>
      <c r="H131">
        <v>-74.883823000000007</v>
      </c>
      <c r="I131">
        <v>67306</v>
      </c>
      <c r="J131" t="s">
        <v>4345</v>
      </c>
      <c r="K131" s="5">
        <v>999765.81</v>
      </c>
      <c r="L131" s="62">
        <f t="shared" si="20"/>
        <v>0.1304595988199673</v>
      </c>
      <c r="M131" s="61">
        <v>0</v>
      </c>
      <c r="N131" s="61">
        <v>4.457254925266693E-3</v>
      </c>
      <c r="O131" s="61">
        <f t="shared" si="21"/>
        <v>2.3772026268089028E-2</v>
      </c>
      <c r="P131" s="61">
        <f t="shared" si="22"/>
        <v>1.6343268059311206E-2</v>
      </c>
      <c r="Q131" s="61">
        <f t="shared" si="23"/>
        <v>1.9314771342822334E-2</v>
      </c>
      <c r="R131" s="61">
        <f t="shared" si="24"/>
        <v>7.3247555938549311</v>
      </c>
      <c r="S131">
        <v>0</v>
      </c>
      <c r="T131">
        <v>3</v>
      </c>
      <c r="U131">
        <v>16</v>
      </c>
      <c r="V131">
        <v>11</v>
      </c>
      <c r="W131">
        <v>13</v>
      </c>
      <c r="X131">
        <v>4930</v>
      </c>
      <c r="Y131" s="62">
        <v>46.3894523326572</v>
      </c>
      <c r="Z131" s="62">
        <v>88.438133874239355</v>
      </c>
      <c r="AA131" s="62">
        <v>23.752535496957403</v>
      </c>
      <c r="AB131" s="62">
        <v>62.961460446247465</v>
      </c>
      <c r="AC131" s="62">
        <v>0.44624746450304259</v>
      </c>
      <c r="AD131" s="62">
        <v>98.296146044624749</v>
      </c>
      <c r="AE131" s="62">
        <v>62.00811359026369</v>
      </c>
      <c r="AF131" s="62">
        <v>36.47</v>
      </c>
      <c r="AG131" s="62">
        <v>69.819999999999993</v>
      </c>
      <c r="AH131" s="62">
        <v>47.39</v>
      </c>
      <c r="AI131" s="62">
        <v>25</v>
      </c>
      <c r="AJ131" s="62">
        <v>100</v>
      </c>
      <c r="AK131" s="62">
        <v>5.54</v>
      </c>
      <c r="AL131" s="62">
        <v>79.28</v>
      </c>
      <c r="AM131" s="62">
        <v>89.25</v>
      </c>
      <c r="AN131" s="62">
        <v>15.2</v>
      </c>
      <c r="AO131" s="62">
        <v>36.44</v>
      </c>
      <c r="AP131">
        <f t="shared" ref="AP131:AP194" si="25">(S131/SUM($S$2:$S$1103))*100</f>
        <v>0</v>
      </c>
      <c r="AQ131">
        <f t="shared" ref="AQ131:AQ194" si="26">(T131/SUM($T$2:$T$1103))*100</f>
        <v>4.7793531942010511E-2</v>
      </c>
      <c r="AR131">
        <v>32.7114904608272</v>
      </c>
    </row>
    <row r="132" spans="1:44" x14ac:dyDescent="0.3">
      <c r="A132" t="str">
        <f t="shared" si="18"/>
        <v>08Atlántico</v>
      </c>
      <c r="B132" t="str">
        <f t="shared" si="19"/>
        <v>08Juan de Acosta</v>
      </c>
      <c r="C132" s="18" t="s">
        <v>1684</v>
      </c>
      <c r="D132" t="s">
        <v>1640</v>
      </c>
      <c r="E132" t="s">
        <v>1131</v>
      </c>
      <c r="F132" t="s">
        <v>1685</v>
      </c>
      <c r="G132">
        <v>10.829091999999999</v>
      </c>
      <c r="H132">
        <v>-75.035858000000005</v>
      </c>
      <c r="I132">
        <v>23131</v>
      </c>
      <c r="J132" t="s">
        <v>4342</v>
      </c>
      <c r="K132" s="5">
        <v>1159944</v>
      </c>
      <c r="L132" s="62">
        <f t="shared" si="20"/>
        <v>4.4834947557493586E-2</v>
      </c>
      <c r="M132" s="61">
        <v>0</v>
      </c>
      <c r="N132" s="61">
        <v>2.161601314253599E-2</v>
      </c>
      <c r="O132" s="61">
        <f t="shared" si="21"/>
        <v>1.2969607885521595E-2</v>
      </c>
      <c r="P132" s="61">
        <f t="shared" si="22"/>
        <v>1.2969607885521595E-2</v>
      </c>
      <c r="Q132" s="61">
        <f t="shared" si="23"/>
        <v>4.3232026285071985E-3</v>
      </c>
      <c r="R132" s="61">
        <f t="shared" si="24"/>
        <v>3.0954130820111536</v>
      </c>
      <c r="S132">
        <v>0</v>
      </c>
      <c r="T132">
        <v>5</v>
      </c>
      <c r="U132">
        <v>3</v>
      </c>
      <c r="V132">
        <v>3</v>
      </c>
      <c r="W132">
        <v>1</v>
      </c>
      <c r="X132">
        <v>716</v>
      </c>
      <c r="Y132" s="62">
        <v>37.011173184357546</v>
      </c>
      <c r="Z132" s="62">
        <v>81.843575418994419</v>
      </c>
      <c r="AA132" s="62">
        <v>21.089385474860336</v>
      </c>
      <c r="AB132" s="62">
        <v>60.754189944134076</v>
      </c>
      <c r="AC132" s="62">
        <v>0.41899441340782123</v>
      </c>
      <c r="AD132" s="62">
        <v>98.882681564245814</v>
      </c>
      <c r="AE132" s="62">
        <v>45.670391061452513</v>
      </c>
      <c r="AF132" s="62">
        <v>33.9</v>
      </c>
      <c r="AG132" s="62">
        <v>56.45</v>
      </c>
      <c r="AH132" s="62">
        <v>50.42</v>
      </c>
      <c r="AI132" s="62">
        <v>17.86</v>
      </c>
      <c r="AJ132" s="62">
        <v>65.61</v>
      </c>
      <c r="AK132" s="62">
        <v>21.71</v>
      </c>
      <c r="AL132" s="62">
        <v>79.209999999999994</v>
      </c>
      <c r="AM132" s="62">
        <v>91.76</v>
      </c>
      <c r="AN132" s="62">
        <v>30.74</v>
      </c>
      <c r="AO132" s="62">
        <v>33.979999999999997</v>
      </c>
      <c r="AP132">
        <f t="shared" si="25"/>
        <v>0</v>
      </c>
      <c r="AQ132">
        <f t="shared" si="26"/>
        <v>7.9655886570017528E-2</v>
      </c>
      <c r="AR132">
        <v>29.492000416837101</v>
      </c>
    </row>
    <row r="133" spans="1:44" x14ac:dyDescent="0.3">
      <c r="A133" t="str">
        <f t="shared" si="18"/>
        <v>08Atlántico</v>
      </c>
      <c r="B133" t="str">
        <f t="shared" si="19"/>
        <v>08Luruaco</v>
      </c>
      <c r="C133" s="18" t="s">
        <v>1643</v>
      </c>
      <c r="D133" t="s">
        <v>1640</v>
      </c>
      <c r="E133" t="s">
        <v>1131</v>
      </c>
      <c r="F133" t="s">
        <v>1644</v>
      </c>
      <c r="G133">
        <v>10.609590000000001</v>
      </c>
      <c r="H133">
        <v>-75.142286999999996</v>
      </c>
      <c r="I133">
        <v>30640</v>
      </c>
      <c r="J133" t="s">
        <v>4346</v>
      </c>
      <c r="K133" s="5">
        <v>1167906.75</v>
      </c>
      <c r="L133" s="62">
        <f t="shared" si="20"/>
        <v>5.9389684542890647E-2</v>
      </c>
      <c r="M133" s="61">
        <v>0</v>
      </c>
      <c r="N133" s="61">
        <v>3.2637075718015664E-3</v>
      </c>
      <c r="O133" s="61">
        <f t="shared" si="21"/>
        <v>5.2219321148825062E-2</v>
      </c>
      <c r="P133" s="61">
        <f t="shared" si="22"/>
        <v>2.6109660574412531E-2</v>
      </c>
      <c r="Q133" s="61">
        <f t="shared" si="23"/>
        <v>5.87467362924282E-2</v>
      </c>
      <c r="R133" s="61">
        <f t="shared" si="24"/>
        <v>4.1742819843342032</v>
      </c>
      <c r="S133">
        <v>0</v>
      </c>
      <c r="T133">
        <v>1</v>
      </c>
      <c r="U133">
        <v>16</v>
      </c>
      <c r="V133">
        <v>8</v>
      </c>
      <c r="W133">
        <v>18</v>
      </c>
      <c r="X133">
        <v>1279</v>
      </c>
      <c r="Y133" s="62">
        <v>35.105551211884283</v>
      </c>
      <c r="Z133" s="62">
        <v>80.922595777951528</v>
      </c>
      <c r="AA133" s="62">
        <v>21.344800625488663</v>
      </c>
      <c r="AB133" s="62">
        <v>52.071931196247064</v>
      </c>
      <c r="AC133" s="62">
        <v>0.23455824863174357</v>
      </c>
      <c r="AD133" s="62">
        <v>98.045347928068807</v>
      </c>
      <c r="AE133" s="62">
        <v>48.788115715402661</v>
      </c>
      <c r="AF133" s="62">
        <v>38.56</v>
      </c>
      <c r="AG133" s="62">
        <v>50.94</v>
      </c>
      <c r="AH133" s="62">
        <v>50.32</v>
      </c>
      <c r="AI133" s="62">
        <v>12.5</v>
      </c>
      <c r="AJ133" s="62">
        <v>88.89</v>
      </c>
      <c r="AK133" s="62">
        <v>12.57</v>
      </c>
      <c r="AL133" s="62">
        <v>88.54</v>
      </c>
      <c r="AM133" s="62">
        <v>90.61</v>
      </c>
      <c r="AN133" s="62">
        <v>40.869999999999997</v>
      </c>
      <c r="AO133" s="62">
        <v>38.71</v>
      </c>
      <c r="AP133">
        <f t="shared" si="25"/>
        <v>0</v>
      </c>
      <c r="AQ133">
        <f t="shared" si="26"/>
        <v>1.5931177314003505E-2</v>
      </c>
      <c r="AR133">
        <v>30.957654203534901</v>
      </c>
    </row>
    <row r="134" spans="1:44" x14ac:dyDescent="0.3">
      <c r="A134" t="str">
        <f t="shared" si="18"/>
        <v>08Atlántico</v>
      </c>
      <c r="B134" t="str">
        <f t="shared" si="19"/>
        <v>08Malambo</v>
      </c>
      <c r="C134" s="18" t="s">
        <v>1645</v>
      </c>
      <c r="D134" t="s">
        <v>1640</v>
      </c>
      <c r="E134" t="s">
        <v>1131</v>
      </c>
      <c r="F134" t="s">
        <v>1646</v>
      </c>
      <c r="G134">
        <v>10.8575824</v>
      </c>
      <c r="H134">
        <v>-74.774683400000001</v>
      </c>
      <c r="I134">
        <v>141246</v>
      </c>
      <c r="J134" t="s">
        <v>4345</v>
      </c>
      <c r="K134" s="5">
        <v>1323084.8799999999</v>
      </c>
      <c r="L134" s="62">
        <f t="shared" si="20"/>
        <v>0.27377791719794814</v>
      </c>
      <c r="M134" s="61">
        <v>0</v>
      </c>
      <c r="N134" s="61">
        <v>7.7878311598204557E-3</v>
      </c>
      <c r="O134" s="61">
        <f t="shared" si="21"/>
        <v>1.9823570224997523E-2</v>
      </c>
      <c r="P134" s="61">
        <f t="shared" si="22"/>
        <v>1.6991631621426449E-2</v>
      </c>
      <c r="Q134" s="61">
        <f t="shared" si="23"/>
        <v>2.3363493479461366E-2</v>
      </c>
      <c r="R134" s="61">
        <f t="shared" si="24"/>
        <v>8.8724636449881764</v>
      </c>
      <c r="S134">
        <v>0</v>
      </c>
      <c r="T134">
        <v>11</v>
      </c>
      <c r="U134">
        <v>28</v>
      </c>
      <c r="V134">
        <v>24</v>
      </c>
      <c r="W134">
        <v>33</v>
      </c>
      <c r="X134">
        <v>12532</v>
      </c>
      <c r="Y134" s="62">
        <v>48.54771784232365</v>
      </c>
      <c r="Z134" s="62">
        <v>87.519948930737314</v>
      </c>
      <c r="AA134" s="62">
        <v>21.193744015320778</v>
      </c>
      <c r="AB134" s="62">
        <v>63.421640600063832</v>
      </c>
      <c r="AC134" s="62">
        <v>0.11969358442387489</v>
      </c>
      <c r="AD134" s="62">
        <v>98.116820938397694</v>
      </c>
      <c r="AE134" s="62">
        <v>65.759655282476857</v>
      </c>
      <c r="AF134" s="62">
        <v>37.69</v>
      </c>
      <c r="AG134" s="62">
        <v>52.62</v>
      </c>
      <c r="AH134" s="62">
        <v>47.66</v>
      </c>
      <c r="AI134" s="62">
        <v>25.02</v>
      </c>
      <c r="AJ134" s="62">
        <v>77.78</v>
      </c>
      <c r="AK134" s="62">
        <v>20.59</v>
      </c>
      <c r="AL134" s="62">
        <v>85.99</v>
      </c>
      <c r="AM134" s="62">
        <v>86.55</v>
      </c>
      <c r="AN134" s="62">
        <v>28.23</v>
      </c>
      <c r="AO134" s="62">
        <v>37.9</v>
      </c>
      <c r="AP134">
        <f t="shared" si="25"/>
        <v>0</v>
      </c>
      <c r="AQ134">
        <f t="shared" si="26"/>
        <v>0.17524295045403857</v>
      </c>
      <c r="AR134">
        <v>34.885311412932602</v>
      </c>
    </row>
    <row r="135" spans="1:44" x14ac:dyDescent="0.3">
      <c r="A135" t="str">
        <f t="shared" si="18"/>
        <v>08Atlántico</v>
      </c>
      <c r="B135" t="str">
        <f t="shared" si="19"/>
        <v>08Manatí</v>
      </c>
      <c r="C135" s="18" t="s">
        <v>1647</v>
      </c>
      <c r="D135" t="s">
        <v>1640</v>
      </c>
      <c r="E135" t="s">
        <v>1131</v>
      </c>
      <c r="F135" t="s">
        <v>1648</v>
      </c>
      <c r="G135">
        <v>10.449239</v>
      </c>
      <c r="H135">
        <v>-74.959371000000004</v>
      </c>
      <c r="I135">
        <v>21488</v>
      </c>
      <c r="J135" t="s">
        <v>4342</v>
      </c>
      <c r="K135" s="5">
        <v>1218527.6299999999</v>
      </c>
      <c r="L135" s="62">
        <f t="shared" si="20"/>
        <v>4.165031140527526E-2</v>
      </c>
      <c r="M135" s="61">
        <v>0</v>
      </c>
      <c r="N135" s="61">
        <v>2.3268801191362622E-2</v>
      </c>
      <c r="O135" s="61">
        <f t="shared" si="21"/>
        <v>9.3075204765450479E-3</v>
      </c>
      <c r="P135" s="61">
        <f t="shared" si="22"/>
        <v>0</v>
      </c>
      <c r="Q135" s="61">
        <f t="shared" si="23"/>
        <v>1.3961280714817573E-2</v>
      </c>
      <c r="R135" s="61">
        <f t="shared" si="24"/>
        <v>1.9173492181682801</v>
      </c>
      <c r="S135">
        <v>0</v>
      </c>
      <c r="T135">
        <v>5</v>
      </c>
      <c r="U135">
        <v>2</v>
      </c>
      <c r="V135">
        <v>0</v>
      </c>
      <c r="W135">
        <v>3</v>
      </c>
      <c r="X135">
        <v>412</v>
      </c>
      <c r="Y135" s="62">
        <v>36.407766990291265</v>
      </c>
      <c r="Z135" s="62">
        <v>76.213592233009706</v>
      </c>
      <c r="AA135" s="62">
        <v>18.689320388349515</v>
      </c>
      <c r="AB135" s="62">
        <v>49.514563106796118</v>
      </c>
      <c r="AC135" s="62">
        <v>0</v>
      </c>
      <c r="AD135" s="62">
        <v>98.300970873786412</v>
      </c>
      <c r="AE135" s="62">
        <v>50.970873786407765</v>
      </c>
      <c r="AF135" s="62">
        <v>39.72</v>
      </c>
      <c r="AG135" s="62">
        <v>53.81</v>
      </c>
      <c r="AH135" s="62">
        <v>47.17</v>
      </c>
      <c r="AI135" s="62">
        <v>56.01</v>
      </c>
      <c r="AJ135" s="62">
        <v>66.39</v>
      </c>
      <c r="AK135" s="62">
        <v>5.0999999999999996</v>
      </c>
      <c r="AL135" s="62">
        <v>85.67</v>
      </c>
      <c r="AM135" s="62">
        <v>93.98</v>
      </c>
      <c r="AN135" s="62">
        <v>29.77</v>
      </c>
      <c r="AO135" s="62">
        <v>39.32</v>
      </c>
      <c r="AP135">
        <f t="shared" si="25"/>
        <v>0</v>
      </c>
      <c r="AQ135">
        <f t="shared" si="26"/>
        <v>7.9655886570017528E-2</v>
      </c>
      <c r="AR135">
        <v>27.232133521729601</v>
      </c>
    </row>
    <row r="136" spans="1:44" x14ac:dyDescent="0.3">
      <c r="A136" t="str">
        <f t="shared" si="18"/>
        <v>08Atlántico</v>
      </c>
      <c r="B136" t="str">
        <f t="shared" si="19"/>
        <v>08Palmar de Varela</v>
      </c>
      <c r="C136" s="18" t="s">
        <v>1649</v>
      </c>
      <c r="D136" t="s">
        <v>1640</v>
      </c>
      <c r="E136" t="s">
        <v>1131</v>
      </c>
      <c r="F136" t="s">
        <v>1650</v>
      </c>
      <c r="G136">
        <v>10.74044</v>
      </c>
      <c r="H136">
        <v>-74.755272000000005</v>
      </c>
      <c r="I136">
        <v>31754</v>
      </c>
      <c r="J136" t="s">
        <v>4344</v>
      </c>
      <c r="K136" s="5">
        <v>911794.25</v>
      </c>
      <c r="L136" s="62">
        <f t="shared" si="20"/>
        <v>6.1548957016153698E-2</v>
      </c>
      <c r="M136" s="61">
        <v>0</v>
      </c>
      <c r="N136" s="61">
        <v>3.1492095484033505E-2</v>
      </c>
      <c r="O136" s="61">
        <f t="shared" si="21"/>
        <v>6.298419096806702E-3</v>
      </c>
      <c r="P136" s="61">
        <f t="shared" si="22"/>
        <v>3.149209548403351E-3</v>
      </c>
      <c r="Q136" s="61">
        <f t="shared" si="23"/>
        <v>1.8895257290420103E-2</v>
      </c>
      <c r="R136" s="61">
        <f t="shared" si="24"/>
        <v>6.9503054733261944</v>
      </c>
      <c r="S136">
        <v>0</v>
      </c>
      <c r="T136">
        <v>10</v>
      </c>
      <c r="U136">
        <v>2</v>
      </c>
      <c r="V136">
        <v>1</v>
      </c>
      <c r="W136">
        <v>6</v>
      </c>
      <c r="X136">
        <v>2207</v>
      </c>
      <c r="Y136" s="62">
        <v>27.820570910738557</v>
      </c>
      <c r="Z136" s="62">
        <v>84.322609877661975</v>
      </c>
      <c r="AA136" s="62">
        <v>20.661531490711376</v>
      </c>
      <c r="AB136" s="62">
        <v>53.692795650203898</v>
      </c>
      <c r="AC136" s="62">
        <v>0</v>
      </c>
      <c r="AD136" s="62">
        <v>98.957861350249203</v>
      </c>
      <c r="AE136" s="62">
        <v>37.381060262800183</v>
      </c>
      <c r="AF136" s="62">
        <v>46.4</v>
      </c>
      <c r="AG136" s="62">
        <v>45.18</v>
      </c>
      <c r="AH136" s="62">
        <v>54.51</v>
      </c>
      <c r="AI136" s="62">
        <v>51.49</v>
      </c>
      <c r="AJ136" s="62">
        <v>85.02</v>
      </c>
      <c r="AK136" s="62">
        <v>12.79</v>
      </c>
      <c r="AL136" s="62">
        <v>81.739999999999995</v>
      </c>
      <c r="AM136" s="62">
        <v>94.72</v>
      </c>
      <c r="AN136" s="62">
        <v>36.86</v>
      </c>
      <c r="AO136" s="62">
        <v>46.54</v>
      </c>
      <c r="AP136">
        <f t="shared" si="25"/>
        <v>0</v>
      </c>
      <c r="AQ136">
        <f t="shared" si="26"/>
        <v>0.15931177314003506</v>
      </c>
      <c r="AR136">
        <v>28.284157992388899</v>
      </c>
    </row>
    <row r="137" spans="1:44" x14ac:dyDescent="0.3">
      <c r="A137" t="str">
        <f t="shared" si="18"/>
        <v>08Atlántico</v>
      </c>
      <c r="B137" t="str">
        <f t="shared" si="19"/>
        <v>08Piojó</v>
      </c>
      <c r="C137" s="18" t="s">
        <v>1651</v>
      </c>
      <c r="D137" t="s">
        <v>1640</v>
      </c>
      <c r="E137" t="s">
        <v>1131</v>
      </c>
      <c r="F137" t="s">
        <v>1652</v>
      </c>
      <c r="G137">
        <v>10.748716</v>
      </c>
      <c r="H137">
        <v>-75.107922000000002</v>
      </c>
      <c r="I137">
        <v>7207</v>
      </c>
      <c r="J137" t="s">
        <v>4346</v>
      </c>
      <c r="K137" s="5">
        <v>1728706.63</v>
      </c>
      <c r="L137" s="62">
        <f t="shared" si="20"/>
        <v>1.396936868474585E-2</v>
      </c>
      <c r="M137" s="61">
        <v>0</v>
      </c>
      <c r="N137" s="61">
        <v>0</v>
      </c>
      <c r="O137" s="61">
        <f t="shared" si="21"/>
        <v>5.5501595670875536E-2</v>
      </c>
      <c r="P137" s="61">
        <f t="shared" si="22"/>
        <v>9.7127792424032203E-2</v>
      </c>
      <c r="Q137" s="61">
        <f t="shared" si="23"/>
        <v>0.15262938809490773</v>
      </c>
      <c r="R137" s="61">
        <f t="shared" si="24"/>
        <v>5.5917857638407105</v>
      </c>
      <c r="S137">
        <v>0</v>
      </c>
      <c r="T137">
        <v>0</v>
      </c>
      <c r="U137">
        <v>4</v>
      </c>
      <c r="V137">
        <v>7</v>
      </c>
      <c r="W137">
        <v>11</v>
      </c>
      <c r="X137">
        <v>403</v>
      </c>
      <c r="Y137" s="62">
        <v>31.761786600496279</v>
      </c>
      <c r="Z137" s="62">
        <v>78.16377171215882</v>
      </c>
      <c r="AA137" s="62">
        <v>24.813895781637719</v>
      </c>
      <c r="AB137" s="62">
        <v>54.838709677419352</v>
      </c>
      <c r="AC137" s="62">
        <v>0</v>
      </c>
      <c r="AD137" s="62">
        <v>96.774193548387103</v>
      </c>
      <c r="AE137" s="62">
        <v>39.454094292803973</v>
      </c>
      <c r="AF137" s="62">
        <v>52.22</v>
      </c>
      <c r="AG137" s="62">
        <v>50.11</v>
      </c>
      <c r="AH137" s="62">
        <v>40.479999999999997</v>
      </c>
      <c r="AI137" s="62">
        <v>92.34</v>
      </c>
      <c r="AJ137" s="62">
        <v>66.67</v>
      </c>
      <c r="AK137" s="62">
        <v>20.72</v>
      </c>
      <c r="AL137" s="62">
        <v>78.5</v>
      </c>
      <c r="AM137" s="62">
        <v>91.96</v>
      </c>
      <c r="AN137" s="62">
        <v>30.12</v>
      </c>
      <c r="AO137" s="62">
        <v>52.46</v>
      </c>
      <c r="AP137">
        <f t="shared" si="25"/>
        <v>0</v>
      </c>
      <c r="AQ137">
        <f t="shared" si="26"/>
        <v>0</v>
      </c>
      <c r="AR137">
        <v>30.277229844394</v>
      </c>
    </row>
    <row r="138" spans="1:44" x14ac:dyDescent="0.3">
      <c r="A138" t="str">
        <f t="shared" si="18"/>
        <v>08Atlántico</v>
      </c>
      <c r="B138" t="str">
        <f t="shared" si="19"/>
        <v>08Polonuevo</v>
      </c>
      <c r="C138" s="18" t="s">
        <v>1653</v>
      </c>
      <c r="D138" t="s">
        <v>1640</v>
      </c>
      <c r="E138" t="s">
        <v>1131</v>
      </c>
      <c r="F138" t="s">
        <v>1654</v>
      </c>
      <c r="G138">
        <v>10.777471</v>
      </c>
      <c r="H138">
        <v>-74.853161999999998</v>
      </c>
      <c r="I138">
        <v>19840</v>
      </c>
      <c r="J138" t="s">
        <v>4343</v>
      </c>
      <c r="K138" s="5">
        <v>1063035.25</v>
      </c>
      <c r="L138" s="62">
        <f t="shared" si="20"/>
        <v>3.8455983724900472E-2</v>
      </c>
      <c r="M138" s="61">
        <v>0</v>
      </c>
      <c r="N138" s="61">
        <v>0</v>
      </c>
      <c r="O138" s="61">
        <f t="shared" si="21"/>
        <v>4.0322580645161289E-2</v>
      </c>
      <c r="P138" s="61">
        <f t="shared" si="22"/>
        <v>2.5201612903225805E-2</v>
      </c>
      <c r="Q138" s="61">
        <f t="shared" si="23"/>
        <v>4.0322580645161289E-2</v>
      </c>
      <c r="R138" s="61">
        <f t="shared" si="24"/>
        <v>3.7046370967741939</v>
      </c>
      <c r="S138">
        <v>0</v>
      </c>
      <c r="T138">
        <v>0</v>
      </c>
      <c r="U138">
        <v>8</v>
      </c>
      <c r="V138">
        <v>5</v>
      </c>
      <c r="W138">
        <v>8</v>
      </c>
      <c r="X138">
        <v>735</v>
      </c>
      <c r="Y138" s="62">
        <v>41.768707482993193</v>
      </c>
      <c r="Z138" s="62">
        <v>86.666666666666671</v>
      </c>
      <c r="AA138" s="62">
        <v>23.401360544217688</v>
      </c>
      <c r="AB138" s="62">
        <v>58.503401360544217</v>
      </c>
      <c r="AC138" s="62">
        <v>0.54421768707482987</v>
      </c>
      <c r="AD138" s="62">
        <v>98.503401360544217</v>
      </c>
      <c r="AE138" s="62">
        <v>58.911564625850346</v>
      </c>
      <c r="AF138" s="62">
        <v>39.53</v>
      </c>
      <c r="AG138" s="62">
        <v>63.07</v>
      </c>
      <c r="AH138" s="62">
        <v>46.16</v>
      </c>
      <c r="AI138" s="62">
        <v>42.5</v>
      </c>
      <c r="AJ138" s="62">
        <v>66.56</v>
      </c>
      <c r="AK138" s="62">
        <v>7.84</v>
      </c>
      <c r="AL138" s="62">
        <v>84.54</v>
      </c>
      <c r="AM138" s="62">
        <v>93.51</v>
      </c>
      <c r="AN138" s="62">
        <v>41.25</v>
      </c>
      <c r="AO138" s="62">
        <v>39.53</v>
      </c>
      <c r="AP138">
        <f t="shared" si="25"/>
        <v>0</v>
      </c>
      <c r="AQ138">
        <f t="shared" si="26"/>
        <v>0</v>
      </c>
      <c r="AR138">
        <v>32.832424768188098</v>
      </c>
    </row>
    <row r="139" spans="1:44" x14ac:dyDescent="0.3">
      <c r="A139" t="str">
        <f t="shared" si="18"/>
        <v>08Atlántico</v>
      </c>
      <c r="B139" t="str">
        <f t="shared" si="19"/>
        <v>08Ponedera</v>
      </c>
      <c r="C139" s="18" t="s">
        <v>1655</v>
      </c>
      <c r="D139" t="s">
        <v>1640</v>
      </c>
      <c r="E139" t="s">
        <v>1131</v>
      </c>
      <c r="F139" t="s">
        <v>1656</v>
      </c>
      <c r="G139">
        <v>10.641772</v>
      </c>
      <c r="H139">
        <v>-74.753281000000001</v>
      </c>
      <c r="I139">
        <v>26184</v>
      </c>
      <c r="J139" t="s">
        <v>4342</v>
      </c>
      <c r="K139" s="5">
        <v>1184715.3799999999</v>
      </c>
      <c r="L139" s="62">
        <f t="shared" si="20"/>
        <v>5.0752594649838403E-2</v>
      </c>
      <c r="M139" s="61">
        <v>1.5276504735716468E-2</v>
      </c>
      <c r="N139" s="61">
        <v>1.5276504735716468E-2</v>
      </c>
      <c r="O139" s="61">
        <f t="shared" si="21"/>
        <v>1.9095630919645584E-2</v>
      </c>
      <c r="P139" s="61">
        <f t="shared" si="22"/>
        <v>7.6382523678582342E-3</v>
      </c>
      <c r="Q139" s="61">
        <f t="shared" si="23"/>
        <v>2.2914757103574702E-2</v>
      </c>
      <c r="R139" s="61">
        <f t="shared" si="24"/>
        <v>6.3053773296669728</v>
      </c>
      <c r="S139">
        <v>4</v>
      </c>
      <c r="T139">
        <v>4</v>
      </c>
      <c r="U139">
        <v>5</v>
      </c>
      <c r="V139">
        <v>2</v>
      </c>
      <c r="W139">
        <v>6</v>
      </c>
      <c r="X139">
        <v>1651</v>
      </c>
      <c r="Y139" s="62">
        <v>49.000605693519077</v>
      </c>
      <c r="Z139" s="62">
        <v>87.038158691701994</v>
      </c>
      <c r="AA139" s="62">
        <v>20.896426408237431</v>
      </c>
      <c r="AB139" s="62">
        <v>58.38885523924894</v>
      </c>
      <c r="AC139" s="62">
        <v>0</v>
      </c>
      <c r="AD139" s="62">
        <v>98.667474258025436</v>
      </c>
      <c r="AE139" s="62">
        <v>72.198667474258031</v>
      </c>
      <c r="AF139" s="62">
        <v>28.2</v>
      </c>
      <c r="AG139" s="62">
        <v>44.09</v>
      </c>
      <c r="AH139" s="62">
        <v>42.44</v>
      </c>
      <c r="AI139" s="62">
        <v>15.74</v>
      </c>
      <c r="AJ139" s="62">
        <v>65.28</v>
      </c>
      <c r="AK139" s="62">
        <v>8.67</v>
      </c>
      <c r="AL139" s="62">
        <v>89.24</v>
      </c>
      <c r="AM139" s="62">
        <v>88.64</v>
      </c>
      <c r="AN139" s="62">
        <v>24.86</v>
      </c>
      <c r="AO139" s="62">
        <v>28.64</v>
      </c>
      <c r="AP139">
        <f t="shared" si="25"/>
        <v>0.15618898867629832</v>
      </c>
      <c r="AQ139">
        <f t="shared" si="26"/>
        <v>6.372470925601402E-2</v>
      </c>
      <c r="AR139">
        <v>31.073257887885902</v>
      </c>
    </row>
    <row r="140" spans="1:44" x14ac:dyDescent="0.3">
      <c r="A140" t="str">
        <f t="shared" si="18"/>
        <v>08Atlántico</v>
      </c>
      <c r="B140" t="str">
        <f t="shared" si="19"/>
        <v>08Puerto Colombia</v>
      </c>
      <c r="C140" s="18" t="s">
        <v>1657</v>
      </c>
      <c r="D140" t="s">
        <v>1640</v>
      </c>
      <c r="E140" t="s">
        <v>1131</v>
      </c>
      <c r="F140" t="s">
        <v>1658</v>
      </c>
      <c r="G140">
        <v>11.001004</v>
      </c>
      <c r="H140">
        <v>-74.950761</v>
      </c>
      <c r="I140">
        <v>54401</v>
      </c>
      <c r="J140" t="s">
        <v>4345</v>
      </c>
      <c r="K140" s="5">
        <v>1666689.38</v>
      </c>
      <c r="L140" s="62">
        <f t="shared" si="20"/>
        <v>0.10544576464810032</v>
      </c>
      <c r="M140" s="61">
        <v>0</v>
      </c>
      <c r="N140" s="61">
        <v>7.3528060145953205E-3</v>
      </c>
      <c r="O140" s="61">
        <f t="shared" si="21"/>
        <v>3.8602231576625429E-2</v>
      </c>
      <c r="P140" s="61">
        <f t="shared" si="22"/>
        <v>3.8602231576625429E-2</v>
      </c>
      <c r="Q140" s="61">
        <f t="shared" si="23"/>
        <v>6.8013455635006714E-2</v>
      </c>
      <c r="R140" s="61">
        <f t="shared" si="24"/>
        <v>4.7811621109906071</v>
      </c>
      <c r="S140">
        <v>0</v>
      </c>
      <c r="T140">
        <v>4</v>
      </c>
      <c r="U140">
        <v>21</v>
      </c>
      <c r="V140">
        <v>21</v>
      </c>
      <c r="W140">
        <v>37</v>
      </c>
      <c r="X140">
        <v>2601</v>
      </c>
      <c r="Y140" s="62">
        <v>50.326797385620914</v>
      </c>
      <c r="Z140" s="62">
        <v>89.77316416762784</v>
      </c>
      <c r="AA140" s="62">
        <v>20.607458669742407</v>
      </c>
      <c r="AB140" s="62">
        <v>69.588619761630142</v>
      </c>
      <c r="AC140" s="62">
        <v>0.34602076124567477</v>
      </c>
      <c r="AD140" s="62">
        <v>97.731641676278358</v>
      </c>
      <c r="AE140" s="62">
        <v>60.476739715494041</v>
      </c>
      <c r="AF140" s="62">
        <v>70.47</v>
      </c>
      <c r="AG140" s="62">
        <v>66.87</v>
      </c>
      <c r="AH140" s="62">
        <v>58.45</v>
      </c>
      <c r="AI140" s="62">
        <v>67.2</v>
      </c>
      <c r="AJ140" s="62">
        <v>88.89</v>
      </c>
      <c r="AK140" s="62">
        <v>73.72</v>
      </c>
      <c r="AL140" s="62">
        <v>81.12</v>
      </c>
      <c r="AM140" s="62">
        <v>82.69</v>
      </c>
      <c r="AN140" s="62">
        <v>53.91</v>
      </c>
      <c r="AO140" s="62">
        <v>70.930000000000007</v>
      </c>
      <c r="AP140">
        <f t="shared" si="25"/>
        <v>0</v>
      </c>
      <c r="AQ140">
        <f t="shared" si="26"/>
        <v>6.372470925601402E-2</v>
      </c>
      <c r="AR140">
        <v>48.4792086193128</v>
      </c>
    </row>
    <row r="141" spans="1:44" x14ac:dyDescent="0.3">
      <c r="A141" t="str">
        <f t="shared" si="18"/>
        <v>08Atlántico</v>
      </c>
      <c r="B141" t="str">
        <f t="shared" si="19"/>
        <v>08Repelón</v>
      </c>
      <c r="C141" s="18" t="s">
        <v>1659</v>
      </c>
      <c r="D141" t="s">
        <v>1640</v>
      </c>
      <c r="E141" t="s">
        <v>1131</v>
      </c>
      <c r="F141" t="s">
        <v>1660</v>
      </c>
      <c r="G141">
        <v>10.494762</v>
      </c>
      <c r="H141">
        <v>-75.123705999999999</v>
      </c>
      <c r="I141">
        <v>28493</v>
      </c>
      <c r="J141" t="s">
        <v>4346</v>
      </c>
      <c r="K141" s="5">
        <v>1075331.6299999999</v>
      </c>
      <c r="L141" s="62">
        <f t="shared" si="20"/>
        <v>5.522814235249944E-2</v>
      </c>
      <c r="M141" s="61">
        <v>0</v>
      </c>
      <c r="N141" s="61">
        <v>0</v>
      </c>
      <c r="O141" s="61">
        <f t="shared" si="21"/>
        <v>3.5096339451795175E-2</v>
      </c>
      <c r="P141" s="61">
        <f t="shared" si="22"/>
        <v>7.0192678903590348E-3</v>
      </c>
      <c r="Q141" s="61">
        <f t="shared" si="23"/>
        <v>5.2644509177692769E-2</v>
      </c>
      <c r="R141" s="61">
        <f t="shared" si="24"/>
        <v>3.0744393359772575</v>
      </c>
      <c r="S141">
        <v>0</v>
      </c>
      <c r="T141">
        <v>0</v>
      </c>
      <c r="U141">
        <v>10</v>
      </c>
      <c r="V141">
        <v>2</v>
      </c>
      <c r="W141">
        <v>15</v>
      </c>
      <c r="X141">
        <v>876</v>
      </c>
      <c r="Y141" s="62">
        <v>36.87214611872146</v>
      </c>
      <c r="Z141" s="62">
        <v>80.593607305936075</v>
      </c>
      <c r="AA141" s="62">
        <v>20.319634703196346</v>
      </c>
      <c r="AB141" s="62">
        <v>54.337899543378995</v>
      </c>
      <c r="AC141" s="62">
        <v>0.11415525114155251</v>
      </c>
      <c r="AD141" s="62">
        <v>97.602739726027394</v>
      </c>
      <c r="AE141" s="62">
        <v>51.712328767123282</v>
      </c>
      <c r="AF141" s="62">
        <v>30.08</v>
      </c>
      <c r="AG141" s="62">
        <v>65.22</v>
      </c>
      <c r="AH141" s="62">
        <v>46.08</v>
      </c>
      <c r="AI141" s="62">
        <v>17.5</v>
      </c>
      <c r="AJ141" s="62">
        <v>64.44</v>
      </c>
      <c r="AK141" s="62">
        <v>6.55</v>
      </c>
      <c r="AL141" s="62">
        <v>89.46</v>
      </c>
      <c r="AM141" s="62">
        <v>91.1</v>
      </c>
      <c r="AN141" s="62">
        <v>29.25</v>
      </c>
      <c r="AO141" s="62">
        <v>29.44</v>
      </c>
      <c r="AP141">
        <f t="shared" si="25"/>
        <v>0</v>
      </c>
      <c r="AQ141">
        <f t="shared" si="26"/>
        <v>0</v>
      </c>
      <c r="AR141">
        <v>28.9842386557041</v>
      </c>
    </row>
    <row r="142" spans="1:44" x14ac:dyDescent="0.3">
      <c r="A142" t="str">
        <f t="shared" si="18"/>
        <v>08Atlántico</v>
      </c>
      <c r="B142" t="str">
        <f t="shared" si="19"/>
        <v>08Sabanagrande</v>
      </c>
      <c r="C142" s="18" t="s">
        <v>1661</v>
      </c>
      <c r="D142" t="s">
        <v>1640</v>
      </c>
      <c r="E142" t="s">
        <v>1131</v>
      </c>
      <c r="F142" t="s">
        <v>1662</v>
      </c>
      <c r="G142">
        <v>10.789771</v>
      </c>
      <c r="H142">
        <v>-74.755201</v>
      </c>
      <c r="I142">
        <v>35630</v>
      </c>
      <c r="J142" t="s">
        <v>4345</v>
      </c>
      <c r="K142" s="5">
        <v>954948.06</v>
      </c>
      <c r="L142" s="62">
        <f t="shared" si="20"/>
        <v>6.9061829643054615E-2</v>
      </c>
      <c r="M142" s="61">
        <v>0</v>
      </c>
      <c r="N142" s="61">
        <v>0</v>
      </c>
      <c r="O142" s="61">
        <f t="shared" si="21"/>
        <v>2.8066236317709797E-2</v>
      </c>
      <c r="P142" s="61">
        <f t="shared" si="22"/>
        <v>8.4198708953129378E-3</v>
      </c>
      <c r="Q142" s="61">
        <f t="shared" si="23"/>
        <v>3.9292730844793712E-2</v>
      </c>
      <c r="R142" s="61">
        <f t="shared" si="24"/>
        <v>13.83665450463093</v>
      </c>
      <c r="S142">
        <v>0</v>
      </c>
      <c r="T142">
        <v>0</v>
      </c>
      <c r="U142">
        <v>10</v>
      </c>
      <c r="V142">
        <v>3</v>
      </c>
      <c r="W142">
        <v>14</v>
      </c>
      <c r="X142">
        <v>4930</v>
      </c>
      <c r="Y142" s="62">
        <v>47.403651115618658</v>
      </c>
      <c r="Z142" s="62">
        <v>86.612576064908723</v>
      </c>
      <c r="AA142" s="62">
        <v>21.480730223123732</v>
      </c>
      <c r="AB142" s="62">
        <v>60.365111561866122</v>
      </c>
      <c r="AC142" s="62">
        <v>8.1135902636916835E-2</v>
      </c>
      <c r="AD142" s="62">
        <v>98.965517241379303</v>
      </c>
      <c r="AE142" s="62">
        <v>65.61866125760649</v>
      </c>
      <c r="AF142" s="62">
        <v>49.77</v>
      </c>
      <c r="AG142" s="62">
        <v>63.97</v>
      </c>
      <c r="AH142" s="62">
        <v>56.67</v>
      </c>
      <c r="AI142" s="62">
        <v>56.57</v>
      </c>
      <c r="AJ142" s="62">
        <v>99.81</v>
      </c>
      <c r="AK142" s="62">
        <v>8.98</v>
      </c>
      <c r="AL142" s="62">
        <v>80.66</v>
      </c>
      <c r="AM142" s="62">
        <v>90.25</v>
      </c>
      <c r="AN142" s="62">
        <v>34.58</v>
      </c>
      <c r="AO142" s="62">
        <v>49.98</v>
      </c>
      <c r="AP142">
        <f t="shared" si="25"/>
        <v>0</v>
      </c>
      <c r="AQ142">
        <f t="shared" si="26"/>
        <v>0</v>
      </c>
      <c r="AR142">
        <v>36.733393527069701</v>
      </c>
    </row>
    <row r="143" spans="1:44" x14ac:dyDescent="0.3">
      <c r="A143" t="str">
        <f t="shared" si="18"/>
        <v>08Atlántico</v>
      </c>
      <c r="B143" t="str">
        <f t="shared" si="19"/>
        <v>08Sabanalarga</v>
      </c>
      <c r="C143" s="18" t="s">
        <v>1663</v>
      </c>
      <c r="D143" t="s">
        <v>1640</v>
      </c>
      <c r="E143" t="s">
        <v>1131</v>
      </c>
      <c r="F143" t="s">
        <v>1393</v>
      </c>
      <c r="G143">
        <v>6.8986599999999996</v>
      </c>
      <c r="H143">
        <v>-75.783658900000006</v>
      </c>
      <c r="I143">
        <v>102325</v>
      </c>
      <c r="J143" t="s">
        <v>4344</v>
      </c>
      <c r="K143" s="5">
        <v>1022004.5</v>
      </c>
      <c r="L143" s="62">
        <f t="shared" si="20"/>
        <v>0.19833712372230042</v>
      </c>
      <c r="M143" s="61">
        <v>0</v>
      </c>
      <c r="N143" s="61">
        <v>7.8182262399218178E-3</v>
      </c>
      <c r="O143" s="61">
        <f t="shared" si="21"/>
        <v>4.0068409479599318E-2</v>
      </c>
      <c r="P143" s="61">
        <f t="shared" si="22"/>
        <v>3.8113852919618857E-2</v>
      </c>
      <c r="Q143" s="61">
        <f t="shared" si="23"/>
        <v>5.9613975079403858E-2</v>
      </c>
      <c r="R143" s="61">
        <f t="shared" si="24"/>
        <v>4.3527974590764718</v>
      </c>
      <c r="S143">
        <v>0</v>
      </c>
      <c r="T143">
        <v>8</v>
      </c>
      <c r="U143">
        <v>41</v>
      </c>
      <c r="V143">
        <v>39</v>
      </c>
      <c r="W143">
        <v>61</v>
      </c>
      <c r="X143">
        <v>4454</v>
      </c>
      <c r="Y143" s="62">
        <v>51.234845083071399</v>
      </c>
      <c r="Z143" s="62">
        <v>86.528962730130218</v>
      </c>
      <c r="AA143" s="62">
        <v>20.902559497081274</v>
      </c>
      <c r="AB143" s="62">
        <v>63.044454422990569</v>
      </c>
      <c r="AC143" s="62">
        <v>0.15716210148181409</v>
      </c>
      <c r="AD143" s="62">
        <v>98.518185900314322</v>
      </c>
      <c r="AE143" s="62">
        <v>66.99595868881903</v>
      </c>
      <c r="AF143" s="62">
        <v>32.479999999999997</v>
      </c>
      <c r="AG143" s="62">
        <v>60.51</v>
      </c>
      <c r="AH143" s="62">
        <v>51.74</v>
      </c>
      <c r="AI143" s="62">
        <v>13.24</v>
      </c>
      <c r="AJ143" s="62">
        <v>66.53</v>
      </c>
      <c r="AK143" s="62">
        <v>15.54</v>
      </c>
      <c r="AL143" s="62">
        <v>91.83</v>
      </c>
      <c r="AM143" s="62">
        <v>87.66</v>
      </c>
      <c r="AN143" s="62">
        <v>36.450000000000003</v>
      </c>
      <c r="AO143" s="62">
        <v>32.94</v>
      </c>
      <c r="AP143">
        <f t="shared" si="25"/>
        <v>0</v>
      </c>
      <c r="AQ143">
        <f t="shared" si="26"/>
        <v>0.12744941851202804</v>
      </c>
      <c r="AR143">
        <v>36.880089226035501</v>
      </c>
    </row>
    <row r="144" spans="1:44" x14ac:dyDescent="0.3">
      <c r="A144" t="str">
        <f t="shared" si="18"/>
        <v>08Atlántico</v>
      </c>
      <c r="B144" t="str">
        <f t="shared" si="19"/>
        <v>08Santa Lucía</v>
      </c>
      <c r="C144" s="18" t="s">
        <v>1664</v>
      </c>
      <c r="D144" t="s">
        <v>1640</v>
      </c>
      <c r="E144" t="s">
        <v>1131</v>
      </c>
      <c r="F144" t="s">
        <v>1665</v>
      </c>
      <c r="G144">
        <v>10.323959</v>
      </c>
      <c r="H144">
        <v>-74.961494999999999</v>
      </c>
      <c r="I144">
        <v>17593</v>
      </c>
      <c r="J144" t="s">
        <v>4342</v>
      </c>
      <c r="K144" s="5">
        <v>1033891.63</v>
      </c>
      <c r="L144" s="62">
        <f t="shared" si="20"/>
        <v>3.410061097137973E-2</v>
      </c>
      <c r="M144" s="61">
        <v>0</v>
      </c>
      <c r="N144" s="61">
        <v>5.6840788950150633E-3</v>
      </c>
      <c r="O144" s="61">
        <f t="shared" si="21"/>
        <v>5.6840788950150633E-3</v>
      </c>
      <c r="P144" s="61">
        <f t="shared" si="22"/>
        <v>0</v>
      </c>
      <c r="Q144" s="61">
        <f t="shared" si="23"/>
        <v>5.6840788950150633E-3</v>
      </c>
      <c r="R144" s="61">
        <f t="shared" si="24"/>
        <v>2.6942533962371398</v>
      </c>
      <c r="S144">
        <v>0</v>
      </c>
      <c r="T144">
        <v>1</v>
      </c>
      <c r="U144">
        <v>1</v>
      </c>
      <c r="V144">
        <v>0</v>
      </c>
      <c r="W144">
        <v>1</v>
      </c>
      <c r="X144">
        <v>474</v>
      </c>
      <c r="Y144" s="62">
        <v>37.552742616033754</v>
      </c>
      <c r="Z144" s="62">
        <v>83.966244725738392</v>
      </c>
      <c r="AA144" s="62">
        <v>17.721518987341771</v>
      </c>
      <c r="AB144" s="62">
        <v>51.687763713080173</v>
      </c>
      <c r="AC144" s="62">
        <v>0.42194092827004215</v>
      </c>
      <c r="AD144" s="62">
        <v>98.94514767932489</v>
      </c>
      <c r="AE144" s="62">
        <v>57.594936708860757</v>
      </c>
      <c r="AF144" s="62">
        <v>24.29</v>
      </c>
      <c r="AG144" s="62">
        <v>63.8</v>
      </c>
      <c r="AH144" s="62">
        <v>39.090000000000003</v>
      </c>
      <c r="AI144" s="62">
        <v>16.46</v>
      </c>
      <c r="AJ144" s="62">
        <v>66.510000000000005</v>
      </c>
      <c r="AK144" s="62">
        <v>1.42</v>
      </c>
      <c r="AL144" s="62">
        <v>83.99</v>
      </c>
      <c r="AM144" s="62">
        <v>99.29</v>
      </c>
      <c r="AN144" s="62">
        <v>12.56</v>
      </c>
      <c r="AO144" s="62">
        <v>24.24</v>
      </c>
      <c r="AP144">
        <f t="shared" si="25"/>
        <v>0</v>
      </c>
      <c r="AQ144">
        <f t="shared" si="26"/>
        <v>1.5931177314003505E-2</v>
      </c>
      <c r="AR144">
        <v>24.363161478668601</v>
      </c>
    </row>
    <row r="145" spans="1:44" x14ac:dyDescent="0.3">
      <c r="A145" t="str">
        <f t="shared" si="18"/>
        <v>08Atlántico</v>
      </c>
      <c r="B145" t="str">
        <f t="shared" si="19"/>
        <v>08Santo Tomás</v>
      </c>
      <c r="C145" s="18" t="s">
        <v>1666</v>
      </c>
      <c r="D145" t="s">
        <v>1640</v>
      </c>
      <c r="E145" t="s">
        <v>1131</v>
      </c>
      <c r="F145" t="s">
        <v>1667</v>
      </c>
      <c r="G145">
        <v>10.763286000000001</v>
      </c>
      <c r="H145">
        <v>-74.756499000000005</v>
      </c>
      <c r="I145">
        <v>32717</v>
      </c>
      <c r="J145" t="s">
        <v>4344</v>
      </c>
      <c r="K145" s="5">
        <v>893141.94</v>
      </c>
      <c r="L145" s="62">
        <f t="shared" si="20"/>
        <v>6.3415545339091162E-2</v>
      </c>
      <c r="M145" s="61">
        <v>0</v>
      </c>
      <c r="N145" s="61">
        <v>3.0565149616407373E-3</v>
      </c>
      <c r="O145" s="61">
        <f t="shared" si="21"/>
        <v>1.2226059846562949E-2</v>
      </c>
      <c r="P145" s="61">
        <f t="shared" si="22"/>
        <v>3.0565149616407373E-3</v>
      </c>
      <c r="Q145" s="61">
        <f t="shared" si="23"/>
        <v>2.4452119693125898E-2</v>
      </c>
      <c r="R145" s="61">
        <f t="shared" si="24"/>
        <v>8.5582418925940633</v>
      </c>
      <c r="S145">
        <v>0</v>
      </c>
      <c r="T145">
        <v>1</v>
      </c>
      <c r="U145">
        <v>4</v>
      </c>
      <c r="V145">
        <v>1</v>
      </c>
      <c r="W145">
        <v>8</v>
      </c>
      <c r="X145">
        <v>2800</v>
      </c>
      <c r="Y145" s="62">
        <v>39.357142857142854</v>
      </c>
      <c r="Z145" s="62">
        <v>83.535714285714292</v>
      </c>
      <c r="AA145" s="62">
        <v>20.25</v>
      </c>
      <c r="AB145" s="62">
        <v>54.821428571428577</v>
      </c>
      <c r="AC145" s="62">
        <v>0.10714285714285715</v>
      </c>
      <c r="AD145" s="62">
        <v>98.857142857142861</v>
      </c>
      <c r="AE145" s="62">
        <v>56.178571428571431</v>
      </c>
      <c r="AF145" s="62">
        <v>46.23</v>
      </c>
      <c r="AG145" s="62">
        <v>52.84</v>
      </c>
      <c r="AH145" s="62">
        <v>45.19</v>
      </c>
      <c r="AI145" s="62">
        <v>73.5</v>
      </c>
      <c r="AJ145" s="62">
        <v>66.67</v>
      </c>
      <c r="AK145" s="62">
        <v>11.41</v>
      </c>
      <c r="AL145" s="62">
        <v>90.9</v>
      </c>
      <c r="AM145" s="62">
        <v>93.58</v>
      </c>
      <c r="AN145" s="62">
        <v>33.79</v>
      </c>
      <c r="AO145" s="62">
        <v>46.34</v>
      </c>
      <c r="AP145">
        <f t="shared" si="25"/>
        <v>0</v>
      </c>
      <c r="AQ145">
        <f t="shared" si="26"/>
        <v>1.5931177314003505E-2</v>
      </c>
      <c r="AR145">
        <v>30.937091651199399</v>
      </c>
    </row>
    <row r="146" spans="1:44" x14ac:dyDescent="0.3">
      <c r="A146" t="str">
        <f t="shared" si="18"/>
        <v>08Atlántico</v>
      </c>
      <c r="B146" t="str">
        <f t="shared" si="19"/>
        <v>08Soledad</v>
      </c>
      <c r="C146" s="18" t="s">
        <v>1668</v>
      </c>
      <c r="D146" t="s">
        <v>1640</v>
      </c>
      <c r="E146" t="s">
        <v>1131</v>
      </c>
      <c r="F146" t="s">
        <v>1669</v>
      </c>
      <c r="G146">
        <v>10.917119100000001</v>
      </c>
      <c r="H146">
        <v>-74.799150600000004</v>
      </c>
      <c r="I146">
        <v>669038</v>
      </c>
      <c r="J146" t="s">
        <v>4345</v>
      </c>
      <c r="K146" s="5">
        <v>1047744</v>
      </c>
      <c r="L146" s="62">
        <f t="shared" si="20"/>
        <v>1.2968001229506028</v>
      </c>
      <c r="M146" s="61">
        <v>3.2883035044347256E-3</v>
      </c>
      <c r="N146" s="61">
        <v>1.4946834111066935E-3</v>
      </c>
      <c r="O146" s="61">
        <f t="shared" si="21"/>
        <v>1.1658530606632208E-2</v>
      </c>
      <c r="P146" s="61">
        <f t="shared" si="22"/>
        <v>7.9218220788654752E-3</v>
      </c>
      <c r="Q146" s="61">
        <f t="shared" si="23"/>
        <v>1.3452150699960242E-2</v>
      </c>
      <c r="R146" s="61">
        <f t="shared" si="24"/>
        <v>7.7378265509582418</v>
      </c>
      <c r="S146">
        <v>22</v>
      </c>
      <c r="T146">
        <v>10</v>
      </c>
      <c r="U146">
        <v>78</v>
      </c>
      <c r="V146">
        <v>53</v>
      </c>
      <c r="W146">
        <v>90</v>
      </c>
      <c r="X146">
        <v>51769</v>
      </c>
      <c r="Y146" s="62">
        <v>43.898858390156271</v>
      </c>
      <c r="Z146" s="62">
        <v>88.450617164712469</v>
      </c>
      <c r="AA146" s="62">
        <v>20.800092719581219</v>
      </c>
      <c r="AB146" s="62">
        <v>62.01974154416736</v>
      </c>
      <c r="AC146" s="62">
        <v>0.23952558480944194</v>
      </c>
      <c r="AD146" s="62">
        <v>97.993007398249915</v>
      </c>
      <c r="AE146" s="62">
        <v>58.241418609592607</v>
      </c>
      <c r="AF146" s="62">
        <v>50.05</v>
      </c>
      <c r="AG146" s="62">
        <v>63.6</v>
      </c>
      <c r="AH146" s="62">
        <v>52.19</v>
      </c>
      <c r="AI146" s="62">
        <v>78.69</v>
      </c>
      <c r="AJ146" s="62">
        <v>66.67</v>
      </c>
      <c r="AK146" s="62">
        <v>18.68</v>
      </c>
      <c r="AL146" s="62">
        <v>89.84</v>
      </c>
      <c r="AM146" s="62">
        <v>85.47</v>
      </c>
      <c r="AN146" s="62">
        <v>36.54</v>
      </c>
      <c r="AO146" s="62">
        <v>50.14</v>
      </c>
      <c r="AP146">
        <f t="shared" si="25"/>
        <v>0.85903943771964075</v>
      </c>
      <c r="AQ146">
        <f t="shared" si="26"/>
        <v>0.15931177314003506</v>
      </c>
      <c r="AR146">
        <v>38.393938839008896</v>
      </c>
    </row>
    <row r="147" spans="1:44" x14ac:dyDescent="0.3">
      <c r="A147" t="str">
        <f t="shared" si="18"/>
        <v>08Atlántico</v>
      </c>
      <c r="B147" t="str">
        <f t="shared" si="19"/>
        <v>08Suan</v>
      </c>
      <c r="C147" s="18" t="s">
        <v>1670</v>
      </c>
      <c r="D147" t="s">
        <v>1640</v>
      </c>
      <c r="E147" t="s">
        <v>1131</v>
      </c>
      <c r="F147" t="s">
        <v>1671</v>
      </c>
      <c r="G147">
        <v>10.332392</v>
      </c>
      <c r="H147">
        <v>-74.879829000000001</v>
      </c>
      <c r="I147">
        <v>12959</v>
      </c>
      <c r="J147" t="s">
        <v>4342</v>
      </c>
      <c r="K147" s="5">
        <v>1213737.25</v>
      </c>
      <c r="L147" s="62">
        <f t="shared" si="20"/>
        <v>2.5118502675956913E-2</v>
      </c>
      <c r="M147" s="61">
        <v>0</v>
      </c>
      <c r="N147" s="61">
        <v>0</v>
      </c>
      <c r="O147" s="61">
        <f t="shared" si="21"/>
        <v>0</v>
      </c>
      <c r="P147" s="61">
        <f t="shared" si="22"/>
        <v>0</v>
      </c>
      <c r="Q147" s="61">
        <f t="shared" si="23"/>
        <v>0</v>
      </c>
      <c r="R147" s="61">
        <f t="shared" si="24"/>
        <v>4.9695192530287837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644</v>
      </c>
      <c r="Y147" s="62">
        <v>37.888198757763973</v>
      </c>
      <c r="Z147" s="62">
        <v>78.726708074534159</v>
      </c>
      <c r="AA147" s="62">
        <v>20.496894409937887</v>
      </c>
      <c r="AB147" s="62">
        <v>55.900621118012417</v>
      </c>
      <c r="AC147" s="62">
        <v>0</v>
      </c>
      <c r="AD147" s="62">
        <v>98.91304347826086</v>
      </c>
      <c r="AE147" s="62">
        <v>54.192546583850934</v>
      </c>
      <c r="AF147" s="62">
        <v>43.92</v>
      </c>
      <c r="AG147" s="62">
        <v>44.86</v>
      </c>
      <c r="AH147" s="62">
        <v>49.81</v>
      </c>
      <c r="AI147" s="62">
        <v>58.47</v>
      </c>
      <c r="AJ147" s="62">
        <v>77.5</v>
      </c>
      <c r="AK147" s="62">
        <v>6.39</v>
      </c>
      <c r="AL147" s="62">
        <v>90.09</v>
      </c>
      <c r="AM147" s="62">
        <v>97.57</v>
      </c>
      <c r="AN147" s="62">
        <v>30.82</v>
      </c>
      <c r="AO147" s="62">
        <v>43.3</v>
      </c>
      <c r="AP147">
        <f t="shared" si="25"/>
        <v>0</v>
      </c>
      <c r="AQ147">
        <f t="shared" si="26"/>
        <v>0</v>
      </c>
      <c r="AR147">
        <v>28.766992161129799</v>
      </c>
    </row>
    <row r="148" spans="1:44" x14ac:dyDescent="0.3">
      <c r="A148" t="str">
        <f t="shared" si="18"/>
        <v>08Atlántico</v>
      </c>
      <c r="B148" t="str">
        <f t="shared" si="19"/>
        <v>08Tubará</v>
      </c>
      <c r="C148" s="18" t="s">
        <v>1672</v>
      </c>
      <c r="D148" t="s">
        <v>1640</v>
      </c>
      <c r="E148" t="s">
        <v>1131</v>
      </c>
      <c r="F148" t="s">
        <v>1673</v>
      </c>
      <c r="G148">
        <v>10.872762</v>
      </c>
      <c r="H148">
        <v>-74.977354000000005</v>
      </c>
      <c r="I148">
        <v>18955</v>
      </c>
      <c r="J148" t="s">
        <v>4344</v>
      </c>
      <c r="K148" s="5">
        <v>1072286.1299999999</v>
      </c>
      <c r="L148" s="62">
        <f t="shared" si="20"/>
        <v>3.674058324120405E-2</v>
      </c>
      <c r="M148" s="61">
        <v>0</v>
      </c>
      <c r="N148" s="61">
        <v>1.5826958586125033E-2</v>
      </c>
      <c r="O148" s="61">
        <f t="shared" si="21"/>
        <v>5.2756528620416784E-2</v>
      </c>
      <c r="P148" s="61">
        <f t="shared" si="22"/>
        <v>4.2205222896333418E-2</v>
      </c>
      <c r="Q148" s="61">
        <f t="shared" si="23"/>
        <v>6.858348720654181E-2</v>
      </c>
      <c r="R148" s="61">
        <f t="shared" si="24"/>
        <v>2.3634924821946717</v>
      </c>
      <c r="S148">
        <v>0</v>
      </c>
      <c r="T148">
        <v>3</v>
      </c>
      <c r="U148">
        <v>10</v>
      </c>
      <c r="V148">
        <v>8</v>
      </c>
      <c r="W148">
        <v>13</v>
      </c>
      <c r="X148">
        <v>448</v>
      </c>
      <c r="Y148" s="62">
        <v>48.4375</v>
      </c>
      <c r="Z148" s="62">
        <v>87.276785714285708</v>
      </c>
      <c r="AA148" s="62">
        <v>22.098214285714285</v>
      </c>
      <c r="AB148" s="62">
        <v>67.410714285714292</v>
      </c>
      <c r="AC148" s="62">
        <v>0</v>
      </c>
      <c r="AD148" s="62">
        <v>97.767857142857139</v>
      </c>
      <c r="AE148" s="62">
        <v>55.803571428571431</v>
      </c>
      <c r="AF148" s="62">
        <v>59.71</v>
      </c>
      <c r="AG148" s="62">
        <v>66.06</v>
      </c>
      <c r="AH148" s="62">
        <v>36.49</v>
      </c>
      <c r="AI148" s="62">
        <v>71.17</v>
      </c>
      <c r="AJ148" s="62">
        <v>100</v>
      </c>
      <c r="AK148" s="62">
        <v>30.49</v>
      </c>
      <c r="AL148" s="62">
        <v>66.760000000000005</v>
      </c>
      <c r="AM148" s="62">
        <v>94.9</v>
      </c>
      <c r="AN148" s="62">
        <v>39.74</v>
      </c>
      <c r="AO148" s="62">
        <v>60.35</v>
      </c>
      <c r="AP148">
        <f t="shared" si="25"/>
        <v>0</v>
      </c>
      <c r="AQ148">
        <f t="shared" si="26"/>
        <v>4.7793531942010511E-2</v>
      </c>
      <c r="AR148">
        <v>36.955948380203402</v>
      </c>
    </row>
    <row r="149" spans="1:44" x14ac:dyDescent="0.3">
      <c r="A149" t="str">
        <f t="shared" si="18"/>
        <v>08Atlántico</v>
      </c>
      <c r="B149" t="str">
        <f t="shared" si="19"/>
        <v>08Usiacurí</v>
      </c>
      <c r="C149" s="18" t="s">
        <v>1641</v>
      </c>
      <c r="D149" t="s">
        <v>1640</v>
      </c>
      <c r="E149" t="s">
        <v>1131</v>
      </c>
      <c r="F149" t="s">
        <v>1642</v>
      </c>
      <c r="G149">
        <v>10.741163</v>
      </c>
      <c r="H149">
        <v>-74.976528000000002</v>
      </c>
      <c r="I149">
        <v>13438</v>
      </c>
      <c r="J149" t="s">
        <v>4343</v>
      </c>
      <c r="K149" s="5">
        <v>1090594.75</v>
      </c>
      <c r="L149" s="62">
        <f t="shared" si="20"/>
        <v>2.6046951073347407E-2</v>
      </c>
      <c r="M149" s="61">
        <v>0</v>
      </c>
      <c r="N149" s="61">
        <v>7.4415835689834791E-3</v>
      </c>
      <c r="O149" s="61">
        <f t="shared" si="21"/>
        <v>7.4415835689834791E-3</v>
      </c>
      <c r="P149" s="61">
        <f t="shared" si="22"/>
        <v>0</v>
      </c>
      <c r="Q149" s="61">
        <f t="shared" si="23"/>
        <v>7.4415835689834791E-3</v>
      </c>
      <c r="R149" s="61">
        <f t="shared" si="24"/>
        <v>1.5031998809346629</v>
      </c>
      <c r="S149">
        <v>0</v>
      </c>
      <c r="T149">
        <v>1</v>
      </c>
      <c r="U149">
        <v>1</v>
      </c>
      <c r="V149">
        <v>0</v>
      </c>
      <c r="W149">
        <v>1</v>
      </c>
      <c r="X149">
        <v>202</v>
      </c>
      <c r="Y149" s="62">
        <v>32.178217821782177</v>
      </c>
      <c r="Z149" s="62">
        <v>85.643564356435647</v>
      </c>
      <c r="AA149" s="62">
        <v>22.277227722772277</v>
      </c>
      <c r="AB149" s="62">
        <v>51.485148514851488</v>
      </c>
      <c r="AC149" s="62">
        <v>0</v>
      </c>
      <c r="AD149" s="62">
        <v>97.524752475247524</v>
      </c>
      <c r="AE149" s="62">
        <v>39.603960396039604</v>
      </c>
      <c r="AF149" s="62">
        <v>42.41</v>
      </c>
      <c r="AG149" s="62">
        <v>44.17</v>
      </c>
      <c r="AH149" s="62">
        <v>45.17</v>
      </c>
      <c r="AI149" s="62">
        <v>25</v>
      </c>
      <c r="AJ149" s="62">
        <v>100</v>
      </c>
      <c r="AK149" s="62">
        <v>13.21</v>
      </c>
      <c r="AL149" s="62">
        <v>79.86</v>
      </c>
      <c r="AM149" s="62">
        <v>96.73</v>
      </c>
      <c r="AN149" s="62">
        <v>31.82</v>
      </c>
      <c r="AO149" s="62">
        <v>42.51</v>
      </c>
      <c r="AP149">
        <f t="shared" si="25"/>
        <v>0</v>
      </c>
      <c r="AQ149">
        <f t="shared" si="26"/>
        <v>1.5931177314003505E-2</v>
      </c>
      <c r="AR149">
        <v>26.360116112016801</v>
      </c>
    </row>
    <row r="150" spans="1:44" x14ac:dyDescent="0.3">
      <c r="A150" t="str">
        <f t="shared" si="18"/>
        <v>11Bogotá</v>
      </c>
      <c r="B150" t="str">
        <f t="shared" si="19"/>
        <v>11Bogotá</v>
      </c>
      <c r="C150" s="18" t="s">
        <v>1688</v>
      </c>
      <c r="D150" t="s">
        <v>1686</v>
      </c>
      <c r="E150" t="s">
        <v>1687</v>
      </c>
      <c r="F150" t="s">
        <v>1687</v>
      </c>
      <c r="G150">
        <v>4.7109886000000003</v>
      </c>
      <c r="H150">
        <v>-74.072091999999998</v>
      </c>
      <c r="I150">
        <v>7873316</v>
      </c>
      <c r="J150" t="s">
        <v>4341</v>
      </c>
      <c r="K150" s="5">
        <v>2212293</v>
      </c>
      <c r="L150" s="62">
        <f t="shared" si="20"/>
        <v>15.260892739768067</v>
      </c>
      <c r="M150" s="61">
        <v>7.8365964226508877E-3</v>
      </c>
      <c r="N150" s="61">
        <v>2.6189727428697133E-2</v>
      </c>
      <c r="O150" s="61">
        <f t="shared" si="21"/>
        <v>7.4454016579545396E-2</v>
      </c>
      <c r="P150" s="61">
        <f t="shared" si="22"/>
        <v>6.6985752889887826E-2</v>
      </c>
      <c r="Q150" s="61">
        <f t="shared" si="23"/>
        <v>8.9784278949301674E-2</v>
      </c>
      <c r="R150" s="61">
        <f t="shared" si="24"/>
        <v>4.3011864378363569</v>
      </c>
      <c r="S150">
        <v>617</v>
      </c>
      <c r="T150">
        <v>2062</v>
      </c>
      <c r="U150">
        <v>5862</v>
      </c>
      <c r="V150">
        <v>5274</v>
      </c>
      <c r="W150">
        <v>7069</v>
      </c>
      <c r="X150">
        <v>338646</v>
      </c>
      <c r="Y150" s="62">
        <v>53.360441286771433</v>
      </c>
      <c r="Z150" s="62">
        <v>82.813025991743601</v>
      </c>
      <c r="AA150" s="62">
        <v>22.05784211241237</v>
      </c>
      <c r="AB150" s="62">
        <v>71.395498544202496</v>
      </c>
      <c r="AC150" s="62">
        <v>0.65525652155938641</v>
      </c>
      <c r="AD150" s="62">
        <v>97.085452064988218</v>
      </c>
      <c r="AE150" s="62">
        <v>62.93563189879697</v>
      </c>
      <c r="AF150" s="62">
        <v>82.68</v>
      </c>
      <c r="AG150" s="62">
        <v>74.959999999999994</v>
      </c>
      <c r="AH150" s="62">
        <v>59.46</v>
      </c>
      <c r="AI150" s="62">
        <v>87.62</v>
      </c>
      <c r="AJ150" s="62">
        <v>99.84</v>
      </c>
      <c r="AK150" s="62">
        <v>81.94</v>
      </c>
      <c r="AL150" s="62">
        <v>92.02</v>
      </c>
      <c r="AM150" s="62">
        <v>57.21</v>
      </c>
      <c r="AN150" s="62">
        <v>64.25</v>
      </c>
      <c r="AO150" s="62">
        <v>83.41</v>
      </c>
      <c r="AP150">
        <f t="shared" si="25"/>
        <v>24.092151503319016</v>
      </c>
      <c r="AQ150">
        <f t="shared" si="26"/>
        <v>32.850087621475225</v>
      </c>
      <c r="AR150">
        <v>100</v>
      </c>
    </row>
    <row r="151" spans="1:44" x14ac:dyDescent="0.3">
      <c r="A151" t="str">
        <f t="shared" si="18"/>
        <v>13Bolívar</v>
      </c>
      <c r="B151" t="str">
        <f t="shared" si="19"/>
        <v>13Cartagena</v>
      </c>
      <c r="C151" s="18" t="s">
        <v>1690</v>
      </c>
      <c r="D151" t="s">
        <v>1689</v>
      </c>
      <c r="E151" t="s">
        <v>1141</v>
      </c>
      <c r="F151" t="s">
        <v>1691</v>
      </c>
      <c r="G151">
        <v>10.3910485</v>
      </c>
      <c r="H151">
        <v>-75.479425699999993</v>
      </c>
      <c r="I151">
        <v>1043185</v>
      </c>
      <c r="J151" t="s">
        <v>4341</v>
      </c>
      <c r="K151" s="5">
        <v>2190803.25</v>
      </c>
      <c r="L151" s="62">
        <f t="shared" si="20"/>
        <v>2.0220113599828777</v>
      </c>
      <c r="M151" s="61">
        <v>9.9694685027104501E-3</v>
      </c>
      <c r="N151" s="61">
        <v>1.5241783576259245E-2</v>
      </c>
      <c r="O151" s="61">
        <f t="shared" si="21"/>
        <v>7.0649021985553853E-2</v>
      </c>
      <c r="P151" s="61">
        <f t="shared" si="22"/>
        <v>5.3777613750197718E-2</v>
      </c>
      <c r="Q151" s="61">
        <f t="shared" si="23"/>
        <v>9.7202317901426888E-2</v>
      </c>
      <c r="R151" s="61">
        <f t="shared" si="24"/>
        <v>8.0810211036393351</v>
      </c>
      <c r="S151">
        <v>104</v>
      </c>
      <c r="T151">
        <v>159</v>
      </c>
      <c r="U151">
        <v>737</v>
      </c>
      <c r="V151">
        <v>561</v>
      </c>
      <c r="W151">
        <v>1014</v>
      </c>
      <c r="X151">
        <v>84300</v>
      </c>
      <c r="Y151" s="62">
        <v>41.693950177935946</v>
      </c>
      <c r="Z151" s="62">
        <v>83.743772241992886</v>
      </c>
      <c r="AA151" s="62">
        <v>20.698695136417555</v>
      </c>
      <c r="AB151" s="62">
        <v>63.638196915776987</v>
      </c>
      <c r="AC151" s="62">
        <v>0.15421115065243179</v>
      </c>
      <c r="AD151" s="62">
        <v>98.278766310794779</v>
      </c>
      <c r="AE151" s="62">
        <v>52.71293001186239</v>
      </c>
      <c r="AF151" s="62">
        <v>70.569999999999993</v>
      </c>
      <c r="AG151" s="62">
        <v>53.47</v>
      </c>
      <c r="AH151" s="62">
        <v>58.62</v>
      </c>
      <c r="AI151" s="62">
        <v>71.849999999999994</v>
      </c>
      <c r="AJ151" s="62">
        <v>88.76</v>
      </c>
      <c r="AK151" s="62">
        <v>71.040000000000006</v>
      </c>
      <c r="AL151" s="62">
        <v>92.32</v>
      </c>
      <c r="AM151" s="62">
        <v>78.819999999999993</v>
      </c>
      <c r="AN151" s="62">
        <v>52.74</v>
      </c>
      <c r="AO151" s="62">
        <v>71.099999999999994</v>
      </c>
      <c r="AP151">
        <f t="shared" si="25"/>
        <v>4.0609137055837561</v>
      </c>
      <c r="AQ151">
        <f t="shared" si="26"/>
        <v>2.5330571929265573</v>
      </c>
      <c r="AR151">
        <v>51.692266923768898</v>
      </c>
    </row>
    <row r="152" spans="1:44" x14ac:dyDescent="0.3">
      <c r="A152" t="str">
        <f t="shared" si="18"/>
        <v>13Bolívar</v>
      </c>
      <c r="B152" t="str">
        <f t="shared" si="19"/>
        <v>13Achí</v>
      </c>
      <c r="C152" s="18" t="s">
        <v>1692</v>
      </c>
      <c r="D152" t="s">
        <v>1689</v>
      </c>
      <c r="E152" t="s">
        <v>1141</v>
      </c>
      <c r="F152" t="s">
        <v>1693</v>
      </c>
      <c r="G152">
        <v>8.5676850000000009</v>
      </c>
      <c r="H152">
        <v>-74.555933899999999</v>
      </c>
      <c r="I152">
        <v>26741</v>
      </c>
      <c r="J152" t="s">
        <v>4346</v>
      </c>
      <c r="K152" s="5">
        <v>1319243.5</v>
      </c>
      <c r="L152" s="62">
        <f t="shared" si="20"/>
        <v>5.1832230886469932E-2</v>
      </c>
      <c r="M152" s="61">
        <v>0</v>
      </c>
      <c r="N152" s="61">
        <v>0</v>
      </c>
      <c r="O152" s="61">
        <f t="shared" si="21"/>
        <v>1.8697879660446507E-2</v>
      </c>
      <c r="P152" s="61">
        <f t="shared" si="22"/>
        <v>0</v>
      </c>
      <c r="Q152" s="61">
        <f t="shared" si="23"/>
        <v>1.4958303728357204E-2</v>
      </c>
      <c r="R152" s="61">
        <f t="shared" si="24"/>
        <v>58.860925171085597</v>
      </c>
      <c r="S152">
        <v>0</v>
      </c>
      <c r="T152">
        <v>0</v>
      </c>
      <c r="U152">
        <v>5</v>
      </c>
      <c r="V152">
        <v>0</v>
      </c>
      <c r="W152">
        <v>4</v>
      </c>
      <c r="X152">
        <v>15740</v>
      </c>
      <c r="Y152" s="62">
        <v>17.827191867852605</v>
      </c>
      <c r="Z152" s="62">
        <v>61.918678526048289</v>
      </c>
      <c r="AA152" s="62">
        <v>24.472681067344347</v>
      </c>
      <c r="AB152" s="62">
        <v>40.749682337992375</v>
      </c>
      <c r="AC152" s="62">
        <v>3.532401524777637</v>
      </c>
      <c r="AD152" s="62">
        <v>97.814485387547649</v>
      </c>
      <c r="AE152" s="62">
        <v>20.978398983481576</v>
      </c>
      <c r="AF152" s="62">
        <v>44.29</v>
      </c>
      <c r="AG152" s="62">
        <v>26.36</v>
      </c>
      <c r="AH152" s="62">
        <v>49.66</v>
      </c>
      <c r="AI152" s="62">
        <v>83.81</v>
      </c>
      <c r="AJ152" s="62">
        <v>62.41</v>
      </c>
      <c r="AK152" s="62">
        <v>4.33</v>
      </c>
      <c r="AL152" s="62">
        <v>84.1</v>
      </c>
      <c r="AM152" s="62">
        <v>98.86</v>
      </c>
      <c r="AN152" s="62">
        <v>27.27</v>
      </c>
      <c r="AO152" s="62">
        <v>44.46</v>
      </c>
      <c r="AP152">
        <f t="shared" si="25"/>
        <v>0</v>
      </c>
      <c r="AQ152">
        <f t="shared" si="26"/>
        <v>0</v>
      </c>
      <c r="AR152">
        <v>15.2398044645022</v>
      </c>
    </row>
    <row r="153" spans="1:44" x14ac:dyDescent="0.3">
      <c r="A153" t="str">
        <f t="shared" si="18"/>
        <v>13Bolívar</v>
      </c>
      <c r="B153" t="str">
        <f t="shared" si="19"/>
        <v>13Altos del Rosario</v>
      </c>
      <c r="C153" s="18" t="s">
        <v>1694</v>
      </c>
      <c r="D153" t="s">
        <v>1689</v>
      </c>
      <c r="E153" t="s">
        <v>1141</v>
      </c>
      <c r="F153" t="s">
        <v>1695</v>
      </c>
      <c r="G153">
        <v>8.7927320000000009</v>
      </c>
      <c r="H153">
        <v>-74.164365200000006</v>
      </c>
      <c r="I153">
        <v>11953</v>
      </c>
      <c r="J153" t="s">
        <v>4346</v>
      </c>
      <c r="K153" s="5">
        <v>2001851.63</v>
      </c>
      <c r="L153" s="62">
        <f t="shared" si="20"/>
        <v>2.3168567210873757E-2</v>
      </c>
      <c r="M153" s="61">
        <v>0</v>
      </c>
      <c r="N153" s="61">
        <v>0.10875930728687359</v>
      </c>
      <c r="O153" s="61">
        <f t="shared" si="21"/>
        <v>1.6732201121057475E-2</v>
      </c>
      <c r="P153" s="61">
        <f t="shared" si="22"/>
        <v>1.6732201121057475E-2</v>
      </c>
      <c r="Q153" s="61">
        <f t="shared" si="23"/>
        <v>5.0196603363172422E-2</v>
      </c>
      <c r="R153" s="61">
        <f t="shared" si="24"/>
        <v>53.50957918514181</v>
      </c>
      <c r="S153">
        <v>0</v>
      </c>
      <c r="T153">
        <v>13</v>
      </c>
      <c r="U153">
        <v>2</v>
      </c>
      <c r="V153">
        <v>2</v>
      </c>
      <c r="W153">
        <v>6</v>
      </c>
      <c r="X153">
        <v>6396</v>
      </c>
      <c r="Y153" s="62">
        <v>24.343339587242028</v>
      </c>
      <c r="Z153" s="62">
        <v>85.225140712945588</v>
      </c>
      <c r="AA153" s="62">
        <v>25.234521575984992</v>
      </c>
      <c r="AB153" s="62">
        <v>46.810506566604126</v>
      </c>
      <c r="AC153" s="62">
        <v>9.3808630393996242E-2</v>
      </c>
      <c r="AD153" s="62">
        <v>98.54596622889305</v>
      </c>
      <c r="AE153" s="62">
        <v>29.61225766103815</v>
      </c>
      <c r="AF153" s="62">
        <v>10.43</v>
      </c>
      <c r="AG153" s="62">
        <v>37.31</v>
      </c>
      <c r="AH153" s="62">
        <v>36.76</v>
      </c>
      <c r="AI153" s="62">
        <v>18.75</v>
      </c>
      <c r="AJ153" s="62">
        <v>5.56</v>
      </c>
      <c r="AK153" s="62">
        <v>4.93</v>
      </c>
      <c r="AL153" s="62">
        <v>82.41</v>
      </c>
      <c r="AM153" s="62">
        <v>98.23</v>
      </c>
      <c r="AN153" s="62">
        <v>12.6</v>
      </c>
      <c r="AO153" s="62">
        <v>10.46</v>
      </c>
      <c r="AP153">
        <f t="shared" si="25"/>
        <v>0</v>
      </c>
      <c r="AQ153">
        <f t="shared" si="26"/>
        <v>0.20710530508204558</v>
      </c>
      <c r="AR153">
        <v>13.909778745179899</v>
      </c>
    </row>
    <row r="154" spans="1:44" x14ac:dyDescent="0.3">
      <c r="A154" t="str">
        <f t="shared" si="18"/>
        <v>13Bolívar</v>
      </c>
      <c r="B154" t="str">
        <f t="shared" si="19"/>
        <v>13Arenal</v>
      </c>
      <c r="C154" s="18" t="s">
        <v>1696</v>
      </c>
      <c r="D154" t="s">
        <v>1689</v>
      </c>
      <c r="E154" t="s">
        <v>1141</v>
      </c>
      <c r="F154" t="s">
        <v>1697</v>
      </c>
      <c r="G154">
        <v>8.4591700000000003</v>
      </c>
      <c r="H154">
        <v>-73.940929999999994</v>
      </c>
      <c r="I154">
        <v>7853</v>
      </c>
      <c r="J154" t="s">
        <v>4343</v>
      </c>
      <c r="K154" s="5">
        <v>2208608.5</v>
      </c>
      <c r="L154" s="62">
        <f t="shared" si="20"/>
        <v>1.522151412256267E-2</v>
      </c>
      <c r="M154" s="61">
        <v>0</v>
      </c>
      <c r="N154" s="61">
        <v>0.11460588310199923</v>
      </c>
      <c r="O154" s="61">
        <f t="shared" si="21"/>
        <v>0</v>
      </c>
      <c r="P154" s="61">
        <f t="shared" si="22"/>
        <v>0</v>
      </c>
      <c r="Q154" s="61">
        <f t="shared" si="23"/>
        <v>0</v>
      </c>
      <c r="R154" s="61">
        <f t="shared" si="24"/>
        <v>76.136508340761495</v>
      </c>
      <c r="S154">
        <v>0</v>
      </c>
      <c r="T154">
        <v>9</v>
      </c>
      <c r="U154">
        <v>0</v>
      </c>
      <c r="V154">
        <v>0</v>
      </c>
      <c r="W154">
        <v>0</v>
      </c>
      <c r="X154">
        <v>5979</v>
      </c>
      <c r="Y154" s="62">
        <v>36.109717344037463</v>
      </c>
      <c r="Z154" s="62">
        <v>79.762502090650614</v>
      </c>
      <c r="AA154" s="62">
        <v>23.599264090985113</v>
      </c>
      <c r="AB154" s="62">
        <v>51.028600100351227</v>
      </c>
      <c r="AC154" s="62">
        <v>0.66900819535039313</v>
      </c>
      <c r="AD154" s="62">
        <v>98.461281150694091</v>
      </c>
      <c r="AE154" s="62">
        <v>50.978424485699946</v>
      </c>
      <c r="AF154" s="62">
        <v>44.03</v>
      </c>
      <c r="AG154" s="62">
        <v>45.47</v>
      </c>
      <c r="AH154" s="62">
        <v>46.29</v>
      </c>
      <c r="AI154" s="62">
        <v>81.23</v>
      </c>
      <c r="AJ154" s="62">
        <v>66.400000000000006</v>
      </c>
      <c r="AK154" s="62">
        <v>16.239999999999998</v>
      </c>
      <c r="AL154" s="62">
        <v>92.02</v>
      </c>
      <c r="AM154" s="62">
        <v>92.59</v>
      </c>
      <c r="AN154" s="62">
        <v>14.13</v>
      </c>
      <c r="AO154" s="62">
        <v>44.5</v>
      </c>
      <c r="AP154">
        <f t="shared" si="25"/>
        <v>0</v>
      </c>
      <c r="AQ154">
        <f t="shared" si="26"/>
        <v>0.14338059582603155</v>
      </c>
      <c r="AR154">
        <v>24.766186383359901</v>
      </c>
    </row>
    <row r="155" spans="1:44" x14ac:dyDescent="0.3">
      <c r="A155" t="str">
        <f t="shared" si="18"/>
        <v>13Bolívar</v>
      </c>
      <c r="B155" t="str">
        <f t="shared" si="19"/>
        <v>13Arjona</v>
      </c>
      <c r="C155" s="18" t="s">
        <v>1698</v>
      </c>
      <c r="D155" t="s">
        <v>1689</v>
      </c>
      <c r="E155" t="s">
        <v>1141</v>
      </c>
      <c r="F155" t="s">
        <v>1699</v>
      </c>
      <c r="G155">
        <v>10.252471</v>
      </c>
      <c r="H155">
        <v>-75.347307999999998</v>
      </c>
      <c r="I155">
        <v>74773</v>
      </c>
      <c r="J155" t="s">
        <v>4344</v>
      </c>
      <c r="K155" s="5">
        <v>1112066.25</v>
      </c>
      <c r="L155" s="62">
        <f t="shared" si="20"/>
        <v>0.14493292696884993</v>
      </c>
      <c r="M155" s="61">
        <v>0</v>
      </c>
      <c r="N155" s="61">
        <v>1.3373811402511602E-2</v>
      </c>
      <c r="O155" s="61">
        <f t="shared" si="21"/>
        <v>1.8723335963516243E-2</v>
      </c>
      <c r="P155" s="61">
        <f t="shared" si="22"/>
        <v>2.5410241664772043E-2</v>
      </c>
      <c r="Q155" s="61">
        <f t="shared" si="23"/>
        <v>4.6808339908790603E-2</v>
      </c>
      <c r="R155" s="61">
        <f t="shared" si="24"/>
        <v>8.3907292739357793</v>
      </c>
      <c r="S155">
        <v>0</v>
      </c>
      <c r="T155">
        <v>10</v>
      </c>
      <c r="U155">
        <v>14</v>
      </c>
      <c r="V155">
        <v>19</v>
      </c>
      <c r="W155">
        <v>35</v>
      </c>
      <c r="X155">
        <v>6274</v>
      </c>
      <c r="Y155" s="62">
        <v>28.307299968122411</v>
      </c>
      <c r="Z155" s="62">
        <v>82.626713420465421</v>
      </c>
      <c r="AA155" s="62">
        <v>20.720433535224736</v>
      </c>
      <c r="AB155" s="62">
        <v>56.566783551163539</v>
      </c>
      <c r="AC155" s="62">
        <v>0.11157156518967166</v>
      </c>
      <c r="AD155" s="62">
        <v>97.959834236531719</v>
      </c>
      <c r="AE155" s="62">
        <v>32.403570290086073</v>
      </c>
      <c r="AF155" s="62">
        <v>37.770000000000003</v>
      </c>
      <c r="AG155" s="62">
        <v>34</v>
      </c>
      <c r="AH155" s="62">
        <v>48.34</v>
      </c>
      <c r="AI155" s="62">
        <v>66.11</v>
      </c>
      <c r="AJ155" s="62">
        <v>55.36</v>
      </c>
      <c r="AK155" s="62">
        <v>12.59</v>
      </c>
      <c r="AL155" s="62">
        <v>85.56</v>
      </c>
      <c r="AM155" s="62">
        <v>92.01</v>
      </c>
      <c r="AN155" s="62">
        <v>17.2</v>
      </c>
      <c r="AO155" s="62">
        <v>37.81</v>
      </c>
      <c r="AP155">
        <f t="shared" si="25"/>
        <v>0</v>
      </c>
      <c r="AQ155">
        <f t="shared" si="26"/>
        <v>0.15931177314003506</v>
      </c>
      <c r="AR155">
        <v>24.695007139398399</v>
      </c>
    </row>
    <row r="156" spans="1:44" x14ac:dyDescent="0.3">
      <c r="A156" t="str">
        <f t="shared" si="18"/>
        <v>13Bolívar</v>
      </c>
      <c r="B156" t="str">
        <f t="shared" si="19"/>
        <v>13Arroyohondo</v>
      </c>
      <c r="C156" s="18" t="s">
        <v>1700</v>
      </c>
      <c r="D156" t="s">
        <v>1689</v>
      </c>
      <c r="E156" t="s">
        <v>1141</v>
      </c>
      <c r="F156" t="s">
        <v>1701</v>
      </c>
      <c r="G156">
        <v>10.256929</v>
      </c>
      <c r="H156">
        <v>-75.019120999999998</v>
      </c>
      <c r="I156">
        <v>8694</v>
      </c>
      <c r="J156" t="s">
        <v>4346</v>
      </c>
      <c r="K156" s="5">
        <v>2145885.75</v>
      </c>
      <c r="L156" s="62">
        <f t="shared" si="20"/>
        <v>1.6851629158482092E-2</v>
      </c>
      <c r="M156" s="61">
        <v>0</v>
      </c>
      <c r="N156" s="61">
        <v>2.3004370830457786E-2</v>
      </c>
      <c r="O156" s="61">
        <f t="shared" si="21"/>
        <v>0</v>
      </c>
      <c r="P156" s="61">
        <f t="shared" si="22"/>
        <v>0</v>
      </c>
      <c r="Q156" s="61">
        <f t="shared" si="23"/>
        <v>0</v>
      </c>
      <c r="R156" s="61">
        <f t="shared" si="24"/>
        <v>10.674028065332413</v>
      </c>
      <c r="S156">
        <v>0</v>
      </c>
      <c r="T156">
        <v>2</v>
      </c>
      <c r="U156">
        <v>0</v>
      </c>
      <c r="V156">
        <v>0</v>
      </c>
      <c r="W156">
        <v>0</v>
      </c>
      <c r="X156">
        <v>928</v>
      </c>
      <c r="Y156" s="62">
        <v>33.512931034482754</v>
      </c>
      <c r="Z156" s="62">
        <v>87.5</v>
      </c>
      <c r="AA156" s="62">
        <v>13.254310344827585</v>
      </c>
      <c r="AB156" s="62">
        <v>54.202586206896555</v>
      </c>
      <c r="AC156" s="62">
        <v>0</v>
      </c>
      <c r="AD156" s="62">
        <v>95.366379310344826</v>
      </c>
      <c r="AE156" s="62">
        <v>42.025862068965516</v>
      </c>
      <c r="AF156" s="62">
        <v>26.85</v>
      </c>
      <c r="AG156" s="62">
        <v>50.1</v>
      </c>
      <c r="AH156" s="62">
        <v>50.83</v>
      </c>
      <c r="AI156" s="62">
        <v>73.5</v>
      </c>
      <c r="AJ156" s="62">
        <v>5.43</v>
      </c>
      <c r="AK156" s="62">
        <v>12.15</v>
      </c>
      <c r="AL156" s="62">
        <v>91.28</v>
      </c>
      <c r="AM156" s="62">
        <v>96.67</v>
      </c>
      <c r="AN156" s="62">
        <v>15.47</v>
      </c>
      <c r="AO156" s="62">
        <v>26.64</v>
      </c>
      <c r="AP156">
        <f t="shared" si="25"/>
        <v>0</v>
      </c>
      <c r="AQ156">
        <f t="shared" si="26"/>
        <v>3.186235462800701E-2</v>
      </c>
      <c r="AR156">
        <v>24.348851386113701</v>
      </c>
    </row>
    <row r="157" spans="1:44" x14ac:dyDescent="0.3">
      <c r="A157" t="str">
        <f t="shared" si="18"/>
        <v>13Bolívar</v>
      </c>
      <c r="B157" t="str">
        <f t="shared" si="19"/>
        <v>13Barranco de Loba</v>
      </c>
      <c r="C157" s="18" t="s">
        <v>1702</v>
      </c>
      <c r="D157" t="s">
        <v>1689</v>
      </c>
      <c r="E157" t="s">
        <v>1141</v>
      </c>
      <c r="F157" t="s">
        <v>1703</v>
      </c>
      <c r="G157">
        <v>8.94862</v>
      </c>
      <c r="H157">
        <v>-74.112480000000005</v>
      </c>
      <c r="I157">
        <v>15988</v>
      </c>
      <c r="J157" t="s">
        <v>4346</v>
      </c>
      <c r="K157" s="5">
        <v>1810275.25</v>
      </c>
      <c r="L157" s="62">
        <f t="shared" si="20"/>
        <v>3.0989630433150638E-2</v>
      </c>
      <c r="M157" s="61">
        <v>0</v>
      </c>
      <c r="N157" s="61">
        <v>1.8764073054791094E-2</v>
      </c>
      <c r="O157" s="61">
        <f t="shared" si="21"/>
        <v>0</v>
      </c>
      <c r="P157" s="61">
        <f t="shared" si="22"/>
        <v>0</v>
      </c>
      <c r="Q157" s="61">
        <f t="shared" si="23"/>
        <v>0</v>
      </c>
      <c r="R157" s="61">
        <f t="shared" si="24"/>
        <v>38.297473104828619</v>
      </c>
      <c r="S157">
        <v>0</v>
      </c>
      <c r="T157">
        <v>3</v>
      </c>
      <c r="U157">
        <v>0</v>
      </c>
      <c r="V157">
        <v>0</v>
      </c>
      <c r="W157">
        <v>0</v>
      </c>
      <c r="X157">
        <v>6123</v>
      </c>
      <c r="Y157" s="62">
        <v>20.93744896292667</v>
      </c>
      <c r="Z157" s="62">
        <v>72.366487016168549</v>
      </c>
      <c r="AA157" s="62">
        <v>25.8370080026131</v>
      </c>
      <c r="AB157" s="62">
        <v>42.217867058631391</v>
      </c>
      <c r="AC157" s="62">
        <v>6.5327453862485702E-2</v>
      </c>
      <c r="AD157" s="62">
        <v>96.717295443410094</v>
      </c>
      <c r="AE157" s="62">
        <v>25.575698187163155</v>
      </c>
      <c r="AF157" s="62">
        <v>26.09</v>
      </c>
      <c r="AG157" s="62">
        <v>50.38</v>
      </c>
      <c r="AH157" s="62">
        <v>48.87</v>
      </c>
      <c r="AI157" s="62">
        <v>72.77</v>
      </c>
      <c r="AJ157" s="62">
        <v>10.74</v>
      </c>
      <c r="AK157" s="62">
        <v>7.1</v>
      </c>
      <c r="AL157" s="62">
        <v>86.08</v>
      </c>
      <c r="AM157" s="62">
        <v>91.24</v>
      </c>
      <c r="AN157" s="62">
        <v>13.68</v>
      </c>
      <c r="AO157" s="62">
        <v>26.07</v>
      </c>
      <c r="AP157">
        <f t="shared" si="25"/>
        <v>0</v>
      </c>
      <c r="AQ157">
        <f t="shared" si="26"/>
        <v>4.7793531942010511E-2</v>
      </c>
      <c r="AR157">
        <v>16.602946433248299</v>
      </c>
    </row>
    <row r="158" spans="1:44" x14ac:dyDescent="0.3">
      <c r="A158" t="str">
        <f t="shared" si="18"/>
        <v>13Bolívar</v>
      </c>
      <c r="B158" t="str">
        <f t="shared" si="19"/>
        <v>13Calamar</v>
      </c>
      <c r="C158" s="18" t="s">
        <v>1704</v>
      </c>
      <c r="D158" t="s">
        <v>1689</v>
      </c>
      <c r="E158" t="s">
        <v>1141</v>
      </c>
      <c r="F158" t="s">
        <v>1705</v>
      </c>
      <c r="G158">
        <v>10.249349</v>
      </c>
      <c r="H158">
        <v>-74.914705999999995</v>
      </c>
      <c r="I158">
        <v>24331</v>
      </c>
      <c r="J158" t="s">
        <v>4346</v>
      </c>
      <c r="K158" s="5">
        <v>1421068.13</v>
      </c>
      <c r="L158" s="62">
        <f t="shared" si="20"/>
        <v>4.7160914315048048E-2</v>
      </c>
      <c r="M158" s="61">
        <v>0</v>
      </c>
      <c r="N158" s="61">
        <v>5.3429780937898158E-2</v>
      </c>
      <c r="O158" s="61">
        <f t="shared" si="21"/>
        <v>3.2879865192552711E-2</v>
      </c>
      <c r="P158" s="61">
        <f t="shared" si="22"/>
        <v>1.6439932596276356E-2</v>
      </c>
      <c r="Q158" s="61">
        <f t="shared" si="23"/>
        <v>2.4659898894414532E-2</v>
      </c>
      <c r="R158" s="61">
        <f t="shared" si="24"/>
        <v>6.6992725329826142</v>
      </c>
      <c r="S158">
        <v>0</v>
      </c>
      <c r="T158">
        <v>13</v>
      </c>
      <c r="U158">
        <v>8</v>
      </c>
      <c r="V158">
        <v>4</v>
      </c>
      <c r="W158">
        <v>6</v>
      </c>
      <c r="X158">
        <v>1630</v>
      </c>
      <c r="Y158" s="62">
        <v>34.171779141104295</v>
      </c>
      <c r="Z158" s="62">
        <v>83.49693251533742</v>
      </c>
      <c r="AA158" s="62">
        <v>15.030674846625766</v>
      </c>
      <c r="AB158" s="62">
        <v>55.521472392638039</v>
      </c>
      <c r="AC158" s="62">
        <v>0.18404907975460122</v>
      </c>
      <c r="AD158" s="62">
        <v>98.466257668711648</v>
      </c>
      <c r="AE158" s="62">
        <v>48.098159509202453</v>
      </c>
      <c r="AF158" s="62">
        <v>24.28</v>
      </c>
      <c r="AG158" s="62">
        <v>31.7</v>
      </c>
      <c r="AH158" s="62">
        <v>52.43</v>
      </c>
      <c r="AI158" s="62">
        <v>64.44</v>
      </c>
      <c r="AJ158" s="62">
        <v>11.11</v>
      </c>
      <c r="AK158" s="62">
        <v>4.84</v>
      </c>
      <c r="AL158" s="62">
        <v>85.97</v>
      </c>
      <c r="AM158" s="62">
        <v>93.89</v>
      </c>
      <c r="AN158" s="62">
        <v>16.510000000000002</v>
      </c>
      <c r="AO158" s="62">
        <v>24.23</v>
      </c>
      <c r="AP158">
        <f t="shared" si="25"/>
        <v>0</v>
      </c>
      <c r="AQ158">
        <f t="shared" si="26"/>
        <v>0.20710530508204558</v>
      </c>
      <c r="AR158">
        <v>24.156124032881898</v>
      </c>
    </row>
    <row r="159" spans="1:44" x14ac:dyDescent="0.3">
      <c r="A159" t="str">
        <f t="shared" si="18"/>
        <v>13Bolívar</v>
      </c>
      <c r="B159" t="str">
        <f t="shared" si="19"/>
        <v>13Cantagallo</v>
      </c>
      <c r="C159" s="18" t="s">
        <v>1706</v>
      </c>
      <c r="D159" t="s">
        <v>1689</v>
      </c>
      <c r="E159" t="s">
        <v>1141</v>
      </c>
      <c r="F159" t="s">
        <v>1707</v>
      </c>
      <c r="G159">
        <v>7.3815299999999997</v>
      </c>
      <c r="H159">
        <v>-73.919121000000004</v>
      </c>
      <c r="I159">
        <v>8937</v>
      </c>
      <c r="J159" t="s">
        <v>4345</v>
      </c>
      <c r="K159" s="5">
        <v>2654083.5</v>
      </c>
      <c r="L159" s="62">
        <f t="shared" si="20"/>
        <v>1.7322637426886871E-2</v>
      </c>
      <c r="M159" s="61">
        <v>0</v>
      </c>
      <c r="N159" s="61">
        <v>1.1189437171310282E-2</v>
      </c>
      <c r="O159" s="61">
        <f t="shared" si="21"/>
        <v>0</v>
      </c>
      <c r="P159" s="61">
        <f t="shared" si="22"/>
        <v>0</v>
      </c>
      <c r="Q159" s="61">
        <f t="shared" si="23"/>
        <v>0</v>
      </c>
      <c r="R159" s="61">
        <f t="shared" si="24"/>
        <v>29.763902875685353</v>
      </c>
      <c r="S159">
        <v>0</v>
      </c>
      <c r="T159">
        <v>1</v>
      </c>
      <c r="U159">
        <v>0</v>
      </c>
      <c r="V159">
        <v>0</v>
      </c>
      <c r="W159">
        <v>0</v>
      </c>
      <c r="X159">
        <v>2660</v>
      </c>
      <c r="Y159" s="62">
        <v>50.300751879699249</v>
      </c>
      <c r="Z159" s="62">
        <v>86.278195488721806</v>
      </c>
      <c r="AA159" s="62">
        <v>25.676691729323309</v>
      </c>
      <c r="AB159" s="62">
        <v>70.78947368421052</v>
      </c>
      <c r="AC159" s="62">
        <v>0.67669172932330823</v>
      </c>
      <c r="AD159" s="62">
        <v>97.593984962406012</v>
      </c>
      <c r="AE159" s="62">
        <v>56.804511278195491</v>
      </c>
      <c r="AF159" s="62">
        <v>49.15</v>
      </c>
      <c r="AG159" s="62">
        <v>23.93</v>
      </c>
      <c r="AH159" s="62">
        <v>47.36</v>
      </c>
      <c r="AI159" s="62">
        <v>81.819999999999993</v>
      </c>
      <c r="AJ159" s="62">
        <v>66.2</v>
      </c>
      <c r="AK159" s="62">
        <v>36.229999999999997</v>
      </c>
      <c r="AL159" s="62">
        <v>78.12</v>
      </c>
      <c r="AM159" s="62">
        <v>88.08</v>
      </c>
      <c r="AN159" s="62">
        <v>13.77</v>
      </c>
      <c r="AO159" s="62">
        <v>49.5</v>
      </c>
      <c r="AP159">
        <f t="shared" si="25"/>
        <v>0</v>
      </c>
      <c r="AQ159">
        <f t="shared" si="26"/>
        <v>1.5931177314003505E-2</v>
      </c>
      <c r="AR159">
        <v>31.647058734079401</v>
      </c>
    </row>
    <row r="160" spans="1:44" x14ac:dyDescent="0.3">
      <c r="A160" t="str">
        <f t="shared" si="18"/>
        <v>13Bolívar</v>
      </c>
      <c r="B160" t="str">
        <f t="shared" si="19"/>
        <v>13Cicuco</v>
      </c>
      <c r="C160" s="18" t="s">
        <v>1708</v>
      </c>
      <c r="D160" t="s">
        <v>1689</v>
      </c>
      <c r="E160" t="s">
        <v>1141</v>
      </c>
      <c r="F160" t="s">
        <v>1709</v>
      </c>
      <c r="G160">
        <v>9.2768200000000007</v>
      </c>
      <c r="H160">
        <v>-74.645319999999998</v>
      </c>
      <c r="I160">
        <v>14555</v>
      </c>
      <c r="J160" t="s">
        <v>4342</v>
      </c>
      <c r="K160" s="5">
        <v>1607375.25</v>
      </c>
      <c r="L160" s="62">
        <f t="shared" si="20"/>
        <v>2.8212038463504351E-2</v>
      </c>
      <c r="M160" s="61">
        <v>0</v>
      </c>
      <c r="N160" s="61">
        <v>6.8704912401236686E-3</v>
      </c>
      <c r="O160" s="61">
        <f t="shared" si="21"/>
        <v>1.3740982480247337E-2</v>
      </c>
      <c r="P160" s="61">
        <f t="shared" si="22"/>
        <v>1.3740982480247337E-2</v>
      </c>
      <c r="Q160" s="61">
        <f t="shared" si="23"/>
        <v>2.0611473720371008E-2</v>
      </c>
      <c r="R160" s="61">
        <f t="shared" si="24"/>
        <v>13.617313637925111</v>
      </c>
      <c r="S160">
        <v>0</v>
      </c>
      <c r="T160">
        <v>1</v>
      </c>
      <c r="U160">
        <v>2</v>
      </c>
      <c r="V160">
        <v>2</v>
      </c>
      <c r="W160">
        <v>3</v>
      </c>
      <c r="X160">
        <v>1982</v>
      </c>
      <c r="Y160" s="62">
        <v>15.993945509586277</v>
      </c>
      <c r="Z160" s="62">
        <v>52.825428859737642</v>
      </c>
      <c r="AA160" s="62">
        <v>23.360242179616549</v>
      </c>
      <c r="AB160" s="62">
        <v>34.813319878910193</v>
      </c>
      <c r="AC160" s="62">
        <v>0.10090817356205853</v>
      </c>
      <c r="AD160" s="62">
        <v>96.922300706357206</v>
      </c>
      <c r="AE160" s="62">
        <v>21.594349142280524</v>
      </c>
      <c r="AF160" s="62">
        <v>16.989999999999998</v>
      </c>
      <c r="AG160" s="62">
        <v>46.02</v>
      </c>
      <c r="AH160" s="62">
        <v>45.51</v>
      </c>
      <c r="AI160" s="62">
        <v>10.68</v>
      </c>
      <c r="AJ160" s="62">
        <v>11.11</v>
      </c>
      <c r="AK160" s="62">
        <v>17.559999999999999</v>
      </c>
      <c r="AL160" s="62">
        <v>89.84</v>
      </c>
      <c r="AM160" s="62">
        <v>92.63</v>
      </c>
      <c r="AN160" s="62">
        <v>28.86</v>
      </c>
      <c r="AO160" s="62">
        <v>17.05</v>
      </c>
      <c r="AP160">
        <f t="shared" si="25"/>
        <v>0</v>
      </c>
      <c r="AQ160">
        <f t="shared" si="26"/>
        <v>1.5931177314003505E-2</v>
      </c>
      <c r="AR160">
        <v>14.180295776159801</v>
      </c>
    </row>
    <row r="161" spans="1:44" x14ac:dyDescent="0.3">
      <c r="A161" t="str">
        <f t="shared" si="18"/>
        <v>13Bolívar</v>
      </c>
      <c r="B161" t="str">
        <f t="shared" si="19"/>
        <v>13Córdoba</v>
      </c>
      <c r="C161" s="18" t="s">
        <v>1710</v>
      </c>
      <c r="D161" t="s">
        <v>1689</v>
      </c>
      <c r="E161" t="s">
        <v>1141</v>
      </c>
      <c r="F161" t="s">
        <v>1237</v>
      </c>
      <c r="G161">
        <v>9.5240606999999997</v>
      </c>
      <c r="H161">
        <v>-74.920877200000007</v>
      </c>
      <c r="I161">
        <v>17228</v>
      </c>
      <c r="J161" t="s">
        <v>4346</v>
      </c>
      <c r="K161" s="5">
        <v>1625610.25</v>
      </c>
      <c r="L161" s="62">
        <f t="shared" si="20"/>
        <v>3.3393129415956922E-2</v>
      </c>
      <c r="M161" s="61">
        <v>0</v>
      </c>
      <c r="N161" s="61">
        <v>0</v>
      </c>
      <c r="O161" s="61">
        <f t="shared" si="21"/>
        <v>1.1609008590666357E-2</v>
      </c>
      <c r="P161" s="61">
        <f t="shared" si="22"/>
        <v>0</v>
      </c>
      <c r="Q161" s="61">
        <f t="shared" si="23"/>
        <v>1.1609008590666357E-2</v>
      </c>
      <c r="R161" s="61">
        <f t="shared" si="24"/>
        <v>66.589273276062215</v>
      </c>
      <c r="S161">
        <v>0</v>
      </c>
      <c r="T161">
        <v>0</v>
      </c>
      <c r="U161">
        <v>2</v>
      </c>
      <c r="V161">
        <v>0</v>
      </c>
      <c r="W161">
        <v>2</v>
      </c>
      <c r="X161">
        <v>11472</v>
      </c>
      <c r="Y161" s="62">
        <v>36.759065550906556</v>
      </c>
      <c r="Z161" s="62">
        <v>87.561018131101804</v>
      </c>
      <c r="AA161" s="62">
        <v>18.680264993026498</v>
      </c>
      <c r="AB161" s="62">
        <v>56.110529986053002</v>
      </c>
      <c r="AC161" s="62">
        <v>0</v>
      </c>
      <c r="AD161" s="62">
        <v>98.30020920502092</v>
      </c>
      <c r="AE161" s="62">
        <v>49.503138075313807</v>
      </c>
      <c r="AF161" s="62">
        <v>10.4</v>
      </c>
      <c r="AG161" s="62">
        <v>39.71</v>
      </c>
      <c r="AH161" s="62">
        <v>45.8</v>
      </c>
      <c r="AI161" s="62">
        <v>6.82</v>
      </c>
      <c r="AJ161" s="62">
        <v>10.96</v>
      </c>
      <c r="AK161" s="62">
        <v>5.86</v>
      </c>
      <c r="AL161" s="62">
        <v>81.13</v>
      </c>
      <c r="AM161" s="62">
        <v>97.73</v>
      </c>
      <c r="AN161" s="62">
        <v>18.149999999999999</v>
      </c>
      <c r="AO161" s="62">
        <v>10.44</v>
      </c>
      <c r="AP161">
        <f t="shared" si="25"/>
        <v>0</v>
      </c>
      <c r="AQ161">
        <f t="shared" si="26"/>
        <v>0</v>
      </c>
      <c r="AR161">
        <v>19.302649506267301</v>
      </c>
    </row>
    <row r="162" spans="1:44" x14ac:dyDescent="0.3">
      <c r="A162" t="str">
        <f t="shared" si="18"/>
        <v>13Bolívar</v>
      </c>
      <c r="B162" t="str">
        <f t="shared" si="19"/>
        <v>13Clemencia</v>
      </c>
      <c r="C162" s="18" t="s">
        <v>1711</v>
      </c>
      <c r="D162" t="s">
        <v>1689</v>
      </c>
      <c r="E162" t="s">
        <v>1141</v>
      </c>
      <c r="F162" t="s">
        <v>1712</v>
      </c>
      <c r="G162">
        <v>10.568962000000001</v>
      </c>
      <c r="H162">
        <v>-75.3257409</v>
      </c>
      <c r="I162">
        <v>15912</v>
      </c>
      <c r="J162" t="s">
        <v>4344</v>
      </c>
      <c r="K162" s="5">
        <v>1810402</v>
      </c>
      <c r="L162" s="62">
        <f t="shared" si="20"/>
        <v>3.0842319205172192E-2</v>
      </c>
      <c r="M162" s="61">
        <v>0</v>
      </c>
      <c r="N162" s="61">
        <v>1.2569130216189038E-2</v>
      </c>
      <c r="O162" s="61">
        <f t="shared" si="21"/>
        <v>3.1422825540472599E-2</v>
      </c>
      <c r="P162" s="61">
        <f t="shared" si="22"/>
        <v>6.2845651080945192E-3</v>
      </c>
      <c r="Q162" s="61">
        <f t="shared" si="23"/>
        <v>3.7707390648567124E-2</v>
      </c>
      <c r="R162" s="61">
        <f t="shared" si="24"/>
        <v>8.6915535444947203</v>
      </c>
      <c r="S162">
        <v>0</v>
      </c>
      <c r="T162">
        <v>2</v>
      </c>
      <c r="U162">
        <v>5</v>
      </c>
      <c r="V162">
        <v>1</v>
      </c>
      <c r="W162">
        <v>6</v>
      </c>
      <c r="X162">
        <v>1383</v>
      </c>
      <c r="Y162" s="62">
        <v>22.631959508315258</v>
      </c>
      <c r="Z162" s="62">
        <v>77.72957339117859</v>
      </c>
      <c r="AA162" s="62">
        <v>21.041214750542299</v>
      </c>
      <c r="AB162" s="62">
        <v>44.757772957339121</v>
      </c>
      <c r="AC162" s="62">
        <v>7.230657989877079E-2</v>
      </c>
      <c r="AD162" s="62">
        <v>96.746203904555315</v>
      </c>
      <c r="AE162" s="62">
        <v>33.622559652928416</v>
      </c>
      <c r="AF162" s="62">
        <v>42.75</v>
      </c>
      <c r="AG162" s="62">
        <v>16.45</v>
      </c>
      <c r="AH162" s="62">
        <v>50.2</v>
      </c>
      <c r="AI162" s="62">
        <v>63.51</v>
      </c>
      <c r="AJ162" s="62">
        <v>66.67</v>
      </c>
      <c r="AK162" s="62">
        <v>17.190000000000001</v>
      </c>
      <c r="AL162" s="62">
        <v>84.38</v>
      </c>
      <c r="AM162" s="62">
        <v>93.21</v>
      </c>
      <c r="AN162" s="62">
        <v>24.65</v>
      </c>
      <c r="AO162" s="62">
        <v>43.01</v>
      </c>
      <c r="AP162">
        <f t="shared" si="25"/>
        <v>0</v>
      </c>
      <c r="AQ162">
        <f t="shared" si="26"/>
        <v>3.186235462800701E-2</v>
      </c>
      <c r="AR162">
        <v>22.310437275649601</v>
      </c>
    </row>
    <row r="163" spans="1:44" x14ac:dyDescent="0.3">
      <c r="A163" t="str">
        <f t="shared" si="18"/>
        <v>13Bolívar</v>
      </c>
      <c r="B163" t="str">
        <f t="shared" si="19"/>
        <v>13El Carmen de Bolívar</v>
      </c>
      <c r="C163" s="18" t="s">
        <v>1713</v>
      </c>
      <c r="D163" t="s">
        <v>1689</v>
      </c>
      <c r="E163" t="s">
        <v>1141</v>
      </c>
      <c r="F163" t="s">
        <v>1714</v>
      </c>
      <c r="G163">
        <v>9.7210640000000001</v>
      </c>
      <c r="H163">
        <v>-75.115733000000006</v>
      </c>
      <c r="I163">
        <v>75188</v>
      </c>
      <c r="J163" t="s">
        <v>4342</v>
      </c>
      <c r="K163" s="5">
        <v>1334471.6299999999</v>
      </c>
      <c r="L163" s="62">
        <f t="shared" si="20"/>
        <v>0.14573732380583751</v>
      </c>
      <c r="M163" s="61">
        <v>0</v>
      </c>
      <c r="N163" s="61">
        <v>1.462999414800234E-2</v>
      </c>
      <c r="O163" s="61">
        <f t="shared" si="21"/>
        <v>4.388998244400702E-2</v>
      </c>
      <c r="P163" s="61">
        <f t="shared" si="22"/>
        <v>4.5219981912007233E-2</v>
      </c>
      <c r="Q163" s="61">
        <f t="shared" si="23"/>
        <v>4.5219981912007233E-2</v>
      </c>
      <c r="R163" s="61">
        <f t="shared" si="24"/>
        <v>68.566792573282981</v>
      </c>
      <c r="S163">
        <v>0</v>
      </c>
      <c r="T163">
        <v>11</v>
      </c>
      <c r="U163">
        <v>33</v>
      </c>
      <c r="V163">
        <v>34</v>
      </c>
      <c r="W163">
        <v>34</v>
      </c>
      <c r="X163">
        <v>51554</v>
      </c>
      <c r="Y163" s="62">
        <v>30.967529192691156</v>
      </c>
      <c r="Z163" s="62">
        <v>83.98572370718081</v>
      </c>
      <c r="AA163" s="62">
        <v>17.201381076153162</v>
      </c>
      <c r="AB163" s="62">
        <v>60.034138961089347</v>
      </c>
      <c r="AC163" s="62">
        <v>1.3577995887806961E-2</v>
      </c>
      <c r="AD163" s="62">
        <v>98.155332272956514</v>
      </c>
      <c r="AE163" s="62">
        <v>36.842921984715055</v>
      </c>
      <c r="AF163" s="62">
        <v>25.65</v>
      </c>
      <c r="AG163" s="62">
        <v>22.44</v>
      </c>
      <c r="AH163" s="62">
        <v>53.82</v>
      </c>
      <c r="AI163" s="62">
        <v>13.87</v>
      </c>
      <c r="AJ163" s="62">
        <v>65.92</v>
      </c>
      <c r="AK163" s="62">
        <v>7.02</v>
      </c>
      <c r="AL163" s="62">
        <v>89.8</v>
      </c>
      <c r="AM163" s="62">
        <v>89.43</v>
      </c>
      <c r="AN163" s="62">
        <v>15.9</v>
      </c>
      <c r="AO163" s="62">
        <v>25.68</v>
      </c>
      <c r="AP163">
        <f t="shared" si="25"/>
        <v>0</v>
      </c>
      <c r="AQ163">
        <f t="shared" si="26"/>
        <v>0.17524295045403857</v>
      </c>
      <c r="AR163">
        <v>23.014441121965</v>
      </c>
    </row>
    <row r="164" spans="1:44" x14ac:dyDescent="0.3">
      <c r="A164" t="str">
        <f t="shared" si="18"/>
        <v>13Bolívar</v>
      </c>
      <c r="B164" t="str">
        <f t="shared" si="19"/>
        <v>13El Guamo</v>
      </c>
      <c r="C164" s="18" t="s">
        <v>1715</v>
      </c>
      <c r="D164" t="s">
        <v>1689</v>
      </c>
      <c r="E164" t="s">
        <v>1141</v>
      </c>
      <c r="F164" t="s">
        <v>1716</v>
      </c>
      <c r="G164">
        <v>10.031243</v>
      </c>
      <c r="H164">
        <v>-74.976110000000006</v>
      </c>
      <c r="I164">
        <v>9314</v>
      </c>
      <c r="J164" t="s">
        <v>4342</v>
      </c>
      <c r="K164" s="5">
        <v>2139041.5</v>
      </c>
      <c r="L164" s="62">
        <f t="shared" si="20"/>
        <v>1.8053378649885231E-2</v>
      </c>
      <c r="M164" s="61">
        <v>5.3682628301481648E-2</v>
      </c>
      <c r="N164" s="61">
        <v>0</v>
      </c>
      <c r="O164" s="61">
        <f t="shared" si="21"/>
        <v>5.3682628301481648E-2</v>
      </c>
      <c r="P164" s="61">
        <f t="shared" si="22"/>
        <v>0.21473051320592659</v>
      </c>
      <c r="Q164" s="61">
        <f t="shared" si="23"/>
        <v>0.12883830792355594</v>
      </c>
      <c r="R164" s="61">
        <f t="shared" si="24"/>
        <v>29.772385656001717</v>
      </c>
      <c r="S164">
        <v>5</v>
      </c>
      <c r="T164">
        <v>0</v>
      </c>
      <c r="U164">
        <v>5</v>
      </c>
      <c r="V164">
        <v>20</v>
      </c>
      <c r="W164">
        <v>12</v>
      </c>
      <c r="X164">
        <v>2773</v>
      </c>
      <c r="Y164" s="62">
        <v>32.383699963937971</v>
      </c>
      <c r="Z164" s="62">
        <v>88.243779300396682</v>
      </c>
      <c r="AA164" s="62">
        <v>18.139199423007575</v>
      </c>
      <c r="AB164" s="62">
        <v>55.679769203029203</v>
      </c>
      <c r="AC164" s="62">
        <v>0.144248106743599</v>
      </c>
      <c r="AD164" s="62">
        <v>98.485394879192214</v>
      </c>
      <c r="AE164" s="62">
        <v>43.779300396682288</v>
      </c>
      <c r="AF164" s="62">
        <v>26.25</v>
      </c>
      <c r="AG164" s="62">
        <v>42.83</v>
      </c>
      <c r="AH164" s="62">
        <v>46.71</v>
      </c>
      <c r="AI164" s="62">
        <v>69.72</v>
      </c>
      <c r="AJ164" s="62">
        <v>11.11</v>
      </c>
      <c r="AK164" s="62">
        <v>8.26</v>
      </c>
      <c r="AL164" s="62">
        <v>82.88</v>
      </c>
      <c r="AM164" s="62">
        <v>97.94</v>
      </c>
      <c r="AN164" s="62">
        <v>15.34</v>
      </c>
      <c r="AO164" s="62">
        <v>26.11</v>
      </c>
      <c r="AP164">
        <f t="shared" si="25"/>
        <v>0.19523623584537289</v>
      </c>
      <c r="AQ164">
        <f t="shared" si="26"/>
        <v>0</v>
      </c>
      <c r="AR164">
        <v>26.57736603151</v>
      </c>
    </row>
    <row r="165" spans="1:44" x14ac:dyDescent="0.3">
      <c r="A165" t="str">
        <f t="shared" si="18"/>
        <v>13Bolívar</v>
      </c>
      <c r="B165" t="str">
        <f t="shared" si="19"/>
        <v>13El Peñón</v>
      </c>
      <c r="C165" s="18" t="s">
        <v>1717</v>
      </c>
      <c r="D165" t="s">
        <v>1689</v>
      </c>
      <c r="E165" t="s">
        <v>1141</v>
      </c>
      <c r="F165" t="s">
        <v>1718</v>
      </c>
      <c r="G165">
        <v>8.9891419999999993</v>
      </c>
      <c r="H165">
        <v>-73.949780000000004</v>
      </c>
      <c r="I165">
        <v>8006</v>
      </c>
      <c r="J165" t="s">
        <v>4342</v>
      </c>
      <c r="K165" s="5">
        <v>1919898.75</v>
      </c>
      <c r="L165" s="62">
        <f t="shared" si="20"/>
        <v>1.5518074884150865E-2</v>
      </c>
      <c r="M165" s="61">
        <v>0</v>
      </c>
      <c r="N165" s="61">
        <v>0</v>
      </c>
      <c r="O165" s="61">
        <f t="shared" si="21"/>
        <v>1.2490632025980514E-2</v>
      </c>
      <c r="P165" s="61">
        <f t="shared" si="22"/>
        <v>0</v>
      </c>
      <c r="Q165" s="61">
        <f t="shared" si="23"/>
        <v>1.2490632025980514E-2</v>
      </c>
      <c r="R165" s="61">
        <f t="shared" si="24"/>
        <v>16.150387209592807</v>
      </c>
      <c r="S165">
        <v>0</v>
      </c>
      <c r="T165">
        <v>0</v>
      </c>
      <c r="U165">
        <v>1</v>
      </c>
      <c r="V165">
        <v>0</v>
      </c>
      <c r="W165">
        <v>1</v>
      </c>
      <c r="X165">
        <v>1293</v>
      </c>
      <c r="Y165" s="62">
        <v>39.443155452436194</v>
      </c>
      <c r="Z165" s="62">
        <v>87.470997679814388</v>
      </c>
      <c r="AA165" s="62">
        <v>24.593967517401392</v>
      </c>
      <c r="AB165" s="62">
        <v>61.252900232018561</v>
      </c>
      <c r="AC165" s="62">
        <v>0</v>
      </c>
      <c r="AD165" s="62">
        <v>98.607888631090489</v>
      </c>
      <c r="AE165" s="62">
        <v>46.790409899458623</v>
      </c>
      <c r="AF165" s="62">
        <v>39.71</v>
      </c>
      <c r="AG165" s="62">
        <v>40.72</v>
      </c>
      <c r="AH165" s="62">
        <v>44.07</v>
      </c>
      <c r="AI165" s="62">
        <v>75.709999999999994</v>
      </c>
      <c r="AJ165" s="62">
        <v>62.82</v>
      </c>
      <c r="AK165" s="62">
        <v>6.72</v>
      </c>
      <c r="AL165" s="62">
        <v>81.19</v>
      </c>
      <c r="AM165" s="62">
        <v>98.82</v>
      </c>
      <c r="AN165" s="62">
        <v>13.93</v>
      </c>
      <c r="AO165" s="62">
        <v>39.799999999999997</v>
      </c>
      <c r="AP165">
        <f t="shared" si="25"/>
        <v>0</v>
      </c>
      <c r="AQ165">
        <f t="shared" si="26"/>
        <v>0</v>
      </c>
      <c r="AR165">
        <v>25.789850919729901</v>
      </c>
    </row>
    <row r="166" spans="1:44" x14ac:dyDescent="0.3">
      <c r="A166" t="str">
        <f t="shared" si="18"/>
        <v>13Bolívar</v>
      </c>
      <c r="B166" t="str">
        <f t="shared" si="19"/>
        <v>13Hatillo de Loba</v>
      </c>
      <c r="C166" s="18" t="s">
        <v>1719</v>
      </c>
      <c r="D166" t="s">
        <v>1689</v>
      </c>
      <c r="E166" t="s">
        <v>1141</v>
      </c>
      <c r="F166" t="s">
        <v>1720</v>
      </c>
      <c r="G166">
        <v>8.9560069999999996</v>
      </c>
      <c r="H166">
        <v>-74.0774969</v>
      </c>
      <c r="I166">
        <v>13046</v>
      </c>
      <c r="J166" t="s">
        <v>4346</v>
      </c>
      <c r="K166" s="5">
        <v>1802431.88</v>
      </c>
      <c r="L166" s="62">
        <f t="shared" si="20"/>
        <v>2.5287135265879609E-2</v>
      </c>
      <c r="M166" s="61">
        <v>0</v>
      </c>
      <c r="N166" s="61">
        <v>7.6651847309520162E-3</v>
      </c>
      <c r="O166" s="61">
        <f t="shared" si="21"/>
        <v>7.6651847309520162E-3</v>
      </c>
      <c r="P166" s="61">
        <f t="shared" si="22"/>
        <v>0</v>
      </c>
      <c r="Q166" s="61">
        <f t="shared" si="23"/>
        <v>7.6651847309520162E-3</v>
      </c>
      <c r="R166" s="61">
        <f t="shared" si="24"/>
        <v>8.3090602483519849</v>
      </c>
      <c r="S166">
        <v>0</v>
      </c>
      <c r="T166">
        <v>1</v>
      </c>
      <c r="U166">
        <v>1</v>
      </c>
      <c r="V166">
        <v>0</v>
      </c>
      <c r="W166">
        <v>1</v>
      </c>
      <c r="X166">
        <v>1084</v>
      </c>
      <c r="Y166" s="62">
        <v>31.549815498154981</v>
      </c>
      <c r="Z166" s="62">
        <v>75.645756457564573</v>
      </c>
      <c r="AA166" s="62">
        <v>25.830258302583026</v>
      </c>
      <c r="AB166" s="62">
        <v>52.214022140221402</v>
      </c>
      <c r="AC166" s="62">
        <v>0.18450184501845018</v>
      </c>
      <c r="AD166" s="62">
        <v>99.538745387453872</v>
      </c>
      <c r="AE166" s="62">
        <v>40.959409594095945</v>
      </c>
      <c r="AF166" s="62">
        <v>44.01</v>
      </c>
      <c r="AG166" s="62">
        <v>47.95</v>
      </c>
      <c r="AH166" s="62">
        <v>39.31</v>
      </c>
      <c r="AI166" s="62">
        <v>78.650000000000006</v>
      </c>
      <c r="AJ166" s="62">
        <v>66.11</v>
      </c>
      <c r="AK166" s="62">
        <v>8.7899999999999991</v>
      </c>
      <c r="AL166" s="62">
        <v>93.09</v>
      </c>
      <c r="AM166" s="62">
        <v>98.58</v>
      </c>
      <c r="AN166" s="62">
        <v>23.49</v>
      </c>
      <c r="AO166" s="62">
        <v>44.26</v>
      </c>
      <c r="AP166">
        <f t="shared" si="25"/>
        <v>0</v>
      </c>
      <c r="AQ166">
        <f t="shared" si="26"/>
        <v>1.5931177314003505E-2</v>
      </c>
      <c r="AR166">
        <v>24.469944710889202</v>
      </c>
    </row>
    <row r="167" spans="1:44" x14ac:dyDescent="0.3">
      <c r="A167" t="str">
        <f t="shared" si="18"/>
        <v>13Bolívar</v>
      </c>
      <c r="B167" t="str">
        <f t="shared" si="19"/>
        <v>13Magangué</v>
      </c>
      <c r="C167" s="18" t="s">
        <v>1721</v>
      </c>
      <c r="D167" t="s">
        <v>1689</v>
      </c>
      <c r="E167" t="s">
        <v>1141</v>
      </c>
      <c r="F167" t="s">
        <v>1722</v>
      </c>
      <c r="G167">
        <v>9.2414155999999998</v>
      </c>
      <c r="H167">
        <v>-74.752758700000001</v>
      </c>
      <c r="I167">
        <v>143690</v>
      </c>
      <c r="J167" t="s">
        <v>4343</v>
      </c>
      <c r="K167" s="5">
        <v>1823990.5</v>
      </c>
      <c r="L167" s="62">
        <f t="shared" si="20"/>
        <v>0.27851513616083412</v>
      </c>
      <c r="M167" s="61">
        <v>2.7837706173011343E-3</v>
      </c>
      <c r="N167" s="61">
        <v>1.2526967777855103E-2</v>
      </c>
      <c r="O167" s="61">
        <f t="shared" si="21"/>
        <v>4.3148444568167584E-2</v>
      </c>
      <c r="P167" s="61">
        <f t="shared" si="22"/>
        <v>4.1756559259517018E-2</v>
      </c>
      <c r="Q167" s="61">
        <f t="shared" si="23"/>
        <v>6.0547010926299674E-2</v>
      </c>
      <c r="R167" s="61">
        <f t="shared" si="24"/>
        <v>24.300229661075928</v>
      </c>
      <c r="S167">
        <v>4</v>
      </c>
      <c r="T167">
        <v>18</v>
      </c>
      <c r="U167">
        <v>62</v>
      </c>
      <c r="V167">
        <v>60</v>
      </c>
      <c r="W167">
        <v>87</v>
      </c>
      <c r="X167">
        <v>34917</v>
      </c>
      <c r="Y167" s="62">
        <v>28.75676604519289</v>
      </c>
      <c r="Z167" s="62">
        <v>78.194002921213155</v>
      </c>
      <c r="AA167" s="62">
        <v>22.401695449208123</v>
      </c>
      <c r="AB167" s="62">
        <v>49.64630409256236</v>
      </c>
      <c r="AC167" s="62">
        <v>0.36944754704012372</v>
      </c>
      <c r="AD167" s="62">
        <v>98.347509808975573</v>
      </c>
      <c r="AE167" s="62">
        <v>39.187215396511725</v>
      </c>
      <c r="AF167" s="62">
        <v>30.96</v>
      </c>
      <c r="AG167" s="62">
        <v>33.479999999999997</v>
      </c>
      <c r="AH167" s="62">
        <v>48.31</v>
      </c>
      <c r="AI167" s="62">
        <v>63.31</v>
      </c>
      <c r="AJ167" s="62">
        <v>3.99</v>
      </c>
      <c r="AK167" s="62">
        <v>14.13</v>
      </c>
      <c r="AL167" s="62">
        <v>93.54</v>
      </c>
      <c r="AM167" s="62">
        <v>89.37</v>
      </c>
      <c r="AN167" s="62">
        <v>45.13</v>
      </c>
      <c r="AO167" s="62">
        <v>31.64</v>
      </c>
      <c r="AP167">
        <f t="shared" si="25"/>
        <v>0.15618898867629832</v>
      </c>
      <c r="AQ167">
        <f t="shared" si="26"/>
        <v>0.2867611916520631</v>
      </c>
      <c r="AR167">
        <v>25.800026952021501</v>
      </c>
    </row>
    <row r="168" spans="1:44" x14ac:dyDescent="0.3">
      <c r="A168" t="str">
        <f t="shared" si="18"/>
        <v>13Bolívar</v>
      </c>
      <c r="B168" t="str">
        <f t="shared" si="19"/>
        <v>13Mahates</v>
      </c>
      <c r="C168" s="18" t="s">
        <v>1723</v>
      </c>
      <c r="D168" t="s">
        <v>1689</v>
      </c>
      <c r="E168" t="s">
        <v>1141</v>
      </c>
      <c r="F168" t="s">
        <v>1724</v>
      </c>
      <c r="G168">
        <v>10.235048000000001</v>
      </c>
      <c r="H168">
        <v>-75.191297000000006</v>
      </c>
      <c r="I168">
        <v>29829</v>
      </c>
      <c r="J168" t="s">
        <v>4346</v>
      </c>
      <c r="K168" s="5">
        <v>1215533.5</v>
      </c>
      <c r="L168" s="62">
        <f t="shared" si="20"/>
        <v>5.7817718675910082E-2</v>
      </c>
      <c r="M168" s="61">
        <v>7.375372959200778E-2</v>
      </c>
      <c r="N168" s="61">
        <v>1.3409769016728686E-2</v>
      </c>
      <c r="O168" s="61">
        <f t="shared" si="21"/>
        <v>2.0114653525093031E-2</v>
      </c>
      <c r="P168" s="61">
        <f t="shared" si="22"/>
        <v>1.6762211270910859E-2</v>
      </c>
      <c r="Q168" s="61">
        <f t="shared" si="23"/>
        <v>3.0171980287639545E-2</v>
      </c>
      <c r="R168" s="61">
        <f t="shared" si="24"/>
        <v>13.466760535049785</v>
      </c>
      <c r="S168">
        <v>22</v>
      </c>
      <c r="T168">
        <v>4</v>
      </c>
      <c r="U168">
        <v>6</v>
      </c>
      <c r="V168">
        <v>5</v>
      </c>
      <c r="W168">
        <v>9</v>
      </c>
      <c r="X168">
        <v>4017</v>
      </c>
      <c r="Y168" s="62">
        <v>48.419218322130945</v>
      </c>
      <c r="Z168" s="62">
        <v>87.752053771471253</v>
      </c>
      <c r="AA168" s="62">
        <v>17.724670151854617</v>
      </c>
      <c r="AB168" s="62">
        <v>66.990291262135926</v>
      </c>
      <c r="AC168" s="62">
        <v>4.9788399302962409E-2</v>
      </c>
      <c r="AD168" s="62">
        <v>97.261638038337068</v>
      </c>
      <c r="AE168" s="62">
        <v>58.974358974358978</v>
      </c>
      <c r="AF168" s="62">
        <v>22.61</v>
      </c>
      <c r="AG168" s="62">
        <v>32.85</v>
      </c>
      <c r="AH168" s="62">
        <v>48.23</v>
      </c>
      <c r="AI168" s="62">
        <v>44.23</v>
      </c>
      <c r="AJ168" s="62">
        <v>11.11</v>
      </c>
      <c r="AK168" s="62">
        <v>5.0999999999999996</v>
      </c>
      <c r="AL168" s="62">
        <v>88.06</v>
      </c>
      <c r="AM168" s="62">
        <v>94.59</v>
      </c>
      <c r="AN168" s="62">
        <v>29.65</v>
      </c>
      <c r="AO168" s="62">
        <v>22.52</v>
      </c>
      <c r="AP168">
        <f t="shared" si="25"/>
        <v>0.85903943771964075</v>
      </c>
      <c r="AQ168">
        <f t="shared" si="26"/>
        <v>6.372470925601402E-2</v>
      </c>
      <c r="AR168">
        <v>28.8220789440185</v>
      </c>
    </row>
    <row r="169" spans="1:44" x14ac:dyDescent="0.3">
      <c r="A169" t="str">
        <f t="shared" si="18"/>
        <v>13Bolívar</v>
      </c>
      <c r="B169" t="str">
        <f t="shared" si="19"/>
        <v>13Margarita</v>
      </c>
      <c r="C169" s="18" t="s">
        <v>1725</v>
      </c>
      <c r="D169" t="s">
        <v>1689</v>
      </c>
      <c r="E169" t="s">
        <v>1141</v>
      </c>
      <c r="F169" t="s">
        <v>1726</v>
      </c>
      <c r="G169">
        <v>9.0425436000000001</v>
      </c>
      <c r="H169">
        <v>-74.241409200000007</v>
      </c>
      <c r="I169">
        <v>11572</v>
      </c>
      <c r="J169" t="s">
        <v>4346</v>
      </c>
      <c r="K169" s="5">
        <v>1726374</v>
      </c>
      <c r="L169" s="62">
        <f t="shared" si="20"/>
        <v>2.2430072765350213E-2</v>
      </c>
      <c r="M169" s="61">
        <v>0</v>
      </c>
      <c r="N169" s="61">
        <v>8.6415485655029385E-3</v>
      </c>
      <c r="O169" s="61">
        <f t="shared" si="21"/>
        <v>8.6415485655029385E-3</v>
      </c>
      <c r="P169" s="61">
        <f t="shared" si="22"/>
        <v>8.6415485655029385E-3</v>
      </c>
      <c r="Q169" s="61">
        <f t="shared" si="23"/>
        <v>1.7283097131005877E-2</v>
      </c>
      <c r="R169" s="61">
        <f t="shared" si="24"/>
        <v>3.9664707915658486</v>
      </c>
      <c r="S169">
        <v>0</v>
      </c>
      <c r="T169">
        <v>1</v>
      </c>
      <c r="U169">
        <v>1</v>
      </c>
      <c r="V169">
        <v>1</v>
      </c>
      <c r="W169">
        <v>2</v>
      </c>
      <c r="X169">
        <v>459</v>
      </c>
      <c r="Y169" s="62">
        <v>36.601307189542482</v>
      </c>
      <c r="Z169" s="62">
        <v>81.26361655773421</v>
      </c>
      <c r="AA169" s="62">
        <v>24.618736383442265</v>
      </c>
      <c r="AB169" s="62">
        <v>61.22004357298475</v>
      </c>
      <c r="AC169" s="62">
        <v>0.65359477124183007</v>
      </c>
      <c r="AD169" s="62">
        <v>97.821350762527231</v>
      </c>
      <c r="AE169" s="62">
        <v>40.958605664488019</v>
      </c>
      <c r="AF169" s="62">
        <v>5.9</v>
      </c>
      <c r="AG169" s="62">
        <v>39.03</v>
      </c>
      <c r="AH169" s="62">
        <v>49.94</v>
      </c>
      <c r="AI169" s="62">
        <v>0.86</v>
      </c>
      <c r="AJ169" s="62">
        <v>2.4</v>
      </c>
      <c r="AK169" s="62">
        <v>6.03</v>
      </c>
      <c r="AL169" s="62">
        <v>79.95</v>
      </c>
      <c r="AM169" s="62">
        <v>97.89</v>
      </c>
      <c r="AN169" s="62">
        <v>14.19</v>
      </c>
      <c r="AO169" s="62">
        <v>5.87</v>
      </c>
      <c r="AP169">
        <f t="shared" si="25"/>
        <v>0</v>
      </c>
      <c r="AQ169">
        <f t="shared" si="26"/>
        <v>1.5931177314003505E-2</v>
      </c>
      <c r="AR169">
        <v>20.128930366421798</v>
      </c>
    </row>
    <row r="170" spans="1:44" x14ac:dyDescent="0.3">
      <c r="A170" t="str">
        <f t="shared" si="18"/>
        <v>13Bolívar</v>
      </c>
      <c r="B170" t="str">
        <f t="shared" si="19"/>
        <v>13María La Baja</v>
      </c>
      <c r="C170" s="18" t="s">
        <v>1727</v>
      </c>
      <c r="D170" t="s">
        <v>1689</v>
      </c>
      <c r="E170" t="s">
        <v>1141</v>
      </c>
      <c r="F170" t="s">
        <v>1728</v>
      </c>
      <c r="G170">
        <v>9.9837749999999996</v>
      </c>
      <c r="H170">
        <v>-75.303139000000002</v>
      </c>
      <c r="I170">
        <v>49995</v>
      </c>
      <c r="J170" t="s">
        <v>4346</v>
      </c>
      <c r="K170" s="5">
        <v>1444743.13</v>
      </c>
      <c r="L170" s="62">
        <f t="shared" si="20"/>
        <v>9.6905590036612851E-2</v>
      </c>
      <c r="M170" s="61">
        <v>0</v>
      </c>
      <c r="N170" s="61">
        <v>1.4001400140014001E-2</v>
      </c>
      <c r="O170" s="61">
        <f t="shared" si="21"/>
        <v>2.2002200220022E-2</v>
      </c>
      <c r="P170" s="61">
        <f t="shared" si="22"/>
        <v>1.0001000100010001E-2</v>
      </c>
      <c r="Q170" s="61">
        <f t="shared" si="23"/>
        <v>3.2003200320032003E-2</v>
      </c>
      <c r="R170" s="61">
        <f t="shared" si="24"/>
        <v>31.443144314431443</v>
      </c>
      <c r="S170">
        <v>0</v>
      </c>
      <c r="T170">
        <v>7</v>
      </c>
      <c r="U170">
        <v>11</v>
      </c>
      <c r="V170">
        <v>5</v>
      </c>
      <c r="W170">
        <v>16</v>
      </c>
      <c r="X170">
        <v>15720</v>
      </c>
      <c r="Y170" s="62">
        <v>34.05852417302799</v>
      </c>
      <c r="Z170" s="62">
        <v>77.36641221374046</v>
      </c>
      <c r="AA170" s="62">
        <v>19.153944020356235</v>
      </c>
      <c r="AB170" s="62">
        <v>59.790076335877863</v>
      </c>
      <c r="AC170" s="62">
        <v>0.10178117048346055</v>
      </c>
      <c r="AD170" s="62">
        <v>98.104325699745544</v>
      </c>
      <c r="AE170" s="62">
        <v>40.966921119592875</v>
      </c>
      <c r="AF170" s="62">
        <v>26.73</v>
      </c>
      <c r="AG170" s="62">
        <v>30.37</v>
      </c>
      <c r="AH170" s="62">
        <v>44.73</v>
      </c>
      <c r="AI170" s="62">
        <v>63.42</v>
      </c>
      <c r="AJ170" s="62">
        <v>11.11</v>
      </c>
      <c r="AK170" s="62">
        <v>11.89</v>
      </c>
      <c r="AL170" s="62">
        <v>88.81</v>
      </c>
      <c r="AM170" s="62">
        <v>92.85</v>
      </c>
      <c r="AN170" s="62">
        <v>22.94</v>
      </c>
      <c r="AO170" s="62">
        <v>27.34</v>
      </c>
      <c r="AP170">
        <f t="shared" si="25"/>
        <v>0</v>
      </c>
      <c r="AQ170">
        <f t="shared" si="26"/>
        <v>0.11151824119802455</v>
      </c>
      <c r="AR170">
        <v>22.560850264862299</v>
      </c>
    </row>
    <row r="171" spans="1:44" x14ac:dyDescent="0.3">
      <c r="A171" t="str">
        <f t="shared" si="18"/>
        <v>13Bolívar</v>
      </c>
      <c r="B171" t="str">
        <f t="shared" si="19"/>
        <v>13Montecristo</v>
      </c>
      <c r="C171" s="18" t="s">
        <v>1729</v>
      </c>
      <c r="D171" t="s">
        <v>1689</v>
      </c>
      <c r="E171" t="s">
        <v>1141</v>
      </c>
      <c r="F171" t="s">
        <v>1730</v>
      </c>
      <c r="G171">
        <v>8.2994800000000009</v>
      </c>
      <c r="H171">
        <v>-74.475629999999995</v>
      </c>
      <c r="I171">
        <v>18045</v>
      </c>
      <c r="J171" t="s">
        <v>4346</v>
      </c>
      <c r="K171" s="5">
        <v>1477131</v>
      </c>
      <c r="L171" s="62">
        <f t="shared" si="20"/>
        <v>3.4976725116725248E-2</v>
      </c>
      <c r="M171" s="61">
        <v>0</v>
      </c>
      <c r="N171" s="61">
        <v>0</v>
      </c>
      <c r="O171" s="61">
        <f t="shared" si="21"/>
        <v>2.7708506511499031E-2</v>
      </c>
      <c r="P171" s="61">
        <f t="shared" si="22"/>
        <v>1.1083402604599613E-2</v>
      </c>
      <c r="Q171" s="61">
        <f t="shared" si="23"/>
        <v>1.1083402604599613E-2</v>
      </c>
      <c r="R171" s="61">
        <f t="shared" si="24"/>
        <v>41.341091715156551</v>
      </c>
      <c r="S171">
        <v>0</v>
      </c>
      <c r="T171">
        <v>0</v>
      </c>
      <c r="U171">
        <v>5</v>
      </c>
      <c r="V171">
        <v>2</v>
      </c>
      <c r="W171">
        <v>2</v>
      </c>
      <c r="X171">
        <v>7460</v>
      </c>
      <c r="Y171" s="62">
        <v>15.737265415549597</v>
      </c>
      <c r="Z171" s="62">
        <v>69.088471849865954</v>
      </c>
      <c r="AA171" s="62">
        <v>20.79088471849866</v>
      </c>
      <c r="AB171" s="62">
        <v>38.163538873994639</v>
      </c>
      <c r="AC171" s="62">
        <v>0.29490616621983912</v>
      </c>
      <c r="AD171" s="62">
        <v>96.957104557640747</v>
      </c>
      <c r="AE171" s="62">
        <v>18.914209115281501</v>
      </c>
      <c r="AF171" s="62">
        <v>27.2</v>
      </c>
      <c r="AG171" s="62">
        <v>24.98</v>
      </c>
      <c r="AH171" s="62">
        <v>29.73</v>
      </c>
      <c r="AI171" s="62">
        <v>84.22</v>
      </c>
      <c r="AJ171" s="62">
        <v>9.32</v>
      </c>
      <c r="AK171" s="62">
        <v>3.44</v>
      </c>
      <c r="AL171" s="62">
        <v>47.7</v>
      </c>
      <c r="AM171" s="62">
        <v>90.14</v>
      </c>
      <c r="AN171" s="62">
        <v>13</v>
      </c>
      <c r="AO171" s="62">
        <v>27.5</v>
      </c>
      <c r="AP171">
        <f t="shared" si="25"/>
        <v>0</v>
      </c>
      <c r="AQ171">
        <f t="shared" si="26"/>
        <v>0</v>
      </c>
      <c r="AR171">
        <v>7.9575065207818998</v>
      </c>
    </row>
    <row r="172" spans="1:44" x14ac:dyDescent="0.3">
      <c r="A172" t="str">
        <f t="shared" si="18"/>
        <v>13Bolívar</v>
      </c>
      <c r="B172" t="str">
        <f t="shared" si="19"/>
        <v>13Mompós</v>
      </c>
      <c r="C172" s="18" t="s">
        <v>1731</v>
      </c>
      <c r="D172" t="s">
        <v>1689</v>
      </c>
      <c r="E172" t="s">
        <v>1141</v>
      </c>
      <c r="F172" t="s">
        <v>1732</v>
      </c>
      <c r="G172">
        <v>9.2401459999999993</v>
      </c>
      <c r="H172">
        <v>-74.424496000000005</v>
      </c>
      <c r="I172">
        <v>47927</v>
      </c>
      <c r="J172" t="s">
        <v>4342</v>
      </c>
      <c r="K172" s="5">
        <v>1278148.3799999999</v>
      </c>
      <c r="L172" s="62">
        <f t="shared" si="20"/>
        <v>9.2897173991093998E-2</v>
      </c>
      <c r="M172" s="61">
        <v>0</v>
      </c>
      <c r="N172" s="61">
        <v>3.33841049930102E-2</v>
      </c>
      <c r="O172" s="61">
        <f t="shared" si="21"/>
        <v>5.4249170613641581E-2</v>
      </c>
      <c r="P172" s="61">
        <f t="shared" si="22"/>
        <v>4.381663780332589E-2</v>
      </c>
      <c r="Q172" s="61">
        <f t="shared" si="23"/>
        <v>8.1373755920462365E-2</v>
      </c>
      <c r="R172" s="61">
        <f t="shared" si="24"/>
        <v>5.0430863605066039</v>
      </c>
      <c r="S172">
        <v>0</v>
      </c>
      <c r="T172">
        <v>16</v>
      </c>
      <c r="U172">
        <v>26</v>
      </c>
      <c r="V172">
        <v>21</v>
      </c>
      <c r="W172">
        <v>39</v>
      </c>
      <c r="X172">
        <v>2417</v>
      </c>
      <c r="Y172" s="62">
        <v>29.664873810508897</v>
      </c>
      <c r="Z172" s="62">
        <v>72.279685560612322</v>
      </c>
      <c r="AA172" s="62">
        <v>21.472900289615225</v>
      </c>
      <c r="AB172" s="62">
        <v>51.013653289201486</v>
      </c>
      <c r="AC172" s="62">
        <v>0.62060405461315682</v>
      </c>
      <c r="AD172" s="62">
        <v>97.434836574265617</v>
      </c>
      <c r="AE172" s="62">
        <v>36.905254447662386</v>
      </c>
      <c r="AF172" s="62">
        <v>17.32</v>
      </c>
      <c r="AG172" s="62">
        <v>49.84</v>
      </c>
      <c r="AH172" s="62">
        <v>56.15</v>
      </c>
      <c r="AI172" s="62">
        <v>15.04</v>
      </c>
      <c r="AJ172" s="62">
        <v>10.74</v>
      </c>
      <c r="AK172" s="62">
        <v>10.79</v>
      </c>
      <c r="AL172" s="62">
        <v>92.17</v>
      </c>
      <c r="AM172" s="62">
        <v>93.07</v>
      </c>
      <c r="AN172" s="62">
        <v>32.659999999999997</v>
      </c>
      <c r="AO172" s="62">
        <v>17.309999999999999</v>
      </c>
      <c r="AP172">
        <f t="shared" si="25"/>
        <v>0</v>
      </c>
      <c r="AQ172">
        <f t="shared" si="26"/>
        <v>0.25489883702405608</v>
      </c>
      <c r="AR172">
        <v>24.724546048560299</v>
      </c>
    </row>
    <row r="173" spans="1:44" x14ac:dyDescent="0.3">
      <c r="A173" t="str">
        <f t="shared" si="18"/>
        <v>13Bolívar</v>
      </c>
      <c r="B173" t="str">
        <f t="shared" si="19"/>
        <v>13Morales</v>
      </c>
      <c r="C173" s="18" t="s">
        <v>1733</v>
      </c>
      <c r="D173" t="s">
        <v>1689</v>
      </c>
      <c r="E173" t="s">
        <v>1141</v>
      </c>
      <c r="F173" t="s">
        <v>1734</v>
      </c>
      <c r="G173">
        <v>8.2753300000000003</v>
      </c>
      <c r="H173">
        <v>-73.868176000000005</v>
      </c>
      <c r="I173">
        <v>24345</v>
      </c>
      <c r="J173" t="s">
        <v>4346</v>
      </c>
      <c r="K173" s="5">
        <v>1612084.88</v>
      </c>
      <c r="L173" s="62">
        <f t="shared" si="20"/>
        <v>4.7188050593886186E-2</v>
      </c>
      <c r="M173" s="61">
        <v>0</v>
      </c>
      <c r="N173" s="61">
        <v>1.2322858903265557E-2</v>
      </c>
      <c r="O173" s="61">
        <f t="shared" si="21"/>
        <v>2.8753337440952965E-2</v>
      </c>
      <c r="P173" s="61">
        <f t="shared" si="22"/>
        <v>4.1076196344218526E-3</v>
      </c>
      <c r="Q173" s="61">
        <f t="shared" si="23"/>
        <v>5.7506674881905931E-2</v>
      </c>
      <c r="R173" s="61">
        <f t="shared" si="24"/>
        <v>26.403779010063666</v>
      </c>
      <c r="S173">
        <v>0</v>
      </c>
      <c r="T173">
        <v>3</v>
      </c>
      <c r="U173">
        <v>7</v>
      </c>
      <c r="V173">
        <v>1</v>
      </c>
      <c r="W173">
        <v>14</v>
      </c>
      <c r="X173">
        <v>6428</v>
      </c>
      <c r="Y173" s="62">
        <v>40.323584318606095</v>
      </c>
      <c r="Z173" s="62">
        <v>85.438705662725582</v>
      </c>
      <c r="AA173" s="62">
        <v>23.942128189172372</v>
      </c>
      <c r="AB173" s="62">
        <v>59.209707529558187</v>
      </c>
      <c r="AC173" s="62">
        <v>0.3422526446795271</v>
      </c>
      <c r="AD173" s="62">
        <v>98.242065961418788</v>
      </c>
      <c r="AE173" s="62">
        <v>51.08898568761667</v>
      </c>
      <c r="AF173" s="62">
        <v>30.72</v>
      </c>
      <c r="AG173" s="62">
        <v>12.17</v>
      </c>
      <c r="AH173" s="62">
        <v>41.42</v>
      </c>
      <c r="AI173" s="62">
        <v>93.29</v>
      </c>
      <c r="AJ173" s="62">
        <v>11.11</v>
      </c>
      <c r="AK173" s="62">
        <v>5.59</v>
      </c>
      <c r="AL173" s="62">
        <v>73.64</v>
      </c>
      <c r="AM173" s="62">
        <v>94.99</v>
      </c>
      <c r="AN173" s="62">
        <v>14.69</v>
      </c>
      <c r="AO173" s="62">
        <v>31.17</v>
      </c>
      <c r="AP173">
        <f t="shared" si="25"/>
        <v>0</v>
      </c>
      <c r="AQ173">
        <f t="shared" si="26"/>
        <v>4.7793531942010511E-2</v>
      </c>
      <c r="AR173">
        <v>21.731951593645999</v>
      </c>
    </row>
    <row r="174" spans="1:44" x14ac:dyDescent="0.3">
      <c r="A174" t="str">
        <f t="shared" si="18"/>
        <v>13Bolívar</v>
      </c>
      <c r="B174" t="str">
        <f t="shared" si="19"/>
        <v>13Norosí</v>
      </c>
      <c r="C174" s="18" t="s">
        <v>1735</v>
      </c>
      <c r="D174" t="s">
        <v>1689</v>
      </c>
      <c r="E174" t="s">
        <v>1141</v>
      </c>
      <c r="F174" t="s">
        <v>1736</v>
      </c>
      <c r="G174">
        <v>8.5280269999999998</v>
      </c>
      <c r="H174">
        <v>-74.037018000000003</v>
      </c>
      <c r="I174">
        <v>10666</v>
      </c>
      <c r="J174" t="s">
        <v>4346</v>
      </c>
      <c r="K174" s="5">
        <v>1623021.88</v>
      </c>
      <c r="L174" s="62">
        <f t="shared" si="20"/>
        <v>2.0673967863396592E-2</v>
      </c>
      <c r="M174" s="61">
        <v>0</v>
      </c>
      <c r="N174" s="61">
        <v>0</v>
      </c>
      <c r="O174" s="61">
        <f t="shared" si="21"/>
        <v>0</v>
      </c>
      <c r="P174" s="61">
        <f t="shared" si="22"/>
        <v>0</v>
      </c>
      <c r="Q174" s="61">
        <f t="shared" si="23"/>
        <v>0</v>
      </c>
      <c r="R174" s="61">
        <f t="shared" si="24"/>
        <v>46.765422838927435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4988</v>
      </c>
      <c r="Y174" s="62">
        <v>31.234963913392139</v>
      </c>
      <c r="Z174" s="62">
        <v>73.155573376102652</v>
      </c>
      <c r="AA174" s="62">
        <v>25.521251002405776</v>
      </c>
      <c r="AB174" s="62">
        <v>55.272654370489171</v>
      </c>
      <c r="AC174" s="62">
        <v>4.0096230954290296E-2</v>
      </c>
      <c r="AD174" s="62">
        <v>96.331194867682441</v>
      </c>
      <c r="AE174" s="62">
        <v>35.785886126704092</v>
      </c>
      <c r="AF174" s="62">
        <v>38.979999999999997</v>
      </c>
      <c r="AG174" s="62">
        <v>16.010000000000002</v>
      </c>
      <c r="AH174" s="62">
        <v>34.72</v>
      </c>
      <c r="AI174" s="62">
        <v>8</v>
      </c>
      <c r="AJ174" s="62">
        <v>96.06</v>
      </c>
      <c r="AK174" s="62">
        <v>2.82</v>
      </c>
      <c r="AL174" s="62">
        <v>68.5</v>
      </c>
      <c r="AM174" s="62">
        <v>94.27</v>
      </c>
      <c r="AN174" s="62">
        <v>50</v>
      </c>
      <c r="AO174" s="62">
        <v>39.22</v>
      </c>
      <c r="AP174">
        <f t="shared" si="25"/>
        <v>0</v>
      </c>
      <c r="AQ174">
        <f t="shared" si="26"/>
        <v>0</v>
      </c>
      <c r="AR174">
        <v>19.296248797992501</v>
      </c>
    </row>
    <row r="175" spans="1:44" x14ac:dyDescent="0.3">
      <c r="A175" t="str">
        <f t="shared" si="18"/>
        <v>13Bolívar</v>
      </c>
      <c r="B175" t="str">
        <f t="shared" si="19"/>
        <v>13Pinillos</v>
      </c>
      <c r="C175" s="18" t="s">
        <v>1737</v>
      </c>
      <c r="D175" t="s">
        <v>1689</v>
      </c>
      <c r="E175" t="s">
        <v>1141</v>
      </c>
      <c r="F175" t="s">
        <v>1738</v>
      </c>
      <c r="G175">
        <v>8.9245000000000001</v>
      </c>
      <c r="H175">
        <v>-74.470330000000004</v>
      </c>
      <c r="I175">
        <v>26109</v>
      </c>
      <c r="J175" t="s">
        <v>4346</v>
      </c>
      <c r="K175" s="5">
        <v>1379444.75</v>
      </c>
      <c r="L175" s="62">
        <f t="shared" si="20"/>
        <v>5.0607221727491249E-2</v>
      </c>
      <c r="M175" s="61">
        <v>0</v>
      </c>
      <c r="N175" s="61">
        <v>3.8300969014516064E-3</v>
      </c>
      <c r="O175" s="61">
        <f t="shared" si="21"/>
        <v>2.6810678310161248E-2</v>
      </c>
      <c r="P175" s="61">
        <f t="shared" si="22"/>
        <v>1.1490290704354819E-2</v>
      </c>
      <c r="Q175" s="61">
        <f t="shared" si="23"/>
        <v>7.6601938029032127E-3</v>
      </c>
      <c r="R175" s="61">
        <f t="shared" si="24"/>
        <v>25.198207514650122</v>
      </c>
      <c r="S175">
        <v>0</v>
      </c>
      <c r="T175">
        <v>1</v>
      </c>
      <c r="U175">
        <v>7</v>
      </c>
      <c r="V175">
        <v>3</v>
      </c>
      <c r="W175">
        <v>2</v>
      </c>
      <c r="X175">
        <v>6579</v>
      </c>
      <c r="Y175" s="62">
        <v>16.82626538987688</v>
      </c>
      <c r="Z175" s="62">
        <v>66.712266301869576</v>
      </c>
      <c r="AA175" s="62">
        <v>25.414196686426511</v>
      </c>
      <c r="AB175" s="62">
        <v>37.60449916400669</v>
      </c>
      <c r="AC175" s="62">
        <v>0.48639610883112933</v>
      </c>
      <c r="AD175" s="62">
        <v>98.31281349749203</v>
      </c>
      <c r="AE175" s="62">
        <v>20.778233774129806</v>
      </c>
      <c r="AF175" s="62">
        <v>33.44</v>
      </c>
      <c r="AG175" s="62">
        <v>42.03</v>
      </c>
      <c r="AH175" s="62">
        <v>42.75</v>
      </c>
      <c r="AI175" s="62">
        <v>89.02</v>
      </c>
      <c r="AJ175" s="62">
        <v>21.86</v>
      </c>
      <c r="AK175" s="62">
        <v>3.8</v>
      </c>
      <c r="AL175" s="62">
        <v>71.66</v>
      </c>
      <c r="AM175" s="62">
        <v>97.93</v>
      </c>
      <c r="AN175" s="62">
        <v>18.59</v>
      </c>
      <c r="AO175" s="62">
        <v>33.32</v>
      </c>
      <c r="AP175">
        <f t="shared" si="25"/>
        <v>0</v>
      </c>
      <c r="AQ175">
        <f t="shared" si="26"/>
        <v>1.5931177314003505E-2</v>
      </c>
      <c r="AR175">
        <v>13.578857859291</v>
      </c>
    </row>
    <row r="176" spans="1:44" x14ac:dyDescent="0.3">
      <c r="A176" t="str">
        <f t="shared" si="18"/>
        <v>13Bolívar</v>
      </c>
      <c r="B176" t="str">
        <f t="shared" si="19"/>
        <v>13Regidor</v>
      </c>
      <c r="C176" s="18" t="s">
        <v>1739</v>
      </c>
      <c r="D176" t="s">
        <v>1689</v>
      </c>
      <c r="E176" t="s">
        <v>1141</v>
      </c>
      <c r="F176" t="s">
        <v>1740</v>
      </c>
      <c r="G176">
        <v>8.665089</v>
      </c>
      <c r="H176">
        <v>-73.822663000000006</v>
      </c>
      <c r="I176">
        <v>7421</v>
      </c>
      <c r="J176" t="s">
        <v>4342</v>
      </c>
      <c r="K176" s="5">
        <v>3193818.75</v>
      </c>
      <c r="L176" s="62">
        <f t="shared" si="20"/>
        <v>1.4384166089843062E-2</v>
      </c>
      <c r="M176" s="61">
        <v>0</v>
      </c>
      <c r="N176" s="61">
        <v>0</v>
      </c>
      <c r="O176" s="61">
        <f t="shared" si="21"/>
        <v>0</v>
      </c>
      <c r="P176" s="61">
        <f t="shared" si="22"/>
        <v>0</v>
      </c>
      <c r="Q176" s="61">
        <f t="shared" si="23"/>
        <v>0</v>
      </c>
      <c r="R176" s="61">
        <f t="shared" si="24"/>
        <v>39.024390243902438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2896</v>
      </c>
      <c r="Y176" s="62">
        <v>40.6767955801105</v>
      </c>
      <c r="Z176" s="62">
        <v>85.324585635359114</v>
      </c>
      <c r="AA176" s="62">
        <v>26.899171270718231</v>
      </c>
      <c r="AB176" s="62">
        <v>63.708563535911601</v>
      </c>
      <c r="AC176" s="62">
        <v>0.13812154696132595</v>
      </c>
      <c r="AD176" s="62">
        <v>98.30801104972376</v>
      </c>
      <c r="AE176" s="62">
        <v>53.418508287292823</v>
      </c>
      <c r="AF176" s="62">
        <v>40.64</v>
      </c>
      <c r="AG176" s="62">
        <v>39.15</v>
      </c>
      <c r="AH176" s="62">
        <v>39.86</v>
      </c>
      <c r="AI176" s="62">
        <v>52.08</v>
      </c>
      <c r="AJ176" s="62">
        <v>18.52</v>
      </c>
      <c r="AK176" s="62">
        <v>16.16</v>
      </c>
      <c r="AL176" s="62">
        <v>77.599999999999994</v>
      </c>
      <c r="AM176" s="62">
        <v>96.19</v>
      </c>
      <c r="AN176" s="62">
        <v>75</v>
      </c>
      <c r="AO176" s="62">
        <v>40.44</v>
      </c>
      <c r="AP176">
        <f t="shared" si="25"/>
        <v>0</v>
      </c>
      <c r="AQ176">
        <f t="shared" si="26"/>
        <v>0</v>
      </c>
      <c r="AR176">
        <v>29.427372563473799</v>
      </c>
    </row>
    <row r="177" spans="1:44" x14ac:dyDescent="0.3">
      <c r="A177" t="str">
        <f t="shared" si="18"/>
        <v>13Bolívar</v>
      </c>
      <c r="B177" t="str">
        <f t="shared" si="19"/>
        <v>13Río Viejo</v>
      </c>
      <c r="C177" s="18" t="s">
        <v>1741</v>
      </c>
      <c r="D177" t="s">
        <v>1689</v>
      </c>
      <c r="E177" t="s">
        <v>1141</v>
      </c>
      <c r="F177" t="s">
        <v>1742</v>
      </c>
      <c r="G177">
        <v>8.5883970000000005</v>
      </c>
      <c r="H177">
        <v>-73.840258000000006</v>
      </c>
      <c r="I177">
        <v>11332</v>
      </c>
      <c r="J177" t="s">
        <v>4342</v>
      </c>
      <c r="K177" s="5">
        <v>1584253.25</v>
      </c>
      <c r="L177" s="62">
        <f t="shared" si="20"/>
        <v>2.196487941383932E-2</v>
      </c>
      <c r="M177" s="61">
        <v>0</v>
      </c>
      <c r="N177" s="61">
        <v>0</v>
      </c>
      <c r="O177" s="61">
        <f t="shared" si="21"/>
        <v>1.7649135192375574E-2</v>
      </c>
      <c r="P177" s="61">
        <f t="shared" si="22"/>
        <v>8.8245675961877868E-3</v>
      </c>
      <c r="Q177" s="61">
        <f t="shared" si="23"/>
        <v>8.8245675961877868E-3</v>
      </c>
      <c r="R177" s="61">
        <f t="shared" si="24"/>
        <v>28.450405930109422</v>
      </c>
      <c r="S177">
        <v>0</v>
      </c>
      <c r="T177">
        <v>0</v>
      </c>
      <c r="U177">
        <v>2</v>
      </c>
      <c r="V177">
        <v>1</v>
      </c>
      <c r="W177">
        <v>1</v>
      </c>
      <c r="X177">
        <v>3224</v>
      </c>
      <c r="Y177" s="62">
        <v>44.571960297766751</v>
      </c>
      <c r="Z177" s="62">
        <v>88.182382133995034</v>
      </c>
      <c r="AA177" s="62">
        <v>22.61166253101737</v>
      </c>
      <c r="AB177" s="62">
        <v>64.795285359801497</v>
      </c>
      <c r="AC177" s="62">
        <v>0.4342431761786601</v>
      </c>
      <c r="AD177" s="62">
        <v>97.766749379652609</v>
      </c>
      <c r="AE177" s="62">
        <v>53.846153846153847</v>
      </c>
      <c r="AF177" s="62">
        <v>57.69</v>
      </c>
      <c r="AG177" s="62">
        <v>36.57</v>
      </c>
      <c r="AH177" s="62">
        <v>36.380000000000003</v>
      </c>
      <c r="AI177" s="62">
        <v>89.29</v>
      </c>
      <c r="AJ177" s="62">
        <v>99.84</v>
      </c>
      <c r="AK177" s="62">
        <v>8.65</v>
      </c>
      <c r="AL177" s="62">
        <v>76.97</v>
      </c>
      <c r="AM177" s="62">
        <v>95.29</v>
      </c>
      <c r="AN177" s="62">
        <v>33.42</v>
      </c>
      <c r="AO177" s="62">
        <v>57.8</v>
      </c>
      <c r="AP177">
        <f t="shared" si="25"/>
        <v>0</v>
      </c>
      <c r="AQ177">
        <f t="shared" si="26"/>
        <v>0</v>
      </c>
      <c r="AR177">
        <v>30.286841644766099</v>
      </c>
    </row>
    <row r="178" spans="1:44" x14ac:dyDescent="0.3">
      <c r="A178" t="str">
        <f t="shared" si="18"/>
        <v>13Bolívar</v>
      </c>
      <c r="B178" t="str">
        <f t="shared" si="19"/>
        <v>13San Cristóbal</v>
      </c>
      <c r="C178" s="18" t="s">
        <v>1743</v>
      </c>
      <c r="D178" t="s">
        <v>1689</v>
      </c>
      <c r="E178" t="s">
        <v>1141</v>
      </c>
      <c r="F178" t="s">
        <v>1744</v>
      </c>
      <c r="G178">
        <v>10.39432</v>
      </c>
      <c r="H178">
        <v>-75.063889000000003</v>
      </c>
      <c r="I178">
        <v>8614</v>
      </c>
      <c r="J178" t="s">
        <v>4343</v>
      </c>
      <c r="K178" s="5">
        <v>1563722.63</v>
      </c>
      <c r="L178" s="62">
        <f t="shared" si="20"/>
        <v>1.6696564707978461E-2</v>
      </c>
      <c r="M178" s="61">
        <v>0</v>
      </c>
      <c r="N178" s="61">
        <v>1.1609008590666357E-2</v>
      </c>
      <c r="O178" s="61">
        <f t="shared" si="21"/>
        <v>3.4827025771999073E-2</v>
      </c>
      <c r="P178" s="61">
        <f t="shared" si="22"/>
        <v>3.4827025771999073E-2</v>
      </c>
      <c r="Q178" s="61">
        <f t="shared" si="23"/>
        <v>1.1609008590666357E-2</v>
      </c>
      <c r="R178" s="61">
        <f t="shared" si="24"/>
        <v>11.37682841885303</v>
      </c>
      <c r="S178">
        <v>0</v>
      </c>
      <c r="T178">
        <v>1</v>
      </c>
      <c r="U178">
        <v>3</v>
      </c>
      <c r="V178">
        <v>3</v>
      </c>
      <c r="W178">
        <v>1</v>
      </c>
      <c r="X178">
        <v>980</v>
      </c>
      <c r="Y178" s="62">
        <v>18.775510204081634</v>
      </c>
      <c r="Z178" s="62">
        <v>83.571428571428569</v>
      </c>
      <c r="AA178" s="62">
        <v>15.204081632653061</v>
      </c>
      <c r="AB178" s="62">
        <v>53.367346938775505</v>
      </c>
      <c r="AC178" s="62">
        <v>0</v>
      </c>
      <c r="AD178" s="62">
        <v>98.979591836734699</v>
      </c>
      <c r="AE178" s="62">
        <v>22.040816326530614</v>
      </c>
      <c r="AF178" s="62">
        <v>39.979999999999997</v>
      </c>
      <c r="AG178" s="62">
        <v>48.35</v>
      </c>
      <c r="AH178" s="62">
        <v>55.33</v>
      </c>
      <c r="AI178" s="62">
        <v>44.91</v>
      </c>
      <c r="AJ178" s="62">
        <v>96.3</v>
      </c>
      <c r="AK178" s="62">
        <v>3.52</v>
      </c>
      <c r="AL178" s="62">
        <v>86.44</v>
      </c>
      <c r="AM178" s="62">
        <v>95.52</v>
      </c>
      <c r="AN178" s="62">
        <v>16.18</v>
      </c>
      <c r="AO178" s="62">
        <v>40.229999999999997</v>
      </c>
      <c r="AP178">
        <f t="shared" si="25"/>
        <v>0</v>
      </c>
      <c r="AQ178">
        <f t="shared" si="26"/>
        <v>1.5931177314003505E-2</v>
      </c>
      <c r="AR178">
        <v>24.152592800418901</v>
      </c>
    </row>
    <row r="179" spans="1:44" x14ac:dyDescent="0.3">
      <c r="A179" t="str">
        <f t="shared" si="18"/>
        <v>13Bolívar</v>
      </c>
      <c r="B179" t="str">
        <f t="shared" si="19"/>
        <v>13San Estanislao</v>
      </c>
      <c r="C179" s="18" t="s">
        <v>1745</v>
      </c>
      <c r="D179" t="s">
        <v>1689</v>
      </c>
      <c r="E179" t="s">
        <v>1141</v>
      </c>
      <c r="F179" t="s">
        <v>1746</v>
      </c>
      <c r="G179">
        <v>10.39902</v>
      </c>
      <c r="H179">
        <v>-75.152240000000006</v>
      </c>
      <c r="I179">
        <v>19628</v>
      </c>
      <c r="J179" t="s">
        <v>4346</v>
      </c>
      <c r="K179" s="5">
        <v>1282498.6299999999</v>
      </c>
      <c r="L179" s="62">
        <f t="shared" si="20"/>
        <v>3.8045062931065847E-2</v>
      </c>
      <c r="M179" s="61">
        <v>0</v>
      </c>
      <c r="N179" s="61">
        <v>0</v>
      </c>
      <c r="O179" s="61">
        <f t="shared" si="21"/>
        <v>2.5473812920317914E-2</v>
      </c>
      <c r="P179" s="61">
        <f t="shared" si="22"/>
        <v>1.5284287752190748E-2</v>
      </c>
      <c r="Q179" s="61">
        <f t="shared" si="23"/>
        <v>1.0189525168127165E-2</v>
      </c>
      <c r="R179" s="61">
        <f t="shared" si="24"/>
        <v>5.0743835337273282</v>
      </c>
      <c r="S179">
        <v>0</v>
      </c>
      <c r="T179">
        <v>0</v>
      </c>
      <c r="U179">
        <v>5</v>
      </c>
      <c r="V179">
        <v>3</v>
      </c>
      <c r="W179">
        <v>2</v>
      </c>
      <c r="X179">
        <v>996</v>
      </c>
      <c r="Y179" s="62">
        <v>36.445783132530117</v>
      </c>
      <c r="Z179" s="62">
        <v>82.429718875502004</v>
      </c>
      <c r="AA179" s="62">
        <v>15.461847389558233</v>
      </c>
      <c r="AB179" s="62">
        <v>59.437751004016057</v>
      </c>
      <c r="AC179" s="62">
        <v>0.40160642570281119</v>
      </c>
      <c r="AD179" s="62">
        <v>98.594377510040161</v>
      </c>
      <c r="AE179" s="62">
        <v>48.493975903614455</v>
      </c>
      <c r="AF179" s="62">
        <v>37.630000000000003</v>
      </c>
      <c r="AG179" s="62">
        <v>48.67</v>
      </c>
      <c r="AH179" s="62">
        <v>49.74</v>
      </c>
      <c r="AI179" s="62">
        <v>87.97</v>
      </c>
      <c r="AJ179" s="62">
        <v>38.89</v>
      </c>
      <c r="AK179" s="62">
        <v>7.03</v>
      </c>
      <c r="AL179" s="62">
        <v>77.77</v>
      </c>
      <c r="AM179" s="62">
        <v>94.32</v>
      </c>
      <c r="AN179" s="62">
        <v>18.07</v>
      </c>
      <c r="AO179" s="62">
        <v>37.99</v>
      </c>
      <c r="AP179">
        <f t="shared" si="25"/>
        <v>0</v>
      </c>
      <c r="AQ179">
        <f t="shared" si="26"/>
        <v>0</v>
      </c>
      <c r="AR179">
        <v>27.0789641674574</v>
      </c>
    </row>
    <row r="180" spans="1:44" x14ac:dyDescent="0.3">
      <c r="A180" t="str">
        <f t="shared" si="18"/>
        <v>13Bolívar</v>
      </c>
      <c r="B180" t="str">
        <f t="shared" si="19"/>
        <v>13San Fernando</v>
      </c>
      <c r="C180" s="18" t="s">
        <v>1747</v>
      </c>
      <c r="D180" t="s">
        <v>1689</v>
      </c>
      <c r="E180" t="s">
        <v>1141</v>
      </c>
      <c r="F180" t="s">
        <v>1748</v>
      </c>
      <c r="G180">
        <v>9.2175799999999999</v>
      </c>
      <c r="H180">
        <v>-74.3271649</v>
      </c>
      <c r="I180">
        <v>13611</v>
      </c>
      <c r="J180" t="s">
        <v>4346</v>
      </c>
      <c r="K180" s="5">
        <v>1918728.13</v>
      </c>
      <c r="L180" s="62">
        <f t="shared" si="20"/>
        <v>2.6382277947561504E-2</v>
      </c>
      <c r="M180" s="61">
        <v>0</v>
      </c>
      <c r="N180" s="61">
        <v>0</v>
      </c>
      <c r="O180" s="61">
        <f t="shared" si="21"/>
        <v>2.2040996253030638E-2</v>
      </c>
      <c r="P180" s="61">
        <f t="shared" si="22"/>
        <v>0</v>
      </c>
      <c r="Q180" s="61">
        <f t="shared" si="23"/>
        <v>5.1428991257071489E-2</v>
      </c>
      <c r="R180" s="61">
        <f t="shared" si="24"/>
        <v>2.9241055029020644</v>
      </c>
      <c r="S180">
        <v>0</v>
      </c>
      <c r="T180">
        <v>0</v>
      </c>
      <c r="U180">
        <v>3</v>
      </c>
      <c r="V180">
        <v>0</v>
      </c>
      <c r="W180">
        <v>7</v>
      </c>
      <c r="X180">
        <v>398</v>
      </c>
      <c r="Y180" s="62">
        <v>30.904522613065328</v>
      </c>
      <c r="Z180" s="62">
        <v>78.643216080402013</v>
      </c>
      <c r="AA180" s="62">
        <v>23.869346733668344</v>
      </c>
      <c r="AB180" s="62">
        <v>51.005025125628144</v>
      </c>
      <c r="AC180" s="62">
        <v>2.2613065326633168</v>
      </c>
      <c r="AD180" s="62">
        <v>97.738693467336674</v>
      </c>
      <c r="AE180" s="62">
        <v>40.954773869346731</v>
      </c>
      <c r="AF180" s="62">
        <v>19.98</v>
      </c>
      <c r="AG180" s="62">
        <v>35.99</v>
      </c>
      <c r="AH180" s="62">
        <v>36.57</v>
      </c>
      <c r="AI180" s="62">
        <v>36.64</v>
      </c>
      <c r="AJ180" s="62">
        <v>11.11</v>
      </c>
      <c r="AK180" s="62">
        <v>8.3699999999999992</v>
      </c>
      <c r="AL180" s="62">
        <v>82.53</v>
      </c>
      <c r="AM180" s="62">
        <v>95.91</v>
      </c>
      <c r="AN180" s="62">
        <v>23.7</v>
      </c>
      <c r="AO180" s="62">
        <v>19.95</v>
      </c>
      <c r="AP180">
        <f t="shared" si="25"/>
        <v>0</v>
      </c>
      <c r="AQ180">
        <f t="shared" si="26"/>
        <v>0</v>
      </c>
      <c r="AR180">
        <v>19.632129336749099</v>
      </c>
    </row>
    <row r="181" spans="1:44" x14ac:dyDescent="0.3">
      <c r="A181" t="str">
        <f t="shared" si="18"/>
        <v>13Bolívar</v>
      </c>
      <c r="B181" t="str">
        <f t="shared" si="19"/>
        <v>13San Jacinto</v>
      </c>
      <c r="C181" s="18" t="s">
        <v>1749</v>
      </c>
      <c r="D181" t="s">
        <v>1689</v>
      </c>
      <c r="E181" t="s">
        <v>1141</v>
      </c>
      <c r="F181" t="s">
        <v>1750</v>
      </c>
      <c r="G181">
        <v>9.8348320000000005</v>
      </c>
      <c r="H181">
        <v>-75.120520999999997</v>
      </c>
      <c r="I181">
        <v>25459</v>
      </c>
      <c r="J181" t="s">
        <v>4342</v>
      </c>
      <c r="K181" s="5">
        <v>1722009.13</v>
      </c>
      <c r="L181" s="62">
        <f t="shared" si="20"/>
        <v>4.9347323067149243E-2</v>
      </c>
      <c r="M181" s="61">
        <v>0</v>
      </c>
      <c r="N181" s="61">
        <v>1.1783652146588632E-2</v>
      </c>
      <c r="O181" s="61">
        <f t="shared" si="21"/>
        <v>1.9639420244314389E-2</v>
      </c>
      <c r="P181" s="61">
        <f t="shared" si="22"/>
        <v>1.5711536195451511E-2</v>
      </c>
      <c r="Q181" s="61">
        <f t="shared" si="23"/>
        <v>1.1783652146588632E-2</v>
      </c>
      <c r="R181" s="61">
        <f t="shared" si="24"/>
        <v>73.239325975097216</v>
      </c>
      <c r="S181">
        <v>0</v>
      </c>
      <c r="T181">
        <v>3</v>
      </c>
      <c r="U181">
        <v>5</v>
      </c>
      <c r="V181">
        <v>4</v>
      </c>
      <c r="W181">
        <v>3</v>
      </c>
      <c r="X181">
        <v>18646</v>
      </c>
      <c r="Y181" s="62">
        <v>31.577818298830852</v>
      </c>
      <c r="Z181" s="62">
        <v>91.290357181164865</v>
      </c>
      <c r="AA181" s="62">
        <v>17.698165826450712</v>
      </c>
      <c r="AB181" s="62">
        <v>61.627158639922776</v>
      </c>
      <c r="AC181" s="62">
        <v>6.4356966641638966E-2</v>
      </c>
      <c r="AD181" s="62">
        <v>98.498337445028426</v>
      </c>
      <c r="AE181" s="62">
        <v>36.624477099646036</v>
      </c>
      <c r="AF181" s="62">
        <v>30.98</v>
      </c>
      <c r="AG181" s="62">
        <v>33.85</v>
      </c>
      <c r="AH181" s="62">
        <v>51.56</v>
      </c>
      <c r="AI181" s="62">
        <v>90.83</v>
      </c>
      <c r="AJ181" s="62">
        <v>10.5</v>
      </c>
      <c r="AK181" s="62">
        <v>6.96</v>
      </c>
      <c r="AL181" s="62">
        <v>86.54</v>
      </c>
      <c r="AM181" s="62">
        <v>96.79</v>
      </c>
      <c r="AN181" s="62">
        <v>15.37</v>
      </c>
      <c r="AO181" s="62">
        <v>30.92</v>
      </c>
      <c r="AP181">
        <f t="shared" si="25"/>
        <v>0</v>
      </c>
      <c r="AQ181">
        <f t="shared" si="26"/>
        <v>4.7793531942010511E-2</v>
      </c>
      <c r="AR181">
        <v>21.972731992840899</v>
      </c>
    </row>
    <row r="182" spans="1:44" x14ac:dyDescent="0.3">
      <c r="A182" t="str">
        <f t="shared" si="18"/>
        <v>13Bolívar</v>
      </c>
      <c r="B182" t="str">
        <f t="shared" si="19"/>
        <v>13San Jacinto del Cauca</v>
      </c>
      <c r="C182" s="18" t="s">
        <v>1751</v>
      </c>
      <c r="D182" t="s">
        <v>1689</v>
      </c>
      <c r="E182" t="s">
        <v>1141</v>
      </c>
      <c r="F182" t="s">
        <v>1752</v>
      </c>
      <c r="G182">
        <v>8.2498840999999992</v>
      </c>
      <c r="H182">
        <v>-74.722367500000004</v>
      </c>
      <c r="I182">
        <v>10907</v>
      </c>
      <c r="J182" t="s">
        <v>4346</v>
      </c>
      <c r="K182" s="5">
        <v>2035294.88</v>
      </c>
      <c r="L182" s="62">
        <f t="shared" si="20"/>
        <v>2.1141099520538782E-2</v>
      </c>
      <c r="M182" s="61">
        <v>0</v>
      </c>
      <c r="N182" s="61">
        <v>0</v>
      </c>
      <c r="O182" s="61">
        <f t="shared" si="21"/>
        <v>0</v>
      </c>
      <c r="P182" s="61">
        <f t="shared" si="22"/>
        <v>0</v>
      </c>
      <c r="Q182" s="61">
        <f t="shared" si="23"/>
        <v>0</v>
      </c>
      <c r="R182" s="61">
        <f t="shared" si="24"/>
        <v>26.670945264509033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2909</v>
      </c>
      <c r="Y182" s="62">
        <v>28.154004812650395</v>
      </c>
      <c r="Z182" s="62">
        <v>87.21210037813681</v>
      </c>
      <c r="AA182" s="62">
        <v>20.866277071158475</v>
      </c>
      <c r="AB182" s="62">
        <v>51.323478858714331</v>
      </c>
      <c r="AC182" s="62">
        <v>0.44688896528016497</v>
      </c>
      <c r="AD182" s="62">
        <v>97.765555173599168</v>
      </c>
      <c r="AE182" s="62">
        <v>33.10415950498453</v>
      </c>
      <c r="AF182" s="62">
        <v>9.02</v>
      </c>
      <c r="AG182" s="62">
        <v>30.19</v>
      </c>
      <c r="AH182" s="62">
        <v>40.659999999999997</v>
      </c>
      <c r="AI182" s="62">
        <v>13.29</v>
      </c>
      <c r="AJ182" s="62">
        <v>7.41</v>
      </c>
      <c r="AK182" s="62">
        <v>2.67</v>
      </c>
      <c r="AL182" s="62">
        <v>68.510000000000005</v>
      </c>
      <c r="AM182" s="62">
        <v>98.54</v>
      </c>
      <c r="AN182" s="62">
        <v>12.75</v>
      </c>
      <c r="AO182" s="62">
        <v>9.0299999999999994</v>
      </c>
      <c r="AP182">
        <f t="shared" si="25"/>
        <v>0</v>
      </c>
      <c r="AQ182">
        <f t="shared" si="26"/>
        <v>0</v>
      </c>
      <c r="AR182">
        <v>14.2096859801308</v>
      </c>
    </row>
    <row r="183" spans="1:44" x14ac:dyDescent="0.3">
      <c r="A183" t="str">
        <f t="shared" si="18"/>
        <v>13Bolívar</v>
      </c>
      <c r="B183" t="str">
        <f t="shared" si="19"/>
        <v>13San Juan Nepomuceno</v>
      </c>
      <c r="C183" s="18" t="s">
        <v>1753</v>
      </c>
      <c r="D183" t="s">
        <v>1689</v>
      </c>
      <c r="E183" t="s">
        <v>1141</v>
      </c>
      <c r="F183" t="s">
        <v>1754</v>
      </c>
      <c r="G183">
        <v>9.9511400000000005</v>
      </c>
      <c r="H183">
        <v>-75.083827999999997</v>
      </c>
      <c r="I183">
        <v>39655</v>
      </c>
      <c r="J183" t="s">
        <v>4342</v>
      </c>
      <c r="K183" s="5">
        <v>1315545.8799999999</v>
      </c>
      <c r="L183" s="62">
        <f t="shared" si="20"/>
        <v>7.6863509809018557E-2</v>
      </c>
      <c r="M183" s="61">
        <v>0</v>
      </c>
      <c r="N183" s="61">
        <v>1.2608750472828143E-2</v>
      </c>
      <c r="O183" s="61">
        <f t="shared" si="21"/>
        <v>2.7739251040221912E-2</v>
      </c>
      <c r="P183" s="61">
        <f t="shared" si="22"/>
        <v>1.5130500567393771E-2</v>
      </c>
      <c r="Q183" s="61">
        <f t="shared" si="23"/>
        <v>3.7826251418484426E-2</v>
      </c>
      <c r="R183" s="61">
        <f t="shared" si="24"/>
        <v>49.701172613793979</v>
      </c>
      <c r="S183">
        <v>0</v>
      </c>
      <c r="T183">
        <v>5</v>
      </c>
      <c r="U183">
        <v>11</v>
      </c>
      <c r="V183">
        <v>6</v>
      </c>
      <c r="W183">
        <v>15</v>
      </c>
      <c r="X183">
        <v>19709</v>
      </c>
      <c r="Y183" s="62">
        <v>39.032929118676748</v>
      </c>
      <c r="Z183" s="62">
        <v>93.241666243847988</v>
      </c>
      <c r="AA183" s="62">
        <v>14.155969354102188</v>
      </c>
      <c r="AB183" s="62">
        <v>66.507686843573993</v>
      </c>
      <c r="AC183" s="62">
        <v>1.5221472423765793E-2</v>
      </c>
      <c r="AD183" s="62">
        <v>98.366228626515806</v>
      </c>
      <c r="AE183" s="62">
        <v>45.324471053833278</v>
      </c>
      <c r="AF183" s="62">
        <v>30.68</v>
      </c>
      <c r="AG183" s="62">
        <v>28.29</v>
      </c>
      <c r="AH183" s="62">
        <v>58.76</v>
      </c>
      <c r="AI183" s="62">
        <v>30.65</v>
      </c>
      <c r="AJ183" s="62">
        <v>55.49</v>
      </c>
      <c r="AK183" s="62">
        <v>8.81</v>
      </c>
      <c r="AL183" s="62">
        <v>86.91</v>
      </c>
      <c r="AM183" s="62">
        <v>93.13</v>
      </c>
      <c r="AN183" s="62">
        <v>27.72</v>
      </c>
      <c r="AO183" s="62">
        <v>30.67</v>
      </c>
      <c r="AP183">
        <f t="shared" si="25"/>
        <v>0</v>
      </c>
      <c r="AQ183">
        <f t="shared" si="26"/>
        <v>7.9655886570017528E-2</v>
      </c>
      <c r="AR183">
        <v>28.430967333836101</v>
      </c>
    </row>
    <row r="184" spans="1:44" x14ac:dyDescent="0.3">
      <c r="A184" t="str">
        <f t="shared" si="18"/>
        <v>13Bolívar</v>
      </c>
      <c r="B184" t="str">
        <f t="shared" si="19"/>
        <v>13San Martín de Loba</v>
      </c>
      <c r="C184" s="18" t="s">
        <v>1755</v>
      </c>
      <c r="D184" t="s">
        <v>1689</v>
      </c>
      <c r="E184" t="s">
        <v>1141</v>
      </c>
      <c r="F184" t="s">
        <v>1756</v>
      </c>
      <c r="G184">
        <v>8.9408750000000001</v>
      </c>
      <c r="H184">
        <v>-74.037869999999998</v>
      </c>
      <c r="I184">
        <v>15790</v>
      </c>
      <c r="J184" t="s">
        <v>4346</v>
      </c>
      <c r="K184" s="5">
        <v>1694836.5</v>
      </c>
      <c r="L184" s="62">
        <f t="shared" si="20"/>
        <v>3.0605845918154153E-2</v>
      </c>
      <c r="M184" s="61">
        <v>0</v>
      </c>
      <c r="N184" s="61">
        <v>0</v>
      </c>
      <c r="O184" s="61">
        <f t="shared" si="21"/>
        <v>0</v>
      </c>
      <c r="P184" s="61">
        <f t="shared" si="22"/>
        <v>0</v>
      </c>
      <c r="Q184" s="61">
        <f t="shared" si="23"/>
        <v>0</v>
      </c>
      <c r="R184" s="61">
        <f t="shared" si="24"/>
        <v>33.907536415452817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5354</v>
      </c>
      <c r="Y184" s="62">
        <v>33.974598431079563</v>
      </c>
      <c r="Z184" s="62">
        <v>80.183040717220763</v>
      </c>
      <c r="AA184" s="62">
        <v>23.141576391483003</v>
      </c>
      <c r="AB184" s="62">
        <v>54.930892790437056</v>
      </c>
      <c r="AC184" s="62">
        <v>0.18677624206200971</v>
      </c>
      <c r="AD184" s="62">
        <v>98.468434815091527</v>
      </c>
      <c r="AE184" s="62">
        <v>44.11654837504669</v>
      </c>
      <c r="AF184" s="62">
        <v>30.51</v>
      </c>
      <c r="AG184" s="62">
        <v>43.26</v>
      </c>
      <c r="AH184" s="62">
        <v>54.77</v>
      </c>
      <c r="AI184" s="62">
        <v>21.43</v>
      </c>
      <c r="AJ184" s="62">
        <v>66.59</v>
      </c>
      <c r="AK184" s="62">
        <v>9.14</v>
      </c>
      <c r="AL184" s="62">
        <v>94.9</v>
      </c>
      <c r="AM184" s="62">
        <v>95.64</v>
      </c>
      <c r="AN184" s="62">
        <v>26.02</v>
      </c>
      <c r="AO184" s="62">
        <v>30.79</v>
      </c>
      <c r="AP184">
        <f t="shared" si="25"/>
        <v>0</v>
      </c>
      <c r="AQ184">
        <f t="shared" si="26"/>
        <v>0</v>
      </c>
      <c r="AR184">
        <v>25.349270111322799</v>
      </c>
    </row>
    <row r="185" spans="1:44" x14ac:dyDescent="0.3">
      <c r="A185" t="str">
        <f t="shared" si="18"/>
        <v>13Bolívar</v>
      </c>
      <c r="B185" t="str">
        <f t="shared" si="19"/>
        <v>13San Pablo</v>
      </c>
      <c r="C185" s="18" t="s">
        <v>1757</v>
      </c>
      <c r="D185" t="s">
        <v>1689</v>
      </c>
      <c r="E185" t="s">
        <v>1141</v>
      </c>
      <c r="F185" t="s">
        <v>1758</v>
      </c>
      <c r="G185">
        <v>7.477887</v>
      </c>
      <c r="H185">
        <v>-73.924108000000004</v>
      </c>
      <c r="I185">
        <v>29249</v>
      </c>
      <c r="J185" t="s">
        <v>4343</v>
      </c>
      <c r="K185" s="5">
        <v>1275283.8799999999</v>
      </c>
      <c r="L185" s="62">
        <f t="shared" si="20"/>
        <v>5.6693501409758762E-2</v>
      </c>
      <c r="M185" s="61">
        <v>0</v>
      </c>
      <c r="N185" s="61">
        <v>1.0256760914903074E-2</v>
      </c>
      <c r="O185" s="61">
        <f t="shared" si="21"/>
        <v>3.418920304967691E-2</v>
      </c>
      <c r="P185" s="61">
        <f t="shared" si="22"/>
        <v>4.1027043659612294E-2</v>
      </c>
      <c r="Q185" s="61">
        <f t="shared" si="23"/>
        <v>6.1540565489418442E-2</v>
      </c>
      <c r="R185" s="61">
        <f t="shared" si="24"/>
        <v>59.089199630756603</v>
      </c>
      <c r="S185">
        <v>0</v>
      </c>
      <c r="T185">
        <v>3</v>
      </c>
      <c r="U185">
        <v>10</v>
      </c>
      <c r="V185">
        <v>12</v>
      </c>
      <c r="W185">
        <v>18</v>
      </c>
      <c r="X185">
        <v>17283</v>
      </c>
      <c r="Y185" s="62">
        <v>42.029740207139966</v>
      </c>
      <c r="Z185" s="62">
        <v>88.908175663947233</v>
      </c>
      <c r="AA185" s="62">
        <v>23.502864086096164</v>
      </c>
      <c r="AB185" s="62">
        <v>64.091882196377952</v>
      </c>
      <c r="AC185" s="62">
        <v>0.21408320314760168</v>
      </c>
      <c r="AD185" s="62">
        <v>98.617138228316847</v>
      </c>
      <c r="AE185" s="62">
        <v>51.964358039692179</v>
      </c>
      <c r="AF185" s="62">
        <v>42.63</v>
      </c>
      <c r="AG185" s="62">
        <v>53.84</v>
      </c>
      <c r="AH185" s="62">
        <v>46.32</v>
      </c>
      <c r="AI185" s="62">
        <v>74.11</v>
      </c>
      <c r="AJ185" s="62">
        <v>55.56</v>
      </c>
      <c r="AK185" s="62">
        <v>12.46</v>
      </c>
      <c r="AL185" s="62">
        <v>87.39</v>
      </c>
      <c r="AM185" s="62">
        <v>82.45</v>
      </c>
      <c r="AN185" s="62">
        <v>28.7</v>
      </c>
      <c r="AO185" s="62">
        <v>42.71</v>
      </c>
      <c r="AP185">
        <f t="shared" si="25"/>
        <v>0</v>
      </c>
      <c r="AQ185">
        <f t="shared" si="26"/>
        <v>4.7793531942010511E-2</v>
      </c>
      <c r="AR185">
        <v>31.981003634621299</v>
      </c>
    </row>
    <row r="186" spans="1:44" x14ac:dyDescent="0.3">
      <c r="A186" t="str">
        <f t="shared" si="18"/>
        <v>13Bolívar</v>
      </c>
      <c r="B186" t="str">
        <f t="shared" si="19"/>
        <v>13Santa Catalina</v>
      </c>
      <c r="C186" s="18" t="s">
        <v>1759</v>
      </c>
      <c r="D186" t="s">
        <v>1689</v>
      </c>
      <c r="E186" t="s">
        <v>1141</v>
      </c>
      <c r="F186" t="s">
        <v>1760</v>
      </c>
      <c r="G186">
        <v>10.605130000000001</v>
      </c>
      <c r="H186">
        <v>-75.285529999999994</v>
      </c>
      <c r="I186">
        <v>15739</v>
      </c>
      <c r="J186" t="s">
        <v>4342</v>
      </c>
      <c r="K186" s="5">
        <v>1643606.75</v>
      </c>
      <c r="L186" s="62">
        <f t="shared" si="20"/>
        <v>3.0506992330958091E-2</v>
      </c>
      <c r="M186" s="61">
        <v>0</v>
      </c>
      <c r="N186" s="61">
        <v>6.9890081962005204E-2</v>
      </c>
      <c r="O186" s="61">
        <f t="shared" si="21"/>
        <v>6.3536438147277469E-2</v>
      </c>
      <c r="P186" s="61">
        <f t="shared" si="22"/>
        <v>3.1768219073638734E-2</v>
      </c>
      <c r="Q186" s="61">
        <f t="shared" si="23"/>
        <v>5.7182794332549719E-2</v>
      </c>
      <c r="R186" s="61">
        <f t="shared" si="24"/>
        <v>5.7119257894402438</v>
      </c>
      <c r="S186">
        <v>0</v>
      </c>
      <c r="T186">
        <v>11</v>
      </c>
      <c r="U186">
        <v>10</v>
      </c>
      <c r="V186">
        <v>5</v>
      </c>
      <c r="W186">
        <v>9</v>
      </c>
      <c r="X186">
        <v>899</v>
      </c>
      <c r="Y186" s="62">
        <v>31.701890989988879</v>
      </c>
      <c r="Z186" s="62">
        <v>82.202447163515018</v>
      </c>
      <c r="AA186" s="62">
        <v>18.353726362625139</v>
      </c>
      <c r="AB186" s="62">
        <v>58.175750834260285</v>
      </c>
      <c r="AC186" s="62">
        <v>0.22246941045606228</v>
      </c>
      <c r="AD186" s="62">
        <v>98.220244716351502</v>
      </c>
      <c r="AE186" s="62">
        <v>39.710789766407117</v>
      </c>
      <c r="AF186" s="62">
        <v>58.56</v>
      </c>
      <c r="AG186" s="62">
        <v>46.51</v>
      </c>
      <c r="AH186" s="62">
        <v>56.34</v>
      </c>
      <c r="AI186" s="62">
        <v>66.06</v>
      </c>
      <c r="AJ186" s="62">
        <v>100</v>
      </c>
      <c r="AK186" s="62">
        <v>19.2</v>
      </c>
      <c r="AL186" s="62">
        <v>76.08</v>
      </c>
      <c r="AM186" s="62">
        <v>80.16</v>
      </c>
      <c r="AN186" s="62">
        <v>50.92</v>
      </c>
      <c r="AO186" s="62">
        <v>59.05</v>
      </c>
      <c r="AP186">
        <f t="shared" si="25"/>
        <v>0</v>
      </c>
      <c r="AQ186">
        <f t="shared" si="26"/>
        <v>0.17524295045403857</v>
      </c>
      <c r="AR186">
        <v>35.661534579844798</v>
      </c>
    </row>
    <row r="187" spans="1:44" x14ac:dyDescent="0.3">
      <c r="A187" t="str">
        <f t="shared" si="18"/>
        <v>13Bolívar</v>
      </c>
      <c r="B187" t="str">
        <f t="shared" si="19"/>
        <v>13Santa Rosa</v>
      </c>
      <c r="C187" s="18" t="s">
        <v>1761</v>
      </c>
      <c r="D187" t="s">
        <v>1689</v>
      </c>
      <c r="E187" t="s">
        <v>1141</v>
      </c>
      <c r="F187" t="s">
        <v>1762</v>
      </c>
      <c r="G187">
        <v>10.445791</v>
      </c>
      <c r="H187">
        <v>-75.368500999999995</v>
      </c>
      <c r="I187">
        <v>22566</v>
      </c>
      <c r="J187" t="s">
        <v>4344</v>
      </c>
      <c r="K187" s="5">
        <v>1644260</v>
      </c>
      <c r="L187" s="62">
        <f t="shared" si="20"/>
        <v>4.3739804875811694E-2</v>
      </c>
      <c r="M187" s="61">
        <v>0</v>
      </c>
      <c r="N187" s="61">
        <v>1.7725782150137374E-2</v>
      </c>
      <c r="O187" s="61">
        <f t="shared" si="21"/>
        <v>8.4197465213152536E-2</v>
      </c>
      <c r="P187" s="61">
        <f t="shared" si="22"/>
        <v>7.976601967561818E-2</v>
      </c>
      <c r="Q187" s="61">
        <f t="shared" si="23"/>
        <v>0.15066914827616767</v>
      </c>
      <c r="R187" s="61">
        <f t="shared" si="24"/>
        <v>9.6516883807498015</v>
      </c>
      <c r="S187">
        <v>0</v>
      </c>
      <c r="T187">
        <v>4</v>
      </c>
      <c r="U187">
        <v>19</v>
      </c>
      <c r="V187">
        <v>18</v>
      </c>
      <c r="W187">
        <v>34</v>
      </c>
      <c r="X187">
        <v>2178</v>
      </c>
      <c r="Y187" s="62">
        <v>30.257116620752981</v>
      </c>
      <c r="Z187" s="62">
        <v>80.165289256198349</v>
      </c>
      <c r="AA187" s="62">
        <v>20.293847566574836</v>
      </c>
      <c r="AB187" s="62">
        <v>55.463728191000918</v>
      </c>
      <c r="AC187" s="62">
        <v>0.27548209366391185</v>
      </c>
      <c r="AD187" s="62">
        <v>97.750229568411385</v>
      </c>
      <c r="AE187" s="62">
        <v>35.491276400367312</v>
      </c>
      <c r="AF187" s="62">
        <v>46.47</v>
      </c>
      <c r="AG187" s="62">
        <v>27.55</v>
      </c>
      <c r="AH187" s="62">
        <v>44.78</v>
      </c>
      <c r="AI187" s="62">
        <v>71.290000000000006</v>
      </c>
      <c r="AJ187" s="62">
        <v>61.96</v>
      </c>
      <c r="AK187" s="62">
        <v>19.75</v>
      </c>
      <c r="AL187" s="62">
        <v>82.42</v>
      </c>
      <c r="AM187" s="62">
        <v>81.84</v>
      </c>
      <c r="AN187" s="62">
        <v>35.19</v>
      </c>
      <c r="AO187" s="62">
        <v>47.05</v>
      </c>
      <c r="AP187">
        <f t="shared" si="25"/>
        <v>0</v>
      </c>
      <c r="AQ187">
        <f t="shared" si="26"/>
        <v>6.372470925601402E-2</v>
      </c>
      <c r="AR187">
        <v>30.194891017665501</v>
      </c>
    </row>
    <row r="188" spans="1:44" x14ac:dyDescent="0.3">
      <c r="A188" t="str">
        <f t="shared" si="18"/>
        <v>13Bolívar</v>
      </c>
      <c r="B188" t="str">
        <f t="shared" si="19"/>
        <v>13Santa Rosa del Sur</v>
      </c>
      <c r="C188" s="18" t="s">
        <v>1763</v>
      </c>
      <c r="D188" t="s">
        <v>1689</v>
      </c>
      <c r="E188" t="s">
        <v>1141</v>
      </c>
      <c r="F188" t="s">
        <v>1764</v>
      </c>
      <c r="G188">
        <v>7.9629547000000001</v>
      </c>
      <c r="H188">
        <v>-74.052043900000001</v>
      </c>
      <c r="I188">
        <v>35517</v>
      </c>
      <c r="J188" t="s">
        <v>4342</v>
      </c>
      <c r="K188" s="5">
        <v>2159673.25</v>
      </c>
      <c r="L188" s="62">
        <f t="shared" si="20"/>
        <v>6.8842801106718254E-2</v>
      </c>
      <c r="M188" s="61">
        <v>0</v>
      </c>
      <c r="N188" s="61">
        <v>5.6311062308190447E-3</v>
      </c>
      <c r="O188" s="61">
        <f t="shared" si="21"/>
        <v>3.0971084269504748E-2</v>
      </c>
      <c r="P188" s="61">
        <f t="shared" si="22"/>
        <v>2.8155531154095224E-3</v>
      </c>
      <c r="Q188" s="61">
        <f t="shared" si="23"/>
        <v>1.9708871807866655E-2</v>
      </c>
      <c r="R188" s="61">
        <f t="shared" si="24"/>
        <v>57.617478953740466</v>
      </c>
      <c r="S188">
        <v>0</v>
      </c>
      <c r="T188">
        <v>2</v>
      </c>
      <c r="U188">
        <v>11</v>
      </c>
      <c r="V188">
        <v>1</v>
      </c>
      <c r="W188">
        <v>7</v>
      </c>
      <c r="X188">
        <v>20464</v>
      </c>
      <c r="Y188" s="62">
        <v>41.101446442533231</v>
      </c>
      <c r="Z188" s="62">
        <v>79.363760750586394</v>
      </c>
      <c r="AA188" s="62">
        <v>25.649921813917121</v>
      </c>
      <c r="AB188" s="62">
        <v>62.05531665363565</v>
      </c>
      <c r="AC188" s="62">
        <v>1.2314308053166536</v>
      </c>
      <c r="AD188" s="62">
        <v>98.480258014073499</v>
      </c>
      <c r="AE188" s="62">
        <v>49.853401094605161</v>
      </c>
      <c r="AF188" s="62">
        <v>60.57</v>
      </c>
      <c r="AG188" s="62">
        <v>31.56</v>
      </c>
      <c r="AH188" s="62">
        <v>59.42</v>
      </c>
      <c r="AI188" s="62">
        <v>89.59</v>
      </c>
      <c r="AJ188" s="62">
        <v>100</v>
      </c>
      <c r="AK188" s="62">
        <v>17.64</v>
      </c>
      <c r="AL188" s="62">
        <v>95.55</v>
      </c>
      <c r="AM188" s="62">
        <v>90.69</v>
      </c>
      <c r="AN188" s="62">
        <v>34.74</v>
      </c>
      <c r="AO188" s="62">
        <v>60.49</v>
      </c>
      <c r="AP188">
        <f t="shared" si="25"/>
        <v>0</v>
      </c>
      <c r="AQ188">
        <f t="shared" si="26"/>
        <v>3.186235462800701E-2</v>
      </c>
      <c r="AR188">
        <v>33.048779403991901</v>
      </c>
    </row>
    <row r="189" spans="1:44" x14ac:dyDescent="0.3">
      <c r="A189" t="str">
        <f t="shared" si="18"/>
        <v>13Bolívar</v>
      </c>
      <c r="B189" t="str">
        <f t="shared" si="19"/>
        <v>13Simití</v>
      </c>
      <c r="C189" s="18" t="s">
        <v>1765</v>
      </c>
      <c r="D189" t="s">
        <v>1689</v>
      </c>
      <c r="E189" t="s">
        <v>1141</v>
      </c>
      <c r="F189" t="s">
        <v>1766</v>
      </c>
      <c r="G189">
        <v>7.9571509999999996</v>
      </c>
      <c r="H189">
        <v>-73.946404000000001</v>
      </c>
      <c r="I189">
        <v>19733</v>
      </c>
      <c r="J189" t="s">
        <v>4343</v>
      </c>
      <c r="K189" s="5">
        <v>2179165.5</v>
      </c>
      <c r="L189" s="62">
        <f t="shared" si="20"/>
        <v>3.8248585022351858E-2</v>
      </c>
      <c r="M189" s="61">
        <v>0</v>
      </c>
      <c r="N189" s="61">
        <v>0</v>
      </c>
      <c r="O189" s="61">
        <f t="shared" si="21"/>
        <v>3.0405919018902345E-2</v>
      </c>
      <c r="P189" s="61">
        <f t="shared" si="22"/>
        <v>3.0405919018902345E-2</v>
      </c>
      <c r="Q189" s="61">
        <f t="shared" si="23"/>
        <v>4.0541225358536465E-2</v>
      </c>
      <c r="R189" s="61">
        <f t="shared" si="24"/>
        <v>41.331779253027925</v>
      </c>
      <c r="S189">
        <v>0</v>
      </c>
      <c r="T189">
        <v>0</v>
      </c>
      <c r="U189">
        <v>6</v>
      </c>
      <c r="V189">
        <v>6</v>
      </c>
      <c r="W189">
        <v>8</v>
      </c>
      <c r="X189">
        <v>8156</v>
      </c>
      <c r="Y189" s="62">
        <v>42.545365375183913</v>
      </c>
      <c r="Z189" s="62">
        <v>88.35213339872486</v>
      </c>
      <c r="AA189" s="62">
        <v>24.411476213830309</v>
      </c>
      <c r="AB189" s="62">
        <v>65.963707699852876</v>
      </c>
      <c r="AC189" s="62">
        <v>0.19617459538989701</v>
      </c>
      <c r="AD189" s="62">
        <v>98.087297694948504</v>
      </c>
      <c r="AE189" s="62">
        <v>49.656694458067676</v>
      </c>
      <c r="AF189" s="62">
        <v>51.69</v>
      </c>
      <c r="AG189" s="62">
        <v>31.92</v>
      </c>
      <c r="AH189" s="62">
        <v>41.02</v>
      </c>
      <c r="AI189" s="62">
        <v>70.13</v>
      </c>
      <c r="AJ189" s="62">
        <v>88.82</v>
      </c>
      <c r="AK189" s="62">
        <v>14.89</v>
      </c>
      <c r="AL189" s="62">
        <v>84.98</v>
      </c>
      <c r="AM189" s="62">
        <v>94.57</v>
      </c>
      <c r="AN189" s="62">
        <v>33.39</v>
      </c>
      <c r="AO189" s="62">
        <v>51.81</v>
      </c>
      <c r="AP189">
        <f t="shared" si="25"/>
        <v>0</v>
      </c>
      <c r="AQ189">
        <f t="shared" si="26"/>
        <v>0</v>
      </c>
      <c r="AR189">
        <v>30.550001662202401</v>
      </c>
    </row>
    <row r="190" spans="1:44" x14ac:dyDescent="0.3">
      <c r="A190" t="str">
        <f t="shared" si="18"/>
        <v>13Bolívar</v>
      </c>
      <c r="B190" t="str">
        <f t="shared" si="19"/>
        <v>13Soplaviento</v>
      </c>
      <c r="C190" s="18" t="s">
        <v>1767</v>
      </c>
      <c r="D190" t="s">
        <v>1689</v>
      </c>
      <c r="E190" t="s">
        <v>1141</v>
      </c>
      <c r="F190" t="s">
        <v>1768</v>
      </c>
      <c r="G190">
        <v>10.390060999999999</v>
      </c>
      <c r="H190">
        <v>-75.1360119</v>
      </c>
      <c r="I190">
        <v>11375</v>
      </c>
      <c r="J190" t="s">
        <v>4342</v>
      </c>
      <c r="K190" s="5">
        <v>1319421.25</v>
      </c>
      <c r="L190" s="62">
        <f t="shared" si="20"/>
        <v>2.2048226555985023E-2</v>
      </c>
      <c r="M190" s="61">
        <v>0</v>
      </c>
      <c r="N190" s="61">
        <v>1.7582417582417582E-2</v>
      </c>
      <c r="O190" s="61">
        <f t="shared" si="21"/>
        <v>2.637362637362637E-2</v>
      </c>
      <c r="P190" s="61">
        <f t="shared" si="22"/>
        <v>0</v>
      </c>
      <c r="Q190" s="61">
        <f t="shared" si="23"/>
        <v>8.7912087912087912E-3</v>
      </c>
      <c r="R190" s="61">
        <f t="shared" si="24"/>
        <v>2.5846153846153843</v>
      </c>
      <c r="S190">
        <v>0</v>
      </c>
      <c r="T190">
        <v>2</v>
      </c>
      <c r="U190">
        <v>3</v>
      </c>
      <c r="V190">
        <v>0</v>
      </c>
      <c r="W190">
        <v>1</v>
      </c>
      <c r="X190">
        <v>294</v>
      </c>
      <c r="Y190" s="62">
        <v>22.789115646258505</v>
      </c>
      <c r="Z190" s="62">
        <v>85.034013605442169</v>
      </c>
      <c r="AA190" s="62">
        <v>21.428571428571427</v>
      </c>
      <c r="AB190" s="62">
        <v>53.401360544217688</v>
      </c>
      <c r="AC190" s="62">
        <v>0</v>
      </c>
      <c r="AD190" s="62">
        <v>98.979591836734699</v>
      </c>
      <c r="AE190" s="62">
        <v>23.469387755102041</v>
      </c>
      <c r="AF190" s="62">
        <v>23.66</v>
      </c>
      <c r="AG190" s="62">
        <v>11.57</v>
      </c>
      <c r="AH190" s="62">
        <v>47.93</v>
      </c>
      <c r="AI190" s="62">
        <v>54.5</v>
      </c>
      <c r="AJ190" s="62">
        <v>9.3699999999999992</v>
      </c>
      <c r="AK190" s="62">
        <v>2.79</v>
      </c>
      <c r="AL190" s="62">
        <v>77.17</v>
      </c>
      <c r="AM190" s="62">
        <v>95.88</v>
      </c>
      <c r="AN190" s="62">
        <v>28.7</v>
      </c>
      <c r="AO190" s="62">
        <v>23.84</v>
      </c>
      <c r="AP190">
        <f t="shared" si="25"/>
        <v>0</v>
      </c>
      <c r="AQ190">
        <f t="shared" si="26"/>
        <v>3.186235462800701E-2</v>
      </c>
      <c r="AR190">
        <v>17.620577464868799</v>
      </c>
    </row>
    <row r="191" spans="1:44" x14ac:dyDescent="0.3">
      <c r="A191" t="str">
        <f t="shared" si="18"/>
        <v>13Bolívar</v>
      </c>
      <c r="B191" t="str">
        <f t="shared" si="19"/>
        <v>13Talaigua Nuevo</v>
      </c>
      <c r="C191" s="18" t="s">
        <v>1769</v>
      </c>
      <c r="D191" t="s">
        <v>1689</v>
      </c>
      <c r="E191" t="s">
        <v>1141</v>
      </c>
      <c r="F191" t="s">
        <v>1770</v>
      </c>
      <c r="G191">
        <v>9.3034689999999998</v>
      </c>
      <c r="H191">
        <v>-74.567971999999997</v>
      </c>
      <c r="I191">
        <v>13746</v>
      </c>
      <c r="J191" t="s">
        <v>4342</v>
      </c>
      <c r="K191" s="5">
        <v>1542704.38</v>
      </c>
      <c r="L191" s="62">
        <f t="shared" si="20"/>
        <v>2.6643949207786385E-2</v>
      </c>
      <c r="M191" s="61">
        <v>0</v>
      </c>
      <c r="N191" s="61">
        <v>0</v>
      </c>
      <c r="O191" s="61">
        <f t="shared" si="21"/>
        <v>2.1824530772588387E-2</v>
      </c>
      <c r="P191" s="61">
        <f t="shared" si="22"/>
        <v>2.1824530772588387E-2</v>
      </c>
      <c r="Q191" s="61">
        <f t="shared" si="23"/>
        <v>5.0923905136039574E-2</v>
      </c>
      <c r="R191" s="61">
        <f t="shared" si="24"/>
        <v>11.174159755565254</v>
      </c>
      <c r="S191">
        <v>0</v>
      </c>
      <c r="T191">
        <v>0</v>
      </c>
      <c r="U191">
        <v>3</v>
      </c>
      <c r="V191">
        <v>3</v>
      </c>
      <c r="W191">
        <v>7</v>
      </c>
      <c r="X191">
        <v>1536</v>
      </c>
      <c r="Y191" s="62">
        <v>27.018229166666668</v>
      </c>
      <c r="Z191" s="62">
        <v>82.03125</v>
      </c>
      <c r="AA191" s="62">
        <v>27.1484375</v>
      </c>
      <c r="AB191" s="62">
        <v>51.953125</v>
      </c>
      <c r="AC191" s="62">
        <v>0.32552083333333337</v>
      </c>
      <c r="AD191" s="62">
        <v>98.893229166666657</v>
      </c>
      <c r="AE191" s="62">
        <v>38.541666666666671</v>
      </c>
      <c r="AF191" s="62">
        <v>42.23</v>
      </c>
      <c r="AG191" s="62">
        <v>48.01</v>
      </c>
      <c r="AH191" s="62">
        <v>53.38</v>
      </c>
      <c r="AI191" s="62">
        <v>58.87</v>
      </c>
      <c r="AJ191" s="62">
        <v>62.5</v>
      </c>
      <c r="AK191" s="62">
        <v>10.73</v>
      </c>
      <c r="AL191" s="62">
        <v>85.49</v>
      </c>
      <c r="AM191" s="62">
        <v>96.31</v>
      </c>
      <c r="AN191" s="62">
        <v>36.24</v>
      </c>
      <c r="AO191" s="62">
        <v>42.08</v>
      </c>
      <c r="AP191">
        <f t="shared" si="25"/>
        <v>0</v>
      </c>
      <c r="AQ191">
        <f t="shared" si="26"/>
        <v>0</v>
      </c>
      <c r="AR191">
        <v>27.279575000173502</v>
      </c>
    </row>
    <row r="192" spans="1:44" x14ac:dyDescent="0.3">
      <c r="A192" t="str">
        <f t="shared" si="18"/>
        <v>13Bolívar</v>
      </c>
      <c r="B192" t="str">
        <f t="shared" si="19"/>
        <v>13Tiquisio</v>
      </c>
      <c r="C192" s="18" t="s">
        <v>1771</v>
      </c>
      <c r="D192" t="s">
        <v>1689</v>
      </c>
      <c r="E192" t="s">
        <v>1141</v>
      </c>
      <c r="F192" t="s">
        <v>1772</v>
      </c>
      <c r="G192">
        <v>8.5576799999999995</v>
      </c>
      <c r="H192">
        <v>-74.26361</v>
      </c>
      <c r="I192">
        <v>19342</v>
      </c>
      <c r="J192" t="s">
        <v>4346</v>
      </c>
      <c r="K192" s="5">
        <v>1658943.13</v>
      </c>
      <c r="L192" s="62">
        <f t="shared" si="20"/>
        <v>3.7490707520515365E-2</v>
      </c>
      <c r="M192" s="61">
        <v>0</v>
      </c>
      <c r="N192" s="61">
        <v>0</v>
      </c>
      <c r="O192" s="61">
        <f t="shared" si="21"/>
        <v>0</v>
      </c>
      <c r="P192" s="61">
        <f t="shared" si="22"/>
        <v>0</v>
      </c>
      <c r="Q192" s="61">
        <f t="shared" si="23"/>
        <v>0</v>
      </c>
      <c r="R192" s="61">
        <f t="shared" si="24"/>
        <v>58.385895977665179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11293</v>
      </c>
      <c r="Y192" s="62">
        <v>24.59045426370318</v>
      </c>
      <c r="Z192" s="62">
        <v>81.953422474099</v>
      </c>
      <c r="AA192" s="62">
        <v>22.358983441069689</v>
      </c>
      <c r="AB192" s="62">
        <v>45.249269458956874</v>
      </c>
      <c r="AC192" s="62">
        <v>0.51359249092358095</v>
      </c>
      <c r="AD192" s="62">
        <v>97.095545913397686</v>
      </c>
      <c r="AE192" s="62">
        <v>32.143805897458606</v>
      </c>
      <c r="AF192" s="62">
        <v>35.1</v>
      </c>
      <c r="AG192" s="62">
        <v>27.56</v>
      </c>
      <c r="AH192" s="62">
        <v>44.45</v>
      </c>
      <c r="AI192" s="62">
        <v>85.35</v>
      </c>
      <c r="AJ192" s="62">
        <v>38.89</v>
      </c>
      <c r="AK192" s="62">
        <v>2.2400000000000002</v>
      </c>
      <c r="AL192" s="62">
        <v>87.56</v>
      </c>
      <c r="AM192" s="62">
        <v>94.67</v>
      </c>
      <c r="AN192" s="62">
        <v>13.66</v>
      </c>
      <c r="AO192" s="62">
        <v>35.03</v>
      </c>
      <c r="AP192">
        <f t="shared" si="25"/>
        <v>0</v>
      </c>
      <c r="AQ192">
        <f t="shared" si="26"/>
        <v>0</v>
      </c>
      <c r="AR192">
        <v>17.073460278355899</v>
      </c>
    </row>
    <row r="193" spans="1:44" x14ac:dyDescent="0.3">
      <c r="A193" t="str">
        <f t="shared" si="18"/>
        <v>13Bolívar</v>
      </c>
      <c r="B193" t="str">
        <f t="shared" si="19"/>
        <v>13Turbaco</v>
      </c>
      <c r="C193" s="18" t="s">
        <v>1773</v>
      </c>
      <c r="D193" t="s">
        <v>1689</v>
      </c>
      <c r="E193" t="s">
        <v>1141</v>
      </c>
      <c r="F193" t="s">
        <v>1774</v>
      </c>
      <c r="G193">
        <v>10.334638</v>
      </c>
      <c r="H193">
        <v>-75.412672000000001</v>
      </c>
      <c r="I193">
        <v>113746</v>
      </c>
      <c r="J193" t="s">
        <v>4345</v>
      </c>
      <c r="K193" s="5">
        <v>911847.38</v>
      </c>
      <c r="L193" s="62">
        <f t="shared" si="20"/>
        <v>0.22047451233732507</v>
      </c>
      <c r="M193" s="61">
        <v>5.2749107660928739E-3</v>
      </c>
      <c r="N193" s="61">
        <v>7.9123661491393108E-3</v>
      </c>
      <c r="O193" s="61">
        <f t="shared" si="21"/>
        <v>3.4286919979603682E-2</v>
      </c>
      <c r="P193" s="61">
        <f t="shared" si="22"/>
        <v>2.1099643064371496E-2</v>
      </c>
      <c r="Q193" s="61">
        <f t="shared" si="23"/>
        <v>4.4836741511789423E-2</v>
      </c>
      <c r="R193" s="61">
        <f t="shared" si="24"/>
        <v>6.1461501942925469</v>
      </c>
      <c r="S193">
        <v>6</v>
      </c>
      <c r="T193">
        <v>9</v>
      </c>
      <c r="U193">
        <v>39</v>
      </c>
      <c r="V193">
        <v>24</v>
      </c>
      <c r="W193">
        <v>51</v>
      </c>
      <c r="X193">
        <v>6991</v>
      </c>
      <c r="Y193" s="62">
        <v>38.149048776999003</v>
      </c>
      <c r="Z193" s="62">
        <v>87.512516092118446</v>
      </c>
      <c r="AA193" s="62">
        <v>20.912601916750106</v>
      </c>
      <c r="AB193" s="62">
        <v>66.943212702045486</v>
      </c>
      <c r="AC193" s="62">
        <v>1.4304105278214848E-2</v>
      </c>
      <c r="AD193" s="62">
        <v>98.19768273494492</v>
      </c>
      <c r="AE193" s="62">
        <v>44.628808468030321</v>
      </c>
      <c r="AF193" s="62">
        <v>35.69</v>
      </c>
      <c r="AG193" s="62">
        <v>36.049999999999997</v>
      </c>
      <c r="AH193" s="62">
        <v>52.6</v>
      </c>
      <c r="AI193" s="62">
        <v>72.87</v>
      </c>
      <c r="AJ193" s="62">
        <v>3.7</v>
      </c>
      <c r="AK193" s="62">
        <v>35.93</v>
      </c>
      <c r="AL193" s="62">
        <v>74.64</v>
      </c>
      <c r="AM193" s="62">
        <v>90.54</v>
      </c>
      <c r="AN193" s="62">
        <v>30.13</v>
      </c>
      <c r="AO193" s="62">
        <v>35.659999999999997</v>
      </c>
      <c r="AP193">
        <f t="shared" si="25"/>
        <v>0.23428348301444746</v>
      </c>
      <c r="AQ193">
        <f t="shared" si="26"/>
        <v>0.14338059582603155</v>
      </c>
      <c r="AR193">
        <v>30.479596623447701</v>
      </c>
    </row>
    <row r="194" spans="1:44" x14ac:dyDescent="0.3">
      <c r="A194" t="str">
        <f t="shared" ref="A194:A257" si="27">CONCATENATE(D194,E194)</f>
        <v>13Bolívar</v>
      </c>
      <c r="B194" t="str">
        <f t="shared" ref="B194:B257" si="28">CONCATENATE(D194,F194)</f>
        <v>13Turbaná</v>
      </c>
      <c r="C194" s="18" t="s">
        <v>1775</v>
      </c>
      <c r="D194" t="s">
        <v>1689</v>
      </c>
      <c r="E194" t="s">
        <v>1141</v>
      </c>
      <c r="F194" t="s">
        <v>1776</v>
      </c>
      <c r="G194">
        <v>10.274743000000001</v>
      </c>
      <c r="H194">
        <v>-75.441593999999995</v>
      </c>
      <c r="I194">
        <v>17641</v>
      </c>
      <c r="J194" t="s">
        <v>4344</v>
      </c>
      <c r="K194" s="5">
        <v>1411804.75</v>
      </c>
      <c r="L194" s="62">
        <f t="shared" ref="L194:L257" si="29">(I194/SUM($I$2:$I$1103))*100</f>
        <v>3.4193649641681916E-2</v>
      </c>
      <c r="M194" s="61">
        <v>0</v>
      </c>
      <c r="N194" s="61">
        <v>3.9680290232979989E-2</v>
      </c>
      <c r="O194" s="61">
        <f t="shared" ref="O194:O257" si="30">(U194/I194)*100</f>
        <v>0</v>
      </c>
      <c r="P194" s="61">
        <f t="shared" ref="P194:P257" si="31">(V194/I194)*100</f>
        <v>0</v>
      </c>
      <c r="Q194" s="61">
        <f t="shared" ref="Q194:Q257" si="32">(W194/I194)*100</f>
        <v>0</v>
      </c>
      <c r="R194" s="61">
        <f t="shared" ref="R194:R257" si="33">(X194/I194)*100</f>
        <v>3.8093078623660794</v>
      </c>
      <c r="S194">
        <v>0</v>
      </c>
      <c r="T194">
        <v>7</v>
      </c>
      <c r="U194">
        <v>0</v>
      </c>
      <c r="V194">
        <v>0</v>
      </c>
      <c r="W194">
        <v>0</v>
      </c>
      <c r="X194">
        <v>672</v>
      </c>
      <c r="Y194" s="62">
        <v>37.946428571428569</v>
      </c>
      <c r="Z194" s="62">
        <v>80.952380952380949</v>
      </c>
      <c r="AA194" s="62">
        <v>22.767857142857142</v>
      </c>
      <c r="AB194" s="62">
        <v>62.797619047619044</v>
      </c>
      <c r="AC194" s="62">
        <v>0</v>
      </c>
      <c r="AD194" s="62">
        <v>99.107142857142861</v>
      </c>
      <c r="AE194" s="62">
        <v>46.577380952380956</v>
      </c>
      <c r="AF194" s="62">
        <v>47.62</v>
      </c>
      <c r="AG194" s="62">
        <v>43.69</v>
      </c>
      <c r="AH194" s="62">
        <v>52.46</v>
      </c>
      <c r="AI194" s="62">
        <v>75.92</v>
      </c>
      <c r="AJ194" s="62">
        <v>75</v>
      </c>
      <c r="AK194" s="62">
        <v>20.94</v>
      </c>
      <c r="AL194" s="62">
        <v>70.44</v>
      </c>
      <c r="AM194" s="62">
        <v>93.12</v>
      </c>
      <c r="AN194" s="62">
        <v>18.170000000000002</v>
      </c>
      <c r="AO194" s="62">
        <v>47.51</v>
      </c>
      <c r="AP194">
        <f t="shared" si="25"/>
        <v>0</v>
      </c>
      <c r="AQ194">
        <f t="shared" si="26"/>
        <v>0.11151824119802455</v>
      </c>
      <c r="AR194">
        <v>29.033044036988201</v>
      </c>
    </row>
    <row r="195" spans="1:44" x14ac:dyDescent="0.3">
      <c r="A195" t="str">
        <f t="shared" si="27"/>
        <v>13Bolívar</v>
      </c>
      <c r="B195" t="str">
        <f t="shared" si="28"/>
        <v>13Villanueva</v>
      </c>
      <c r="C195" s="18" t="s">
        <v>1777</v>
      </c>
      <c r="D195" t="s">
        <v>1689</v>
      </c>
      <c r="E195" t="s">
        <v>1141</v>
      </c>
      <c r="F195" t="s">
        <v>1778</v>
      </c>
      <c r="G195">
        <v>10.444020999999999</v>
      </c>
      <c r="H195">
        <v>-75.275171</v>
      </c>
      <c r="I195">
        <v>25559</v>
      </c>
      <c r="J195" t="s">
        <v>4343</v>
      </c>
      <c r="K195" s="5">
        <v>1020962.44</v>
      </c>
      <c r="L195" s="62">
        <f t="shared" si="29"/>
        <v>4.9541153630278785E-2</v>
      </c>
      <c r="M195" s="61">
        <v>0</v>
      </c>
      <c r="N195" s="61">
        <v>1.5650064556516297E-2</v>
      </c>
      <c r="O195" s="61">
        <f t="shared" si="30"/>
        <v>7.8250322782581483E-3</v>
      </c>
      <c r="P195" s="61">
        <f t="shared" si="31"/>
        <v>7.8250322782581483E-3</v>
      </c>
      <c r="Q195" s="61">
        <f t="shared" si="32"/>
        <v>1.5650064556516297E-2</v>
      </c>
      <c r="R195" s="61">
        <f t="shared" si="33"/>
        <v>14.100708165421183</v>
      </c>
      <c r="S195">
        <v>0</v>
      </c>
      <c r="T195">
        <v>4</v>
      </c>
      <c r="U195">
        <v>2</v>
      </c>
      <c r="V195">
        <v>2</v>
      </c>
      <c r="W195">
        <v>4</v>
      </c>
      <c r="X195">
        <v>3604</v>
      </c>
      <c r="Y195" s="62">
        <v>29.938956714761378</v>
      </c>
      <c r="Z195" s="62">
        <v>86.79245283018868</v>
      </c>
      <c r="AA195" s="62">
        <v>17.980022197558267</v>
      </c>
      <c r="AB195" s="62">
        <v>58.268590455049939</v>
      </c>
      <c r="AC195" s="62">
        <v>0.11098779134295228</v>
      </c>
      <c r="AD195" s="62">
        <v>98.695893451720309</v>
      </c>
      <c r="AE195" s="62">
        <v>36.79245283018868</v>
      </c>
      <c r="AF195" s="62">
        <v>47.45</v>
      </c>
      <c r="AG195" s="62">
        <v>47.26</v>
      </c>
      <c r="AH195" s="62">
        <v>41.55</v>
      </c>
      <c r="AI195" s="62">
        <v>87.5</v>
      </c>
      <c r="AJ195" s="62">
        <v>66.3</v>
      </c>
      <c r="AK195" s="62">
        <v>4.58</v>
      </c>
      <c r="AL195" s="62">
        <v>74.12</v>
      </c>
      <c r="AM195" s="62">
        <v>92.48</v>
      </c>
      <c r="AN195" s="62">
        <v>31.75</v>
      </c>
      <c r="AO195" s="62">
        <v>47.53</v>
      </c>
      <c r="AP195">
        <f t="shared" ref="AP195:AP258" si="34">(S195/SUM($S$2:$S$1103))*100</f>
        <v>0</v>
      </c>
      <c r="AQ195">
        <f t="shared" ref="AQ195:AQ258" si="35">(T195/SUM($T$2:$T$1103))*100</f>
        <v>6.372470925601402E-2</v>
      </c>
      <c r="AR195">
        <v>26.185279398306999</v>
      </c>
    </row>
    <row r="196" spans="1:44" x14ac:dyDescent="0.3">
      <c r="A196" t="str">
        <f t="shared" si="27"/>
        <v>13Bolívar</v>
      </c>
      <c r="B196" t="str">
        <f t="shared" si="28"/>
        <v>13Zambrano</v>
      </c>
      <c r="C196" s="18" t="s">
        <v>1779</v>
      </c>
      <c r="D196" t="s">
        <v>1689</v>
      </c>
      <c r="E196" t="s">
        <v>1141</v>
      </c>
      <c r="F196" t="s">
        <v>1780</v>
      </c>
      <c r="G196">
        <v>9.7445540000000008</v>
      </c>
      <c r="H196">
        <v>-74.816199999999995</v>
      </c>
      <c r="I196">
        <v>12672</v>
      </c>
      <c r="J196" t="s">
        <v>4343</v>
      </c>
      <c r="K196" s="5">
        <v>1758614.88</v>
      </c>
      <c r="L196" s="62">
        <f t="shared" si="29"/>
        <v>2.456220895977514E-2</v>
      </c>
      <c r="M196" s="61">
        <v>3.1565656565656568E-2</v>
      </c>
      <c r="N196" s="61">
        <v>4.7348484848484848E-2</v>
      </c>
      <c r="O196" s="61">
        <f t="shared" si="30"/>
        <v>5.5239898989898985E-2</v>
      </c>
      <c r="P196" s="61">
        <f t="shared" si="31"/>
        <v>0.18939393939393939</v>
      </c>
      <c r="Q196" s="61">
        <f t="shared" si="32"/>
        <v>4.7348484848484848E-2</v>
      </c>
      <c r="R196" s="61">
        <f t="shared" si="33"/>
        <v>67.274305555555557</v>
      </c>
      <c r="S196">
        <v>4</v>
      </c>
      <c r="T196">
        <v>6</v>
      </c>
      <c r="U196">
        <v>7</v>
      </c>
      <c r="V196">
        <v>24</v>
      </c>
      <c r="W196">
        <v>6</v>
      </c>
      <c r="X196">
        <v>8525</v>
      </c>
      <c r="Y196" s="62">
        <v>29.5366568914956</v>
      </c>
      <c r="Z196" s="62">
        <v>86.592375366568916</v>
      </c>
      <c r="AA196" s="62">
        <v>19.847507331378299</v>
      </c>
      <c r="AB196" s="62">
        <v>54.780058651026394</v>
      </c>
      <c r="AC196" s="62">
        <v>0</v>
      </c>
      <c r="AD196" s="62">
        <v>98.58064516129032</v>
      </c>
      <c r="AE196" s="62">
        <v>39.319648093841643</v>
      </c>
      <c r="AF196" s="62">
        <v>59.56</v>
      </c>
      <c r="AG196" s="62">
        <v>21.5</v>
      </c>
      <c r="AH196" s="62">
        <v>49.95</v>
      </c>
      <c r="AI196" s="62">
        <v>100</v>
      </c>
      <c r="AJ196" s="62">
        <v>96.3</v>
      </c>
      <c r="AK196" s="62">
        <v>16.18</v>
      </c>
      <c r="AL196" s="62">
        <v>80.52</v>
      </c>
      <c r="AM196" s="62">
        <v>89.99</v>
      </c>
      <c r="AN196" s="62">
        <v>26.27</v>
      </c>
      <c r="AO196" s="62">
        <v>59.69</v>
      </c>
      <c r="AP196">
        <f t="shared" si="34"/>
        <v>0.15618898867629832</v>
      </c>
      <c r="AQ196">
        <f t="shared" si="35"/>
        <v>9.5587063884021023E-2</v>
      </c>
      <c r="AR196">
        <v>29.4473050060354</v>
      </c>
    </row>
    <row r="197" spans="1:44" x14ac:dyDescent="0.3">
      <c r="A197" t="str">
        <f t="shared" si="27"/>
        <v>15Boyacá</v>
      </c>
      <c r="B197" t="str">
        <f t="shared" si="28"/>
        <v>15Tunja</v>
      </c>
      <c r="C197" s="18" t="s">
        <v>1943</v>
      </c>
      <c r="D197" t="s">
        <v>1867</v>
      </c>
      <c r="E197" t="s">
        <v>1868</v>
      </c>
      <c r="F197" t="s">
        <v>1944</v>
      </c>
      <c r="G197">
        <v>5.5446422000000002</v>
      </c>
      <c r="H197">
        <v>-73.357557200000002</v>
      </c>
      <c r="I197">
        <v>183582</v>
      </c>
      <c r="J197" t="s">
        <v>4345</v>
      </c>
      <c r="K197" s="5">
        <v>1882777.63</v>
      </c>
      <c r="L197" s="62">
        <f t="shared" si="29"/>
        <v>0.35583802440446965</v>
      </c>
      <c r="M197" s="61">
        <v>4.3577257029556275E-3</v>
      </c>
      <c r="N197" s="61">
        <v>1.579675567321415E-2</v>
      </c>
      <c r="O197" s="61">
        <f t="shared" si="30"/>
        <v>6.1552875554248238E-2</v>
      </c>
      <c r="P197" s="61">
        <f t="shared" si="31"/>
        <v>0.2560163850486431</v>
      </c>
      <c r="Q197" s="61">
        <f t="shared" si="32"/>
        <v>9.0967524049198722E-2</v>
      </c>
      <c r="R197" s="61">
        <f t="shared" si="33"/>
        <v>2.5443670948132167</v>
      </c>
      <c r="S197">
        <v>8</v>
      </c>
      <c r="T197">
        <v>29</v>
      </c>
      <c r="U197">
        <v>113</v>
      </c>
      <c r="V197">
        <v>470</v>
      </c>
      <c r="W197">
        <v>167</v>
      </c>
      <c r="X197">
        <v>4671</v>
      </c>
      <c r="Y197" s="62">
        <v>57.739242132305712</v>
      </c>
      <c r="Z197" s="62">
        <v>84.84264611432242</v>
      </c>
      <c r="AA197" s="62">
        <v>23.485335046028688</v>
      </c>
      <c r="AB197" s="62">
        <v>69.749518304431604</v>
      </c>
      <c r="AC197" s="62">
        <v>0.85634767715692572</v>
      </c>
      <c r="AD197" s="62">
        <v>97.901948190965527</v>
      </c>
      <c r="AE197" s="62">
        <v>73.281952472703921</v>
      </c>
      <c r="AF197" s="62">
        <v>66.23</v>
      </c>
      <c r="AG197" s="62">
        <v>41.67</v>
      </c>
      <c r="AH197" s="62">
        <v>64.510000000000005</v>
      </c>
      <c r="AI197" s="62">
        <v>56.26</v>
      </c>
      <c r="AJ197" s="62">
        <v>100</v>
      </c>
      <c r="AK197" s="62">
        <v>73.02</v>
      </c>
      <c r="AL197" s="62">
        <v>93.76</v>
      </c>
      <c r="AM197" s="62">
        <v>59.74</v>
      </c>
      <c r="AN197" s="62">
        <v>46.99</v>
      </c>
      <c r="AO197" s="62">
        <v>69.069999999999993</v>
      </c>
      <c r="AP197">
        <f t="shared" si="34"/>
        <v>0.31237797735259665</v>
      </c>
      <c r="AQ197">
        <f t="shared" si="35"/>
        <v>0.46200414210610158</v>
      </c>
      <c r="AR197">
        <v>55.764783867764599</v>
      </c>
    </row>
    <row r="198" spans="1:44" x14ac:dyDescent="0.3">
      <c r="A198" t="str">
        <f t="shared" si="27"/>
        <v>15Boyacá</v>
      </c>
      <c r="B198" t="str">
        <f t="shared" si="28"/>
        <v>15Almeida</v>
      </c>
      <c r="C198" s="18" t="s">
        <v>1945</v>
      </c>
      <c r="D198" t="s">
        <v>1867</v>
      </c>
      <c r="E198" t="s">
        <v>1868</v>
      </c>
      <c r="F198" t="s">
        <v>1946</v>
      </c>
      <c r="G198">
        <v>4.9708800000000002</v>
      </c>
      <c r="H198">
        <v>-73.379900000000006</v>
      </c>
      <c r="I198">
        <v>1997</v>
      </c>
      <c r="J198" t="s">
        <v>4342</v>
      </c>
      <c r="K198" s="5">
        <v>4949275.5</v>
      </c>
      <c r="L198" s="62">
        <f t="shared" si="29"/>
        <v>3.870796345696887E-3</v>
      </c>
      <c r="M198" s="61">
        <v>0</v>
      </c>
      <c r="N198" s="61">
        <v>0</v>
      </c>
      <c r="O198" s="61">
        <f t="shared" si="30"/>
        <v>0</v>
      </c>
      <c r="P198" s="61">
        <f t="shared" si="31"/>
        <v>0</v>
      </c>
      <c r="Q198" s="61">
        <f t="shared" si="32"/>
        <v>0</v>
      </c>
      <c r="R198" s="61">
        <f t="shared" si="33"/>
        <v>3.9058587881822731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78</v>
      </c>
      <c r="Y198" s="62">
        <v>37.179487179487182</v>
      </c>
      <c r="Z198" s="62">
        <v>65.384615384615387</v>
      </c>
      <c r="AA198" s="62">
        <v>21.794871794871796</v>
      </c>
      <c r="AB198" s="62">
        <v>51.282051282051277</v>
      </c>
      <c r="AC198" s="62">
        <v>0</v>
      </c>
      <c r="AD198" s="62">
        <v>88.461538461538453</v>
      </c>
      <c r="AE198" s="62">
        <v>47.435897435897431</v>
      </c>
      <c r="AF198" s="62">
        <v>42.41</v>
      </c>
      <c r="AG198" s="62">
        <v>40.39</v>
      </c>
      <c r="AH198" s="62">
        <v>56.37</v>
      </c>
      <c r="AI198" s="62">
        <v>0</v>
      </c>
      <c r="AJ198" s="62">
        <v>94.82</v>
      </c>
      <c r="AK198" s="62">
        <v>39.020000000000003</v>
      </c>
      <c r="AL198" s="62">
        <v>83.46</v>
      </c>
      <c r="AM198" s="62">
        <v>88.01</v>
      </c>
      <c r="AN198" s="62">
        <v>32.619999999999997</v>
      </c>
      <c r="AO198" s="62">
        <v>41.62</v>
      </c>
      <c r="AP198">
        <f t="shared" si="34"/>
        <v>0</v>
      </c>
      <c r="AQ198">
        <f t="shared" si="35"/>
        <v>0</v>
      </c>
      <c r="AR198">
        <v>29.264083712384799</v>
      </c>
    </row>
    <row r="199" spans="1:44" x14ac:dyDescent="0.3">
      <c r="A199" t="str">
        <f t="shared" si="27"/>
        <v>15Boyacá</v>
      </c>
      <c r="B199" t="str">
        <f t="shared" si="28"/>
        <v>15Aquitania</v>
      </c>
      <c r="C199" s="18" t="s">
        <v>1947</v>
      </c>
      <c r="D199" t="s">
        <v>1867</v>
      </c>
      <c r="E199" t="s">
        <v>1868</v>
      </c>
      <c r="F199" t="s">
        <v>1948</v>
      </c>
      <c r="G199">
        <v>5.5197139000000002</v>
      </c>
      <c r="H199">
        <v>-72.884197999999998</v>
      </c>
      <c r="I199">
        <v>16141</v>
      </c>
      <c r="J199" t="s">
        <v>4344</v>
      </c>
      <c r="K199" s="5">
        <v>1647921.63</v>
      </c>
      <c r="L199" s="62">
        <f t="shared" si="29"/>
        <v>3.1286191194738834E-2</v>
      </c>
      <c r="M199" s="61">
        <v>0</v>
      </c>
      <c r="N199" s="61">
        <v>0</v>
      </c>
      <c r="O199" s="61">
        <f t="shared" si="30"/>
        <v>1.2390806021931726E-2</v>
      </c>
      <c r="P199" s="61">
        <f t="shared" si="31"/>
        <v>6.1954030109658631E-3</v>
      </c>
      <c r="Q199" s="61">
        <f t="shared" si="32"/>
        <v>1.858620903289759E-2</v>
      </c>
      <c r="R199" s="61">
        <f t="shared" si="33"/>
        <v>2.5648968465398676</v>
      </c>
      <c r="S199">
        <v>0</v>
      </c>
      <c r="T199">
        <v>0</v>
      </c>
      <c r="U199">
        <v>2</v>
      </c>
      <c r="V199">
        <v>1</v>
      </c>
      <c r="W199">
        <v>3</v>
      </c>
      <c r="X199">
        <v>414</v>
      </c>
      <c r="Y199" s="62">
        <v>49.033816425120776</v>
      </c>
      <c r="Z199" s="62">
        <v>81.40096618357488</v>
      </c>
      <c r="AA199" s="62">
        <v>24.637681159420293</v>
      </c>
      <c r="AB199" s="62">
        <v>64.734299516908209</v>
      </c>
      <c r="AC199" s="62">
        <v>0</v>
      </c>
      <c r="AD199" s="62">
        <v>96.135265700483103</v>
      </c>
      <c r="AE199" s="62">
        <v>62.80193236714976</v>
      </c>
      <c r="AF199" s="62">
        <v>51.8</v>
      </c>
      <c r="AG199" s="62">
        <v>39.17</v>
      </c>
      <c r="AH199" s="62">
        <v>52.41</v>
      </c>
      <c r="AI199" s="62">
        <v>67.540000000000006</v>
      </c>
      <c r="AJ199" s="62">
        <v>80.56</v>
      </c>
      <c r="AK199" s="62">
        <v>24.52</v>
      </c>
      <c r="AL199" s="62">
        <v>91.58</v>
      </c>
      <c r="AM199" s="62">
        <v>92.92</v>
      </c>
      <c r="AN199" s="62">
        <v>35.78</v>
      </c>
      <c r="AO199" s="62">
        <v>52.1</v>
      </c>
      <c r="AP199">
        <f t="shared" si="34"/>
        <v>0</v>
      </c>
      <c r="AQ199">
        <f t="shared" si="35"/>
        <v>0</v>
      </c>
      <c r="AR199">
        <v>35.534014892669703</v>
      </c>
    </row>
    <row r="200" spans="1:44" x14ac:dyDescent="0.3">
      <c r="A200" t="str">
        <f t="shared" si="27"/>
        <v>15Boyacá</v>
      </c>
      <c r="B200" t="str">
        <f t="shared" si="28"/>
        <v>15Arcabuco</v>
      </c>
      <c r="C200" s="18" t="s">
        <v>1949</v>
      </c>
      <c r="D200" t="s">
        <v>1867</v>
      </c>
      <c r="E200" t="s">
        <v>1868</v>
      </c>
      <c r="F200" t="s">
        <v>1950</v>
      </c>
      <c r="G200">
        <v>5.754518</v>
      </c>
      <c r="H200">
        <v>-73.437337999999997</v>
      </c>
      <c r="I200">
        <v>6179</v>
      </c>
      <c r="J200" t="s">
        <v>4344</v>
      </c>
      <c r="K200" s="5">
        <v>1559975.75</v>
      </c>
      <c r="L200" s="62">
        <f t="shared" si="29"/>
        <v>1.1976790495774194E-2</v>
      </c>
      <c r="M200" s="61">
        <v>0</v>
      </c>
      <c r="N200" s="61">
        <v>0</v>
      </c>
      <c r="O200" s="61">
        <f t="shared" si="30"/>
        <v>0</v>
      </c>
      <c r="P200" s="61">
        <f t="shared" si="31"/>
        <v>0</v>
      </c>
      <c r="Q200" s="61">
        <f t="shared" si="32"/>
        <v>0</v>
      </c>
      <c r="R200" s="61">
        <f t="shared" si="33"/>
        <v>3.0425635216054379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188</v>
      </c>
      <c r="Y200" s="62">
        <v>53.191489361702125</v>
      </c>
      <c r="Z200" s="62">
        <v>79.255319148936167</v>
      </c>
      <c r="AA200" s="62">
        <v>29.787234042553191</v>
      </c>
      <c r="AB200" s="62">
        <v>63.297872340425535</v>
      </c>
      <c r="AC200" s="62">
        <v>1.5957446808510638</v>
      </c>
      <c r="AD200" s="62">
        <v>98.936170212765958</v>
      </c>
      <c r="AE200" s="62">
        <v>69.148936170212778</v>
      </c>
      <c r="AF200" s="62">
        <v>52.73</v>
      </c>
      <c r="AG200" s="62">
        <v>48.18</v>
      </c>
      <c r="AH200" s="62">
        <v>54.71</v>
      </c>
      <c r="AI200" s="62">
        <v>58.36</v>
      </c>
      <c r="AJ200" s="62">
        <v>85.19</v>
      </c>
      <c r="AK200" s="62">
        <v>28.42</v>
      </c>
      <c r="AL200" s="62">
        <v>84.61</v>
      </c>
      <c r="AM200" s="62">
        <v>79.84</v>
      </c>
      <c r="AN200" s="62">
        <v>41.91</v>
      </c>
      <c r="AO200" s="62">
        <v>53.47</v>
      </c>
      <c r="AP200">
        <f t="shared" si="34"/>
        <v>0</v>
      </c>
      <c r="AQ200">
        <f t="shared" si="35"/>
        <v>0</v>
      </c>
      <c r="AR200">
        <v>38.790796200074197</v>
      </c>
    </row>
    <row r="201" spans="1:44" x14ac:dyDescent="0.3">
      <c r="A201" t="str">
        <f t="shared" si="27"/>
        <v>15Boyacá</v>
      </c>
      <c r="B201" t="str">
        <f t="shared" si="28"/>
        <v>15Belén</v>
      </c>
      <c r="C201" s="18" t="s">
        <v>1951</v>
      </c>
      <c r="D201" t="s">
        <v>1867</v>
      </c>
      <c r="E201" t="s">
        <v>1868</v>
      </c>
      <c r="F201" t="s">
        <v>1952</v>
      </c>
      <c r="G201">
        <v>5.9893999999999998</v>
      </c>
      <c r="H201">
        <v>-72.910689000000005</v>
      </c>
      <c r="I201">
        <v>7841</v>
      </c>
      <c r="J201" t="s">
        <v>4344</v>
      </c>
      <c r="K201" s="5">
        <v>1642823.38</v>
      </c>
      <c r="L201" s="62">
        <f t="shared" si="29"/>
        <v>1.5198254454987126E-2</v>
      </c>
      <c r="M201" s="61">
        <v>0</v>
      </c>
      <c r="N201" s="61">
        <v>0</v>
      </c>
      <c r="O201" s="61">
        <f t="shared" si="30"/>
        <v>0</v>
      </c>
      <c r="P201" s="61">
        <f t="shared" si="31"/>
        <v>0</v>
      </c>
      <c r="Q201" s="61">
        <f t="shared" si="32"/>
        <v>0</v>
      </c>
      <c r="R201" s="61">
        <f t="shared" si="33"/>
        <v>2.1553373294222675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169</v>
      </c>
      <c r="Y201" s="62">
        <v>39.644970414201183</v>
      </c>
      <c r="Z201" s="62">
        <v>68.047337278106511</v>
      </c>
      <c r="AA201" s="62">
        <v>22.485207100591715</v>
      </c>
      <c r="AB201" s="62">
        <v>65.088757396449708</v>
      </c>
      <c r="AC201" s="62">
        <v>0</v>
      </c>
      <c r="AD201" s="62">
        <v>94.674556213017752</v>
      </c>
      <c r="AE201" s="62">
        <v>45.562130177514796</v>
      </c>
      <c r="AF201" s="62">
        <v>49.16</v>
      </c>
      <c r="AG201" s="62">
        <v>57.13</v>
      </c>
      <c r="AH201" s="62">
        <v>74.33</v>
      </c>
      <c r="AI201" s="62">
        <v>62.75</v>
      </c>
      <c r="AJ201" s="62">
        <v>74.52</v>
      </c>
      <c r="AK201" s="62">
        <v>25.52</v>
      </c>
      <c r="AL201" s="62">
        <v>89.79</v>
      </c>
      <c r="AM201" s="62">
        <v>86.4</v>
      </c>
      <c r="AN201" s="62">
        <v>31.2</v>
      </c>
      <c r="AO201" s="62">
        <v>48.5</v>
      </c>
      <c r="AP201">
        <f t="shared" si="34"/>
        <v>0</v>
      </c>
      <c r="AQ201">
        <f t="shared" si="35"/>
        <v>0</v>
      </c>
      <c r="AR201">
        <v>35.118031267492903</v>
      </c>
    </row>
    <row r="202" spans="1:44" x14ac:dyDescent="0.3">
      <c r="A202" t="str">
        <f t="shared" si="27"/>
        <v>15Boyacá</v>
      </c>
      <c r="B202" t="str">
        <f t="shared" si="28"/>
        <v>15Berbeo</v>
      </c>
      <c r="C202" s="18" t="s">
        <v>1953</v>
      </c>
      <c r="D202" t="s">
        <v>1867</v>
      </c>
      <c r="E202" t="s">
        <v>1868</v>
      </c>
      <c r="F202" t="s">
        <v>1954</v>
      </c>
      <c r="G202">
        <v>5.2269740000000002</v>
      </c>
      <c r="H202">
        <v>-73.127258999999995</v>
      </c>
      <c r="I202">
        <v>1653</v>
      </c>
      <c r="J202" t="s">
        <v>4344</v>
      </c>
      <c r="K202" s="5">
        <v>3331624.75</v>
      </c>
      <c r="L202" s="62">
        <f t="shared" si="29"/>
        <v>3.2040192085312741E-3</v>
      </c>
      <c r="M202" s="61">
        <v>0</v>
      </c>
      <c r="N202" s="61">
        <v>0</v>
      </c>
      <c r="O202" s="61">
        <f t="shared" si="30"/>
        <v>0</v>
      </c>
      <c r="P202" s="61">
        <f t="shared" si="31"/>
        <v>0</v>
      </c>
      <c r="Q202" s="61">
        <f t="shared" si="32"/>
        <v>0</v>
      </c>
      <c r="R202" s="61">
        <f t="shared" si="33"/>
        <v>5.3841500302480343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89</v>
      </c>
      <c r="Y202" s="62">
        <v>64.044943820224717</v>
      </c>
      <c r="Z202" s="62">
        <v>84.269662921348313</v>
      </c>
      <c r="AA202" s="62">
        <v>16.853932584269664</v>
      </c>
      <c r="AB202" s="62">
        <v>68.539325842696627</v>
      </c>
      <c r="AC202" s="62">
        <v>0</v>
      </c>
      <c r="AD202" s="62">
        <v>96.629213483146074</v>
      </c>
      <c r="AE202" s="62">
        <v>69.662921348314612</v>
      </c>
      <c r="AF202" s="62">
        <v>53.22</v>
      </c>
      <c r="AG202" s="62">
        <v>41.54</v>
      </c>
      <c r="AH202" s="62">
        <v>65.290000000000006</v>
      </c>
      <c r="AI202" s="62">
        <v>68.400000000000006</v>
      </c>
      <c r="AJ202" s="62">
        <v>77.78</v>
      </c>
      <c r="AK202" s="62">
        <v>25.02</v>
      </c>
      <c r="AL202" s="62">
        <v>88.91</v>
      </c>
      <c r="AM202" s="62">
        <v>96.2</v>
      </c>
      <c r="AN202" s="62">
        <v>42.78</v>
      </c>
      <c r="AO202" s="62">
        <v>53.5</v>
      </c>
      <c r="AP202">
        <f t="shared" si="34"/>
        <v>0</v>
      </c>
      <c r="AQ202">
        <f t="shared" si="35"/>
        <v>0</v>
      </c>
      <c r="AR202">
        <v>40.644130606264604</v>
      </c>
    </row>
    <row r="203" spans="1:44" x14ac:dyDescent="0.3">
      <c r="A203" t="str">
        <f t="shared" si="27"/>
        <v>15Boyacá</v>
      </c>
      <c r="B203" t="str">
        <f t="shared" si="28"/>
        <v>15Betéitiva</v>
      </c>
      <c r="C203" s="18" t="s">
        <v>1955</v>
      </c>
      <c r="D203" t="s">
        <v>1867</v>
      </c>
      <c r="E203" t="s">
        <v>1868</v>
      </c>
      <c r="F203" t="s">
        <v>1956</v>
      </c>
      <c r="G203">
        <v>5.9103620000000001</v>
      </c>
      <c r="H203">
        <v>-72.808987000000002</v>
      </c>
      <c r="I203">
        <v>2029</v>
      </c>
      <c r="J203" t="s">
        <v>4342</v>
      </c>
      <c r="K203" s="5">
        <v>5247727.5</v>
      </c>
      <c r="L203" s="62">
        <f t="shared" si="29"/>
        <v>3.9328221258983394E-3</v>
      </c>
      <c r="M203" s="61">
        <v>0</v>
      </c>
      <c r="N203" s="61">
        <v>0</v>
      </c>
      <c r="O203" s="61">
        <f t="shared" si="30"/>
        <v>0</v>
      </c>
      <c r="P203" s="61">
        <f t="shared" si="31"/>
        <v>0</v>
      </c>
      <c r="Q203" s="61">
        <f t="shared" si="32"/>
        <v>0</v>
      </c>
      <c r="R203" s="61">
        <f t="shared" si="33"/>
        <v>0.98570724494825035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20</v>
      </c>
      <c r="Y203" s="62">
        <v>50</v>
      </c>
      <c r="Z203" s="62">
        <v>70</v>
      </c>
      <c r="AA203" s="62">
        <v>35</v>
      </c>
      <c r="AB203" s="62">
        <v>75</v>
      </c>
      <c r="AC203" s="62">
        <v>0</v>
      </c>
      <c r="AD203" s="62">
        <v>100</v>
      </c>
      <c r="AE203" s="62">
        <v>55.000000000000007</v>
      </c>
      <c r="AF203" s="62">
        <v>64.39</v>
      </c>
      <c r="AG203" s="62">
        <v>34.130000000000003</v>
      </c>
      <c r="AH203" s="62">
        <v>50.01</v>
      </c>
      <c r="AI203" s="62">
        <v>53.05</v>
      </c>
      <c r="AJ203" s="62">
        <v>100</v>
      </c>
      <c r="AK203" s="62">
        <v>34.74</v>
      </c>
      <c r="AL203" s="62">
        <v>84.97</v>
      </c>
      <c r="AM203" s="62">
        <v>96.73</v>
      </c>
      <c r="AN203" s="62">
        <v>65.44</v>
      </c>
      <c r="AO203" s="62">
        <v>63.31</v>
      </c>
      <c r="AP203">
        <f t="shared" si="34"/>
        <v>0</v>
      </c>
      <c r="AQ203">
        <f t="shared" si="35"/>
        <v>0</v>
      </c>
      <c r="AR203">
        <v>38.3058665936341</v>
      </c>
    </row>
    <row r="204" spans="1:44" x14ac:dyDescent="0.3">
      <c r="A204" t="str">
        <f t="shared" si="27"/>
        <v>15Boyacá</v>
      </c>
      <c r="B204" t="str">
        <f t="shared" si="28"/>
        <v>15Boavita</v>
      </c>
      <c r="C204" s="18" t="s">
        <v>1957</v>
      </c>
      <c r="D204" t="s">
        <v>1867</v>
      </c>
      <c r="E204" t="s">
        <v>1868</v>
      </c>
      <c r="F204" t="s">
        <v>1958</v>
      </c>
      <c r="G204">
        <v>6.3315210000000004</v>
      </c>
      <c r="H204">
        <v>-72.583417999999995</v>
      </c>
      <c r="I204">
        <v>5305</v>
      </c>
      <c r="J204" t="s">
        <v>4343</v>
      </c>
      <c r="K204" s="5">
        <v>2402492.25</v>
      </c>
      <c r="L204" s="62">
        <f t="shared" si="29"/>
        <v>1.0282711374022025E-2</v>
      </c>
      <c r="M204" s="61">
        <v>0</v>
      </c>
      <c r="N204" s="61">
        <v>3.7700282752120645E-2</v>
      </c>
      <c r="O204" s="61">
        <f t="shared" si="30"/>
        <v>5.6550424128180961E-2</v>
      </c>
      <c r="P204" s="61">
        <f t="shared" si="31"/>
        <v>1.8850141376060323E-2</v>
      </c>
      <c r="Q204" s="61">
        <f t="shared" si="32"/>
        <v>1.8850141376060323E-2</v>
      </c>
      <c r="R204" s="61">
        <f t="shared" si="33"/>
        <v>1.3006597549481622</v>
      </c>
      <c r="S204">
        <v>0</v>
      </c>
      <c r="T204">
        <v>2</v>
      </c>
      <c r="U204">
        <v>3</v>
      </c>
      <c r="V204">
        <v>1</v>
      </c>
      <c r="W204">
        <v>1</v>
      </c>
      <c r="X204">
        <v>69</v>
      </c>
      <c r="Y204" s="62">
        <v>43.478260869565219</v>
      </c>
      <c r="Z204" s="62">
        <v>86.956521739130437</v>
      </c>
      <c r="AA204" s="62">
        <v>21.739130434782609</v>
      </c>
      <c r="AB204" s="62">
        <v>55.072463768115945</v>
      </c>
      <c r="AC204" s="62">
        <v>0</v>
      </c>
      <c r="AD204" s="62">
        <v>97.101449275362313</v>
      </c>
      <c r="AE204" s="62">
        <v>57.971014492753625</v>
      </c>
      <c r="AF204" s="62">
        <v>40.39</v>
      </c>
      <c r="AG204" s="62">
        <v>52.86</v>
      </c>
      <c r="AH204" s="62">
        <v>62.1</v>
      </c>
      <c r="AI204" s="62">
        <v>25</v>
      </c>
      <c r="AJ204" s="62">
        <v>92.59</v>
      </c>
      <c r="AK204" s="62">
        <v>19.86</v>
      </c>
      <c r="AL204" s="62">
        <v>90.87</v>
      </c>
      <c r="AM204" s="62">
        <v>67.459999999999994</v>
      </c>
      <c r="AN204" s="62">
        <v>26.81</v>
      </c>
      <c r="AO204" s="62">
        <v>41.07</v>
      </c>
      <c r="AP204">
        <f t="shared" si="34"/>
        <v>0</v>
      </c>
      <c r="AQ204">
        <f t="shared" si="35"/>
        <v>3.186235462800701E-2</v>
      </c>
      <c r="AR204">
        <v>38.035970328071699</v>
      </c>
    </row>
    <row r="205" spans="1:44" x14ac:dyDescent="0.3">
      <c r="A205" t="str">
        <f t="shared" si="27"/>
        <v>15Boyacá</v>
      </c>
      <c r="B205" t="str">
        <f t="shared" si="28"/>
        <v>15Boyacá</v>
      </c>
      <c r="C205" s="18" t="s">
        <v>1959</v>
      </c>
      <c r="D205" t="s">
        <v>1867</v>
      </c>
      <c r="E205" t="s">
        <v>1868</v>
      </c>
      <c r="F205" t="s">
        <v>1868</v>
      </c>
      <c r="G205">
        <v>5.4545110000000001</v>
      </c>
      <c r="H205">
        <v>-73.362003000000001</v>
      </c>
      <c r="I205">
        <v>5342</v>
      </c>
      <c r="J205" t="s">
        <v>4344</v>
      </c>
      <c r="K205" s="5">
        <v>2541623.25</v>
      </c>
      <c r="L205" s="62">
        <f t="shared" si="29"/>
        <v>1.0354428682379955E-2</v>
      </c>
      <c r="M205" s="61">
        <v>7.4878322725570948E-2</v>
      </c>
      <c r="N205" s="61">
        <v>0</v>
      </c>
      <c r="O205" s="61">
        <f t="shared" si="30"/>
        <v>1.8719580681392737E-2</v>
      </c>
      <c r="P205" s="61">
        <f t="shared" si="31"/>
        <v>1.8719580681392737E-2</v>
      </c>
      <c r="Q205" s="61">
        <f t="shared" si="32"/>
        <v>3.7439161362785474E-2</v>
      </c>
      <c r="R205" s="61">
        <f t="shared" si="33"/>
        <v>2.2650692624485211</v>
      </c>
      <c r="S205">
        <v>4</v>
      </c>
      <c r="T205">
        <v>0</v>
      </c>
      <c r="U205">
        <v>1</v>
      </c>
      <c r="V205">
        <v>1</v>
      </c>
      <c r="W205">
        <v>2</v>
      </c>
      <c r="X205">
        <v>121</v>
      </c>
      <c r="Y205" s="62">
        <v>47.107438016528924</v>
      </c>
      <c r="Z205" s="62">
        <v>84.297520661157023</v>
      </c>
      <c r="AA205" s="62">
        <v>25.619834710743799</v>
      </c>
      <c r="AB205" s="62">
        <v>67.768595041322314</v>
      </c>
      <c r="AC205" s="62">
        <v>3.3057851239669422</v>
      </c>
      <c r="AD205" s="62">
        <v>96.694214876033058</v>
      </c>
      <c r="AE205" s="62">
        <v>55.371900826446286</v>
      </c>
      <c r="AF205" s="62">
        <v>60.83</v>
      </c>
      <c r="AG205" s="62">
        <v>50.39</v>
      </c>
      <c r="AH205" s="62">
        <v>49.76</v>
      </c>
      <c r="AI205" s="62">
        <v>71.95</v>
      </c>
      <c r="AJ205" s="62">
        <v>95.56</v>
      </c>
      <c r="AK205" s="62">
        <v>27.38</v>
      </c>
      <c r="AL205" s="62">
        <v>90.86</v>
      </c>
      <c r="AM205" s="62">
        <v>100</v>
      </c>
      <c r="AN205" s="62">
        <v>44.36</v>
      </c>
      <c r="AO205" s="62">
        <v>59.81</v>
      </c>
      <c r="AP205">
        <f t="shared" si="34"/>
        <v>0.15618898867629832</v>
      </c>
      <c r="AQ205">
        <f t="shared" si="35"/>
        <v>0</v>
      </c>
      <c r="AR205">
        <v>37.449054803454203</v>
      </c>
    </row>
    <row r="206" spans="1:44" x14ac:dyDescent="0.3">
      <c r="A206" t="str">
        <f t="shared" si="27"/>
        <v>15Boyacá</v>
      </c>
      <c r="B206" t="str">
        <f t="shared" si="28"/>
        <v>15Briceño</v>
      </c>
      <c r="C206" s="18" t="s">
        <v>1960</v>
      </c>
      <c r="D206" t="s">
        <v>1867</v>
      </c>
      <c r="E206" t="s">
        <v>1868</v>
      </c>
      <c r="F206" t="s">
        <v>1517</v>
      </c>
      <c r="G206">
        <v>5.6900250000000003</v>
      </c>
      <c r="H206">
        <v>-73.922880000000006</v>
      </c>
      <c r="I206">
        <v>2274</v>
      </c>
      <c r="J206" t="s">
        <v>4344</v>
      </c>
      <c r="K206" s="5">
        <v>2829238.5</v>
      </c>
      <c r="L206" s="62">
        <f t="shared" si="29"/>
        <v>4.4077070055657088E-3</v>
      </c>
      <c r="M206" s="61">
        <v>0</v>
      </c>
      <c r="N206" s="61">
        <v>0</v>
      </c>
      <c r="O206" s="61">
        <f t="shared" si="30"/>
        <v>0</v>
      </c>
      <c r="P206" s="61">
        <f t="shared" si="31"/>
        <v>0</v>
      </c>
      <c r="Q206" s="61">
        <f t="shared" si="32"/>
        <v>0</v>
      </c>
      <c r="R206" s="61">
        <f t="shared" si="33"/>
        <v>8.3553210202286721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190</v>
      </c>
      <c r="Y206" s="62">
        <v>28.947368421052634</v>
      </c>
      <c r="Z206" s="62">
        <v>68.94736842105263</v>
      </c>
      <c r="AA206" s="62">
        <v>30.526315789473685</v>
      </c>
      <c r="AB206" s="62">
        <v>52.631578947368418</v>
      </c>
      <c r="AC206" s="62">
        <v>0</v>
      </c>
      <c r="AD206" s="62">
        <v>98.94736842105263</v>
      </c>
      <c r="AE206" s="62">
        <v>33.157894736842103</v>
      </c>
      <c r="AF206" s="62">
        <v>37.44</v>
      </c>
      <c r="AG206" s="62">
        <v>50.51</v>
      </c>
      <c r="AH206" s="62">
        <v>55.45</v>
      </c>
      <c r="AI206" s="62">
        <v>18.75</v>
      </c>
      <c r="AJ206" s="62">
        <v>62.97</v>
      </c>
      <c r="AK206" s="62">
        <v>23.59</v>
      </c>
      <c r="AL206" s="62">
        <v>89.67</v>
      </c>
      <c r="AM206" s="62">
        <v>90.89</v>
      </c>
      <c r="AN206" s="62">
        <v>45.64</v>
      </c>
      <c r="AO206" s="62">
        <v>37.74</v>
      </c>
      <c r="AP206">
        <f t="shared" si="34"/>
        <v>0</v>
      </c>
      <c r="AQ206">
        <f t="shared" si="35"/>
        <v>0</v>
      </c>
      <c r="AR206">
        <v>27.236619452608</v>
      </c>
    </row>
    <row r="207" spans="1:44" x14ac:dyDescent="0.3">
      <c r="A207" t="str">
        <f t="shared" si="27"/>
        <v>15Boyacá</v>
      </c>
      <c r="B207" t="str">
        <f t="shared" si="28"/>
        <v>15Buenavista</v>
      </c>
      <c r="C207" s="18" t="s">
        <v>1961</v>
      </c>
      <c r="D207" t="s">
        <v>1867</v>
      </c>
      <c r="E207" t="s">
        <v>1868</v>
      </c>
      <c r="F207" t="s">
        <v>1962</v>
      </c>
      <c r="G207">
        <v>5.65083</v>
      </c>
      <c r="H207">
        <v>-74.286969999999997</v>
      </c>
      <c r="I207">
        <v>4582</v>
      </c>
      <c r="J207" t="s">
        <v>4342</v>
      </c>
      <c r="K207" s="5">
        <v>2522288</v>
      </c>
      <c r="L207" s="62">
        <f t="shared" si="29"/>
        <v>8.8813164025954607E-3</v>
      </c>
      <c r="M207" s="61">
        <v>0</v>
      </c>
      <c r="N207" s="61">
        <v>0</v>
      </c>
      <c r="O207" s="61">
        <f t="shared" si="30"/>
        <v>4.3649061545176775E-2</v>
      </c>
      <c r="P207" s="61">
        <f t="shared" si="31"/>
        <v>0</v>
      </c>
      <c r="Q207" s="61">
        <f t="shared" si="32"/>
        <v>4.3649061545176775E-2</v>
      </c>
      <c r="R207" s="61">
        <f t="shared" si="33"/>
        <v>2.9681361850720211</v>
      </c>
      <c r="S207">
        <v>0</v>
      </c>
      <c r="T207">
        <v>0</v>
      </c>
      <c r="U207">
        <v>2</v>
      </c>
      <c r="V207">
        <v>0</v>
      </c>
      <c r="W207">
        <v>2</v>
      </c>
      <c r="X207">
        <v>136</v>
      </c>
      <c r="Y207" s="62">
        <v>36.029411764705884</v>
      </c>
      <c r="Z207" s="62">
        <v>81.617647058823522</v>
      </c>
      <c r="AA207" s="62">
        <v>26.47058823529412</v>
      </c>
      <c r="AB207" s="62">
        <v>52.205882352941181</v>
      </c>
      <c r="AC207" s="62">
        <v>0</v>
      </c>
      <c r="AD207" s="62">
        <v>97.794117647058826</v>
      </c>
      <c r="AE207" s="62">
        <v>51.470588235294116</v>
      </c>
      <c r="AF207" s="62">
        <v>58.64</v>
      </c>
      <c r="AG207" s="62">
        <v>34.119999999999997</v>
      </c>
      <c r="AH207" s="62">
        <v>71.349999999999994</v>
      </c>
      <c r="AI207" s="62">
        <v>75.260000000000005</v>
      </c>
      <c r="AJ207" s="62">
        <v>96.92</v>
      </c>
      <c r="AK207" s="62">
        <v>18.68</v>
      </c>
      <c r="AL207" s="62">
        <v>91.87</v>
      </c>
      <c r="AM207" s="62">
        <v>89.97</v>
      </c>
      <c r="AN207" s="62">
        <v>38.229999999999997</v>
      </c>
      <c r="AO207" s="62">
        <v>57.27</v>
      </c>
      <c r="AP207">
        <f t="shared" si="34"/>
        <v>0</v>
      </c>
      <c r="AQ207">
        <f t="shared" si="35"/>
        <v>0</v>
      </c>
      <c r="AR207">
        <v>35.672668911228897</v>
      </c>
    </row>
    <row r="208" spans="1:44" x14ac:dyDescent="0.3">
      <c r="A208" t="str">
        <f t="shared" si="27"/>
        <v>15Boyacá</v>
      </c>
      <c r="B208" t="str">
        <f t="shared" si="28"/>
        <v>15Busbanzá</v>
      </c>
      <c r="C208" s="18" t="s">
        <v>1963</v>
      </c>
      <c r="D208" t="s">
        <v>1867</v>
      </c>
      <c r="E208" t="s">
        <v>1868</v>
      </c>
      <c r="F208" t="s">
        <v>1964</v>
      </c>
      <c r="G208">
        <v>5.8305090000000002</v>
      </c>
      <c r="H208">
        <v>-72.883814000000001</v>
      </c>
      <c r="I208">
        <v>1184</v>
      </c>
      <c r="J208" t="s">
        <v>4345</v>
      </c>
      <c r="K208" s="5">
        <v>5036864</v>
      </c>
      <c r="L208" s="62">
        <f t="shared" si="29"/>
        <v>2.2949538674537375E-3</v>
      </c>
      <c r="M208" s="61">
        <v>0</v>
      </c>
      <c r="N208" s="61">
        <v>0</v>
      </c>
      <c r="O208" s="61">
        <f t="shared" si="30"/>
        <v>0</v>
      </c>
      <c r="P208" s="61">
        <f t="shared" si="31"/>
        <v>0</v>
      </c>
      <c r="Q208" s="61">
        <f t="shared" si="32"/>
        <v>0</v>
      </c>
      <c r="R208" s="61">
        <f t="shared" si="33"/>
        <v>1.5202702702702704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18</v>
      </c>
      <c r="Y208" s="62">
        <v>50</v>
      </c>
      <c r="Z208" s="62">
        <v>61.111111111111114</v>
      </c>
      <c r="AA208" s="62">
        <v>11.111111111111111</v>
      </c>
      <c r="AB208" s="62">
        <v>55.555555555555557</v>
      </c>
      <c r="AC208" s="62">
        <v>0</v>
      </c>
      <c r="AD208" s="62">
        <v>77.777777777777786</v>
      </c>
      <c r="AE208" s="62">
        <v>55.555555555555557</v>
      </c>
      <c r="AF208" s="62">
        <v>59.54</v>
      </c>
      <c r="AG208" s="62">
        <v>68.52</v>
      </c>
      <c r="AH208" s="62">
        <v>44.2</v>
      </c>
      <c r="AI208" s="62">
        <v>80.53</v>
      </c>
      <c r="AJ208" s="62">
        <v>66.67</v>
      </c>
      <c r="AK208" s="62">
        <v>35.06</v>
      </c>
      <c r="AL208" s="62">
        <v>68.39</v>
      </c>
      <c r="AM208" s="62">
        <v>85.21</v>
      </c>
      <c r="AN208" s="62">
        <v>52.66</v>
      </c>
      <c r="AO208" s="62">
        <v>58.73</v>
      </c>
      <c r="AP208">
        <f t="shared" si="34"/>
        <v>0</v>
      </c>
      <c r="AQ208">
        <f t="shared" si="35"/>
        <v>0</v>
      </c>
      <c r="AR208">
        <v>33.507421053534102</v>
      </c>
    </row>
    <row r="209" spans="1:44" x14ac:dyDescent="0.3">
      <c r="A209" t="str">
        <f t="shared" si="27"/>
        <v>15Boyacá</v>
      </c>
      <c r="B209" t="str">
        <f t="shared" si="28"/>
        <v>15Caldas</v>
      </c>
      <c r="C209" s="18" t="s">
        <v>1965</v>
      </c>
      <c r="D209" t="s">
        <v>1867</v>
      </c>
      <c r="E209" t="s">
        <v>1868</v>
      </c>
      <c r="F209" t="s">
        <v>1183</v>
      </c>
      <c r="G209">
        <v>5.5545920000000004</v>
      </c>
      <c r="H209">
        <v>-73.865088999999998</v>
      </c>
      <c r="I209">
        <v>3259</v>
      </c>
      <c r="J209" t="s">
        <v>4343</v>
      </c>
      <c r="K209" s="5">
        <v>2629706</v>
      </c>
      <c r="L209" s="62">
        <f t="shared" si="29"/>
        <v>6.316938052391665E-3</v>
      </c>
      <c r="M209" s="61">
        <v>0</v>
      </c>
      <c r="N209" s="61">
        <v>9.2052776925437257E-2</v>
      </c>
      <c r="O209" s="61">
        <f t="shared" si="30"/>
        <v>0.15342129487572875</v>
      </c>
      <c r="P209" s="61">
        <f t="shared" si="31"/>
        <v>6.1368517950291503E-2</v>
      </c>
      <c r="Q209" s="61">
        <f t="shared" si="32"/>
        <v>0.30684258975145751</v>
      </c>
      <c r="R209" s="61">
        <f t="shared" si="33"/>
        <v>1.3807916538815588</v>
      </c>
      <c r="S209">
        <v>0</v>
      </c>
      <c r="T209">
        <v>3</v>
      </c>
      <c r="U209">
        <v>5</v>
      </c>
      <c r="V209">
        <v>2</v>
      </c>
      <c r="W209">
        <v>10</v>
      </c>
      <c r="X209">
        <v>45</v>
      </c>
      <c r="Y209" s="62">
        <v>42.222222222222221</v>
      </c>
      <c r="Z209" s="62">
        <v>88.888888888888886</v>
      </c>
      <c r="AA209" s="62">
        <v>26.666666666666668</v>
      </c>
      <c r="AB209" s="62">
        <v>71.111111111111114</v>
      </c>
      <c r="AC209" s="62">
        <v>0</v>
      </c>
      <c r="AD209" s="62">
        <v>97.777777777777771</v>
      </c>
      <c r="AE209" s="62">
        <v>53.333333333333336</v>
      </c>
      <c r="AF209" s="62">
        <v>52.24</v>
      </c>
      <c r="AG209" s="62">
        <v>49.16</v>
      </c>
      <c r="AH209" s="62">
        <v>51.82</v>
      </c>
      <c r="AI209" s="62">
        <v>63.61</v>
      </c>
      <c r="AJ209" s="62">
        <v>85.19</v>
      </c>
      <c r="AK209" s="62">
        <v>30.14</v>
      </c>
      <c r="AL209" s="62">
        <v>74.53</v>
      </c>
      <c r="AM209" s="62">
        <v>96.49</v>
      </c>
      <c r="AN209" s="62">
        <v>27.2</v>
      </c>
      <c r="AO209" s="62">
        <v>51.54</v>
      </c>
      <c r="AP209">
        <f t="shared" si="34"/>
        <v>0</v>
      </c>
      <c r="AQ209">
        <f t="shared" si="35"/>
        <v>4.7793531942010511E-2</v>
      </c>
      <c r="AR209">
        <v>39.5757515461775</v>
      </c>
    </row>
    <row r="210" spans="1:44" x14ac:dyDescent="0.3">
      <c r="A210" t="str">
        <f t="shared" si="27"/>
        <v>15Boyacá</v>
      </c>
      <c r="B210" t="str">
        <f t="shared" si="28"/>
        <v>15Campohermoso</v>
      </c>
      <c r="C210" s="18" t="s">
        <v>1966</v>
      </c>
      <c r="D210" t="s">
        <v>1867</v>
      </c>
      <c r="E210" t="s">
        <v>1868</v>
      </c>
      <c r="F210" t="s">
        <v>1967</v>
      </c>
      <c r="G210">
        <v>5.0310480000000002</v>
      </c>
      <c r="H210">
        <v>-73.103869000000003</v>
      </c>
      <c r="I210">
        <v>3231</v>
      </c>
      <c r="J210" t="s">
        <v>4345</v>
      </c>
      <c r="K210" s="5">
        <v>3999100</v>
      </c>
      <c r="L210" s="62">
        <f t="shared" si="29"/>
        <v>6.2626654947153942E-3</v>
      </c>
      <c r="M210" s="61">
        <v>0</v>
      </c>
      <c r="N210" s="61">
        <v>0</v>
      </c>
      <c r="O210" s="61">
        <f t="shared" si="30"/>
        <v>0</v>
      </c>
      <c r="P210" s="61">
        <f t="shared" si="31"/>
        <v>0</v>
      </c>
      <c r="Q210" s="61">
        <f t="shared" si="32"/>
        <v>0</v>
      </c>
      <c r="R210" s="61">
        <f t="shared" si="33"/>
        <v>5.2615289384091612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170</v>
      </c>
      <c r="Y210" s="62">
        <v>68.82352941176471</v>
      </c>
      <c r="Z210" s="62">
        <v>91.17647058823529</v>
      </c>
      <c r="AA210" s="62">
        <v>20.588235294117645</v>
      </c>
      <c r="AB210" s="62">
        <v>80</v>
      </c>
      <c r="AC210" s="62">
        <v>0</v>
      </c>
      <c r="AD210" s="62">
        <v>99.411764705882348</v>
      </c>
      <c r="AE210" s="62">
        <v>76.470588235294116</v>
      </c>
      <c r="AF210" s="62">
        <v>61.19</v>
      </c>
      <c r="AG210" s="62">
        <v>31.54</v>
      </c>
      <c r="AH210" s="62">
        <v>50.63</v>
      </c>
      <c r="AI210" s="62">
        <v>78.510000000000005</v>
      </c>
      <c r="AJ210" s="62">
        <v>88.89</v>
      </c>
      <c r="AK210" s="62">
        <v>41.19</v>
      </c>
      <c r="AL210" s="62">
        <v>82.56</v>
      </c>
      <c r="AM210" s="62">
        <v>91.48</v>
      </c>
      <c r="AN210" s="62">
        <v>39.6</v>
      </c>
      <c r="AO210" s="62">
        <v>62.05</v>
      </c>
      <c r="AP210">
        <f t="shared" si="34"/>
        <v>0</v>
      </c>
      <c r="AQ210">
        <f t="shared" si="35"/>
        <v>0</v>
      </c>
      <c r="AR210">
        <v>43.689883232191001</v>
      </c>
    </row>
    <row r="211" spans="1:44" x14ac:dyDescent="0.3">
      <c r="A211" t="str">
        <f t="shared" si="27"/>
        <v>15Boyacá</v>
      </c>
      <c r="B211" t="str">
        <f t="shared" si="28"/>
        <v>15Cerinza</v>
      </c>
      <c r="C211" s="18" t="s">
        <v>1968</v>
      </c>
      <c r="D211" t="s">
        <v>1867</v>
      </c>
      <c r="E211" t="s">
        <v>1868</v>
      </c>
      <c r="F211" t="s">
        <v>1969</v>
      </c>
      <c r="G211">
        <v>5.9566100000000004</v>
      </c>
      <c r="H211">
        <v>-72.9489509</v>
      </c>
      <c r="I211">
        <v>3850</v>
      </c>
      <c r="J211" t="s">
        <v>4343</v>
      </c>
      <c r="K211" s="5">
        <v>1786845.13</v>
      </c>
      <c r="L211" s="62">
        <f t="shared" si="29"/>
        <v>7.4624766804872377E-3</v>
      </c>
      <c r="M211" s="61">
        <v>0</v>
      </c>
      <c r="N211" s="61">
        <v>0</v>
      </c>
      <c r="O211" s="61">
        <f t="shared" si="30"/>
        <v>0</v>
      </c>
      <c r="P211" s="61">
        <f t="shared" si="31"/>
        <v>0</v>
      </c>
      <c r="Q211" s="61">
        <f t="shared" si="32"/>
        <v>0</v>
      </c>
      <c r="R211" s="61">
        <f t="shared" si="33"/>
        <v>0.75324675324675328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29</v>
      </c>
      <c r="Y211" s="62">
        <v>37.931034482758619</v>
      </c>
      <c r="Z211" s="62">
        <v>75.862068965517238</v>
      </c>
      <c r="AA211" s="62">
        <v>44.827586206896555</v>
      </c>
      <c r="AB211" s="62">
        <v>48.275862068965516</v>
      </c>
      <c r="AC211" s="62">
        <v>0</v>
      </c>
      <c r="AD211" s="62">
        <v>100</v>
      </c>
      <c r="AE211" s="62">
        <v>65.517241379310349</v>
      </c>
      <c r="AF211" s="62">
        <v>51.78</v>
      </c>
      <c r="AG211" s="62">
        <v>47.13</v>
      </c>
      <c r="AH211" s="62">
        <v>52.56</v>
      </c>
      <c r="AI211" s="62">
        <v>42.63</v>
      </c>
      <c r="AJ211" s="62">
        <v>92.59</v>
      </c>
      <c r="AK211" s="62">
        <v>30.21</v>
      </c>
      <c r="AL211" s="62">
        <v>88.14</v>
      </c>
      <c r="AM211" s="62">
        <v>94.6</v>
      </c>
      <c r="AN211" s="62">
        <v>45.08</v>
      </c>
      <c r="AO211" s="62">
        <v>52.63</v>
      </c>
      <c r="AP211">
        <f t="shared" si="34"/>
        <v>0</v>
      </c>
      <c r="AQ211">
        <f t="shared" si="35"/>
        <v>0</v>
      </c>
      <c r="AR211">
        <v>32.823536215373601</v>
      </c>
    </row>
    <row r="212" spans="1:44" x14ac:dyDescent="0.3">
      <c r="A212" t="str">
        <f t="shared" si="27"/>
        <v>15Boyacá</v>
      </c>
      <c r="B212" t="str">
        <f t="shared" si="28"/>
        <v>15Chinavita</v>
      </c>
      <c r="C212" s="18" t="s">
        <v>1970</v>
      </c>
      <c r="D212" t="s">
        <v>1867</v>
      </c>
      <c r="E212" t="s">
        <v>1868</v>
      </c>
      <c r="F212" t="s">
        <v>1971</v>
      </c>
      <c r="G212">
        <v>5.1890625000000004</v>
      </c>
      <c r="H212">
        <v>-73.347290099999995</v>
      </c>
      <c r="I212">
        <v>3348</v>
      </c>
      <c r="J212" t="s">
        <v>4343</v>
      </c>
      <c r="K212" s="5">
        <v>2106826.25</v>
      </c>
      <c r="L212" s="62">
        <f t="shared" si="29"/>
        <v>6.4894472535769535E-3</v>
      </c>
      <c r="M212" s="61">
        <v>0.11947431302270012</v>
      </c>
      <c r="N212" s="61">
        <v>0</v>
      </c>
      <c r="O212" s="61">
        <f t="shared" si="30"/>
        <v>0</v>
      </c>
      <c r="P212" s="61">
        <f t="shared" si="31"/>
        <v>0</v>
      </c>
      <c r="Q212" s="61">
        <f t="shared" si="32"/>
        <v>0</v>
      </c>
      <c r="R212" s="61">
        <f t="shared" si="33"/>
        <v>2.0609318996415773</v>
      </c>
      <c r="S212">
        <v>4</v>
      </c>
      <c r="T212">
        <v>0</v>
      </c>
      <c r="U212">
        <v>0</v>
      </c>
      <c r="V212">
        <v>0</v>
      </c>
      <c r="W212">
        <v>0</v>
      </c>
      <c r="X212">
        <v>69</v>
      </c>
      <c r="Y212" s="62">
        <v>44.927536231884055</v>
      </c>
      <c r="Z212" s="62">
        <v>85.507246376811594</v>
      </c>
      <c r="AA212" s="62">
        <v>37.681159420289859</v>
      </c>
      <c r="AB212" s="62">
        <v>55.072463768115945</v>
      </c>
      <c r="AC212" s="62">
        <v>0</v>
      </c>
      <c r="AD212" s="62">
        <v>100</v>
      </c>
      <c r="AE212" s="62">
        <v>60.869565217391312</v>
      </c>
      <c r="AF212" s="62">
        <v>54.76</v>
      </c>
      <c r="AG212" s="62">
        <v>54.53</v>
      </c>
      <c r="AH212" s="62">
        <v>63.14</v>
      </c>
      <c r="AI212" s="62">
        <v>55.72</v>
      </c>
      <c r="AJ212" s="62">
        <v>96.3</v>
      </c>
      <c r="AK212" s="62">
        <v>28.05</v>
      </c>
      <c r="AL212" s="62">
        <v>85.42</v>
      </c>
      <c r="AM212" s="62">
        <v>100</v>
      </c>
      <c r="AN212" s="62">
        <v>34.58</v>
      </c>
      <c r="AO212" s="62">
        <v>53.66</v>
      </c>
      <c r="AP212">
        <f t="shared" si="34"/>
        <v>0.15618898867629832</v>
      </c>
      <c r="AQ212">
        <f t="shared" si="35"/>
        <v>0</v>
      </c>
      <c r="AR212">
        <v>35.8093804027136</v>
      </c>
    </row>
    <row r="213" spans="1:44" x14ac:dyDescent="0.3">
      <c r="A213" t="str">
        <f t="shared" si="27"/>
        <v>15Boyacá</v>
      </c>
      <c r="B213" t="str">
        <f t="shared" si="28"/>
        <v>15Chiquinquirá</v>
      </c>
      <c r="C213" s="18" t="s">
        <v>1972</v>
      </c>
      <c r="D213" t="s">
        <v>1867</v>
      </c>
      <c r="E213" t="s">
        <v>1868</v>
      </c>
      <c r="F213" t="s">
        <v>1973</v>
      </c>
      <c r="G213">
        <v>5.6147749999999998</v>
      </c>
      <c r="H213">
        <v>-73.819570999999996</v>
      </c>
      <c r="I213">
        <v>59518</v>
      </c>
      <c r="J213" t="s">
        <v>4345</v>
      </c>
      <c r="K213" s="5">
        <v>1292196.25</v>
      </c>
      <c r="L213" s="62">
        <f t="shared" si="29"/>
        <v>0.11536407456343881</v>
      </c>
      <c r="M213" s="61">
        <v>1.0080983904029034E-2</v>
      </c>
      <c r="N213" s="61">
        <v>1.6801639840048389E-3</v>
      </c>
      <c r="O213" s="61">
        <f t="shared" si="30"/>
        <v>3.1923115696091936E-2</v>
      </c>
      <c r="P213" s="61">
        <f t="shared" si="31"/>
        <v>3.1923115696091936E-2</v>
      </c>
      <c r="Q213" s="61">
        <f t="shared" si="32"/>
        <v>4.200409960012097E-2</v>
      </c>
      <c r="R213" s="61">
        <f t="shared" si="33"/>
        <v>3.2259148492892908</v>
      </c>
      <c r="S213">
        <v>6</v>
      </c>
      <c r="T213">
        <v>1</v>
      </c>
      <c r="U213">
        <v>19</v>
      </c>
      <c r="V213">
        <v>19</v>
      </c>
      <c r="W213">
        <v>25</v>
      </c>
      <c r="X213">
        <v>1920</v>
      </c>
      <c r="Y213" s="62">
        <v>53.333333333333336</v>
      </c>
      <c r="Z213" s="62">
        <v>83.177083333333329</v>
      </c>
      <c r="AA213" s="62">
        <v>27.239583333333332</v>
      </c>
      <c r="AB213" s="62">
        <v>66.197916666666671</v>
      </c>
      <c r="AC213" s="62">
        <v>0.52083333333333326</v>
      </c>
      <c r="AD213" s="62">
        <v>98.75</v>
      </c>
      <c r="AE213" s="62">
        <v>69.947916666666671</v>
      </c>
      <c r="AF213" s="62">
        <v>62.34</v>
      </c>
      <c r="AG213" s="62">
        <v>61.16</v>
      </c>
      <c r="AH213" s="62">
        <v>61.89</v>
      </c>
      <c r="AI213" s="62">
        <v>69.92</v>
      </c>
      <c r="AJ213" s="62">
        <v>100</v>
      </c>
      <c r="AK213" s="62">
        <v>37.549999999999997</v>
      </c>
      <c r="AL213" s="62">
        <v>95.12</v>
      </c>
      <c r="AM213" s="62">
        <v>79.989999999999995</v>
      </c>
      <c r="AN213" s="62">
        <v>43.62</v>
      </c>
      <c r="AO213" s="62">
        <v>62.77</v>
      </c>
      <c r="AP213">
        <f t="shared" si="34"/>
        <v>0.23428348301444746</v>
      </c>
      <c r="AQ213">
        <f t="shared" si="35"/>
        <v>1.5931177314003505E-2</v>
      </c>
      <c r="AR213">
        <v>45.789162157769901</v>
      </c>
    </row>
    <row r="214" spans="1:44" x14ac:dyDescent="0.3">
      <c r="A214" t="str">
        <f t="shared" si="27"/>
        <v>15Boyacá</v>
      </c>
      <c r="B214" t="str">
        <f t="shared" si="28"/>
        <v>15Chiscas</v>
      </c>
      <c r="C214" s="18" t="s">
        <v>1974</v>
      </c>
      <c r="D214" t="s">
        <v>1867</v>
      </c>
      <c r="E214" t="s">
        <v>1868</v>
      </c>
      <c r="F214" t="s">
        <v>1975</v>
      </c>
      <c r="G214">
        <v>6.5527410000000001</v>
      </c>
      <c r="H214">
        <v>-72.500317899999999</v>
      </c>
      <c r="I214">
        <v>4114</v>
      </c>
      <c r="J214" t="s">
        <v>4342</v>
      </c>
      <c r="K214" s="5">
        <v>3073766</v>
      </c>
      <c r="L214" s="62">
        <f t="shared" si="29"/>
        <v>7.9741893671492203E-3</v>
      </c>
      <c r="M214" s="61">
        <v>0</v>
      </c>
      <c r="N214" s="61">
        <v>2.4307243558580455E-2</v>
      </c>
      <c r="O214" s="61">
        <f t="shared" si="30"/>
        <v>7.292173067574137E-2</v>
      </c>
      <c r="P214" s="61">
        <f t="shared" si="31"/>
        <v>0</v>
      </c>
      <c r="Q214" s="61">
        <f t="shared" si="32"/>
        <v>4.8614487117160911E-2</v>
      </c>
      <c r="R214" s="61">
        <f t="shared" si="33"/>
        <v>4.5454545454545459</v>
      </c>
      <c r="S214">
        <v>0</v>
      </c>
      <c r="T214">
        <v>1</v>
      </c>
      <c r="U214">
        <v>3</v>
      </c>
      <c r="V214">
        <v>0</v>
      </c>
      <c r="W214">
        <v>2</v>
      </c>
      <c r="X214">
        <v>187</v>
      </c>
      <c r="Y214" s="62">
        <v>55.080213903743314</v>
      </c>
      <c r="Z214" s="62">
        <v>89.304812834224606</v>
      </c>
      <c r="AA214" s="62">
        <v>19.786096256684495</v>
      </c>
      <c r="AB214" s="62">
        <v>71.122994652406419</v>
      </c>
      <c r="AC214" s="62">
        <v>0</v>
      </c>
      <c r="AD214" s="62">
        <v>94.117647058823522</v>
      </c>
      <c r="AE214" s="62">
        <v>62.032085561497333</v>
      </c>
      <c r="AF214" s="62">
        <v>58.84</v>
      </c>
      <c r="AG214" s="62">
        <v>46.68</v>
      </c>
      <c r="AH214" s="62">
        <v>58.5</v>
      </c>
      <c r="AI214" s="62">
        <v>82.35</v>
      </c>
      <c r="AJ214" s="62">
        <v>96.3</v>
      </c>
      <c r="AK214" s="62">
        <v>24.47</v>
      </c>
      <c r="AL214" s="62">
        <v>76.77</v>
      </c>
      <c r="AM214" s="62">
        <v>96.48</v>
      </c>
      <c r="AN214" s="62">
        <v>34.619999999999997</v>
      </c>
      <c r="AO214" s="62">
        <v>59.43</v>
      </c>
      <c r="AP214">
        <f t="shared" si="34"/>
        <v>0</v>
      </c>
      <c r="AQ214">
        <f t="shared" si="35"/>
        <v>1.5931177314003505E-2</v>
      </c>
      <c r="AR214">
        <v>39.564545148212702</v>
      </c>
    </row>
    <row r="215" spans="1:44" x14ac:dyDescent="0.3">
      <c r="A215" t="str">
        <f t="shared" si="27"/>
        <v>15Boyacá</v>
      </c>
      <c r="B215" t="str">
        <f t="shared" si="28"/>
        <v>15Chita</v>
      </c>
      <c r="C215" s="18" t="s">
        <v>1976</v>
      </c>
      <c r="D215" t="s">
        <v>1867</v>
      </c>
      <c r="E215" t="s">
        <v>1868</v>
      </c>
      <c r="F215" t="s">
        <v>1977</v>
      </c>
      <c r="G215">
        <v>6.1872410000000002</v>
      </c>
      <c r="H215">
        <v>-72.471221</v>
      </c>
      <c r="I215">
        <v>8210</v>
      </c>
      <c r="J215" t="s">
        <v>4342</v>
      </c>
      <c r="K215" s="5">
        <v>2491832.5</v>
      </c>
      <c r="L215" s="62">
        <f t="shared" si="29"/>
        <v>1.5913489232935122E-2</v>
      </c>
      <c r="M215" s="61">
        <v>0</v>
      </c>
      <c r="N215" s="61">
        <v>1.2180267965895251E-2</v>
      </c>
      <c r="O215" s="61">
        <f t="shared" si="30"/>
        <v>1.2180267965895251E-2</v>
      </c>
      <c r="P215" s="61">
        <f t="shared" si="31"/>
        <v>0</v>
      </c>
      <c r="Q215" s="61">
        <f t="shared" si="32"/>
        <v>1.2180267965895251E-2</v>
      </c>
      <c r="R215" s="61">
        <f t="shared" si="33"/>
        <v>4.2752740560292324</v>
      </c>
      <c r="S215">
        <v>0</v>
      </c>
      <c r="T215">
        <v>1</v>
      </c>
      <c r="U215">
        <v>1</v>
      </c>
      <c r="V215">
        <v>0</v>
      </c>
      <c r="W215">
        <v>1</v>
      </c>
      <c r="X215">
        <v>351</v>
      </c>
      <c r="Y215" s="62">
        <v>49.287749287749286</v>
      </c>
      <c r="Z215" s="62">
        <v>84.615384615384613</v>
      </c>
      <c r="AA215" s="62">
        <v>24.786324786324787</v>
      </c>
      <c r="AB215" s="62">
        <v>66.096866096866094</v>
      </c>
      <c r="AC215" s="62">
        <v>0.28490028490028491</v>
      </c>
      <c r="AD215" s="62">
        <v>98.86039886039886</v>
      </c>
      <c r="AE215" s="62">
        <v>60.113960113960118</v>
      </c>
      <c r="AF215" s="62">
        <v>56.48</v>
      </c>
      <c r="AG215" s="62">
        <v>47.91</v>
      </c>
      <c r="AH215" s="62">
        <v>57.18</v>
      </c>
      <c r="AI215" s="62">
        <v>63.75</v>
      </c>
      <c r="AJ215" s="62">
        <v>100</v>
      </c>
      <c r="AK215" s="62">
        <v>23.25</v>
      </c>
      <c r="AL215" s="62">
        <v>92.99</v>
      </c>
      <c r="AM215" s="62">
        <v>96.06</v>
      </c>
      <c r="AN215" s="62">
        <v>37.28</v>
      </c>
      <c r="AO215" s="62">
        <v>56.07</v>
      </c>
      <c r="AP215">
        <f t="shared" si="34"/>
        <v>0</v>
      </c>
      <c r="AQ215">
        <f t="shared" si="35"/>
        <v>1.5931177314003505E-2</v>
      </c>
      <c r="AR215">
        <v>37.849453496287197</v>
      </c>
    </row>
    <row r="216" spans="1:44" x14ac:dyDescent="0.3">
      <c r="A216" t="str">
        <f t="shared" si="27"/>
        <v>15Boyacá</v>
      </c>
      <c r="B216" t="str">
        <f t="shared" si="28"/>
        <v>15Chitaraque</v>
      </c>
      <c r="C216" s="18" t="s">
        <v>1978</v>
      </c>
      <c r="D216" t="s">
        <v>1867</v>
      </c>
      <c r="E216" t="s">
        <v>1868</v>
      </c>
      <c r="F216" t="s">
        <v>1979</v>
      </c>
      <c r="G216">
        <v>6.0274669999999997</v>
      </c>
      <c r="H216">
        <v>-73.446428999999995</v>
      </c>
      <c r="I216">
        <v>6105</v>
      </c>
      <c r="J216" t="s">
        <v>4342</v>
      </c>
      <c r="K216" s="5">
        <v>1784891.5</v>
      </c>
      <c r="L216" s="62">
        <f t="shared" si="29"/>
        <v>1.1833355879058335E-2</v>
      </c>
      <c r="M216" s="61">
        <v>0</v>
      </c>
      <c r="N216" s="61">
        <v>0</v>
      </c>
      <c r="O216" s="61">
        <f t="shared" si="30"/>
        <v>1.638001638001638E-2</v>
      </c>
      <c r="P216" s="61">
        <f t="shared" si="31"/>
        <v>1.638001638001638E-2</v>
      </c>
      <c r="Q216" s="61">
        <f t="shared" si="32"/>
        <v>1.638001638001638E-2</v>
      </c>
      <c r="R216" s="61">
        <f t="shared" si="33"/>
        <v>3.5708435708435711</v>
      </c>
      <c r="S216">
        <v>0</v>
      </c>
      <c r="T216">
        <v>0</v>
      </c>
      <c r="U216">
        <v>1</v>
      </c>
      <c r="V216">
        <v>1</v>
      </c>
      <c r="W216">
        <v>1</v>
      </c>
      <c r="X216">
        <v>218</v>
      </c>
      <c r="Y216" s="62">
        <v>29.357798165137616</v>
      </c>
      <c r="Z216" s="62">
        <v>83.944954128440358</v>
      </c>
      <c r="AA216" s="62">
        <v>31.192660550458719</v>
      </c>
      <c r="AB216" s="62">
        <v>75.688073394495419</v>
      </c>
      <c r="AC216" s="62">
        <v>1.834862385321101</v>
      </c>
      <c r="AD216" s="62">
        <v>98.165137614678898</v>
      </c>
      <c r="AE216" s="62">
        <v>36.697247706422019</v>
      </c>
      <c r="AF216" s="62">
        <v>45.13</v>
      </c>
      <c r="AG216" s="62">
        <v>40.729999999999997</v>
      </c>
      <c r="AH216" s="62">
        <v>57.71</v>
      </c>
      <c r="AI216" s="62">
        <v>50.21</v>
      </c>
      <c r="AJ216" s="62">
        <v>64.81</v>
      </c>
      <c r="AK216" s="62">
        <v>26.32</v>
      </c>
      <c r="AL216" s="62">
        <v>87.72</v>
      </c>
      <c r="AM216" s="62">
        <v>97.85</v>
      </c>
      <c r="AN216" s="62">
        <v>37.43</v>
      </c>
      <c r="AO216" s="62">
        <v>44.69</v>
      </c>
      <c r="AP216">
        <f t="shared" si="34"/>
        <v>0</v>
      </c>
      <c r="AQ216">
        <f t="shared" si="35"/>
        <v>0</v>
      </c>
      <c r="AR216">
        <v>31.433874463933702</v>
      </c>
    </row>
    <row r="217" spans="1:44" x14ac:dyDescent="0.3">
      <c r="A217" t="str">
        <f t="shared" si="27"/>
        <v>15Boyacá</v>
      </c>
      <c r="B217" t="str">
        <f t="shared" si="28"/>
        <v>15Chivatá</v>
      </c>
      <c r="C217" s="18" t="s">
        <v>1980</v>
      </c>
      <c r="D217" t="s">
        <v>1867</v>
      </c>
      <c r="E217" t="s">
        <v>1868</v>
      </c>
      <c r="F217" t="s">
        <v>1981</v>
      </c>
      <c r="G217">
        <v>5.5584519999999999</v>
      </c>
      <c r="H217">
        <v>-73.282611000000003</v>
      </c>
      <c r="I217">
        <v>2933</v>
      </c>
      <c r="J217" t="s">
        <v>4344</v>
      </c>
      <c r="K217" s="5">
        <v>3291630.75</v>
      </c>
      <c r="L217" s="62">
        <f t="shared" si="29"/>
        <v>5.6850504165893686E-3</v>
      </c>
      <c r="M217" s="61">
        <v>0</v>
      </c>
      <c r="N217" s="61">
        <v>0</v>
      </c>
      <c r="O217" s="61">
        <f t="shared" si="30"/>
        <v>3.4094783498124788E-2</v>
      </c>
      <c r="P217" s="61">
        <f t="shared" si="31"/>
        <v>0</v>
      </c>
      <c r="Q217" s="61">
        <f t="shared" si="32"/>
        <v>3.4094783498124788E-2</v>
      </c>
      <c r="R217" s="61">
        <f t="shared" si="33"/>
        <v>0.54551653596999661</v>
      </c>
      <c r="S217">
        <v>0</v>
      </c>
      <c r="T217">
        <v>0</v>
      </c>
      <c r="U217">
        <v>1</v>
      </c>
      <c r="V217">
        <v>0</v>
      </c>
      <c r="W217">
        <v>1</v>
      </c>
      <c r="X217">
        <v>16</v>
      </c>
      <c r="Y217" s="62">
        <v>62.5</v>
      </c>
      <c r="Z217" s="62">
        <v>81.25</v>
      </c>
      <c r="AA217" s="62">
        <v>18.75</v>
      </c>
      <c r="AB217" s="62">
        <v>81.25</v>
      </c>
      <c r="AC217" s="62">
        <v>0</v>
      </c>
      <c r="AD217" s="62">
        <v>100</v>
      </c>
      <c r="AE217" s="62">
        <v>68.75</v>
      </c>
      <c r="AF217" s="62">
        <v>67.239999999999995</v>
      </c>
      <c r="AG217" s="62">
        <v>48.43</v>
      </c>
      <c r="AH217" s="62">
        <v>44.55</v>
      </c>
      <c r="AI217" s="62">
        <v>76.62</v>
      </c>
      <c r="AJ217" s="62">
        <v>100</v>
      </c>
      <c r="AK217" s="62">
        <v>41.49</v>
      </c>
      <c r="AL217" s="62">
        <v>78.959999999999994</v>
      </c>
      <c r="AM217" s="62">
        <v>87.63</v>
      </c>
      <c r="AN217" s="62">
        <v>51.88</v>
      </c>
      <c r="AO217" s="62">
        <v>67.5</v>
      </c>
      <c r="AP217">
        <f t="shared" si="34"/>
        <v>0</v>
      </c>
      <c r="AQ217">
        <f t="shared" si="35"/>
        <v>0</v>
      </c>
      <c r="AR217">
        <v>44.622958469448797</v>
      </c>
    </row>
    <row r="218" spans="1:44" x14ac:dyDescent="0.3">
      <c r="A218" t="str">
        <f t="shared" si="27"/>
        <v>15Boyacá</v>
      </c>
      <c r="B218" t="str">
        <f t="shared" si="28"/>
        <v>15Ciénega</v>
      </c>
      <c r="C218" s="18" t="s">
        <v>1982</v>
      </c>
      <c r="D218" t="s">
        <v>1867</v>
      </c>
      <c r="E218" t="s">
        <v>1868</v>
      </c>
      <c r="F218" t="s">
        <v>1983</v>
      </c>
      <c r="G218">
        <v>5.4091579999999997</v>
      </c>
      <c r="H218">
        <v>-73.295880999999994</v>
      </c>
      <c r="I218">
        <v>4847</v>
      </c>
      <c r="J218" t="s">
        <v>4343</v>
      </c>
      <c r="K218" s="5">
        <v>1808127.88</v>
      </c>
      <c r="L218" s="62">
        <f t="shared" si="29"/>
        <v>9.3949673948887386E-3</v>
      </c>
      <c r="M218" s="61">
        <v>0</v>
      </c>
      <c r="N218" s="61">
        <v>6.1893955023726015E-2</v>
      </c>
      <c r="O218" s="61">
        <f t="shared" si="30"/>
        <v>0</v>
      </c>
      <c r="P218" s="61">
        <f t="shared" si="31"/>
        <v>0</v>
      </c>
      <c r="Q218" s="61">
        <f t="shared" si="32"/>
        <v>0</v>
      </c>
      <c r="R218" s="61">
        <f t="shared" si="33"/>
        <v>0.74272746028471226</v>
      </c>
      <c r="S218">
        <v>0</v>
      </c>
      <c r="T218">
        <v>3</v>
      </c>
      <c r="U218">
        <v>0</v>
      </c>
      <c r="V218">
        <v>0</v>
      </c>
      <c r="W218">
        <v>0</v>
      </c>
      <c r="X218">
        <v>36</v>
      </c>
      <c r="Y218" s="62">
        <v>55.555555555555557</v>
      </c>
      <c r="Z218" s="62">
        <v>94.444444444444443</v>
      </c>
      <c r="AA218" s="62">
        <v>30.555555555555557</v>
      </c>
      <c r="AB218" s="62">
        <v>66.666666666666657</v>
      </c>
      <c r="AC218" s="62">
        <v>0</v>
      </c>
      <c r="AD218" s="62">
        <v>100</v>
      </c>
      <c r="AE218" s="62">
        <v>63.888888888888886</v>
      </c>
      <c r="AF218" s="62">
        <v>58.97</v>
      </c>
      <c r="AG218" s="62">
        <v>55.95</v>
      </c>
      <c r="AH218" s="62">
        <v>59.25</v>
      </c>
      <c r="AI218" s="62">
        <v>59.96</v>
      </c>
      <c r="AJ218" s="62">
        <v>92.59</v>
      </c>
      <c r="AK218" s="62">
        <v>22.02</v>
      </c>
      <c r="AL218" s="62">
        <v>79</v>
      </c>
      <c r="AM218" s="62">
        <v>94.76</v>
      </c>
      <c r="AN218" s="62">
        <v>61.39</v>
      </c>
      <c r="AO218" s="62">
        <v>58.99</v>
      </c>
      <c r="AP218">
        <f t="shared" si="34"/>
        <v>0</v>
      </c>
      <c r="AQ218">
        <f t="shared" si="35"/>
        <v>4.7793531942010511E-2</v>
      </c>
      <c r="AR218">
        <v>41.572225104573597</v>
      </c>
    </row>
    <row r="219" spans="1:44" x14ac:dyDescent="0.3">
      <c r="A219" t="str">
        <f t="shared" si="27"/>
        <v>15Boyacá</v>
      </c>
      <c r="B219" t="str">
        <f t="shared" si="28"/>
        <v>15Cómbita</v>
      </c>
      <c r="C219" s="18" t="s">
        <v>1984</v>
      </c>
      <c r="D219" t="s">
        <v>1867</v>
      </c>
      <c r="E219" t="s">
        <v>1868</v>
      </c>
      <c r="F219" t="s">
        <v>1985</v>
      </c>
      <c r="G219">
        <v>5.6342020000000002</v>
      </c>
      <c r="H219">
        <v>-73.323262999999997</v>
      </c>
      <c r="I219">
        <v>13762</v>
      </c>
      <c r="J219" t="s">
        <v>4343</v>
      </c>
      <c r="K219" s="5">
        <v>1347579.13</v>
      </c>
      <c r="L219" s="62">
        <f t="shared" si="29"/>
        <v>2.6674962097887108E-2</v>
      </c>
      <c r="M219" s="61">
        <v>0</v>
      </c>
      <c r="N219" s="61">
        <v>2.179915709925883E-2</v>
      </c>
      <c r="O219" s="61">
        <f t="shared" si="30"/>
        <v>0.33425374218863535</v>
      </c>
      <c r="P219" s="61">
        <f t="shared" si="31"/>
        <v>0.34878651358814128</v>
      </c>
      <c r="Q219" s="61">
        <f t="shared" si="32"/>
        <v>0.19619241389332945</v>
      </c>
      <c r="R219" s="61">
        <f t="shared" si="33"/>
        <v>1.1335561691614591</v>
      </c>
      <c r="S219">
        <v>0</v>
      </c>
      <c r="T219">
        <v>3</v>
      </c>
      <c r="U219">
        <v>46</v>
      </c>
      <c r="V219">
        <v>48</v>
      </c>
      <c r="W219">
        <v>27</v>
      </c>
      <c r="X219">
        <v>156</v>
      </c>
      <c r="Y219" s="62">
        <v>28.846153846153843</v>
      </c>
      <c r="Z219" s="62">
        <v>62.179487179487182</v>
      </c>
      <c r="AA219" s="62">
        <v>15.384615384615385</v>
      </c>
      <c r="AB219" s="62">
        <v>50</v>
      </c>
      <c r="AC219" s="62">
        <v>0</v>
      </c>
      <c r="AD219" s="62">
        <v>67.948717948717956</v>
      </c>
      <c r="AE219" s="62">
        <v>44.230769230769226</v>
      </c>
      <c r="AF219" s="62">
        <v>50.92</v>
      </c>
      <c r="AG219" s="62">
        <v>40.43</v>
      </c>
      <c r="AH219" s="62">
        <v>56.14</v>
      </c>
      <c r="AI219" s="62">
        <v>57.37</v>
      </c>
      <c r="AJ219" s="62">
        <v>95.56</v>
      </c>
      <c r="AK219" s="62">
        <v>28.52</v>
      </c>
      <c r="AL219" s="62">
        <v>75.89</v>
      </c>
      <c r="AM219" s="62">
        <v>87.57</v>
      </c>
      <c r="AN219" s="62">
        <v>23.32</v>
      </c>
      <c r="AO219" s="62">
        <v>51.19</v>
      </c>
      <c r="AP219">
        <f t="shared" si="34"/>
        <v>0</v>
      </c>
      <c r="AQ219">
        <f t="shared" si="35"/>
        <v>4.7793531942010511E-2</v>
      </c>
      <c r="AR219">
        <v>33.974228393445301</v>
      </c>
    </row>
    <row r="220" spans="1:44" x14ac:dyDescent="0.3">
      <c r="A220" t="str">
        <f t="shared" si="27"/>
        <v>15Boyacá</v>
      </c>
      <c r="B220" t="str">
        <f t="shared" si="28"/>
        <v>15Coper</v>
      </c>
      <c r="C220" s="18" t="s">
        <v>1986</v>
      </c>
      <c r="D220" t="s">
        <v>1867</v>
      </c>
      <c r="E220" t="s">
        <v>1868</v>
      </c>
      <c r="F220" t="s">
        <v>1987</v>
      </c>
      <c r="G220">
        <v>5.4752599000000002</v>
      </c>
      <c r="H220">
        <v>-74.044977000000003</v>
      </c>
      <c r="I220">
        <v>3742</v>
      </c>
      <c r="J220" t="s">
        <v>4342</v>
      </c>
      <c r="K220" s="5">
        <v>2906809.25</v>
      </c>
      <c r="L220" s="62">
        <f t="shared" si="29"/>
        <v>7.253139672307337E-3</v>
      </c>
      <c r="M220" s="61">
        <v>0</v>
      </c>
      <c r="N220" s="61">
        <v>5.3447354355959376E-2</v>
      </c>
      <c r="O220" s="61">
        <f t="shared" si="30"/>
        <v>0.13361838588989847</v>
      </c>
      <c r="P220" s="61">
        <f t="shared" si="31"/>
        <v>8.0171031533939077E-2</v>
      </c>
      <c r="Q220" s="61">
        <f t="shared" si="32"/>
        <v>0.18706574024585784</v>
      </c>
      <c r="R220" s="61">
        <f t="shared" si="33"/>
        <v>2.9930518439337255</v>
      </c>
      <c r="S220">
        <v>0</v>
      </c>
      <c r="T220">
        <v>2</v>
      </c>
      <c r="U220">
        <v>5</v>
      </c>
      <c r="V220">
        <v>3</v>
      </c>
      <c r="W220">
        <v>7</v>
      </c>
      <c r="X220">
        <v>112</v>
      </c>
      <c r="Y220" s="62">
        <v>31.25</v>
      </c>
      <c r="Z220" s="62">
        <v>66.071428571428569</v>
      </c>
      <c r="AA220" s="62">
        <v>33.928571428571431</v>
      </c>
      <c r="AB220" s="62">
        <v>48.214285714285715</v>
      </c>
      <c r="AC220" s="62">
        <v>0.89285714285714279</v>
      </c>
      <c r="AD220" s="62">
        <v>96.428571428571431</v>
      </c>
      <c r="AE220" s="62">
        <v>45.535714285714285</v>
      </c>
      <c r="AF220" s="62">
        <v>33.200000000000003</v>
      </c>
      <c r="AG220" s="62">
        <v>37.56</v>
      </c>
      <c r="AH220" s="62">
        <v>46.5</v>
      </c>
      <c r="AI220" s="62">
        <v>25.03</v>
      </c>
      <c r="AJ220" s="62">
        <v>62.84</v>
      </c>
      <c r="AK220" s="62">
        <v>21.36</v>
      </c>
      <c r="AL220" s="62">
        <v>73.39</v>
      </c>
      <c r="AM220" s="62">
        <v>90.56</v>
      </c>
      <c r="AN220" s="62">
        <v>25.61</v>
      </c>
      <c r="AO220" s="62">
        <v>33.71</v>
      </c>
      <c r="AP220">
        <f t="shared" si="34"/>
        <v>0</v>
      </c>
      <c r="AQ220">
        <f t="shared" si="35"/>
        <v>3.186235462800701E-2</v>
      </c>
      <c r="AR220">
        <v>26.630111583283501</v>
      </c>
    </row>
    <row r="221" spans="1:44" x14ac:dyDescent="0.3">
      <c r="A221" t="str">
        <f t="shared" si="27"/>
        <v>15Boyacá</v>
      </c>
      <c r="B221" t="str">
        <f t="shared" si="28"/>
        <v>15Corrales</v>
      </c>
      <c r="C221" s="18" t="s">
        <v>1988</v>
      </c>
      <c r="D221" t="s">
        <v>1867</v>
      </c>
      <c r="E221" t="s">
        <v>1868</v>
      </c>
      <c r="F221" t="s">
        <v>1989</v>
      </c>
      <c r="G221">
        <v>5.8286740000000004</v>
      </c>
      <c r="H221">
        <v>-72.844944999999996</v>
      </c>
      <c r="I221">
        <v>2631</v>
      </c>
      <c r="J221" t="s">
        <v>4345</v>
      </c>
      <c r="K221" s="5">
        <v>4316957.5</v>
      </c>
      <c r="L221" s="62">
        <f t="shared" si="29"/>
        <v>5.0996821159381622E-3</v>
      </c>
      <c r="M221" s="61">
        <v>0</v>
      </c>
      <c r="N221" s="61">
        <v>0</v>
      </c>
      <c r="O221" s="61">
        <f t="shared" si="30"/>
        <v>0</v>
      </c>
      <c r="P221" s="61">
        <f t="shared" si="31"/>
        <v>0</v>
      </c>
      <c r="Q221" s="61">
        <f t="shared" si="32"/>
        <v>0</v>
      </c>
      <c r="R221" s="61">
        <f t="shared" si="33"/>
        <v>0.72215887495248954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19</v>
      </c>
      <c r="Y221" s="62">
        <v>31.578947368421051</v>
      </c>
      <c r="Z221" s="62">
        <v>73.68421052631578</v>
      </c>
      <c r="AA221" s="62">
        <v>15.789473684210526</v>
      </c>
      <c r="AB221" s="62">
        <v>57.894736842105267</v>
      </c>
      <c r="AC221" s="62">
        <v>0</v>
      </c>
      <c r="AD221" s="62">
        <v>89.473684210526315</v>
      </c>
      <c r="AE221" s="62">
        <v>42.105263157894733</v>
      </c>
      <c r="AF221" s="62">
        <v>61.64</v>
      </c>
      <c r="AG221" s="62">
        <v>48.59</v>
      </c>
      <c r="AH221" s="62">
        <v>50.12</v>
      </c>
      <c r="AI221" s="62">
        <v>67.959999999999994</v>
      </c>
      <c r="AJ221" s="62">
        <v>100</v>
      </c>
      <c r="AK221" s="62">
        <v>39.28</v>
      </c>
      <c r="AL221" s="62">
        <v>83.66</v>
      </c>
      <c r="AM221" s="62">
        <v>88.59</v>
      </c>
      <c r="AN221" s="62">
        <v>44.54</v>
      </c>
      <c r="AO221" s="62">
        <v>62.95</v>
      </c>
      <c r="AP221">
        <f t="shared" si="34"/>
        <v>0</v>
      </c>
      <c r="AQ221">
        <f t="shared" si="35"/>
        <v>0</v>
      </c>
      <c r="AR221">
        <v>33.231756348052897</v>
      </c>
    </row>
    <row r="222" spans="1:44" x14ac:dyDescent="0.3">
      <c r="A222" t="str">
        <f t="shared" si="27"/>
        <v>15Boyacá</v>
      </c>
      <c r="B222" t="str">
        <f t="shared" si="28"/>
        <v>15Covarachía</v>
      </c>
      <c r="C222" s="18" t="s">
        <v>1990</v>
      </c>
      <c r="D222" t="s">
        <v>1867</v>
      </c>
      <c r="E222" t="s">
        <v>1868</v>
      </c>
      <c r="F222" t="s">
        <v>1991</v>
      </c>
      <c r="G222">
        <v>6.5003650000000004</v>
      </c>
      <c r="H222">
        <v>-72.739243999999999</v>
      </c>
      <c r="I222">
        <v>2884</v>
      </c>
      <c r="J222" t="s">
        <v>4343</v>
      </c>
      <c r="K222" s="5">
        <v>3769930.25</v>
      </c>
      <c r="L222" s="62">
        <f t="shared" si="29"/>
        <v>5.5900734406558947E-3</v>
      </c>
      <c r="M222" s="61">
        <v>0</v>
      </c>
      <c r="N222" s="61">
        <v>6.9348127600554782E-2</v>
      </c>
      <c r="O222" s="61">
        <f t="shared" si="30"/>
        <v>6.9348127600554782E-2</v>
      </c>
      <c r="P222" s="61">
        <f t="shared" si="31"/>
        <v>3.4674063800277391E-2</v>
      </c>
      <c r="Q222" s="61">
        <f t="shared" si="32"/>
        <v>0.10402219140083217</v>
      </c>
      <c r="R222" s="61">
        <f t="shared" si="33"/>
        <v>1.248266296809986</v>
      </c>
      <c r="S222">
        <v>0</v>
      </c>
      <c r="T222">
        <v>2</v>
      </c>
      <c r="U222">
        <v>2</v>
      </c>
      <c r="V222">
        <v>1</v>
      </c>
      <c r="W222">
        <v>3</v>
      </c>
      <c r="X222">
        <v>36</v>
      </c>
      <c r="Y222" s="62">
        <v>77.777777777777786</v>
      </c>
      <c r="Z222" s="62">
        <v>91.666666666666657</v>
      </c>
      <c r="AA222" s="62">
        <v>19.444444444444446</v>
      </c>
      <c r="AB222" s="62">
        <v>83.333333333333343</v>
      </c>
      <c r="AC222" s="62">
        <v>0</v>
      </c>
      <c r="AD222" s="62">
        <v>100</v>
      </c>
      <c r="AE222" s="62">
        <v>88.888888888888886</v>
      </c>
      <c r="AF222" s="62">
        <v>56.39</v>
      </c>
      <c r="AG222" s="62">
        <v>32.119999999999997</v>
      </c>
      <c r="AH222" s="62">
        <v>64.709999999999994</v>
      </c>
      <c r="AI222" s="62">
        <v>75.02</v>
      </c>
      <c r="AJ222" s="62">
        <v>96.3</v>
      </c>
      <c r="AK222" s="62">
        <v>20.260000000000002</v>
      </c>
      <c r="AL222" s="62">
        <v>89.97</v>
      </c>
      <c r="AM222" s="62">
        <v>88.49</v>
      </c>
      <c r="AN222" s="62">
        <v>39.200000000000003</v>
      </c>
      <c r="AO222" s="62">
        <v>57.69</v>
      </c>
      <c r="AP222">
        <f t="shared" si="34"/>
        <v>0</v>
      </c>
      <c r="AQ222">
        <f t="shared" si="35"/>
        <v>3.186235462800701E-2</v>
      </c>
      <c r="AR222">
        <v>49.744819744488197</v>
      </c>
    </row>
    <row r="223" spans="1:44" x14ac:dyDescent="0.3">
      <c r="A223" t="str">
        <f t="shared" si="27"/>
        <v>15Boyacá</v>
      </c>
      <c r="B223" t="str">
        <f t="shared" si="28"/>
        <v>15Cubará</v>
      </c>
      <c r="C223" s="18" t="s">
        <v>1992</v>
      </c>
      <c r="D223" t="s">
        <v>1867</v>
      </c>
      <c r="E223" t="s">
        <v>1868</v>
      </c>
      <c r="F223" t="s">
        <v>1993</v>
      </c>
      <c r="G223">
        <v>7.0017800000000001</v>
      </c>
      <c r="H223">
        <v>-72.108186000000003</v>
      </c>
      <c r="I223">
        <v>11069</v>
      </c>
      <c r="J223" t="s">
        <v>4342</v>
      </c>
      <c r="K223" s="5">
        <v>1964030.38</v>
      </c>
      <c r="L223" s="62">
        <f t="shared" si="29"/>
        <v>2.1455105032808633E-2</v>
      </c>
      <c r="M223" s="61">
        <v>0</v>
      </c>
      <c r="N223" s="61">
        <v>0</v>
      </c>
      <c r="O223" s="61">
        <f t="shared" si="30"/>
        <v>9.0342397687234628E-3</v>
      </c>
      <c r="P223" s="61">
        <f t="shared" si="31"/>
        <v>0</v>
      </c>
      <c r="Q223" s="61">
        <f t="shared" si="32"/>
        <v>1.8068479537446926E-2</v>
      </c>
      <c r="R223" s="61">
        <f t="shared" si="33"/>
        <v>8.1669527509260096</v>
      </c>
      <c r="S223">
        <v>0</v>
      </c>
      <c r="T223">
        <v>0</v>
      </c>
      <c r="U223">
        <v>1</v>
      </c>
      <c r="V223">
        <v>0</v>
      </c>
      <c r="W223">
        <v>2</v>
      </c>
      <c r="X223">
        <v>904</v>
      </c>
      <c r="Y223" s="62">
        <v>25.110619469026545</v>
      </c>
      <c r="Z223" s="62">
        <v>59.513274336283182</v>
      </c>
      <c r="AA223" s="62">
        <v>25.331858407079643</v>
      </c>
      <c r="AB223" s="62">
        <v>43.030973451327434</v>
      </c>
      <c r="AC223" s="62">
        <v>1.1061946902654867</v>
      </c>
      <c r="AD223" s="62">
        <v>97.123893805309734</v>
      </c>
      <c r="AE223" s="62">
        <v>31.96902654867257</v>
      </c>
      <c r="AF223" s="62">
        <v>63.29</v>
      </c>
      <c r="AG223" s="62">
        <v>58.47</v>
      </c>
      <c r="AH223" s="62">
        <v>30.15</v>
      </c>
      <c r="AI223" s="62">
        <v>81.42</v>
      </c>
      <c r="AJ223" s="62">
        <v>100</v>
      </c>
      <c r="AK223" s="62">
        <v>26.08</v>
      </c>
      <c r="AL223" s="62">
        <v>85.02</v>
      </c>
      <c r="AM223" s="62">
        <v>95.81</v>
      </c>
      <c r="AN223" s="62">
        <v>44.46</v>
      </c>
      <c r="AO223" s="62">
        <v>62.99</v>
      </c>
      <c r="AP223">
        <f t="shared" si="34"/>
        <v>0</v>
      </c>
      <c r="AQ223">
        <f t="shared" si="35"/>
        <v>0</v>
      </c>
      <c r="AR223">
        <v>24.823185849285899</v>
      </c>
    </row>
    <row r="224" spans="1:44" x14ac:dyDescent="0.3">
      <c r="A224" t="str">
        <f t="shared" si="27"/>
        <v>15Boyacá</v>
      </c>
      <c r="B224" t="str">
        <f t="shared" si="28"/>
        <v>15Cucaita</v>
      </c>
      <c r="C224" s="18" t="s">
        <v>1994</v>
      </c>
      <c r="D224" t="s">
        <v>1867</v>
      </c>
      <c r="E224" t="s">
        <v>1868</v>
      </c>
      <c r="F224" t="s">
        <v>1995</v>
      </c>
      <c r="G224">
        <v>5.5432959999999998</v>
      </c>
      <c r="H224">
        <v>-73.454841999999999</v>
      </c>
      <c r="I224">
        <v>3927</v>
      </c>
      <c r="J224" t="s">
        <v>4344</v>
      </c>
      <c r="K224" s="5">
        <v>2447286</v>
      </c>
      <c r="L224" s="62">
        <f t="shared" si="29"/>
        <v>7.6117262140969824E-3</v>
      </c>
      <c r="M224" s="61">
        <v>0</v>
      </c>
      <c r="N224" s="61">
        <v>0</v>
      </c>
      <c r="O224" s="61">
        <f t="shared" si="30"/>
        <v>0</v>
      </c>
      <c r="P224" s="61">
        <f t="shared" si="31"/>
        <v>0</v>
      </c>
      <c r="Q224" s="61">
        <f t="shared" si="32"/>
        <v>0</v>
      </c>
      <c r="R224" s="61">
        <f t="shared" si="33"/>
        <v>0.84033613445378152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33</v>
      </c>
      <c r="Y224" s="62">
        <v>27.27272727272727</v>
      </c>
      <c r="Z224" s="62">
        <v>66.666666666666657</v>
      </c>
      <c r="AA224" s="62">
        <v>30.303030303030305</v>
      </c>
      <c r="AB224" s="62">
        <v>54.54545454545454</v>
      </c>
      <c r="AC224" s="62">
        <v>3.0303030303030303</v>
      </c>
      <c r="AD224" s="62">
        <v>100</v>
      </c>
      <c r="AE224" s="62">
        <v>42.424242424242422</v>
      </c>
      <c r="AF224" s="62">
        <v>62.87</v>
      </c>
      <c r="AG224" s="62">
        <v>44.66</v>
      </c>
      <c r="AH224" s="62">
        <v>60.29</v>
      </c>
      <c r="AI224" s="62">
        <v>67.98</v>
      </c>
      <c r="AJ224" s="62">
        <v>100</v>
      </c>
      <c r="AK224" s="62">
        <v>43.57</v>
      </c>
      <c r="AL224" s="62">
        <v>90.41</v>
      </c>
      <c r="AM224" s="62">
        <v>88.36</v>
      </c>
      <c r="AN224" s="62">
        <v>43.11</v>
      </c>
      <c r="AO224" s="62">
        <v>63.67</v>
      </c>
      <c r="AP224">
        <f t="shared" si="34"/>
        <v>0</v>
      </c>
      <c r="AQ224">
        <f t="shared" si="35"/>
        <v>0</v>
      </c>
      <c r="AR224">
        <v>33.638670885722398</v>
      </c>
    </row>
    <row r="225" spans="1:44" x14ac:dyDescent="0.3">
      <c r="A225" t="str">
        <f t="shared" si="27"/>
        <v>15Boyacá</v>
      </c>
      <c r="B225" t="str">
        <f t="shared" si="28"/>
        <v>15Cuítiva</v>
      </c>
      <c r="C225" s="18" t="s">
        <v>1996</v>
      </c>
      <c r="D225" t="s">
        <v>1867</v>
      </c>
      <c r="E225" t="s">
        <v>1868</v>
      </c>
      <c r="F225" t="s">
        <v>1997</v>
      </c>
      <c r="G225">
        <v>5.580527</v>
      </c>
      <c r="H225">
        <v>-72.966173999999995</v>
      </c>
      <c r="I225">
        <v>1878</v>
      </c>
      <c r="J225" t="s">
        <v>4343</v>
      </c>
      <c r="K225" s="5">
        <v>3837057.75</v>
      </c>
      <c r="L225" s="62">
        <f t="shared" si="29"/>
        <v>3.6401379755727358E-3</v>
      </c>
      <c r="M225" s="61">
        <v>0</v>
      </c>
      <c r="N225" s="61">
        <v>0</v>
      </c>
      <c r="O225" s="61">
        <f t="shared" si="30"/>
        <v>0.10649627263045794</v>
      </c>
      <c r="P225" s="61">
        <f t="shared" si="31"/>
        <v>0.15974440894568689</v>
      </c>
      <c r="Q225" s="61">
        <f t="shared" si="32"/>
        <v>0.15974440894568689</v>
      </c>
      <c r="R225" s="61">
        <f t="shared" si="33"/>
        <v>2.8753993610223643</v>
      </c>
      <c r="S225">
        <v>0</v>
      </c>
      <c r="T225">
        <v>0</v>
      </c>
      <c r="U225">
        <v>2</v>
      </c>
      <c r="V225">
        <v>3</v>
      </c>
      <c r="W225">
        <v>3</v>
      </c>
      <c r="X225">
        <v>54</v>
      </c>
      <c r="Y225" s="62">
        <v>46.296296296296298</v>
      </c>
      <c r="Z225" s="62">
        <v>70.370370370370367</v>
      </c>
      <c r="AA225" s="62">
        <v>24.074074074074073</v>
      </c>
      <c r="AB225" s="62">
        <v>70.370370370370367</v>
      </c>
      <c r="AC225" s="62">
        <v>0</v>
      </c>
      <c r="AD225" s="62">
        <v>100</v>
      </c>
      <c r="AE225" s="62">
        <v>55.555555555555557</v>
      </c>
      <c r="AF225" s="62">
        <v>62.27</v>
      </c>
      <c r="AG225" s="62">
        <v>45.88</v>
      </c>
      <c r="AH225" s="62">
        <v>63.63</v>
      </c>
      <c r="AI225" s="62">
        <v>71.42</v>
      </c>
      <c r="AJ225" s="62">
        <v>100</v>
      </c>
      <c r="AK225" s="62">
        <v>36.61</v>
      </c>
      <c r="AL225" s="62">
        <v>83.3</v>
      </c>
      <c r="AM225" s="62">
        <v>59.66</v>
      </c>
      <c r="AN225" s="62">
        <v>40.6</v>
      </c>
      <c r="AO225" s="62">
        <v>62.16</v>
      </c>
      <c r="AP225">
        <f t="shared" si="34"/>
        <v>0</v>
      </c>
      <c r="AQ225">
        <f t="shared" si="35"/>
        <v>0</v>
      </c>
      <c r="AR225">
        <v>47.329167620461803</v>
      </c>
    </row>
    <row r="226" spans="1:44" x14ac:dyDescent="0.3">
      <c r="A226" t="str">
        <f t="shared" si="27"/>
        <v>15Boyacá</v>
      </c>
      <c r="B226" t="str">
        <f t="shared" si="28"/>
        <v>15Chíquiza</v>
      </c>
      <c r="C226" s="18" t="s">
        <v>1998</v>
      </c>
      <c r="D226" t="s">
        <v>1867</v>
      </c>
      <c r="E226" t="s">
        <v>1868</v>
      </c>
      <c r="F226" t="s">
        <v>1999</v>
      </c>
      <c r="G226">
        <v>5.6054740000000001</v>
      </c>
      <c r="H226">
        <v>-73.484992000000005</v>
      </c>
      <c r="I226">
        <v>4913</v>
      </c>
      <c r="J226" t="s">
        <v>4343</v>
      </c>
      <c r="K226" s="5">
        <v>2352377.25</v>
      </c>
      <c r="L226" s="62">
        <f t="shared" si="29"/>
        <v>9.5228955665542341E-3</v>
      </c>
      <c r="M226" s="61">
        <v>0</v>
      </c>
      <c r="N226" s="61">
        <v>4.0708324852432323E-2</v>
      </c>
      <c r="O226" s="61">
        <f t="shared" si="30"/>
        <v>0</v>
      </c>
      <c r="P226" s="61">
        <f t="shared" si="31"/>
        <v>0</v>
      </c>
      <c r="Q226" s="61">
        <f t="shared" si="32"/>
        <v>0</v>
      </c>
      <c r="R226" s="61">
        <f t="shared" si="33"/>
        <v>0.42743741095053933</v>
      </c>
      <c r="S226">
        <v>0</v>
      </c>
      <c r="T226">
        <v>2</v>
      </c>
      <c r="U226">
        <v>0</v>
      </c>
      <c r="V226">
        <v>0</v>
      </c>
      <c r="W226">
        <v>0</v>
      </c>
      <c r="X226">
        <v>21</v>
      </c>
      <c r="Y226" s="62">
        <v>38.095238095238095</v>
      </c>
      <c r="Z226" s="62">
        <v>71.428571428571431</v>
      </c>
      <c r="AA226" s="62">
        <v>28.571428571428569</v>
      </c>
      <c r="AB226" s="62">
        <v>66.666666666666657</v>
      </c>
      <c r="AC226" s="62">
        <v>0</v>
      </c>
      <c r="AD226" s="62">
        <v>100</v>
      </c>
      <c r="AE226" s="62">
        <v>47.619047619047613</v>
      </c>
      <c r="AF226" s="62">
        <v>50.3</v>
      </c>
      <c r="AG226" s="62">
        <v>52.99</v>
      </c>
      <c r="AH226" s="62">
        <v>50.1</v>
      </c>
      <c r="AI226" s="62">
        <v>62.88</v>
      </c>
      <c r="AJ226" s="62">
        <v>88.52</v>
      </c>
      <c r="AK226" s="62">
        <v>21.67</v>
      </c>
      <c r="AL226" s="62">
        <v>84.1</v>
      </c>
      <c r="AM226" s="62">
        <v>95.43</v>
      </c>
      <c r="AN226" s="62">
        <v>26.39</v>
      </c>
      <c r="AO226" s="62">
        <v>49.87</v>
      </c>
      <c r="AP226">
        <f t="shared" si="34"/>
        <v>0</v>
      </c>
      <c r="AQ226">
        <f t="shared" si="35"/>
        <v>3.186235462800701E-2</v>
      </c>
      <c r="AR226">
        <v>30.992294377900901</v>
      </c>
    </row>
    <row r="227" spans="1:44" x14ac:dyDescent="0.3">
      <c r="A227" t="str">
        <f t="shared" si="27"/>
        <v>15Boyacá</v>
      </c>
      <c r="B227" t="str">
        <f t="shared" si="28"/>
        <v>15Chivor</v>
      </c>
      <c r="C227" s="18" t="s">
        <v>2000</v>
      </c>
      <c r="D227" t="s">
        <v>1867</v>
      </c>
      <c r="E227" t="s">
        <v>1868</v>
      </c>
      <c r="F227" t="s">
        <v>2001</v>
      </c>
      <c r="G227">
        <v>4.888109</v>
      </c>
      <c r="H227">
        <v>-73.366926000000007</v>
      </c>
      <c r="I227">
        <v>2604</v>
      </c>
      <c r="J227" t="s">
        <v>4343</v>
      </c>
      <c r="K227" s="5">
        <v>2879459.5</v>
      </c>
      <c r="L227" s="62">
        <f t="shared" si="29"/>
        <v>5.0473478638931868E-3</v>
      </c>
      <c r="M227" s="61">
        <v>0</v>
      </c>
      <c r="N227" s="61">
        <v>0</v>
      </c>
      <c r="O227" s="61">
        <f t="shared" si="30"/>
        <v>0</v>
      </c>
      <c r="P227" s="61">
        <f t="shared" si="31"/>
        <v>0</v>
      </c>
      <c r="Q227" s="61">
        <f t="shared" si="32"/>
        <v>0</v>
      </c>
      <c r="R227" s="61">
        <f t="shared" si="33"/>
        <v>6.8356374807987716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178</v>
      </c>
      <c r="Y227" s="62">
        <v>39.887640449438202</v>
      </c>
      <c r="Z227" s="62">
        <v>86.516853932584269</v>
      </c>
      <c r="AA227" s="62">
        <v>31.460674157303369</v>
      </c>
      <c r="AB227" s="62">
        <v>56.741573033707873</v>
      </c>
      <c r="AC227" s="62">
        <v>0</v>
      </c>
      <c r="AD227" s="62">
        <v>95.50561797752809</v>
      </c>
      <c r="AE227" s="62">
        <v>62.359550561797747</v>
      </c>
      <c r="AF227" s="62">
        <v>53.38</v>
      </c>
      <c r="AG227" s="62">
        <v>36.04</v>
      </c>
      <c r="AH227" s="62">
        <v>42.2</v>
      </c>
      <c r="AI227" s="62">
        <v>59.3</v>
      </c>
      <c r="AJ227" s="62">
        <v>85.19</v>
      </c>
      <c r="AK227" s="62">
        <v>31.01</v>
      </c>
      <c r="AL227" s="62">
        <v>83.06</v>
      </c>
      <c r="AM227" s="62">
        <v>98.81</v>
      </c>
      <c r="AN227" s="62">
        <v>33.99</v>
      </c>
      <c r="AO227" s="62">
        <v>52.37</v>
      </c>
      <c r="AP227">
        <f t="shared" si="34"/>
        <v>0</v>
      </c>
      <c r="AQ227">
        <f t="shared" si="35"/>
        <v>0</v>
      </c>
      <c r="AR227">
        <v>31.0315923930516</v>
      </c>
    </row>
    <row r="228" spans="1:44" x14ac:dyDescent="0.3">
      <c r="A228" t="str">
        <f t="shared" si="27"/>
        <v>15Boyacá</v>
      </c>
      <c r="B228" t="str">
        <f t="shared" si="28"/>
        <v>15Duitama</v>
      </c>
      <c r="C228" s="18" t="s">
        <v>2002</v>
      </c>
      <c r="D228" t="s">
        <v>1867</v>
      </c>
      <c r="E228" t="s">
        <v>1868</v>
      </c>
      <c r="F228" t="s">
        <v>2003</v>
      </c>
      <c r="G228">
        <v>5.8268950999999998</v>
      </c>
      <c r="H228">
        <v>-73.032927299999997</v>
      </c>
      <c r="I228">
        <v>130212</v>
      </c>
      <c r="J228" t="s">
        <v>4345</v>
      </c>
      <c r="K228" s="5">
        <v>1423169.5</v>
      </c>
      <c r="L228" s="62">
        <f t="shared" si="29"/>
        <v>0.25239065286223489</v>
      </c>
      <c r="M228" s="61">
        <v>1.5359567474579918E-3</v>
      </c>
      <c r="N228" s="61">
        <v>3.0719134949159835E-3</v>
      </c>
      <c r="O228" s="61">
        <f t="shared" si="30"/>
        <v>3.2255091696617826E-2</v>
      </c>
      <c r="P228" s="61">
        <f t="shared" si="31"/>
        <v>0.23039351211869874</v>
      </c>
      <c r="Q228" s="61">
        <f t="shared" si="32"/>
        <v>7.2189967130525612E-2</v>
      </c>
      <c r="R228" s="61">
        <f t="shared" si="33"/>
        <v>2.2302091973090037</v>
      </c>
      <c r="S228">
        <v>2</v>
      </c>
      <c r="T228">
        <v>4</v>
      </c>
      <c r="U228">
        <v>42</v>
      </c>
      <c r="V228">
        <v>300</v>
      </c>
      <c r="W228">
        <v>94</v>
      </c>
      <c r="X228">
        <v>2904</v>
      </c>
      <c r="Y228" s="62">
        <v>51.480716253443525</v>
      </c>
      <c r="Z228" s="62">
        <v>83.677685950413235</v>
      </c>
      <c r="AA228" s="62">
        <v>24.311294765840223</v>
      </c>
      <c r="AB228" s="62">
        <v>66.976584022038566</v>
      </c>
      <c r="AC228" s="62">
        <v>1.0330578512396695</v>
      </c>
      <c r="AD228" s="62">
        <v>97.968319559228647</v>
      </c>
      <c r="AE228" s="62">
        <v>64.910468319559229</v>
      </c>
      <c r="AF228" s="62">
        <v>60.72</v>
      </c>
      <c r="AG228" s="62">
        <v>71.739999999999995</v>
      </c>
      <c r="AH228" s="62">
        <v>68.09</v>
      </c>
      <c r="AI228" s="62">
        <v>58.65</v>
      </c>
      <c r="AJ228" s="62">
        <v>100</v>
      </c>
      <c r="AK228" s="62">
        <v>43.33</v>
      </c>
      <c r="AL228" s="62">
        <v>93.46</v>
      </c>
      <c r="AM228" s="62">
        <v>77.55</v>
      </c>
      <c r="AN228" s="62">
        <v>40.630000000000003</v>
      </c>
      <c r="AO228" s="62">
        <v>60.65</v>
      </c>
      <c r="AP228">
        <f t="shared" si="34"/>
        <v>7.8094494338149162E-2</v>
      </c>
      <c r="AQ228">
        <f t="shared" si="35"/>
        <v>6.372470925601402E-2</v>
      </c>
      <c r="AR228">
        <v>49.7416782031422</v>
      </c>
    </row>
    <row r="229" spans="1:44" x14ac:dyDescent="0.3">
      <c r="A229" t="str">
        <f t="shared" si="27"/>
        <v>15Boyacá</v>
      </c>
      <c r="B229" t="str">
        <f t="shared" si="28"/>
        <v>15El Cocuy</v>
      </c>
      <c r="C229" s="18" t="s">
        <v>2004</v>
      </c>
      <c r="D229" t="s">
        <v>1867</v>
      </c>
      <c r="E229" t="s">
        <v>1868</v>
      </c>
      <c r="F229" t="s">
        <v>2005</v>
      </c>
      <c r="G229">
        <v>6.4088909999999997</v>
      </c>
      <c r="H229">
        <v>-72.4454499</v>
      </c>
      <c r="I229">
        <v>4354</v>
      </c>
      <c r="J229" t="s">
        <v>4343</v>
      </c>
      <c r="K229" s="5">
        <v>3060391.5</v>
      </c>
      <c r="L229" s="62">
        <f t="shared" si="29"/>
        <v>8.4393827186601128E-3</v>
      </c>
      <c r="M229" s="61">
        <v>0</v>
      </c>
      <c r="N229" s="61">
        <v>0</v>
      </c>
      <c r="O229" s="61">
        <f t="shared" si="30"/>
        <v>0</v>
      </c>
      <c r="P229" s="61">
        <f t="shared" si="31"/>
        <v>0</v>
      </c>
      <c r="Q229" s="61">
        <f t="shared" si="32"/>
        <v>0</v>
      </c>
      <c r="R229" s="61">
        <f t="shared" si="33"/>
        <v>1.2402388608176389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54</v>
      </c>
      <c r="Y229" s="62">
        <v>51.851851851851848</v>
      </c>
      <c r="Z229" s="62">
        <v>79.629629629629633</v>
      </c>
      <c r="AA229" s="62">
        <v>11.111111111111111</v>
      </c>
      <c r="AB229" s="62">
        <v>70.370370370370367</v>
      </c>
      <c r="AC229" s="62">
        <v>0</v>
      </c>
      <c r="AD229" s="62">
        <v>96.296296296296291</v>
      </c>
      <c r="AE229" s="62">
        <v>66.666666666666657</v>
      </c>
      <c r="AF229" s="62">
        <v>49.32</v>
      </c>
      <c r="AG229" s="62">
        <v>48.03</v>
      </c>
      <c r="AH229" s="62">
        <v>61.79</v>
      </c>
      <c r="AI229" s="62">
        <v>69.91</v>
      </c>
      <c r="AJ229" s="62">
        <v>59.26</v>
      </c>
      <c r="AK229" s="62">
        <v>25.91</v>
      </c>
      <c r="AL229" s="62">
        <v>92.14</v>
      </c>
      <c r="AM229" s="62">
        <v>95.87</v>
      </c>
      <c r="AN229" s="62">
        <v>40.049999999999997</v>
      </c>
      <c r="AO229" s="62">
        <v>48.78</v>
      </c>
      <c r="AP229">
        <f t="shared" si="34"/>
        <v>0</v>
      </c>
      <c r="AQ229">
        <f t="shared" si="35"/>
        <v>0</v>
      </c>
      <c r="AR229">
        <v>38.312175287146196</v>
      </c>
    </row>
    <row r="230" spans="1:44" x14ac:dyDescent="0.3">
      <c r="A230" t="str">
        <f t="shared" si="27"/>
        <v>15Boyacá</v>
      </c>
      <c r="B230" t="str">
        <f t="shared" si="28"/>
        <v>15El Espino</v>
      </c>
      <c r="C230" s="18" t="s">
        <v>2006</v>
      </c>
      <c r="D230" t="s">
        <v>1867</v>
      </c>
      <c r="E230" t="s">
        <v>1868</v>
      </c>
      <c r="F230" t="s">
        <v>2007</v>
      </c>
      <c r="G230">
        <v>6.4863999999999997</v>
      </c>
      <c r="H230">
        <v>-72.432860000000005</v>
      </c>
      <c r="I230">
        <v>3166</v>
      </c>
      <c r="J230" t="s">
        <v>4343</v>
      </c>
      <c r="K230" s="5">
        <v>2872149.25</v>
      </c>
      <c r="L230" s="62">
        <f t="shared" si="29"/>
        <v>6.1366756286811942E-3</v>
      </c>
      <c r="M230" s="61">
        <v>0</v>
      </c>
      <c r="N230" s="61">
        <v>0</v>
      </c>
      <c r="O230" s="61">
        <f t="shared" si="30"/>
        <v>0</v>
      </c>
      <c r="P230" s="61">
        <f t="shared" si="31"/>
        <v>0</v>
      </c>
      <c r="Q230" s="61">
        <f t="shared" si="32"/>
        <v>0</v>
      </c>
      <c r="R230" s="61">
        <f t="shared" si="33"/>
        <v>3.0953885028427037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98</v>
      </c>
      <c r="Y230" s="62">
        <v>61.224489795918366</v>
      </c>
      <c r="Z230" s="62">
        <v>85.714285714285708</v>
      </c>
      <c r="AA230" s="62">
        <v>16.326530612244898</v>
      </c>
      <c r="AB230" s="62">
        <v>73.469387755102048</v>
      </c>
      <c r="AC230" s="62">
        <v>0</v>
      </c>
      <c r="AD230" s="62">
        <v>98.979591836734699</v>
      </c>
      <c r="AE230" s="62">
        <v>75.510204081632651</v>
      </c>
      <c r="AF230" s="62">
        <v>54.78</v>
      </c>
      <c r="AG230" s="62">
        <v>49.71</v>
      </c>
      <c r="AH230" s="62">
        <v>61.49</v>
      </c>
      <c r="AI230" s="62">
        <v>76.69</v>
      </c>
      <c r="AJ230" s="62">
        <v>96.3</v>
      </c>
      <c r="AK230" s="62">
        <v>22.52</v>
      </c>
      <c r="AL230" s="62">
        <v>84.46</v>
      </c>
      <c r="AM230" s="62">
        <v>93.99</v>
      </c>
      <c r="AN230" s="62">
        <v>26.56</v>
      </c>
      <c r="AO230" s="62">
        <v>55.52</v>
      </c>
      <c r="AP230">
        <f t="shared" si="34"/>
        <v>0</v>
      </c>
      <c r="AQ230">
        <f t="shared" si="35"/>
        <v>0</v>
      </c>
      <c r="AR230">
        <v>41.106647185290598</v>
      </c>
    </row>
    <row r="231" spans="1:44" x14ac:dyDescent="0.3">
      <c r="A231" t="str">
        <f t="shared" si="27"/>
        <v>15Boyacá</v>
      </c>
      <c r="B231" t="str">
        <f t="shared" si="28"/>
        <v>15Firavitoba</v>
      </c>
      <c r="C231" s="18" t="s">
        <v>2008</v>
      </c>
      <c r="D231" t="s">
        <v>1867</v>
      </c>
      <c r="E231" t="s">
        <v>1868</v>
      </c>
      <c r="F231" t="s">
        <v>2009</v>
      </c>
      <c r="G231">
        <v>5.6688989999999997</v>
      </c>
      <c r="H231">
        <v>-72.994095000000002</v>
      </c>
      <c r="I231">
        <v>7047</v>
      </c>
      <c r="J231" t="s">
        <v>4344</v>
      </c>
      <c r="K231" s="5">
        <v>1453756.25</v>
      </c>
      <c r="L231" s="62">
        <f t="shared" si="29"/>
        <v>1.3659239783738588E-2</v>
      </c>
      <c r="M231" s="61">
        <v>0</v>
      </c>
      <c r="N231" s="61">
        <v>0</v>
      </c>
      <c r="O231" s="61">
        <f t="shared" si="30"/>
        <v>1.4190435646374344E-2</v>
      </c>
      <c r="P231" s="61">
        <f t="shared" si="31"/>
        <v>1.4190435646374344E-2</v>
      </c>
      <c r="Q231" s="61">
        <f t="shared" si="32"/>
        <v>1.4190435646374344E-2</v>
      </c>
      <c r="R231" s="61">
        <f t="shared" si="33"/>
        <v>1.5183766141620547</v>
      </c>
      <c r="S231">
        <v>0</v>
      </c>
      <c r="T231">
        <v>0</v>
      </c>
      <c r="U231">
        <v>1</v>
      </c>
      <c r="V231">
        <v>1</v>
      </c>
      <c r="W231">
        <v>1</v>
      </c>
      <c r="X231">
        <v>107</v>
      </c>
      <c r="Y231" s="62">
        <v>48.598130841121495</v>
      </c>
      <c r="Z231" s="62">
        <v>81.308411214953267</v>
      </c>
      <c r="AA231" s="62">
        <v>31.775700934579437</v>
      </c>
      <c r="AB231" s="62">
        <v>75.700934579439249</v>
      </c>
      <c r="AC231" s="62">
        <v>1.8691588785046727</v>
      </c>
      <c r="AD231" s="62">
        <v>97.196261682242991</v>
      </c>
      <c r="AE231" s="62">
        <v>54.205607476635507</v>
      </c>
      <c r="AF231" s="62">
        <v>49.96</v>
      </c>
      <c r="AG231" s="62">
        <v>54.07</v>
      </c>
      <c r="AH231" s="62">
        <v>52.46</v>
      </c>
      <c r="AI231" s="62">
        <v>58.96</v>
      </c>
      <c r="AJ231" s="62">
        <v>66.67</v>
      </c>
      <c r="AK231" s="62">
        <v>38.29</v>
      </c>
      <c r="AL231" s="62">
        <v>82.9</v>
      </c>
      <c r="AM231" s="62">
        <v>94.43</v>
      </c>
      <c r="AN231" s="62">
        <v>35.630000000000003</v>
      </c>
      <c r="AO231" s="62">
        <v>49.89</v>
      </c>
      <c r="AP231">
        <f t="shared" si="34"/>
        <v>0</v>
      </c>
      <c r="AQ231">
        <f t="shared" si="35"/>
        <v>0</v>
      </c>
      <c r="AR231">
        <v>36.425795113085499</v>
      </c>
    </row>
    <row r="232" spans="1:44" x14ac:dyDescent="0.3">
      <c r="A232" t="str">
        <f t="shared" si="27"/>
        <v>15Boyacá</v>
      </c>
      <c r="B232" t="str">
        <f t="shared" si="28"/>
        <v>15Floresta</v>
      </c>
      <c r="C232" s="18" t="s">
        <v>2010</v>
      </c>
      <c r="D232" t="s">
        <v>1867</v>
      </c>
      <c r="E232" t="s">
        <v>1868</v>
      </c>
      <c r="F232" t="s">
        <v>2011</v>
      </c>
      <c r="G232">
        <v>5.8630696999999996</v>
      </c>
      <c r="H232">
        <v>-72.922432900000004</v>
      </c>
      <c r="I232">
        <v>3383</v>
      </c>
      <c r="J232" t="s">
        <v>4342</v>
      </c>
      <c r="K232" s="5">
        <v>2918280.75</v>
      </c>
      <c r="L232" s="62">
        <f t="shared" si="29"/>
        <v>6.5572879506722928E-3</v>
      </c>
      <c r="M232" s="61">
        <v>0</v>
      </c>
      <c r="N232" s="61">
        <v>2.9559562518474729E-2</v>
      </c>
      <c r="O232" s="61">
        <f t="shared" si="30"/>
        <v>0</v>
      </c>
      <c r="P232" s="61">
        <f t="shared" si="31"/>
        <v>0</v>
      </c>
      <c r="Q232" s="61">
        <f t="shared" si="32"/>
        <v>0</v>
      </c>
      <c r="R232" s="61">
        <f t="shared" si="33"/>
        <v>1.1232633757020396</v>
      </c>
      <c r="S232">
        <v>0</v>
      </c>
      <c r="T232">
        <v>1</v>
      </c>
      <c r="U232">
        <v>0</v>
      </c>
      <c r="V232">
        <v>0</v>
      </c>
      <c r="W232">
        <v>0</v>
      </c>
      <c r="X232">
        <v>38</v>
      </c>
      <c r="Y232" s="62">
        <v>52.631578947368418</v>
      </c>
      <c r="Z232" s="62">
        <v>94.73684210526315</v>
      </c>
      <c r="AA232" s="62">
        <v>18.421052631578945</v>
      </c>
      <c r="AB232" s="62">
        <v>76.31578947368422</v>
      </c>
      <c r="AC232" s="62">
        <v>0</v>
      </c>
      <c r="AD232" s="62">
        <v>100</v>
      </c>
      <c r="AE232" s="62">
        <v>60.526315789473685</v>
      </c>
      <c r="AF232" s="62">
        <v>46.36</v>
      </c>
      <c r="AG232" s="62">
        <v>67.42</v>
      </c>
      <c r="AH232" s="62">
        <v>59.85</v>
      </c>
      <c r="AI232" s="62">
        <v>63.93</v>
      </c>
      <c r="AJ232" s="62">
        <v>56.79</v>
      </c>
      <c r="AK232" s="62">
        <v>17.940000000000001</v>
      </c>
      <c r="AL232" s="62">
        <v>86.98</v>
      </c>
      <c r="AM232" s="62">
        <v>98.04</v>
      </c>
      <c r="AN232" s="62">
        <v>45.15</v>
      </c>
      <c r="AO232" s="62">
        <v>45.95</v>
      </c>
      <c r="AP232">
        <f t="shared" si="34"/>
        <v>0</v>
      </c>
      <c r="AQ232">
        <f t="shared" si="35"/>
        <v>1.5931177314003505E-2</v>
      </c>
      <c r="AR232">
        <v>40.127364004657402</v>
      </c>
    </row>
    <row r="233" spans="1:44" x14ac:dyDescent="0.3">
      <c r="A233" t="str">
        <f t="shared" si="27"/>
        <v>15Boyacá</v>
      </c>
      <c r="B233" t="str">
        <f t="shared" si="28"/>
        <v>15Gachantivá</v>
      </c>
      <c r="C233" s="18" t="s">
        <v>2012</v>
      </c>
      <c r="D233" t="s">
        <v>1867</v>
      </c>
      <c r="E233" t="s">
        <v>1868</v>
      </c>
      <c r="F233" t="s">
        <v>2013</v>
      </c>
      <c r="G233">
        <v>5.7521339999999999</v>
      </c>
      <c r="H233">
        <v>-73.549379999999999</v>
      </c>
      <c r="I233">
        <v>2905</v>
      </c>
      <c r="J233" t="s">
        <v>4343</v>
      </c>
      <c r="K233" s="5">
        <v>3216959</v>
      </c>
      <c r="L233" s="62">
        <f t="shared" si="29"/>
        <v>5.6307778589130978E-3</v>
      </c>
      <c r="M233" s="61">
        <v>0</v>
      </c>
      <c r="N233" s="61">
        <v>0</v>
      </c>
      <c r="O233" s="61">
        <f t="shared" si="30"/>
        <v>3.4423407917383825E-2</v>
      </c>
      <c r="P233" s="61">
        <f t="shared" si="31"/>
        <v>0</v>
      </c>
      <c r="Q233" s="61">
        <f t="shared" si="32"/>
        <v>0</v>
      </c>
      <c r="R233" s="61">
        <f t="shared" si="33"/>
        <v>1.6523235800344231</v>
      </c>
      <c r="S233">
        <v>0</v>
      </c>
      <c r="T233">
        <v>0</v>
      </c>
      <c r="U233">
        <v>1</v>
      </c>
      <c r="V233">
        <v>0</v>
      </c>
      <c r="W233">
        <v>0</v>
      </c>
      <c r="X233">
        <v>48</v>
      </c>
      <c r="Y233" s="62">
        <v>45.833333333333329</v>
      </c>
      <c r="Z233" s="62">
        <v>83.333333333333343</v>
      </c>
      <c r="AA233" s="62">
        <v>22.916666666666664</v>
      </c>
      <c r="AB233" s="62">
        <v>75</v>
      </c>
      <c r="AC233" s="62">
        <v>0</v>
      </c>
      <c r="AD233" s="62">
        <v>95.833333333333343</v>
      </c>
      <c r="AE233" s="62">
        <v>52.083333333333336</v>
      </c>
      <c r="AF233" s="62">
        <v>68.260000000000005</v>
      </c>
      <c r="AG233" s="62">
        <v>45.34</v>
      </c>
      <c r="AH233" s="62">
        <v>60.04</v>
      </c>
      <c r="AI233" s="62">
        <v>84.74</v>
      </c>
      <c r="AJ233" s="62">
        <v>100</v>
      </c>
      <c r="AK233" s="62">
        <v>33.479999999999997</v>
      </c>
      <c r="AL233" s="62">
        <v>83.44</v>
      </c>
      <c r="AM233" s="62">
        <v>89.55</v>
      </c>
      <c r="AN233" s="62">
        <v>60.69</v>
      </c>
      <c r="AO233" s="62">
        <v>69.73</v>
      </c>
      <c r="AP233">
        <f t="shared" si="34"/>
        <v>0</v>
      </c>
      <c r="AQ233">
        <f t="shared" si="35"/>
        <v>0</v>
      </c>
      <c r="AR233">
        <v>41.894450264559801</v>
      </c>
    </row>
    <row r="234" spans="1:44" x14ac:dyDescent="0.3">
      <c r="A234" t="str">
        <f t="shared" si="27"/>
        <v>15Boyacá</v>
      </c>
      <c r="B234" t="str">
        <f t="shared" si="28"/>
        <v>15Gámeza</v>
      </c>
      <c r="C234" s="18" t="s">
        <v>2014</v>
      </c>
      <c r="D234" t="s">
        <v>1867</v>
      </c>
      <c r="E234" t="s">
        <v>1868</v>
      </c>
      <c r="F234" t="s">
        <v>2015</v>
      </c>
      <c r="G234">
        <v>5.8025669999999998</v>
      </c>
      <c r="H234">
        <v>-72.806319999999999</v>
      </c>
      <c r="I234">
        <v>5061</v>
      </c>
      <c r="J234" t="s">
        <v>4342</v>
      </c>
      <c r="K234" s="5">
        <v>2084894.75</v>
      </c>
      <c r="L234" s="62">
        <f t="shared" si="29"/>
        <v>9.8097647999859511E-3</v>
      </c>
      <c r="M234" s="61">
        <v>3.9517881841533292E-2</v>
      </c>
      <c r="N234" s="61">
        <v>0</v>
      </c>
      <c r="O234" s="61">
        <f t="shared" si="30"/>
        <v>3.9517881841533292E-2</v>
      </c>
      <c r="P234" s="61">
        <f t="shared" si="31"/>
        <v>0</v>
      </c>
      <c r="Q234" s="61">
        <f t="shared" si="32"/>
        <v>3.9517881841533292E-2</v>
      </c>
      <c r="R234" s="61">
        <f t="shared" si="33"/>
        <v>1.0472238688006321</v>
      </c>
      <c r="S234">
        <v>2</v>
      </c>
      <c r="T234">
        <v>0</v>
      </c>
      <c r="U234">
        <v>2</v>
      </c>
      <c r="V234">
        <v>0</v>
      </c>
      <c r="W234">
        <v>2</v>
      </c>
      <c r="X234">
        <v>53</v>
      </c>
      <c r="Y234" s="62">
        <v>50.943396226415096</v>
      </c>
      <c r="Z234" s="62">
        <v>88.679245283018872</v>
      </c>
      <c r="AA234" s="62">
        <v>20.754716981132077</v>
      </c>
      <c r="AB234" s="62">
        <v>75.471698113207552</v>
      </c>
      <c r="AC234" s="62">
        <v>0</v>
      </c>
      <c r="AD234" s="62">
        <v>98.113207547169807</v>
      </c>
      <c r="AE234" s="62">
        <v>69.811320754716974</v>
      </c>
      <c r="AF234" s="62">
        <v>41.12</v>
      </c>
      <c r="AG234" s="62">
        <v>38.97</v>
      </c>
      <c r="AH234" s="62">
        <v>48.09</v>
      </c>
      <c r="AI234" s="62">
        <v>54.39</v>
      </c>
      <c r="AJ234" s="62">
        <v>66.67</v>
      </c>
      <c r="AK234" s="62">
        <v>13.61</v>
      </c>
      <c r="AL234" s="62">
        <v>85.94</v>
      </c>
      <c r="AM234" s="62">
        <v>95.87</v>
      </c>
      <c r="AN234" s="62">
        <v>29.64</v>
      </c>
      <c r="AO234" s="62">
        <v>41.07</v>
      </c>
      <c r="AP234">
        <f t="shared" si="34"/>
        <v>7.8094494338149162E-2</v>
      </c>
      <c r="AQ234">
        <f t="shared" si="35"/>
        <v>0</v>
      </c>
      <c r="AR234">
        <v>35.295140327150598</v>
      </c>
    </row>
    <row r="235" spans="1:44" x14ac:dyDescent="0.3">
      <c r="A235" t="str">
        <f t="shared" si="27"/>
        <v>15Boyacá</v>
      </c>
      <c r="B235" t="str">
        <f t="shared" si="28"/>
        <v>15Garagoa</v>
      </c>
      <c r="C235" s="18" t="s">
        <v>2016</v>
      </c>
      <c r="D235" t="s">
        <v>1867</v>
      </c>
      <c r="E235" t="s">
        <v>1868</v>
      </c>
      <c r="F235" t="s">
        <v>2017</v>
      </c>
      <c r="G235">
        <v>5.0824530000000001</v>
      </c>
      <c r="H235">
        <v>-73.365046000000007</v>
      </c>
      <c r="I235">
        <v>19002</v>
      </c>
      <c r="J235" t="s">
        <v>4344</v>
      </c>
      <c r="K235" s="5">
        <v>1499370</v>
      </c>
      <c r="L235" s="62">
        <f t="shared" si="29"/>
        <v>3.6831683605874938E-2</v>
      </c>
      <c r="M235" s="61">
        <v>0</v>
      </c>
      <c r="N235" s="61">
        <v>0</v>
      </c>
      <c r="O235" s="61">
        <f t="shared" si="30"/>
        <v>2.1050415745710978E-2</v>
      </c>
      <c r="P235" s="61">
        <f t="shared" si="31"/>
        <v>1.5787811809283233E-2</v>
      </c>
      <c r="Q235" s="61">
        <f t="shared" si="32"/>
        <v>2.1050415745710978E-2</v>
      </c>
      <c r="R235" s="61">
        <f t="shared" si="33"/>
        <v>2.8207557099252711</v>
      </c>
      <c r="S235">
        <v>0</v>
      </c>
      <c r="T235">
        <v>0</v>
      </c>
      <c r="U235">
        <v>4</v>
      </c>
      <c r="V235">
        <v>3</v>
      </c>
      <c r="W235">
        <v>4</v>
      </c>
      <c r="X235">
        <v>536</v>
      </c>
      <c r="Y235" s="62">
        <v>62.126865671641795</v>
      </c>
      <c r="Z235" s="62">
        <v>90.858208955223887</v>
      </c>
      <c r="AA235" s="62">
        <v>25.373134328358208</v>
      </c>
      <c r="AB235" s="62">
        <v>76.305970149253739</v>
      </c>
      <c r="AC235" s="62">
        <v>0.18656716417910446</v>
      </c>
      <c r="AD235" s="62">
        <v>97.947761194029852</v>
      </c>
      <c r="AE235" s="62">
        <v>77.052238805970148</v>
      </c>
      <c r="AF235" s="62">
        <v>56.02</v>
      </c>
      <c r="AG235" s="62">
        <v>55.34</v>
      </c>
      <c r="AH235" s="62">
        <v>56.25</v>
      </c>
      <c r="AI235" s="62">
        <v>55.98</v>
      </c>
      <c r="AJ235" s="62">
        <v>100</v>
      </c>
      <c r="AK235" s="62">
        <v>26.17</v>
      </c>
      <c r="AL235" s="62">
        <v>85.35</v>
      </c>
      <c r="AM235" s="62">
        <v>100</v>
      </c>
      <c r="AN235" s="62">
        <v>41.54</v>
      </c>
      <c r="AO235" s="62">
        <v>55.92</v>
      </c>
      <c r="AP235">
        <f t="shared" si="34"/>
        <v>0</v>
      </c>
      <c r="AQ235">
        <f t="shared" si="35"/>
        <v>0</v>
      </c>
      <c r="AR235">
        <v>42.718189522768903</v>
      </c>
    </row>
    <row r="236" spans="1:44" x14ac:dyDescent="0.3">
      <c r="A236" t="str">
        <f t="shared" si="27"/>
        <v>15Boyacá</v>
      </c>
      <c r="B236" t="str">
        <f t="shared" si="28"/>
        <v>15Guacamayas</v>
      </c>
      <c r="C236" s="18" t="s">
        <v>2018</v>
      </c>
      <c r="D236" t="s">
        <v>1867</v>
      </c>
      <c r="E236" t="s">
        <v>1868</v>
      </c>
      <c r="F236" t="s">
        <v>2019</v>
      </c>
      <c r="G236">
        <v>6.4594430000000003</v>
      </c>
      <c r="H236">
        <v>-72.500009000000006</v>
      </c>
      <c r="I236">
        <v>1925</v>
      </c>
      <c r="J236" t="s">
        <v>4342</v>
      </c>
      <c r="K236" s="5">
        <v>4635221</v>
      </c>
      <c r="L236" s="62">
        <f t="shared" si="29"/>
        <v>3.7312383402436189E-3</v>
      </c>
      <c r="M236" s="61">
        <v>0</v>
      </c>
      <c r="N236" s="61">
        <v>0</v>
      </c>
      <c r="O236" s="61">
        <f t="shared" si="30"/>
        <v>0</v>
      </c>
      <c r="P236" s="61">
        <f t="shared" si="31"/>
        <v>0</v>
      </c>
      <c r="Q236" s="61">
        <f t="shared" si="32"/>
        <v>0</v>
      </c>
      <c r="R236" s="61">
        <f t="shared" si="33"/>
        <v>0.51948051948051943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10</v>
      </c>
      <c r="Y236" s="62">
        <v>30</v>
      </c>
      <c r="Z236" s="62">
        <v>100</v>
      </c>
      <c r="AA236" s="62">
        <v>20</v>
      </c>
      <c r="AB236" s="62">
        <v>30</v>
      </c>
      <c r="AC236" s="62">
        <v>0</v>
      </c>
      <c r="AD236" s="62">
        <v>100</v>
      </c>
      <c r="AE236" s="62">
        <v>30</v>
      </c>
      <c r="AF236" s="62">
        <v>58.64</v>
      </c>
      <c r="AG236" s="62">
        <v>40.520000000000003</v>
      </c>
      <c r="AH236" s="62">
        <v>51.35</v>
      </c>
      <c r="AI236" s="62">
        <v>78.05</v>
      </c>
      <c r="AJ236" s="62">
        <v>95.07</v>
      </c>
      <c r="AK236" s="62">
        <v>26.27</v>
      </c>
      <c r="AL236" s="62">
        <v>82.57</v>
      </c>
      <c r="AM236" s="62">
        <v>95.08</v>
      </c>
      <c r="AN236" s="62">
        <v>40.17</v>
      </c>
      <c r="AO236" s="62">
        <v>59.89</v>
      </c>
      <c r="AP236">
        <f t="shared" si="34"/>
        <v>0</v>
      </c>
      <c r="AQ236">
        <f t="shared" si="35"/>
        <v>0</v>
      </c>
      <c r="AR236">
        <v>29.403877850513901</v>
      </c>
    </row>
    <row r="237" spans="1:44" x14ac:dyDescent="0.3">
      <c r="A237" t="str">
        <f t="shared" si="27"/>
        <v>15Boyacá</v>
      </c>
      <c r="B237" t="str">
        <f t="shared" si="28"/>
        <v>15Guateque</v>
      </c>
      <c r="C237" s="18" t="s">
        <v>2020</v>
      </c>
      <c r="D237" t="s">
        <v>1867</v>
      </c>
      <c r="E237" t="s">
        <v>1868</v>
      </c>
      <c r="F237" t="s">
        <v>2021</v>
      </c>
      <c r="G237">
        <v>5.0063849999999999</v>
      </c>
      <c r="H237">
        <v>-73.471423000000001</v>
      </c>
      <c r="I237">
        <v>11274</v>
      </c>
      <c r="J237" t="s">
        <v>4344</v>
      </c>
      <c r="K237" s="5">
        <v>1452164.88</v>
      </c>
      <c r="L237" s="62">
        <f t="shared" si="29"/>
        <v>2.1852457687224186E-2</v>
      </c>
      <c r="M237" s="61">
        <v>0</v>
      </c>
      <c r="N237" s="61">
        <v>0</v>
      </c>
      <c r="O237" s="61">
        <f t="shared" si="30"/>
        <v>4.4349831470640415E-2</v>
      </c>
      <c r="P237" s="61">
        <f t="shared" si="31"/>
        <v>8.869966294128083E-3</v>
      </c>
      <c r="Q237" s="61">
        <f t="shared" si="32"/>
        <v>1.7739932588256166E-2</v>
      </c>
      <c r="R237" s="61">
        <f t="shared" si="33"/>
        <v>1.8804328543551536</v>
      </c>
      <c r="S237">
        <v>0</v>
      </c>
      <c r="T237">
        <v>0</v>
      </c>
      <c r="U237">
        <v>5</v>
      </c>
      <c r="V237">
        <v>1</v>
      </c>
      <c r="W237">
        <v>2</v>
      </c>
      <c r="X237">
        <v>212</v>
      </c>
      <c r="Y237" s="62">
        <v>51.886792452830186</v>
      </c>
      <c r="Z237" s="62">
        <v>82.547169811320757</v>
      </c>
      <c r="AA237" s="62">
        <v>25.471698113207548</v>
      </c>
      <c r="AB237" s="62">
        <v>60.84905660377359</v>
      </c>
      <c r="AC237" s="62">
        <v>0.47169811320754718</v>
      </c>
      <c r="AD237" s="62">
        <v>98.113207547169807</v>
      </c>
      <c r="AE237" s="62">
        <v>73.584905660377359</v>
      </c>
      <c r="AF237" s="62">
        <v>67.45</v>
      </c>
      <c r="AG237" s="62">
        <v>47.56</v>
      </c>
      <c r="AH237" s="62">
        <v>60.76</v>
      </c>
      <c r="AI237" s="62">
        <v>73.25</v>
      </c>
      <c r="AJ237" s="62">
        <v>98.16</v>
      </c>
      <c r="AK237" s="62">
        <v>42.65</v>
      </c>
      <c r="AL237" s="62">
        <v>82.14</v>
      </c>
      <c r="AM237" s="62">
        <v>85.31</v>
      </c>
      <c r="AN237" s="62">
        <v>57.68</v>
      </c>
      <c r="AO237" s="62">
        <v>67.930000000000007</v>
      </c>
      <c r="AP237">
        <f t="shared" si="34"/>
        <v>0</v>
      </c>
      <c r="AQ237">
        <f t="shared" si="35"/>
        <v>0</v>
      </c>
      <c r="AR237">
        <v>43.948402851369401</v>
      </c>
    </row>
    <row r="238" spans="1:44" x14ac:dyDescent="0.3">
      <c r="A238" t="str">
        <f t="shared" si="27"/>
        <v>15Boyacá</v>
      </c>
      <c r="B238" t="str">
        <f t="shared" si="28"/>
        <v>15Guayatá</v>
      </c>
      <c r="C238" s="18" t="s">
        <v>2022</v>
      </c>
      <c r="D238" t="s">
        <v>1867</v>
      </c>
      <c r="E238" t="s">
        <v>1868</v>
      </c>
      <c r="F238" t="s">
        <v>2023</v>
      </c>
      <c r="G238">
        <v>4.9681569999999997</v>
      </c>
      <c r="H238">
        <v>-73.490098000000003</v>
      </c>
      <c r="I238">
        <v>3480</v>
      </c>
      <c r="J238" t="s">
        <v>4344</v>
      </c>
      <c r="K238" s="5">
        <v>3563514.5</v>
      </c>
      <c r="L238" s="62">
        <f t="shared" si="29"/>
        <v>6.7453035969079443E-3</v>
      </c>
      <c r="M238" s="61">
        <v>0</v>
      </c>
      <c r="N238" s="61">
        <v>0</v>
      </c>
      <c r="O238" s="61">
        <f t="shared" si="30"/>
        <v>0</v>
      </c>
      <c r="P238" s="61">
        <f t="shared" si="31"/>
        <v>0</v>
      </c>
      <c r="Q238" s="61">
        <f t="shared" si="32"/>
        <v>0</v>
      </c>
      <c r="R238" s="61">
        <f t="shared" si="33"/>
        <v>2.9310344827586206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102</v>
      </c>
      <c r="Y238" s="62">
        <v>69.607843137254903</v>
      </c>
      <c r="Z238" s="62">
        <v>91.17647058823529</v>
      </c>
      <c r="AA238" s="62">
        <v>30.392156862745097</v>
      </c>
      <c r="AB238" s="62">
        <v>76.470588235294116</v>
      </c>
      <c r="AC238" s="62">
        <v>0</v>
      </c>
      <c r="AD238" s="62">
        <v>95.098039215686271</v>
      </c>
      <c r="AE238" s="62">
        <v>75.490196078431367</v>
      </c>
      <c r="AF238" s="62">
        <v>45.55</v>
      </c>
      <c r="AG238" s="62">
        <v>39.619999999999997</v>
      </c>
      <c r="AH238" s="62">
        <v>61.22</v>
      </c>
      <c r="AI238" s="62">
        <v>11.67</v>
      </c>
      <c r="AJ238" s="62">
        <v>92.59</v>
      </c>
      <c r="AK238" s="62">
        <v>38.21</v>
      </c>
      <c r="AL238" s="62">
        <v>79.16</v>
      </c>
      <c r="AM238" s="62">
        <v>94.19</v>
      </c>
      <c r="AN238" s="62">
        <v>37.549999999999997</v>
      </c>
      <c r="AO238" s="62">
        <v>45</v>
      </c>
      <c r="AP238">
        <f t="shared" si="34"/>
        <v>0</v>
      </c>
      <c r="AQ238">
        <f t="shared" si="35"/>
        <v>0</v>
      </c>
      <c r="AR238">
        <v>41.599735379666797</v>
      </c>
    </row>
    <row r="239" spans="1:44" x14ac:dyDescent="0.3">
      <c r="A239" t="str">
        <f t="shared" si="27"/>
        <v>15Boyacá</v>
      </c>
      <c r="B239" t="str">
        <f t="shared" si="28"/>
        <v>15Güicán</v>
      </c>
      <c r="C239" s="18" t="s">
        <v>2024</v>
      </c>
      <c r="D239" t="s">
        <v>1867</v>
      </c>
      <c r="E239" t="s">
        <v>1868</v>
      </c>
      <c r="F239" t="s">
        <v>2025</v>
      </c>
      <c r="G239">
        <v>6.4630419999999997</v>
      </c>
      <c r="H239">
        <v>-72.412076999999996</v>
      </c>
      <c r="I239">
        <v>4441</v>
      </c>
      <c r="J239" t="s">
        <v>4342</v>
      </c>
      <c r="K239" s="5">
        <v>3005966.25</v>
      </c>
      <c r="L239" s="62">
        <f t="shared" si="29"/>
        <v>8.6080153085828122E-3</v>
      </c>
      <c r="M239" s="61">
        <v>0</v>
      </c>
      <c r="N239" s="61">
        <v>0</v>
      </c>
      <c r="O239" s="61">
        <f t="shared" si="30"/>
        <v>0</v>
      </c>
      <c r="P239" s="61">
        <f t="shared" si="31"/>
        <v>0</v>
      </c>
      <c r="Q239" s="61">
        <f t="shared" si="32"/>
        <v>0</v>
      </c>
      <c r="R239" s="61">
        <f t="shared" si="33"/>
        <v>1.7563611799144336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78</v>
      </c>
      <c r="Y239" s="62">
        <v>41.025641025641022</v>
      </c>
      <c r="Z239" s="62">
        <v>83.333333333333343</v>
      </c>
      <c r="AA239" s="62">
        <v>19.230769230769234</v>
      </c>
      <c r="AB239" s="62">
        <v>80.769230769230774</v>
      </c>
      <c r="AC239" s="62">
        <v>0</v>
      </c>
      <c r="AD239" s="62">
        <v>98.71794871794873</v>
      </c>
      <c r="AE239" s="62">
        <v>43.589743589743591</v>
      </c>
      <c r="AF239" s="62">
        <v>57.46</v>
      </c>
      <c r="AG239" s="62">
        <v>26.53</v>
      </c>
      <c r="AH239" s="62">
        <v>39.96</v>
      </c>
      <c r="AI239" s="62">
        <v>75.349999999999994</v>
      </c>
      <c r="AJ239" s="62">
        <v>100</v>
      </c>
      <c r="AK239" s="62">
        <v>19.47</v>
      </c>
      <c r="AL239" s="62">
        <v>91.45</v>
      </c>
      <c r="AM239" s="62">
        <v>93.48</v>
      </c>
      <c r="AN239" s="62">
        <v>37.26</v>
      </c>
      <c r="AO239" s="62">
        <v>58.02</v>
      </c>
      <c r="AP239">
        <f t="shared" si="34"/>
        <v>0</v>
      </c>
      <c r="AQ239">
        <f t="shared" si="35"/>
        <v>0</v>
      </c>
      <c r="AR239">
        <v>33.394786031182399</v>
      </c>
    </row>
    <row r="240" spans="1:44" x14ac:dyDescent="0.3">
      <c r="A240" t="str">
        <f t="shared" si="27"/>
        <v>15Boyacá</v>
      </c>
      <c r="B240" t="str">
        <f t="shared" si="28"/>
        <v>15Iza</v>
      </c>
      <c r="C240" s="18" t="s">
        <v>2026</v>
      </c>
      <c r="D240" t="s">
        <v>1867</v>
      </c>
      <c r="E240" t="s">
        <v>1868</v>
      </c>
      <c r="F240" t="s">
        <v>2027</v>
      </c>
      <c r="G240">
        <v>5.6147090000000004</v>
      </c>
      <c r="H240">
        <v>-72.979939000000002</v>
      </c>
      <c r="I240">
        <v>2045</v>
      </c>
      <c r="J240" t="s">
        <v>4345</v>
      </c>
      <c r="K240" s="5">
        <v>2359210.75</v>
      </c>
      <c r="L240" s="62">
        <f t="shared" si="29"/>
        <v>3.9638350159990655E-3</v>
      </c>
      <c r="M240" s="61">
        <v>0</v>
      </c>
      <c r="N240" s="61">
        <v>0</v>
      </c>
      <c r="O240" s="61">
        <f t="shared" si="30"/>
        <v>0</v>
      </c>
      <c r="P240" s="61">
        <f t="shared" si="31"/>
        <v>0</v>
      </c>
      <c r="Q240" s="61">
        <f t="shared" si="32"/>
        <v>0</v>
      </c>
      <c r="R240" s="61">
        <f t="shared" si="33"/>
        <v>2.0048899755501224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41</v>
      </c>
      <c r="Y240" s="62">
        <v>41.463414634146339</v>
      </c>
      <c r="Z240" s="62">
        <v>63.414634146341463</v>
      </c>
      <c r="AA240" s="62">
        <v>36.585365853658537</v>
      </c>
      <c r="AB240" s="62">
        <v>73.170731707317074</v>
      </c>
      <c r="AC240" s="62">
        <v>7.3170731707317067</v>
      </c>
      <c r="AD240" s="62">
        <v>100</v>
      </c>
      <c r="AE240" s="62">
        <v>41.463414634146339</v>
      </c>
      <c r="AF240" s="62">
        <v>48.69</v>
      </c>
      <c r="AG240" s="62">
        <v>61.39</v>
      </c>
      <c r="AH240" s="62">
        <v>65.569999999999993</v>
      </c>
      <c r="AI240" s="62">
        <v>0</v>
      </c>
      <c r="AJ240" s="62">
        <v>100</v>
      </c>
      <c r="AK240" s="62">
        <v>54.17</v>
      </c>
      <c r="AL240" s="62">
        <v>83.72</v>
      </c>
      <c r="AM240" s="62">
        <v>92.99</v>
      </c>
      <c r="AN240" s="62">
        <v>35.94</v>
      </c>
      <c r="AO240" s="62">
        <v>47.53</v>
      </c>
      <c r="AP240">
        <f t="shared" si="34"/>
        <v>0</v>
      </c>
      <c r="AQ240">
        <f t="shared" si="35"/>
        <v>0</v>
      </c>
      <c r="AR240">
        <v>35.633524784252302</v>
      </c>
    </row>
    <row r="241" spans="1:44" x14ac:dyDescent="0.3">
      <c r="A241" t="str">
        <f t="shared" si="27"/>
        <v>15Boyacá</v>
      </c>
      <c r="B241" t="str">
        <f t="shared" si="28"/>
        <v>15Jenesano</v>
      </c>
      <c r="C241" s="18" t="s">
        <v>2028</v>
      </c>
      <c r="D241" t="s">
        <v>1867</v>
      </c>
      <c r="E241" t="s">
        <v>1868</v>
      </c>
      <c r="F241" t="s">
        <v>2029</v>
      </c>
      <c r="G241">
        <v>5.3850319999999998</v>
      </c>
      <c r="H241">
        <v>-73.364138999999994</v>
      </c>
      <c r="I241">
        <v>7601</v>
      </c>
      <c r="J241" t="s">
        <v>4345</v>
      </c>
      <c r="K241" s="5">
        <v>2459344.25</v>
      </c>
      <c r="L241" s="62">
        <f t="shared" si="29"/>
        <v>1.4733061103476233E-2</v>
      </c>
      <c r="M241" s="61">
        <v>0</v>
      </c>
      <c r="N241" s="61">
        <v>0</v>
      </c>
      <c r="O241" s="61">
        <f t="shared" si="30"/>
        <v>0</v>
      </c>
      <c r="P241" s="61">
        <f t="shared" si="31"/>
        <v>0</v>
      </c>
      <c r="Q241" s="61">
        <f t="shared" si="32"/>
        <v>0</v>
      </c>
      <c r="R241" s="61">
        <f t="shared" si="33"/>
        <v>1.5655834758584397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119</v>
      </c>
      <c r="Y241" s="62">
        <v>57.142857142857139</v>
      </c>
      <c r="Z241" s="62">
        <v>88.235294117647058</v>
      </c>
      <c r="AA241" s="62">
        <v>24.369747899159663</v>
      </c>
      <c r="AB241" s="62">
        <v>73.94957983193278</v>
      </c>
      <c r="AC241" s="62">
        <v>2.5210084033613445</v>
      </c>
      <c r="AD241" s="62">
        <v>100</v>
      </c>
      <c r="AE241" s="62">
        <v>66.386554621848731</v>
      </c>
      <c r="AF241" s="62">
        <v>69.489999999999995</v>
      </c>
      <c r="AG241" s="62">
        <v>64.34</v>
      </c>
      <c r="AH241" s="62">
        <v>55.36</v>
      </c>
      <c r="AI241" s="62">
        <v>69.47</v>
      </c>
      <c r="AJ241" s="62">
        <v>100</v>
      </c>
      <c r="AK241" s="62">
        <v>66.89</v>
      </c>
      <c r="AL241" s="62">
        <v>84.61</v>
      </c>
      <c r="AM241" s="62">
        <v>95.51</v>
      </c>
      <c r="AN241" s="62">
        <v>37.9</v>
      </c>
      <c r="AO241" s="62">
        <v>68.56</v>
      </c>
      <c r="AP241">
        <f t="shared" si="34"/>
        <v>0</v>
      </c>
      <c r="AQ241">
        <f t="shared" si="35"/>
        <v>0</v>
      </c>
      <c r="AR241">
        <v>45.287692081918799</v>
      </c>
    </row>
    <row r="242" spans="1:44" x14ac:dyDescent="0.3">
      <c r="A242" t="str">
        <f t="shared" si="27"/>
        <v>15Boyacá</v>
      </c>
      <c r="B242" t="str">
        <f t="shared" si="28"/>
        <v>15Jericó</v>
      </c>
      <c r="C242" s="18" t="s">
        <v>2030</v>
      </c>
      <c r="D242" t="s">
        <v>1867</v>
      </c>
      <c r="E242" t="s">
        <v>1868</v>
      </c>
      <c r="F242" t="s">
        <v>1594</v>
      </c>
      <c r="G242">
        <v>6.1460299999999997</v>
      </c>
      <c r="H242">
        <v>-72.570654000000005</v>
      </c>
      <c r="I242">
        <v>4068</v>
      </c>
      <c r="J242" t="s">
        <v>4343</v>
      </c>
      <c r="K242" s="5">
        <v>2834748</v>
      </c>
      <c r="L242" s="62">
        <f t="shared" si="29"/>
        <v>7.8850273081096326E-3</v>
      </c>
      <c r="M242" s="61">
        <v>0</v>
      </c>
      <c r="N242" s="61">
        <v>0</v>
      </c>
      <c r="O242" s="61">
        <f t="shared" si="30"/>
        <v>4.9164208456243856E-2</v>
      </c>
      <c r="P242" s="61">
        <f t="shared" si="31"/>
        <v>0</v>
      </c>
      <c r="Q242" s="61">
        <f t="shared" si="32"/>
        <v>0</v>
      </c>
      <c r="R242" s="61">
        <f t="shared" si="33"/>
        <v>2.4336283185840708</v>
      </c>
      <c r="S242">
        <v>0</v>
      </c>
      <c r="T242">
        <v>0</v>
      </c>
      <c r="U242">
        <v>2</v>
      </c>
      <c r="V242">
        <v>0</v>
      </c>
      <c r="W242">
        <v>0</v>
      </c>
      <c r="X242">
        <v>99</v>
      </c>
      <c r="Y242" s="62">
        <v>38.383838383838381</v>
      </c>
      <c r="Z242" s="62">
        <v>95.959595959595958</v>
      </c>
      <c r="AA242" s="62">
        <v>30.303030303030305</v>
      </c>
      <c r="AB242" s="62">
        <v>59.595959595959592</v>
      </c>
      <c r="AC242" s="62">
        <v>1.0101010101010102</v>
      </c>
      <c r="AD242" s="62">
        <v>98.98989898989899</v>
      </c>
      <c r="AE242" s="62">
        <v>50.505050505050505</v>
      </c>
      <c r="AF242" s="62">
        <v>51.06</v>
      </c>
      <c r="AG242" s="62">
        <v>35.520000000000003</v>
      </c>
      <c r="AH242" s="62">
        <v>56.23</v>
      </c>
      <c r="AI242" s="62">
        <v>54.28</v>
      </c>
      <c r="AJ242" s="62">
        <v>62.97</v>
      </c>
      <c r="AK242" s="62">
        <v>43.33</v>
      </c>
      <c r="AL242" s="62">
        <v>84.59</v>
      </c>
      <c r="AM242" s="62">
        <v>90.82</v>
      </c>
      <c r="AN242" s="62">
        <v>43.92</v>
      </c>
      <c r="AO242" s="62">
        <v>51.12</v>
      </c>
      <c r="AP242">
        <f t="shared" si="34"/>
        <v>0</v>
      </c>
      <c r="AQ242">
        <f t="shared" si="35"/>
        <v>0</v>
      </c>
      <c r="AR242">
        <v>35.808803200239097</v>
      </c>
    </row>
    <row r="243" spans="1:44" x14ac:dyDescent="0.3">
      <c r="A243" t="str">
        <f t="shared" si="27"/>
        <v>15Boyacá</v>
      </c>
      <c r="B243" t="str">
        <f t="shared" si="28"/>
        <v>15Labranzagrande</v>
      </c>
      <c r="C243" s="18" t="s">
        <v>2031</v>
      </c>
      <c r="D243" t="s">
        <v>1867</v>
      </c>
      <c r="E243" t="s">
        <v>1868</v>
      </c>
      <c r="F243" t="s">
        <v>2032</v>
      </c>
      <c r="G243">
        <v>5.5627630000000003</v>
      </c>
      <c r="H243">
        <v>-72.577628000000004</v>
      </c>
      <c r="I243">
        <v>3659</v>
      </c>
      <c r="J243" t="s">
        <v>4343</v>
      </c>
      <c r="K243" s="5">
        <v>3205365.75</v>
      </c>
      <c r="L243" s="62">
        <f t="shared" si="29"/>
        <v>7.0922603049098192E-3</v>
      </c>
      <c r="M243" s="61">
        <v>0</v>
      </c>
      <c r="N243" s="61">
        <v>0</v>
      </c>
      <c r="O243" s="61">
        <f t="shared" si="30"/>
        <v>5.4659743099207431E-2</v>
      </c>
      <c r="P243" s="61">
        <f t="shared" si="31"/>
        <v>5.4659743099207431E-2</v>
      </c>
      <c r="Q243" s="61">
        <f t="shared" si="32"/>
        <v>8.198961464881116E-2</v>
      </c>
      <c r="R243" s="61">
        <f t="shared" si="33"/>
        <v>7.7343536485378523</v>
      </c>
      <c r="S243">
        <v>0</v>
      </c>
      <c r="T243">
        <v>0</v>
      </c>
      <c r="U243">
        <v>2</v>
      </c>
      <c r="V243">
        <v>2</v>
      </c>
      <c r="W243">
        <v>3</v>
      </c>
      <c r="X243">
        <v>283</v>
      </c>
      <c r="Y243" s="62">
        <v>55.477031802120138</v>
      </c>
      <c r="Z243" s="62">
        <v>91.519434628975262</v>
      </c>
      <c r="AA243" s="62">
        <v>19.434628975265017</v>
      </c>
      <c r="AB243" s="62">
        <v>72.084805653710248</v>
      </c>
      <c r="AC243" s="62">
        <v>1.0600706713780919</v>
      </c>
      <c r="AD243" s="62">
        <v>97.173144876325097</v>
      </c>
      <c r="AE243" s="62">
        <v>66.784452296819779</v>
      </c>
      <c r="AF243" s="62">
        <v>49.51</v>
      </c>
      <c r="AG243" s="62">
        <v>25.66</v>
      </c>
      <c r="AH243" s="62">
        <v>44.39</v>
      </c>
      <c r="AI243" s="62">
        <v>85.42</v>
      </c>
      <c r="AJ243" s="62">
        <v>62.48</v>
      </c>
      <c r="AK243" s="62">
        <v>18.100000000000001</v>
      </c>
      <c r="AL243" s="62">
        <v>88.63</v>
      </c>
      <c r="AM243" s="62">
        <v>92.55</v>
      </c>
      <c r="AN243" s="62">
        <v>33.659999999999997</v>
      </c>
      <c r="AO243" s="62">
        <v>49.92</v>
      </c>
      <c r="AP243">
        <f t="shared" si="34"/>
        <v>0</v>
      </c>
      <c r="AQ243">
        <f t="shared" si="35"/>
        <v>0</v>
      </c>
      <c r="AR243">
        <v>37.239738096087599</v>
      </c>
    </row>
    <row r="244" spans="1:44" x14ac:dyDescent="0.3">
      <c r="A244" t="str">
        <f t="shared" si="27"/>
        <v>15Boyacá</v>
      </c>
      <c r="B244" t="str">
        <f t="shared" si="28"/>
        <v>15La Capilla</v>
      </c>
      <c r="C244" s="18" t="s">
        <v>2033</v>
      </c>
      <c r="D244" t="s">
        <v>1867</v>
      </c>
      <c r="E244" t="s">
        <v>1868</v>
      </c>
      <c r="F244" t="s">
        <v>2034</v>
      </c>
      <c r="G244">
        <v>5.0954050000000004</v>
      </c>
      <c r="H244">
        <v>-73.444631999999999</v>
      </c>
      <c r="I244">
        <v>2796</v>
      </c>
      <c r="J244" t="s">
        <v>4344</v>
      </c>
      <c r="K244" s="5">
        <v>2528558.5</v>
      </c>
      <c r="L244" s="62">
        <f t="shared" si="29"/>
        <v>5.4195025451019008E-3</v>
      </c>
      <c r="M244" s="61">
        <v>0</v>
      </c>
      <c r="N244" s="61">
        <v>0</v>
      </c>
      <c r="O244" s="61">
        <f t="shared" si="30"/>
        <v>0</v>
      </c>
      <c r="P244" s="61">
        <f t="shared" si="31"/>
        <v>0</v>
      </c>
      <c r="Q244" s="61">
        <f t="shared" si="32"/>
        <v>0</v>
      </c>
      <c r="R244" s="61">
        <f t="shared" si="33"/>
        <v>1.2160228898426324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34</v>
      </c>
      <c r="Y244" s="62">
        <v>44.117647058823529</v>
      </c>
      <c r="Z244" s="62">
        <v>85.294117647058826</v>
      </c>
      <c r="AA244" s="62">
        <v>29.411764705882355</v>
      </c>
      <c r="AB244" s="62">
        <v>55.882352941176471</v>
      </c>
      <c r="AC244" s="62">
        <v>0</v>
      </c>
      <c r="AD244" s="62">
        <v>100</v>
      </c>
      <c r="AE244" s="62">
        <v>73.529411764705884</v>
      </c>
      <c r="AF244" s="62">
        <v>57.78</v>
      </c>
      <c r="AG244" s="62">
        <v>39.520000000000003</v>
      </c>
      <c r="AH244" s="62">
        <v>59.81</v>
      </c>
      <c r="AI244" s="62">
        <v>74.66</v>
      </c>
      <c r="AJ244" s="62">
        <v>88.89</v>
      </c>
      <c r="AK244" s="62">
        <v>20.47</v>
      </c>
      <c r="AL244" s="62">
        <v>84.53</v>
      </c>
      <c r="AM244" s="62">
        <v>93.29</v>
      </c>
      <c r="AN244" s="62">
        <v>45.01</v>
      </c>
      <c r="AO244" s="62">
        <v>57.26</v>
      </c>
      <c r="AP244">
        <f t="shared" si="34"/>
        <v>0</v>
      </c>
      <c r="AQ244">
        <f t="shared" si="35"/>
        <v>0</v>
      </c>
      <c r="AR244">
        <v>37.156367381931098</v>
      </c>
    </row>
    <row r="245" spans="1:44" x14ac:dyDescent="0.3">
      <c r="A245" t="str">
        <f t="shared" si="27"/>
        <v>15Boyacá</v>
      </c>
      <c r="B245" t="str">
        <f t="shared" si="28"/>
        <v>15La Victoria</v>
      </c>
      <c r="C245" s="18" t="s">
        <v>2035</v>
      </c>
      <c r="D245" t="s">
        <v>1867</v>
      </c>
      <c r="E245" t="s">
        <v>1868</v>
      </c>
      <c r="F245" t="s">
        <v>2036</v>
      </c>
      <c r="G245">
        <v>5.523663</v>
      </c>
      <c r="H245">
        <v>-74.234611000000001</v>
      </c>
      <c r="I245">
        <v>1173</v>
      </c>
      <c r="J245" t="s">
        <v>4344</v>
      </c>
      <c r="K245" s="5">
        <v>6131681</v>
      </c>
      <c r="L245" s="62">
        <f t="shared" si="29"/>
        <v>2.2736325055094887E-3</v>
      </c>
      <c r="M245" s="61">
        <v>0</v>
      </c>
      <c r="N245" s="61">
        <v>8.525149190110827E-2</v>
      </c>
      <c r="O245" s="61">
        <f t="shared" si="30"/>
        <v>0</v>
      </c>
      <c r="P245" s="61">
        <f t="shared" si="31"/>
        <v>0</v>
      </c>
      <c r="Q245" s="61">
        <f t="shared" si="32"/>
        <v>0</v>
      </c>
      <c r="R245" s="61">
        <f t="shared" si="33"/>
        <v>2.8985507246376812</v>
      </c>
      <c r="S245">
        <v>0</v>
      </c>
      <c r="T245">
        <v>1</v>
      </c>
      <c r="U245">
        <v>0</v>
      </c>
      <c r="V245">
        <v>0</v>
      </c>
      <c r="W245">
        <v>0</v>
      </c>
      <c r="X245">
        <v>34</v>
      </c>
      <c r="Y245" s="62">
        <v>47.058823529411761</v>
      </c>
      <c r="Z245" s="62">
        <v>73.529411764705884</v>
      </c>
      <c r="AA245" s="62">
        <v>17.647058823529413</v>
      </c>
      <c r="AB245" s="62">
        <v>76.470588235294116</v>
      </c>
      <c r="AC245" s="62">
        <v>0</v>
      </c>
      <c r="AD245" s="62">
        <v>100</v>
      </c>
      <c r="AE245" s="62">
        <v>52.941176470588239</v>
      </c>
      <c r="AF245" s="62">
        <v>34.54</v>
      </c>
      <c r="AG245" s="62">
        <v>39.03</v>
      </c>
      <c r="AH245" s="62">
        <v>50.99</v>
      </c>
      <c r="AI245" s="62">
        <v>17.77</v>
      </c>
      <c r="AJ245" s="62">
        <v>64.81</v>
      </c>
      <c r="AK245" s="62">
        <v>34.74</v>
      </c>
      <c r="AL245" s="62">
        <v>90.03</v>
      </c>
      <c r="AM245" s="62">
        <v>94.61</v>
      </c>
      <c r="AN245" s="62">
        <v>22.02</v>
      </c>
      <c r="AO245" s="62">
        <v>34.840000000000003</v>
      </c>
      <c r="AP245">
        <f t="shared" si="34"/>
        <v>0</v>
      </c>
      <c r="AQ245">
        <f t="shared" si="35"/>
        <v>1.5931177314003505E-2</v>
      </c>
      <c r="AR245">
        <v>32.6712869419203</v>
      </c>
    </row>
    <row r="246" spans="1:44" x14ac:dyDescent="0.3">
      <c r="A246" t="str">
        <f t="shared" si="27"/>
        <v>15Boyacá</v>
      </c>
      <c r="B246" t="str">
        <f t="shared" si="28"/>
        <v>15La Uvita</v>
      </c>
      <c r="C246" s="18" t="s">
        <v>2037</v>
      </c>
      <c r="D246" t="s">
        <v>1867</v>
      </c>
      <c r="E246" t="s">
        <v>1868</v>
      </c>
      <c r="F246" t="s">
        <v>2038</v>
      </c>
      <c r="G246">
        <v>6.3169139999999997</v>
      </c>
      <c r="H246">
        <v>-72.559662000000003</v>
      </c>
      <c r="I246">
        <v>3146</v>
      </c>
      <c r="J246" t="s">
        <v>4343</v>
      </c>
      <c r="K246" s="5">
        <v>3170894.5</v>
      </c>
      <c r="L246" s="62">
        <f t="shared" si="29"/>
        <v>6.0979095160552856E-3</v>
      </c>
      <c r="M246" s="61">
        <v>0</v>
      </c>
      <c r="N246" s="61">
        <v>0</v>
      </c>
      <c r="O246" s="61">
        <f t="shared" si="30"/>
        <v>0</v>
      </c>
      <c r="P246" s="61">
        <f t="shared" si="31"/>
        <v>0</v>
      </c>
      <c r="Q246" s="61">
        <f t="shared" si="32"/>
        <v>0</v>
      </c>
      <c r="R246" s="61">
        <f t="shared" si="33"/>
        <v>1.6846789574062302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53</v>
      </c>
      <c r="Y246" s="62">
        <v>49.056603773584904</v>
      </c>
      <c r="Z246" s="62">
        <v>84.905660377358487</v>
      </c>
      <c r="AA246" s="62">
        <v>20.754716981132077</v>
      </c>
      <c r="AB246" s="62">
        <v>66.037735849056602</v>
      </c>
      <c r="AC246" s="62">
        <v>0</v>
      </c>
      <c r="AD246" s="62">
        <v>100</v>
      </c>
      <c r="AE246" s="62">
        <v>69.811320754716974</v>
      </c>
      <c r="AF246" s="62">
        <v>49.85</v>
      </c>
      <c r="AG246" s="62">
        <v>54.39</v>
      </c>
      <c r="AH246" s="62">
        <v>54.74</v>
      </c>
      <c r="AI246" s="62">
        <v>43.29</v>
      </c>
      <c r="AJ246" s="62">
        <v>99.81</v>
      </c>
      <c r="AK246" s="62">
        <v>22.81</v>
      </c>
      <c r="AL246" s="62">
        <v>87.35</v>
      </c>
      <c r="AM246" s="62">
        <v>95.98</v>
      </c>
      <c r="AN246" s="62">
        <v>37.54</v>
      </c>
      <c r="AO246" s="62">
        <v>50.86</v>
      </c>
      <c r="AP246">
        <f t="shared" si="34"/>
        <v>0</v>
      </c>
      <c r="AQ246">
        <f t="shared" si="35"/>
        <v>0</v>
      </c>
      <c r="AR246">
        <v>37.947842885096399</v>
      </c>
    </row>
    <row r="247" spans="1:44" x14ac:dyDescent="0.3">
      <c r="A247" t="str">
        <f t="shared" si="27"/>
        <v>15Boyacá</v>
      </c>
      <c r="B247" t="str">
        <f t="shared" si="28"/>
        <v>15Villa de Leyva</v>
      </c>
      <c r="C247" s="18" t="s">
        <v>2039</v>
      </c>
      <c r="D247" t="s">
        <v>1867</v>
      </c>
      <c r="E247" t="s">
        <v>1868</v>
      </c>
      <c r="F247" t="s">
        <v>2040</v>
      </c>
      <c r="G247">
        <v>5.6364989999999997</v>
      </c>
      <c r="H247">
        <v>-73.527057999999997</v>
      </c>
      <c r="I247">
        <v>17282</v>
      </c>
      <c r="J247" t="s">
        <v>4345</v>
      </c>
      <c r="K247" s="5">
        <v>1774257</v>
      </c>
      <c r="L247" s="62">
        <f t="shared" si="29"/>
        <v>3.3497797920046868E-2</v>
      </c>
      <c r="M247" s="61">
        <v>0</v>
      </c>
      <c r="N247" s="61">
        <v>5.7863673185973852E-3</v>
      </c>
      <c r="O247" s="61">
        <f t="shared" si="30"/>
        <v>5.7863673185973852E-2</v>
      </c>
      <c r="P247" s="61">
        <f t="shared" si="31"/>
        <v>4.6290938548779081E-2</v>
      </c>
      <c r="Q247" s="61">
        <f t="shared" si="32"/>
        <v>6.3650040504571223E-2</v>
      </c>
      <c r="R247" s="61">
        <f t="shared" si="33"/>
        <v>2.3319060293947458</v>
      </c>
      <c r="S247">
        <v>0</v>
      </c>
      <c r="T247">
        <v>1</v>
      </c>
      <c r="U247">
        <v>10</v>
      </c>
      <c r="V247">
        <v>8</v>
      </c>
      <c r="W247">
        <v>11</v>
      </c>
      <c r="X247">
        <v>403</v>
      </c>
      <c r="Y247" s="62">
        <v>64.764267990074444</v>
      </c>
      <c r="Z247" s="62">
        <v>89.330024813895776</v>
      </c>
      <c r="AA247" s="62">
        <v>24.565756823821339</v>
      </c>
      <c r="AB247" s="62">
        <v>80.645161290322577</v>
      </c>
      <c r="AC247" s="62">
        <v>0</v>
      </c>
      <c r="AD247" s="62">
        <v>99.007444168734494</v>
      </c>
      <c r="AE247" s="62">
        <v>74.689826302729529</v>
      </c>
      <c r="AF247" s="62">
        <v>63.14</v>
      </c>
      <c r="AG247" s="62">
        <v>62.6</v>
      </c>
      <c r="AH247" s="62">
        <v>62.26</v>
      </c>
      <c r="AI247" s="62">
        <v>45.06</v>
      </c>
      <c r="AJ247" s="62">
        <v>100</v>
      </c>
      <c r="AK247" s="62">
        <v>65.27</v>
      </c>
      <c r="AL247" s="62">
        <v>88.85</v>
      </c>
      <c r="AM247" s="62">
        <v>82.94</v>
      </c>
      <c r="AN247" s="62">
        <v>40.94</v>
      </c>
      <c r="AO247" s="62">
        <v>62.82</v>
      </c>
      <c r="AP247">
        <f t="shared" si="34"/>
        <v>0</v>
      </c>
      <c r="AQ247">
        <f t="shared" si="35"/>
        <v>1.5931177314003505E-2</v>
      </c>
      <c r="AR247">
        <v>51.490890825351698</v>
      </c>
    </row>
    <row r="248" spans="1:44" x14ac:dyDescent="0.3">
      <c r="A248" t="str">
        <f t="shared" si="27"/>
        <v>15Boyacá</v>
      </c>
      <c r="B248" t="str">
        <f t="shared" si="28"/>
        <v>15Macanal</v>
      </c>
      <c r="C248" s="18" t="s">
        <v>2041</v>
      </c>
      <c r="D248" t="s">
        <v>1867</v>
      </c>
      <c r="E248" t="s">
        <v>1868</v>
      </c>
      <c r="F248" t="s">
        <v>2042</v>
      </c>
      <c r="G248">
        <v>4.9723540000000002</v>
      </c>
      <c r="H248">
        <v>-73.319080999999997</v>
      </c>
      <c r="I248">
        <v>5235</v>
      </c>
      <c r="J248" t="s">
        <v>4344</v>
      </c>
      <c r="K248" s="5">
        <v>3314126.5</v>
      </c>
      <c r="L248" s="62">
        <f t="shared" si="29"/>
        <v>1.0147029979831348E-2</v>
      </c>
      <c r="M248" s="61">
        <v>0</v>
      </c>
      <c r="N248" s="61">
        <v>0</v>
      </c>
      <c r="O248" s="61">
        <f t="shared" si="30"/>
        <v>0</v>
      </c>
      <c r="P248" s="61">
        <f t="shared" si="31"/>
        <v>0</v>
      </c>
      <c r="Q248" s="61">
        <f t="shared" si="32"/>
        <v>0</v>
      </c>
      <c r="R248" s="61">
        <f t="shared" si="33"/>
        <v>2.7698185291308501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145</v>
      </c>
      <c r="Y248" s="62">
        <v>66.206896551724142</v>
      </c>
      <c r="Z248" s="62">
        <v>92.41379310344827</v>
      </c>
      <c r="AA248" s="62">
        <v>19.310344827586206</v>
      </c>
      <c r="AB248" s="62">
        <v>75.862068965517238</v>
      </c>
      <c r="AC248" s="62">
        <v>0</v>
      </c>
      <c r="AD248" s="62">
        <v>97.931034482758619</v>
      </c>
      <c r="AE248" s="62">
        <v>80</v>
      </c>
      <c r="AF248" s="62">
        <v>54.22</v>
      </c>
      <c r="AG248" s="62">
        <v>40.450000000000003</v>
      </c>
      <c r="AH248" s="62">
        <v>56.09</v>
      </c>
      <c r="AI248" s="62">
        <v>22.41</v>
      </c>
      <c r="AJ248" s="62">
        <v>100</v>
      </c>
      <c r="AK248" s="62">
        <v>39.75</v>
      </c>
      <c r="AL248" s="62">
        <v>75.180000000000007</v>
      </c>
      <c r="AM248" s="62">
        <v>97.24</v>
      </c>
      <c r="AN248" s="62">
        <v>52.62</v>
      </c>
      <c r="AO248" s="62">
        <v>53.7</v>
      </c>
      <c r="AP248">
        <f t="shared" si="34"/>
        <v>0</v>
      </c>
      <c r="AQ248">
        <f t="shared" si="35"/>
        <v>0</v>
      </c>
      <c r="AR248">
        <v>43.405602055037399</v>
      </c>
    </row>
    <row r="249" spans="1:44" x14ac:dyDescent="0.3">
      <c r="A249" t="str">
        <f t="shared" si="27"/>
        <v>15Boyacá</v>
      </c>
      <c r="B249" t="str">
        <f t="shared" si="28"/>
        <v>15Maripí</v>
      </c>
      <c r="C249" s="18" t="s">
        <v>2043</v>
      </c>
      <c r="D249" t="s">
        <v>1867</v>
      </c>
      <c r="E249" t="s">
        <v>1868</v>
      </c>
      <c r="F249" t="s">
        <v>2044</v>
      </c>
      <c r="G249">
        <v>5.5496230000000004</v>
      </c>
      <c r="H249">
        <v>-74.0046909</v>
      </c>
      <c r="I249">
        <v>5948</v>
      </c>
      <c r="J249" t="s">
        <v>4342</v>
      </c>
      <c r="K249" s="5">
        <v>2072560.25</v>
      </c>
      <c r="L249" s="62">
        <f t="shared" si="29"/>
        <v>1.1529041894944959E-2</v>
      </c>
      <c r="M249" s="61">
        <v>0</v>
      </c>
      <c r="N249" s="61">
        <v>0</v>
      </c>
      <c r="O249" s="61">
        <f t="shared" si="30"/>
        <v>1.6812373907195696E-2</v>
      </c>
      <c r="P249" s="61">
        <f t="shared" si="31"/>
        <v>0</v>
      </c>
      <c r="Q249" s="61">
        <f t="shared" si="32"/>
        <v>0</v>
      </c>
      <c r="R249" s="61">
        <f t="shared" si="33"/>
        <v>3.8164088769334228</v>
      </c>
      <c r="S249">
        <v>0</v>
      </c>
      <c r="T249">
        <v>0</v>
      </c>
      <c r="U249">
        <v>1</v>
      </c>
      <c r="V249">
        <v>0</v>
      </c>
      <c r="W249">
        <v>0</v>
      </c>
      <c r="X249">
        <v>227</v>
      </c>
      <c r="Y249" s="62">
        <v>37.885462555066077</v>
      </c>
      <c r="Z249" s="62">
        <v>87.224669603524234</v>
      </c>
      <c r="AA249" s="62">
        <v>24.229074889867842</v>
      </c>
      <c r="AB249" s="62">
        <v>63.876651982378853</v>
      </c>
      <c r="AC249" s="62">
        <v>0</v>
      </c>
      <c r="AD249" s="62">
        <v>99.118942731277542</v>
      </c>
      <c r="AE249" s="62">
        <v>47.577092511013213</v>
      </c>
      <c r="AF249" s="62">
        <v>45.43</v>
      </c>
      <c r="AG249" s="62">
        <v>37.96</v>
      </c>
      <c r="AH249" s="62">
        <v>55.74</v>
      </c>
      <c r="AI249" s="62">
        <v>54.86</v>
      </c>
      <c r="AJ249" s="62">
        <v>84.57</v>
      </c>
      <c r="AK249" s="62">
        <v>16.63</v>
      </c>
      <c r="AL249" s="62">
        <v>83.19</v>
      </c>
      <c r="AM249" s="62">
        <v>93.2</v>
      </c>
      <c r="AN249" s="62">
        <v>24.42</v>
      </c>
      <c r="AO249" s="62">
        <v>45.12</v>
      </c>
      <c r="AP249">
        <f t="shared" si="34"/>
        <v>0</v>
      </c>
      <c r="AQ249">
        <f t="shared" si="35"/>
        <v>0</v>
      </c>
      <c r="AR249">
        <v>31.058738052608</v>
      </c>
    </row>
    <row r="250" spans="1:44" x14ac:dyDescent="0.3">
      <c r="A250" t="str">
        <f t="shared" si="27"/>
        <v>15Boyacá</v>
      </c>
      <c r="B250" t="str">
        <f t="shared" si="28"/>
        <v>15Miraflores</v>
      </c>
      <c r="C250" s="18" t="s">
        <v>2045</v>
      </c>
      <c r="D250" t="s">
        <v>1867</v>
      </c>
      <c r="E250" t="s">
        <v>1868</v>
      </c>
      <c r="F250" t="s">
        <v>2046</v>
      </c>
      <c r="G250">
        <v>5.1963949999999999</v>
      </c>
      <c r="H250">
        <v>-73.143061000000003</v>
      </c>
      <c r="I250">
        <v>9301</v>
      </c>
      <c r="J250" t="s">
        <v>4345</v>
      </c>
      <c r="K250" s="5">
        <v>2265454.5</v>
      </c>
      <c r="L250" s="62">
        <f t="shared" si="29"/>
        <v>1.8028180676678392E-2</v>
      </c>
      <c r="M250" s="61">
        <v>0</v>
      </c>
      <c r="N250" s="61">
        <v>1.0751532093323298E-2</v>
      </c>
      <c r="O250" s="61">
        <f t="shared" si="30"/>
        <v>2.1503064186646596E-2</v>
      </c>
      <c r="P250" s="61">
        <f t="shared" si="31"/>
        <v>0</v>
      </c>
      <c r="Q250" s="61">
        <f t="shared" si="32"/>
        <v>2.1503064186646596E-2</v>
      </c>
      <c r="R250" s="61">
        <f t="shared" si="33"/>
        <v>8.9775292979249546</v>
      </c>
      <c r="S250">
        <v>0</v>
      </c>
      <c r="T250">
        <v>1</v>
      </c>
      <c r="U250">
        <v>2</v>
      </c>
      <c r="V250">
        <v>0</v>
      </c>
      <c r="W250">
        <v>2</v>
      </c>
      <c r="X250">
        <v>835</v>
      </c>
      <c r="Y250" s="62">
        <v>67.664670658682638</v>
      </c>
      <c r="Z250" s="62">
        <v>89.461077844311376</v>
      </c>
      <c r="AA250" s="62">
        <v>21.676646706586826</v>
      </c>
      <c r="AB250" s="62">
        <v>79.52095808383234</v>
      </c>
      <c r="AC250" s="62">
        <v>0.83832335329341312</v>
      </c>
      <c r="AD250" s="62">
        <v>97.724550898203589</v>
      </c>
      <c r="AE250" s="62">
        <v>78.443113772455092</v>
      </c>
      <c r="AF250" s="62">
        <v>52.43</v>
      </c>
      <c r="AG250" s="62">
        <v>53.81</v>
      </c>
      <c r="AH250" s="62">
        <v>62.85</v>
      </c>
      <c r="AI250" s="62">
        <v>59.52</v>
      </c>
      <c r="AJ250" s="62">
        <v>66.67</v>
      </c>
      <c r="AK250" s="62">
        <v>41.83</v>
      </c>
      <c r="AL250" s="62">
        <v>90.45</v>
      </c>
      <c r="AM250" s="62">
        <v>84.4</v>
      </c>
      <c r="AN250" s="62">
        <v>40.01</v>
      </c>
      <c r="AO250" s="62">
        <v>52.01</v>
      </c>
      <c r="AP250">
        <f t="shared" si="34"/>
        <v>0</v>
      </c>
      <c r="AQ250">
        <f t="shared" si="35"/>
        <v>1.5931177314003505E-2</v>
      </c>
      <c r="AR250">
        <v>46.454824539196402</v>
      </c>
    </row>
    <row r="251" spans="1:44" x14ac:dyDescent="0.3">
      <c r="A251" t="str">
        <f t="shared" si="27"/>
        <v>15Boyacá</v>
      </c>
      <c r="B251" t="str">
        <f t="shared" si="28"/>
        <v>15Mongua</v>
      </c>
      <c r="C251" s="18" t="s">
        <v>2047</v>
      </c>
      <c r="D251" t="s">
        <v>1867</v>
      </c>
      <c r="E251" t="s">
        <v>1868</v>
      </c>
      <c r="F251" t="s">
        <v>2048</v>
      </c>
      <c r="G251">
        <v>5.7541536000000004</v>
      </c>
      <c r="H251">
        <v>-72.799847900000003</v>
      </c>
      <c r="I251">
        <v>4828</v>
      </c>
      <c r="J251" t="s">
        <v>4342</v>
      </c>
      <c r="K251" s="5">
        <v>1991124.38</v>
      </c>
      <c r="L251" s="62">
        <f t="shared" si="29"/>
        <v>9.3581395878941272E-3</v>
      </c>
      <c r="M251" s="61">
        <v>0</v>
      </c>
      <c r="N251" s="61">
        <v>0</v>
      </c>
      <c r="O251" s="61">
        <f t="shared" si="30"/>
        <v>6.2137531068765538E-2</v>
      </c>
      <c r="P251" s="61">
        <f t="shared" si="31"/>
        <v>0</v>
      </c>
      <c r="Q251" s="61">
        <f t="shared" si="32"/>
        <v>4.1425020712510356E-2</v>
      </c>
      <c r="R251" s="61">
        <f t="shared" si="33"/>
        <v>1.9469759734879868</v>
      </c>
      <c r="S251">
        <v>0</v>
      </c>
      <c r="T251">
        <v>0</v>
      </c>
      <c r="U251">
        <v>3</v>
      </c>
      <c r="V251">
        <v>0</v>
      </c>
      <c r="W251">
        <v>2</v>
      </c>
      <c r="X251">
        <v>94</v>
      </c>
      <c r="Y251" s="62">
        <v>55.319148936170215</v>
      </c>
      <c r="Z251" s="62">
        <v>90.425531914893625</v>
      </c>
      <c r="AA251" s="62">
        <v>20.212765957446805</v>
      </c>
      <c r="AB251" s="62">
        <v>84.042553191489361</v>
      </c>
      <c r="AC251" s="62">
        <v>0</v>
      </c>
      <c r="AD251" s="62">
        <v>97.872340425531917</v>
      </c>
      <c r="AE251" s="62">
        <v>62.765957446808507</v>
      </c>
      <c r="AF251" s="62">
        <v>45.14</v>
      </c>
      <c r="AG251" s="62">
        <v>49.58</v>
      </c>
      <c r="AH251" s="62">
        <v>50.36</v>
      </c>
      <c r="AI251" s="62">
        <v>60.29</v>
      </c>
      <c r="AJ251" s="62">
        <v>72.22</v>
      </c>
      <c r="AK251" s="62">
        <v>13.05</v>
      </c>
      <c r="AL251" s="62">
        <v>83.09</v>
      </c>
      <c r="AM251" s="62">
        <v>96.03</v>
      </c>
      <c r="AN251" s="62">
        <v>35.130000000000003</v>
      </c>
      <c r="AO251" s="62">
        <v>45.17</v>
      </c>
      <c r="AP251">
        <f t="shared" si="34"/>
        <v>0</v>
      </c>
      <c r="AQ251">
        <f t="shared" si="35"/>
        <v>0</v>
      </c>
      <c r="AR251">
        <v>38.2030215278306</v>
      </c>
    </row>
    <row r="252" spans="1:44" x14ac:dyDescent="0.3">
      <c r="A252" t="str">
        <f t="shared" si="27"/>
        <v>15Boyacá</v>
      </c>
      <c r="B252" t="str">
        <f t="shared" si="28"/>
        <v>15Monguí</v>
      </c>
      <c r="C252" s="18" t="s">
        <v>2049</v>
      </c>
      <c r="D252" t="s">
        <v>1867</v>
      </c>
      <c r="E252" t="s">
        <v>1868</v>
      </c>
      <c r="F252" t="s">
        <v>2050</v>
      </c>
      <c r="G252">
        <v>5.7232060000000002</v>
      </c>
      <c r="H252">
        <v>-72.849089000000006</v>
      </c>
      <c r="I252">
        <v>4397</v>
      </c>
      <c r="J252" t="s">
        <v>4343</v>
      </c>
      <c r="K252" s="5">
        <v>1767031.25</v>
      </c>
      <c r="L252" s="62">
        <f t="shared" si="29"/>
        <v>8.5227298608058152E-3</v>
      </c>
      <c r="M252" s="61">
        <v>4.5485558335228563E-2</v>
      </c>
      <c r="N252" s="61">
        <v>2.2742779167614281E-2</v>
      </c>
      <c r="O252" s="61">
        <f t="shared" si="30"/>
        <v>0</v>
      </c>
      <c r="P252" s="61">
        <f t="shared" si="31"/>
        <v>0</v>
      </c>
      <c r="Q252" s="61">
        <f t="shared" si="32"/>
        <v>0</v>
      </c>
      <c r="R252" s="61">
        <f t="shared" si="33"/>
        <v>0.52308392085512845</v>
      </c>
      <c r="S252">
        <v>2</v>
      </c>
      <c r="T252">
        <v>1</v>
      </c>
      <c r="U252">
        <v>0</v>
      </c>
      <c r="V252">
        <v>0</v>
      </c>
      <c r="W252">
        <v>0</v>
      </c>
      <c r="X252">
        <v>23</v>
      </c>
      <c r="Y252" s="62">
        <v>43.478260869565219</v>
      </c>
      <c r="Z252" s="62">
        <v>91.304347826086953</v>
      </c>
      <c r="AA252" s="62">
        <v>30.434782608695656</v>
      </c>
      <c r="AB252" s="62">
        <v>73.91304347826086</v>
      </c>
      <c r="AC252" s="62">
        <v>0</v>
      </c>
      <c r="AD252" s="62">
        <v>100</v>
      </c>
      <c r="AE252" s="62">
        <v>52.173913043478258</v>
      </c>
      <c r="AF252" s="62">
        <v>58.56</v>
      </c>
      <c r="AG252" s="62">
        <v>50.09</v>
      </c>
      <c r="AH252" s="62">
        <v>60.6</v>
      </c>
      <c r="AI252" s="62">
        <v>54.35</v>
      </c>
      <c r="AJ252" s="62">
        <v>100</v>
      </c>
      <c r="AK252" s="62">
        <v>27.35</v>
      </c>
      <c r="AL252" s="62">
        <v>85.82</v>
      </c>
      <c r="AM252" s="62">
        <v>94.57</v>
      </c>
      <c r="AN252" s="62">
        <v>54.06</v>
      </c>
      <c r="AO252" s="62">
        <v>58.94</v>
      </c>
      <c r="AP252">
        <f t="shared" si="34"/>
        <v>7.8094494338149162E-2</v>
      </c>
      <c r="AQ252">
        <f t="shared" si="35"/>
        <v>1.5931177314003505E-2</v>
      </c>
      <c r="AR252">
        <v>39.822559534995399</v>
      </c>
    </row>
    <row r="253" spans="1:44" x14ac:dyDescent="0.3">
      <c r="A253" t="str">
        <f t="shared" si="27"/>
        <v>15Boyacá</v>
      </c>
      <c r="B253" t="str">
        <f t="shared" si="28"/>
        <v>15Moniquirá</v>
      </c>
      <c r="C253" s="18" t="s">
        <v>2051</v>
      </c>
      <c r="D253" t="s">
        <v>1867</v>
      </c>
      <c r="E253" t="s">
        <v>1868</v>
      </c>
      <c r="F253" t="s">
        <v>2052</v>
      </c>
      <c r="G253">
        <v>5.8759870000000003</v>
      </c>
      <c r="H253">
        <v>-73.573589999999996</v>
      </c>
      <c r="I253">
        <v>23841</v>
      </c>
      <c r="J253" t="s">
        <v>4344</v>
      </c>
      <c r="K253" s="5">
        <v>1592598.13</v>
      </c>
      <c r="L253" s="62">
        <f t="shared" si="29"/>
        <v>4.6211144555713311E-2</v>
      </c>
      <c r="M253" s="61">
        <v>0</v>
      </c>
      <c r="N253" s="61">
        <v>1.6777819722327083E-2</v>
      </c>
      <c r="O253" s="61">
        <f t="shared" si="30"/>
        <v>3.3555639444654166E-2</v>
      </c>
      <c r="P253" s="61">
        <f t="shared" si="31"/>
        <v>2.9361184514072394E-2</v>
      </c>
      <c r="Q253" s="61">
        <f t="shared" si="32"/>
        <v>3.3555639444654166E-2</v>
      </c>
      <c r="R253" s="61">
        <f t="shared" si="33"/>
        <v>2.6592844259888428</v>
      </c>
      <c r="S253">
        <v>0</v>
      </c>
      <c r="T253">
        <v>4</v>
      </c>
      <c r="U253">
        <v>8</v>
      </c>
      <c r="V253">
        <v>7</v>
      </c>
      <c r="W253">
        <v>8</v>
      </c>
      <c r="X253">
        <v>634</v>
      </c>
      <c r="Y253" s="62">
        <v>49.526813880126177</v>
      </c>
      <c r="Z253" s="62">
        <v>82.33438485804416</v>
      </c>
      <c r="AA253" s="62">
        <v>25.86750788643533</v>
      </c>
      <c r="AB253" s="62">
        <v>67.350157728706634</v>
      </c>
      <c r="AC253" s="62">
        <v>1.2618296529968454</v>
      </c>
      <c r="AD253" s="62">
        <v>98.264984227129332</v>
      </c>
      <c r="AE253" s="62">
        <v>63.09148264984227</v>
      </c>
      <c r="AF253" s="62">
        <v>53.51</v>
      </c>
      <c r="AG253" s="62">
        <v>56.14</v>
      </c>
      <c r="AH253" s="62">
        <v>59.38</v>
      </c>
      <c r="AI253" s="62">
        <v>67.260000000000005</v>
      </c>
      <c r="AJ253" s="62">
        <v>62.97</v>
      </c>
      <c r="AK253" s="62">
        <v>44.62</v>
      </c>
      <c r="AL253" s="62">
        <v>95.14</v>
      </c>
      <c r="AM253" s="62">
        <v>78.91</v>
      </c>
      <c r="AN253" s="62">
        <v>40.369999999999997</v>
      </c>
      <c r="AO253" s="62">
        <v>53.8</v>
      </c>
      <c r="AP253">
        <f t="shared" si="34"/>
        <v>0</v>
      </c>
      <c r="AQ253">
        <f t="shared" si="35"/>
        <v>6.372470925601402E-2</v>
      </c>
      <c r="AR253">
        <v>42.464323505173503</v>
      </c>
    </row>
    <row r="254" spans="1:44" x14ac:dyDescent="0.3">
      <c r="A254" t="str">
        <f t="shared" si="27"/>
        <v>15Boyacá</v>
      </c>
      <c r="B254" t="str">
        <f t="shared" si="28"/>
        <v>15Motavita</v>
      </c>
      <c r="C254" s="18" t="s">
        <v>2053</v>
      </c>
      <c r="D254" t="s">
        <v>1867</v>
      </c>
      <c r="E254" t="s">
        <v>1868</v>
      </c>
      <c r="F254" t="s">
        <v>2054</v>
      </c>
      <c r="G254">
        <v>5.577547</v>
      </c>
      <c r="H254">
        <v>-73.368185999999994</v>
      </c>
      <c r="I254">
        <v>5884</v>
      </c>
      <c r="J254" t="s">
        <v>4343</v>
      </c>
      <c r="K254" s="5">
        <v>3107472.25</v>
      </c>
      <c r="L254" s="62">
        <f t="shared" si="29"/>
        <v>1.1404990334542054E-2</v>
      </c>
      <c r="M254" s="61">
        <v>0</v>
      </c>
      <c r="N254" s="61">
        <v>0</v>
      </c>
      <c r="O254" s="61">
        <f t="shared" si="30"/>
        <v>1.6995241332426921E-2</v>
      </c>
      <c r="P254" s="61">
        <f t="shared" si="31"/>
        <v>1.6995241332426921E-2</v>
      </c>
      <c r="Q254" s="61">
        <f t="shared" si="32"/>
        <v>3.3990482664853841E-2</v>
      </c>
      <c r="R254" s="61">
        <f t="shared" si="33"/>
        <v>0.49286199864038072</v>
      </c>
      <c r="S254">
        <v>0</v>
      </c>
      <c r="T254">
        <v>0</v>
      </c>
      <c r="U254">
        <v>1</v>
      </c>
      <c r="V254">
        <v>1</v>
      </c>
      <c r="W254">
        <v>2</v>
      </c>
      <c r="X254">
        <v>29</v>
      </c>
      <c r="Y254" s="62">
        <v>62.068965517241381</v>
      </c>
      <c r="Z254" s="62">
        <v>96.551724137931032</v>
      </c>
      <c r="AA254" s="62">
        <v>34.482758620689658</v>
      </c>
      <c r="AB254" s="62">
        <v>65.517241379310349</v>
      </c>
      <c r="AC254" s="62">
        <v>0</v>
      </c>
      <c r="AD254" s="62">
        <v>100</v>
      </c>
      <c r="AE254" s="62">
        <v>65.517241379310349</v>
      </c>
      <c r="AF254" s="62">
        <v>58.96</v>
      </c>
      <c r="AG254" s="62">
        <v>39.99</v>
      </c>
      <c r="AH254" s="62">
        <v>46.55</v>
      </c>
      <c r="AI254" s="62">
        <v>73</v>
      </c>
      <c r="AJ254" s="62">
        <v>77.78</v>
      </c>
      <c r="AK254" s="62">
        <v>36.42</v>
      </c>
      <c r="AL254" s="62">
        <v>76.34</v>
      </c>
      <c r="AM254" s="62">
        <v>89.9</v>
      </c>
      <c r="AN254" s="62">
        <v>46.33</v>
      </c>
      <c r="AO254" s="62">
        <v>58.38</v>
      </c>
      <c r="AP254">
        <f t="shared" si="34"/>
        <v>0</v>
      </c>
      <c r="AQ254">
        <f t="shared" si="35"/>
        <v>0</v>
      </c>
      <c r="AR254">
        <v>40.568105531363599</v>
      </c>
    </row>
    <row r="255" spans="1:44" x14ac:dyDescent="0.3">
      <c r="A255" t="str">
        <f t="shared" si="27"/>
        <v>15Boyacá</v>
      </c>
      <c r="B255" t="str">
        <f t="shared" si="28"/>
        <v>15Muzo</v>
      </c>
      <c r="C255" s="18" t="s">
        <v>2055</v>
      </c>
      <c r="D255" t="s">
        <v>1867</v>
      </c>
      <c r="E255" t="s">
        <v>1868</v>
      </c>
      <c r="F255" t="s">
        <v>2056</v>
      </c>
      <c r="G255">
        <v>5.5316289999999997</v>
      </c>
      <c r="H255">
        <v>-74.103015999999997</v>
      </c>
      <c r="I255">
        <v>8918</v>
      </c>
      <c r="J255" t="s">
        <v>4344</v>
      </c>
      <c r="K255" s="5">
        <v>3248353.25</v>
      </c>
      <c r="L255" s="62">
        <f t="shared" si="29"/>
        <v>1.7285809619892258E-2</v>
      </c>
      <c r="M255" s="61">
        <v>0</v>
      </c>
      <c r="N255" s="61">
        <v>0</v>
      </c>
      <c r="O255" s="61">
        <f t="shared" si="30"/>
        <v>1.1213276519398969E-2</v>
      </c>
      <c r="P255" s="61">
        <f t="shared" si="31"/>
        <v>0</v>
      </c>
      <c r="Q255" s="61">
        <f t="shared" si="32"/>
        <v>1.1213276519398969E-2</v>
      </c>
      <c r="R255" s="61">
        <f t="shared" si="33"/>
        <v>4.8665620094191526</v>
      </c>
      <c r="S255">
        <v>0</v>
      </c>
      <c r="T255">
        <v>0</v>
      </c>
      <c r="U255">
        <v>1</v>
      </c>
      <c r="V255">
        <v>0</v>
      </c>
      <c r="W255">
        <v>1</v>
      </c>
      <c r="X255">
        <v>434</v>
      </c>
      <c r="Y255" s="62">
        <v>50.691244239631338</v>
      </c>
      <c r="Z255" s="62">
        <v>87.557603686635943</v>
      </c>
      <c r="AA255" s="62">
        <v>28.571428571428569</v>
      </c>
      <c r="AB255" s="62">
        <v>66.129032258064512</v>
      </c>
      <c r="AC255" s="62">
        <v>0</v>
      </c>
      <c r="AD255" s="62">
        <v>98.387096774193552</v>
      </c>
      <c r="AE255" s="62">
        <v>64.516129032258064</v>
      </c>
      <c r="AF255" s="62">
        <v>52.63</v>
      </c>
      <c r="AG255" s="62">
        <v>45.99</v>
      </c>
      <c r="AH255" s="62">
        <v>56.28</v>
      </c>
      <c r="AI255" s="62">
        <v>41.98</v>
      </c>
      <c r="AJ255" s="62">
        <v>100</v>
      </c>
      <c r="AK255" s="62">
        <v>35.42</v>
      </c>
      <c r="AL255" s="62">
        <v>87.65</v>
      </c>
      <c r="AM255" s="62">
        <v>92.85</v>
      </c>
      <c r="AN255" s="62">
        <v>34.15</v>
      </c>
      <c r="AO255" s="62">
        <v>52.89</v>
      </c>
      <c r="AP255">
        <f t="shared" si="34"/>
        <v>0</v>
      </c>
      <c r="AQ255">
        <f t="shared" si="35"/>
        <v>0</v>
      </c>
      <c r="AR255">
        <v>38.519631559393503</v>
      </c>
    </row>
    <row r="256" spans="1:44" x14ac:dyDescent="0.3">
      <c r="A256" t="str">
        <f t="shared" si="27"/>
        <v>15Boyacá</v>
      </c>
      <c r="B256" t="str">
        <f t="shared" si="28"/>
        <v>15Nobsa</v>
      </c>
      <c r="C256" s="18" t="s">
        <v>2057</v>
      </c>
      <c r="D256" t="s">
        <v>1867</v>
      </c>
      <c r="E256" t="s">
        <v>1868</v>
      </c>
      <c r="F256" t="s">
        <v>2058</v>
      </c>
      <c r="G256">
        <v>5.7671859999999997</v>
      </c>
      <c r="H256">
        <v>-72.9369789</v>
      </c>
      <c r="I256">
        <v>16976</v>
      </c>
      <c r="J256" t="s">
        <v>4345</v>
      </c>
      <c r="K256" s="5">
        <v>2357531.25</v>
      </c>
      <c r="L256" s="62">
        <f t="shared" si="29"/>
        <v>3.2904676396870482E-2</v>
      </c>
      <c r="M256" s="61">
        <v>0</v>
      </c>
      <c r="N256" s="61">
        <v>0</v>
      </c>
      <c r="O256" s="61">
        <f t="shared" si="30"/>
        <v>0</v>
      </c>
      <c r="P256" s="61">
        <f t="shared" si="31"/>
        <v>0</v>
      </c>
      <c r="Q256" s="61">
        <f t="shared" si="32"/>
        <v>0</v>
      </c>
      <c r="R256" s="61">
        <f t="shared" si="33"/>
        <v>1.5433553251649388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262</v>
      </c>
      <c r="Y256" s="62">
        <v>68.320610687022892</v>
      </c>
      <c r="Z256" s="62">
        <v>94.274809160305338</v>
      </c>
      <c r="AA256" s="62">
        <v>25.572519083969464</v>
      </c>
      <c r="AB256" s="62">
        <v>77.48091603053436</v>
      </c>
      <c r="AC256" s="62">
        <v>1.1450381679389312</v>
      </c>
      <c r="AD256" s="62">
        <v>98.854961832061079</v>
      </c>
      <c r="AE256" s="62">
        <v>84.351145038167942</v>
      </c>
      <c r="AF256" s="62">
        <v>62.17</v>
      </c>
      <c r="AG256" s="62">
        <v>55.09</v>
      </c>
      <c r="AH256" s="62">
        <v>63.84</v>
      </c>
      <c r="AI256" s="62">
        <v>37.93</v>
      </c>
      <c r="AJ256" s="62">
        <v>100</v>
      </c>
      <c r="AK256" s="62">
        <v>63.84</v>
      </c>
      <c r="AL256" s="62">
        <v>79.38</v>
      </c>
      <c r="AM256" s="62">
        <v>91.76</v>
      </c>
      <c r="AN256" s="62">
        <v>47.45</v>
      </c>
      <c r="AO256" s="62">
        <v>62.3</v>
      </c>
      <c r="AP256">
        <f t="shared" si="34"/>
        <v>0</v>
      </c>
      <c r="AQ256">
        <f t="shared" si="35"/>
        <v>0</v>
      </c>
      <c r="AR256">
        <v>49.386902726505603</v>
      </c>
    </row>
    <row r="257" spans="1:44" x14ac:dyDescent="0.3">
      <c r="A257" t="str">
        <f t="shared" si="27"/>
        <v>15Boyacá</v>
      </c>
      <c r="B257" t="str">
        <f t="shared" si="28"/>
        <v>15Nuevo Colón</v>
      </c>
      <c r="C257" s="18" t="s">
        <v>2059</v>
      </c>
      <c r="D257" t="s">
        <v>1867</v>
      </c>
      <c r="E257" t="s">
        <v>1868</v>
      </c>
      <c r="F257" t="s">
        <v>2060</v>
      </c>
      <c r="G257">
        <v>5.3548650000000002</v>
      </c>
      <c r="H257">
        <v>-73.457381999999996</v>
      </c>
      <c r="I257">
        <v>5364</v>
      </c>
      <c r="J257" t="s">
        <v>4344</v>
      </c>
      <c r="K257" s="5">
        <v>1487742.88</v>
      </c>
      <c r="L257" s="62">
        <f t="shared" si="29"/>
        <v>1.0397071406268454E-2</v>
      </c>
      <c r="M257" s="61">
        <v>0</v>
      </c>
      <c r="N257" s="61">
        <v>0</v>
      </c>
      <c r="O257" s="61">
        <f t="shared" si="30"/>
        <v>0</v>
      </c>
      <c r="P257" s="61">
        <f t="shared" si="31"/>
        <v>0</v>
      </c>
      <c r="Q257" s="61">
        <f t="shared" si="32"/>
        <v>0</v>
      </c>
      <c r="R257" s="61">
        <f t="shared" si="33"/>
        <v>0.9694258016405668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52</v>
      </c>
      <c r="Y257" s="62">
        <v>46.153846153846153</v>
      </c>
      <c r="Z257" s="62">
        <v>88.461538461538453</v>
      </c>
      <c r="AA257" s="62">
        <v>30.76923076923077</v>
      </c>
      <c r="AB257" s="62">
        <v>75</v>
      </c>
      <c r="AC257" s="62">
        <v>0</v>
      </c>
      <c r="AD257" s="62">
        <v>100</v>
      </c>
      <c r="AE257" s="62">
        <v>46.153846153846153</v>
      </c>
      <c r="AF257" s="62">
        <v>55.64</v>
      </c>
      <c r="AG257" s="62">
        <v>54.51</v>
      </c>
      <c r="AH257" s="62">
        <v>63.16</v>
      </c>
      <c r="AI257" s="62">
        <v>49.25</v>
      </c>
      <c r="AJ257" s="62">
        <v>100</v>
      </c>
      <c r="AK257" s="62">
        <v>29.05</v>
      </c>
      <c r="AL257" s="62">
        <v>88.73</v>
      </c>
      <c r="AM257" s="62">
        <v>82.29</v>
      </c>
      <c r="AN257" s="62">
        <v>40.33</v>
      </c>
      <c r="AO257" s="62">
        <v>54.66</v>
      </c>
      <c r="AP257">
        <f t="shared" si="34"/>
        <v>0</v>
      </c>
      <c r="AQ257">
        <f t="shared" si="35"/>
        <v>0</v>
      </c>
      <c r="AR257">
        <v>40.329403221609802</v>
      </c>
    </row>
    <row r="258" spans="1:44" x14ac:dyDescent="0.3">
      <c r="A258" t="str">
        <f t="shared" ref="A258:A321" si="36">CONCATENATE(D258,E258)</f>
        <v>15Boyacá</v>
      </c>
      <c r="B258" t="str">
        <f t="shared" ref="B258:B321" si="37">CONCATENATE(D258,F258)</f>
        <v>15Oicatá</v>
      </c>
      <c r="C258" s="18" t="s">
        <v>2061</v>
      </c>
      <c r="D258" t="s">
        <v>1867</v>
      </c>
      <c r="E258" t="s">
        <v>1868</v>
      </c>
      <c r="F258" t="s">
        <v>2062</v>
      </c>
      <c r="G258">
        <v>5.5944500000000001</v>
      </c>
      <c r="H258">
        <v>-73.308252899999999</v>
      </c>
      <c r="I258">
        <v>3001</v>
      </c>
      <c r="J258" t="s">
        <v>4345</v>
      </c>
      <c r="K258" s="5">
        <v>4148813</v>
      </c>
      <c r="L258" s="62">
        <f t="shared" ref="L258:L321" si="38">(I258/SUM($I$2:$I$1103))*100</f>
        <v>5.8168551995174548E-3</v>
      </c>
      <c r="M258" s="61">
        <v>0</v>
      </c>
      <c r="N258" s="61">
        <v>3.3322225924691772E-2</v>
      </c>
      <c r="O258" s="61">
        <f t="shared" ref="O258:O321" si="39">(U258/I258)*100</f>
        <v>0.16661112962345886</v>
      </c>
      <c r="P258" s="61">
        <f t="shared" ref="P258:P321" si="40">(V258/I258)*100</f>
        <v>0.29990003332222592</v>
      </c>
      <c r="Q258" s="61">
        <f t="shared" ref="Q258:Q321" si="41">(W258/I258)*100</f>
        <v>0.33322225924691773</v>
      </c>
      <c r="R258" s="61">
        <f t="shared" ref="R258:R321" si="42">(X258/I258)*100</f>
        <v>1.1329556814395201</v>
      </c>
      <c r="S258">
        <v>0</v>
      </c>
      <c r="T258">
        <v>1</v>
      </c>
      <c r="U258">
        <v>5</v>
      </c>
      <c r="V258">
        <v>9</v>
      </c>
      <c r="W258">
        <v>10</v>
      </c>
      <c r="X258">
        <v>34</v>
      </c>
      <c r="Y258" s="62">
        <v>61.764705882352942</v>
      </c>
      <c r="Z258" s="62">
        <v>85.294117647058826</v>
      </c>
      <c r="AA258" s="62">
        <v>23.52941176470588</v>
      </c>
      <c r="AB258" s="62">
        <v>85.294117647058826</v>
      </c>
      <c r="AC258" s="62">
        <v>0</v>
      </c>
      <c r="AD258" s="62">
        <v>100</v>
      </c>
      <c r="AE258" s="62">
        <v>76.470588235294116</v>
      </c>
      <c r="AF258" s="62">
        <v>61.75</v>
      </c>
      <c r="AG258" s="62">
        <v>45.84</v>
      </c>
      <c r="AH258" s="62">
        <v>47.07</v>
      </c>
      <c r="AI258" s="62">
        <v>61.57</v>
      </c>
      <c r="AJ258" s="62">
        <v>66.67</v>
      </c>
      <c r="AK258" s="62">
        <v>69.7</v>
      </c>
      <c r="AL258" s="62">
        <v>75.58</v>
      </c>
      <c r="AM258" s="62">
        <v>84.13</v>
      </c>
      <c r="AN258" s="62">
        <v>49.85</v>
      </c>
      <c r="AO258" s="62">
        <v>61.95</v>
      </c>
      <c r="AP258">
        <f t="shared" si="34"/>
        <v>0</v>
      </c>
      <c r="AQ258">
        <f t="shared" si="35"/>
        <v>1.5931177314003505E-2</v>
      </c>
      <c r="AR258">
        <v>54.991258923041002</v>
      </c>
    </row>
    <row r="259" spans="1:44" x14ac:dyDescent="0.3">
      <c r="A259" t="str">
        <f t="shared" si="36"/>
        <v>15Boyacá</v>
      </c>
      <c r="B259" t="str">
        <f t="shared" si="37"/>
        <v>15Otanche</v>
      </c>
      <c r="C259" s="18" t="s">
        <v>2063</v>
      </c>
      <c r="D259" t="s">
        <v>1867</v>
      </c>
      <c r="E259" t="s">
        <v>1868</v>
      </c>
      <c r="F259" t="s">
        <v>2064</v>
      </c>
      <c r="G259">
        <v>5.6585140000000003</v>
      </c>
      <c r="H259">
        <v>-74.181141999999994</v>
      </c>
      <c r="I259">
        <v>8414</v>
      </c>
      <c r="J259" t="s">
        <v>4345</v>
      </c>
      <c r="K259" s="5">
        <v>2713309</v>
      </c>
      <c r="L259" s="62">
        <f t="shared" si="38"/>
        <v>1.6308903581719384E-2</v>
      </c>
      <c r="M259" s="61">
        <v>0</v>
      </c>
      <c r="N259" s="61">
        <v>1.1884953648680769E-2</v>
      </c>
      <c r="O259" s="61">
        <f t="shared" si="39"/>
        <v>3.565486094604231E-2</v>
      </c>
      <c r="P259" s="61">
        <f t="shared" si="40"/>
        <v>1.1884953648680769E-2</v>
      </c>
      <c r="Q259" s="61">
        <f t="shared" si="41"/>
        <v>3.565486094604231E-2</v>
      </c>
      <c r="R259" s="61">
        <f t="shared" si="42"/>
        <v>6.4654147848823396</v>
      </c>
      <c r="S259">
        <v>0</v>
      </c>
      <c r="T259">
        <v>1</v>
      </c>
      <c r="U259">
        <v>3</v>
      </c>
      <c r="V259">
        <v>1</v>
      </c>
      <c r="W259">
        <v>3</v>
      </c>
      <c r="X259">
        <v>544</v>
      </c>
      <c r="Y259" s="62">
        <v>46.139705882352942</v>
      </c>
      <c r="Z259" s="62">
        <v>87.867647058823522</v>
      </c>
      <c r="AA259" s="62">
        <v>21.691176470588236</v>
      </c>
      <c r="AB259" s="62">
        <v>66.72794117647058</v>
      </c>
      <c r="AC259" s="62">
        <v>1.8382352941176472</v>
      </c>
      <c r="AD259" s="62">
        <v>97.97794117647058</v>
      </c>
      <c r="AE259" s="62">
        <v>57.536764705882348</v>
      </c>
      <c r="AF259" s="62">
        <v>45.45</v>
      </c>
      <c r="AG259" s="62">
        <v>41.52</v>
      </c>
      <c r="AH259" s="62">
        <v>56.11</v>
      </c>
      <c r="AI259" s="62">
        <v>34.799999999999997</v>
      </c>
      <c r="AJ259" s="62">
        <v>83.33</v>
      </c>
      <c r="AK259" s="62">
        <v>36.83</v>
      </c>
      <c r="AL259" s="62">
        <v>81.12</v>
      </c>
      <c r="AM259" s="62">
        <v>91.83</v>
      </c>
      <c r="AN259" s="62">
        <v>26.04</v>
      </c>
      <c r="AO259" s="62">
        <v>45.25</v>
      </c>
      <c r="AP259">
        <f t="shared" ref="AP259:AP322" si="43">(S259/SUM($S$2:$S$1103))*100</f>
        <v>0</v>
      </c>
      <c r="AQ259">
        <f t="shared" ref="AQ259:AQ322" si="44">(T259/SUM($T$2:$T$1103))*100</f>
        <v>1.5931177314003505E-2</v>
      </c>
      <c r="AR259">
        <v>35.653719599639402</v>
      </c>
    </row>
    <row r="260" spans="1:44" x14ac:dyDescent="0.3">
      <c r="A260" t="str">
        <f t="shared" si="36"/>
        <v>15Boyacá</v>
      </c>
      <c r="B260" t="str">
        <f t="shared" si="37"/>
        <v>15Pachavita</v>
      </c>
      <c r="C260" s="18" t="s">
        <v>2065</v>
      </c>
      <c r="D260" t="s">
        <v>1867</v>
      </c>
      <c r="E260" t="s">
        <v>1868</v>
      </c>
      <c r="F260" t="s">
        <v>2066</v>
      </c>
      <c r="G260">
        <v>5.1399410000000003</v>
      </c>
      <c r="H260">
        <v>-73.397147000000004</v>
      </c>
      <c r="I260">
        <v>2567</v>
      </c>
      <c r="J260" t="s">
        <v>4344</v>
      </c>
      <c r="K260" s="5">
        <v>2821779.25</v>
      </c>
      <c r="L260" s="62">
        <f t="shared" si="38"/>
        <v>4.9756305555352575E-3</v>
      </c>
      <c r="M260" s="61">
        <v>0</v>
      </c>
      <c r="N260" s="61">
        <v>7.7911959485781071E-2</v>
      </c>
      <c r="O260" s="61">
        <f t="shared" si="39"/>
        <v>7.7911959485781071E-2</v>
      </c>
      <c r="P260" s="61">
        <f t="shared" si="40"/>
        <v>3.8955979742890535E-2</v>
      </c>
      <c r="Q260" s="61">
        <f t="shared" si="41"/>
        <v>0.11686793922867161</v>
      </c>
      <c r="R260" s="61">
        <f t="shared" si="42"/>
        <v>1.2076353720296065</v>
      </c>
      <c r="S260">
        <v>0</v>
      </c>
      <c r="T260">
        <v>2</v>
      </c>
      <c r="U260">
        <v>2</v>
      </c>
      <c r="V260">
        <v>1</v>
      </c>
      <c r="W260">
        <v>3</v>
      </c>
      <c r="X260">
        <v>31</v>
      </c>
      <c r="Y260" s="62">
        <v>64.516129032258064</v>
      </c>
      <c r="Z260" s="62">
        <v>96.774193548387103</v>
      </c>
      <c r="AA260" s="62">
        <v>32.258064516129032</v>
      </c>
      <c r="AB260" s="62">
        <v>67.741935483870961</v>
      </c>
      <c r="AC260" s="62">
        <v>0</v>
      </c>
      <c r="AD260" s="62">
        <v>100</v>
      </c>
      <c r="AE260" s="62">
        <v>74.193548387096769</v>
      </c>
      <c r="AF260" s="62">
        <v>58.8</v>
      </c>
      <c r="AG260" s="62">
        <v>41.78</v>
      </c>
      <c r="AH260" s="62">
        <v>52.03</v>
      </c>
      <c r="AI260" s="62">
        <v>65.86</v>
      </c>
      <c r="AJ260" s="62">
        <v>100</v>
      </c>
      <c r="AK260" s="62">
        <v>30.24</v>
      </c>
      <c r="AL260" s="62">
        <v>83.11</v>
      </c>
      <c r="AM260" s="62">
        <v>98.09</v>
      </c>
      <c r="AN260" s="62">
        <v>42.91</v>
      </c>
      <c r="AO260" s="62">
        <v>59.75</v>
      </c>
      <c r="AP260">
        <f t="shared" si="43"/>
        <v>0</v>
      </c>
      <c r="AQ260">
        <f t="shared" si="44"/>
        <v>3.186235462800701E-2</v>
      </c>
      <c r="AR260">
        <v>43.753350716927102</v>
      </c>
    </row>
    <row r="261" spans="1:44" x14ac:dyDescent="0.3">
      <c r="A261" t="str">
        <f t="shared" si="36"/>
        <v>15Boyacá</v>
      </c>
      <c r="B261" t="str">
        <f t="shared" si="37"/>
        <v>15Páez</v>
      </c>
      <c r="C261" s="18" t="s">
        <v>2067</v>
      </c>
      <c r="D261" t="s">
        <v>1867</v>
      </c>
      <c r="E261" t="s">
        <v>1868</v>
      </c>
      <c r="F261" t="s">
        <v>2068</v>
      </c>
      <c r="G261">
        <v>5.1000249000000002</v>
      </c>
      <c r="H261">
        <v>-73.052166</v>
      </c>
      <c r="I261">
        <v>3405</v>
      </c>
      <c r="J261" t="s">
        <v>4345</v>
      </c>
      <c r="K261" s="5">
        <v>3359937.75</v>
      </c>
      <c r="L261" s="62">
        <f t="shared" si="38"/>
        <v>6.5999306745607904E-3</v>
      </c>
      <c r="M261" s="61">
        <v>0</v>
      </c>
      <c r="N261" s="61">
        <v>0</v>
      </c>
      <c r="O261" s="61">
        <f t="shared" si="39"/>
        <v>2.9368575624082231E-2</v>
      </c>
      <c r="P261" s="61">
        <f t="shared" si="40"/>
        <v>2.9368575624082231E-2</v>
      </c>
      <c r="Q261" s="61">
        <f t="shared" si="41"/>
        <v>0</v>
      </c>
      <c r="R261" s="61">
        <f t="shared" si="42"/>
        <v>25.198237885462554</v>
      </c>
      <c r="S261">
        <v>0</v>
      </c>
      <c r="T261">
        <v>0</v>
      </c>
      <c r="U261">
        <v>1</v>
      </c>
      <c r="V261">
        <v>1</v>
      </c>
      <c r="W261">
        <v>0</v>
      </c>
      <c r="X261">
        <v>858</v>
      </c>
      <c r="Y261" s="62">
        <v>65.268065268065271</v>
      </c>
      <c r="Z261" s="62">
        <v>95.337995337995338</v>
      </c>
      <c r="AA261" s="62">
        <v>21.678321678321677</v>
      </c>
      <c r="AB261" s="62">
        <v>84.032634032634036</v>
      </c>
      <c r="AC261" s="62">
        <v>0.34965034965034963</v>
      </c>
      <c r="AD261" s="62">
        <v>98.484848484848484</v>
      </c>
      <c r="AE261" s="62">
        <v>73.892773892773889</v>
      </c>
      <c r="AF261" s="62">
        <v>60.14</v>
      </c>
      <c r="AG261" s="62">
        <v>37.44</v>
      </c>
      <c r="AH261" s="62">
        <v>61.99</v>
      </c>
      <c r="AI261" s="62">
        <v>73.81</v>
      </c>
      <c r="AJ261" s="62">
        <v>85.19</v>
      </c>
      <c r="AK261" s="62">
        <v>45.29</v>
      </c>
      <c r="AL261" s="62">
        <v>84.22</v>
      </c>
      <c r="AM261" s="62">
        <v>97.12</v>
      </c>
      <c r="AN261" s="62">
        <v>29.79</v>
      </c>
      <c r="AO261" s="62">
        <v>58.52</v>
      </c>
      <c r="AP261">
        <f t="shared" si="43"/>
        <v>0</v>
      </c>
      <c r="AQ261">
        <f t="shared" si="44"/>
        <v>0</v>
      </c>
      <c r="AR261">
        <v>44.162005745221201</v>
      </c>
    </row>
    <row r="262" spans="1:44" x14ac:dyDescent="0.3">
      <c r="A262" t="str">
        <f t="shared" si="36"/>
        <v>15Boyacá</v>
      </c>
      <c r="B262" t="str">
        <f t="shared" si="37"/>
        <v>15Paipa</v>
      </c>
      <c r="C262" s="18" t="s">
        <v>2069</v>
      </c>
      <c r="D262" t="s">
        <v>1867</v>
      </c>
      <c r="E262" t="s">
        <v>1868</v>
      </c>
      <c r="F262" t="s">
        <v>2070</v>
      </c>
      <c r="G262">
        <v>5.7797700000000001</v>
      </c>
      <c r="H262">
        <v>-73.114725000000007</v>
      </c>
      <c r="I262">
        <v>35687</v>
      </c>
      <c r="J262" t="s">
        <v>4345</v>
      </c>
      <c r="K262" s="5">
        <v>1319188.1299999999</v>
      </c>
      <c r="L262" s="62">
        <f t="shared" si="38"/>
        <v>6.9172313064038454E-2</v>
      </c>
      <c r="M262" s="61">
        <v>0</v>
      </c>
      <c r="N262" s="61">
        <v>1.1208563342393589E-2</v>
      </c>
      <c r="O262" s="61">
        <f t="shared" si="39"/>
        <v>1.6812845013590386E-2</v>
      </c>
      <c r="P262" s="61">
        <f t="shared" si="40"/>
        <v>1.4010704177991985E-2</v>
      </c>
      <c r="Q262" s="61">
        <f t="shared" si="41"/>
        <v>3.082354919158237E-2</v>
      </c>
      <c r="R262" s="61">
        <f t="shared" si="42"/>
        <v>1.7961722756185725</v>
      </c>
      <c r="S262">
        <v>0</v>
      </c>
      <c r="T262">
        <v>4</v>
      </c>
      <c r="U262">
        <v>6</v>
      </c>
      <c r="V262">
        <v>5</v>
      </c>
      <c r="W262">
        <v>11</v>
      </c>
      <c r="X262">
        <v>641</v>
      </c>
      <c r="Y262" s="62">
        <v>54.758190327613107</v>
      </c>
      <c r="Z262" s="62">
        <v>87.987519500780024</v>
      </c>
      <c r="AA262" s="62">
        <v>23.08892355694228</v>
      </c>
      <c r="AB262" s="62">
        <v>73.322932917316692</v>
      </c>
      <c r="AC262" s="62">
        <v>0.46801872074883</v>
      </c>
      <c r="AD262" s="62">
        <v>98.283931357254289</v>
      </c>
      <c r="AE262" s="62">
        <v>65.210608424336968</v>
      </c>
      <c r="AF262" s="62">
        <v>66.23</v>
      </c>
      <c r="AG262" s="62">
        <v>53.8</v>
      </c>
      <c r="AH262" s="62">
        <v>63.75</v>
      </c>
      <c r="AI262" s="62">
        <v>67.209999999999994</v>
      </c>
      <c r="AJ262" s="62">
        <v>100</v>
      </c>
      <c r="AK262" s="62">
        <v>60.69</v>
      </c>
      <c r="AL262" s="62">
        <v>91.95</v>
      </c>
      <c r="AM262" s="62">
        <v>83.24</v>
      </c>
      <c r="AN262" s="62">
        <v>41.67</v>
      </c>
      <c r="AO262" s="62">
        <v>67.39</v>
      </c>
      <c r="AP262">
        <f t="shared" si="43"/>
        <v>0</v>
      </c>
      <c r="AQ262">
        <f t="shared" si="44"/>
        <v>6.372470925601402E-2</v>
      </c>
      <c r="AR262">
        <v>47.238988534461697</v>
      </c>
    </row>
    <row r="263" spans="1:44" x14ac:dyDescent="0.3">
      <c r="A263" t="str">
        <f t="shared" si="36"/>
        <v>15Boyacá</v>
      </c>
      <c r="B263" t="str">
        <f t="shared" si="37"/>
        <v>15Pajarito</v>
      </c>
      <c r="C263" s="18" t="s">
        <v>2071</v>
      </c>
      <c r="D263" t="s">
        <v>1867</v>
      </c>
      <c r="E263" t="s">
        <v>1868</v>
      </c>
      <c r="F263" t="s">
        <v>2072</v>
      </c>
      <c r="G263">
        <v>5.2931929000000002</v>
      </c>
      <c r="H263">
        <v>-72.702817899999999</v>
      </c>
      <c r="I263">
        <v>2493</v>
      </c>
      <c r="J263" t="s">
        <v>4344</v>
      </c>
      <c r="K263" s="5">
        <v>2819514.75</v>
      </c>
      <c r="L263" s="62">
        <f t="shared" si="38"/>
        <v>4.8321959388193982E-3</v>
      </c>
      <c r="M263" s="61">
        <v>0</v>
      </c>
      <c r="N263" s="61">
        <v>0</v>
      </c>
      <c r="O263" s="61">
        <f t="shared" si="39"/>
        <v>0</v>
      </c>
      <c r="P263" s="61">
        <f t="shared" si="40"/>
        <v>0</v>
      </c>
      <c r="Q263" s="61">
        <f t="shared" si="41"/>
        <v>0</v>
      </c>
      <c r="R263" s="61">
        <f t="shared" si="42"/>
        <v>11.632571199358203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290</v>
      </c>
      <c r="Y263" s="62">
        <v>67.241379310344826</v>
      </c>
      <c r="Z263" s="62">
        <v>90.344827586206904</v>
      </c>
      <c r="AA263" s="62">
        <v>20.344827586206897</v>
      </c>
      <c r="AB263" s="62">
        <v>80.344827586206904</v>
      </c>
      <c r="AC263" s="62">
        <v>0</v>
      </c>
      <c r="AD263" s="62">
        <v>98.275862068965509</v>
      </c>
      <c r="AE263" s="62">
        <v>77.241379310344826</v>
      </c>
      <c r="AF263" s="62">
        <v>49.04</v>
      </c>
      <c r="AG263" s="62">
        <v>39.5</v>
      </c>
      <c r="AH263" s="62">
        <v>55.85</v>
      </c>
      <c r="AI263" s="62">
        <v>83.76</v>
      </c>
      <c r="AJ263" s="62">
        <v>62.97</v>
      </c>
      <c r="AK263" s="62">
        <v>24.32</v>
      </c>
      <c r="AL263" s="62">
        <v>84.24</v>
      </c>
      <c r="AM263" s="62">
        <v>77.31</v>
      </c>
      <c r="AN263" s="62">
        <v>26.06</v>
      </c>
      <c r="AO263" s="62">
        <v>49.28</v>
      </c>
      <c r="AP263">
        <f t="shared" si="43"/>
        <v>0</v>
      </c>
      <c r="AQ263">
        <f t="shared" si="44"/>
        <v>0</v>
      </c>
      <c r="AR263">
        <v>42.128906140215797</v>
      </c>
    </row>
    <row r="264" spans="1:44" x14ac:dyDescent="0.3">
      <c r="A264" t="str">
        <f t="shared" si="36"/>
        <v>15Boyacá</v>
      </c>
      <c r="B264" t="str">
        <f t="shared" si="37"/>
        <v>15Panqueba</v>
      </c>
      <c r="C264" s="18" t="s">
        <v>2073</v>
      </c>
      <c r="D264" t="s">
        <v>1867</v>
      </c>
      <c r="E264" t="s">
        <v>1868</v>
      </c>
      <c r="F264" t="s">
        <v>2074</v>
      </c>
      <c r="G264">
        <v>6.4431139000000002</v>
      </c>
      <c r="H264">
        <v>-72.458962</v>
      </c>
      <c r="I264">
        <v>1762</v>
      </c>
      <c r="J264" t="s">
        <v>4343</v>
      </c>
      <c r="K264" s="5">
        <v>3714967.25</v>
      </c>
      <c r="L264" s="62">
        <f t="shared" si="38"/>
        <v>3.4152945223424711E-3</v>
      </c>
      <c r="M264" s="61">
        <v>0</v>
      </c>
      <c r="N264" s="61">
        <v>5.6753688989784334E-2</v>
      </c>
      <c r="O264" s="61">
        <f t="shared" si="39"/>
        <v>0</v>
      </c>
      <c r="P264" s="61">
        <f t="shared" si="40"/>
        <v>0</v>
      </c>
      <c r="Q264" s="61">
        <f t="shared" si="41"/>
        <v>0</v>
      </c>
      <c r="R264" s="61">
        <f t="shared" si="42"/>
        <v>1.3053348467650396</v>
      </c>
      <c r="S264">
        <v>0</v>
      </c>
      <c r="T264">
        <v>1</v>
      </c>
      <c r="U264">
        <v>0</v>
      </c>
      <c r="V264">
        <v>0</v>
      </c>
      <c r="W264">
        <v>0</v>
      </c>
      <c r="X264">
        <v>23</v>
      </c>
      <c r="Y264" s="62">
        <v>60.869565217391312</v>
      </c>
      <c r="Z264" s="62">
        <v>78.260869565217391</v>
      </c>
      <c r="AA264" s="62">
        <v>17.391304347826086</v>
      </c>
      <c r="AB264" s="62">
        <v>65.217391304347828</v>
      </c>
      <c r="AC264" s="62">
        <v>0</v>
      </c>
      <c r="AD264" s="62">
        <v>100</v>
      </c>
      <c r="AE264" s="62">
        <v>73.91304347826086</v>
      </c>
      <c r="AF264" s="62">
        <v>58.21</v>
      </c>
      <c r="AG264" s="62">
        <v>36.28</v>
      </c>
      <c r="AH264" s="62">
        <v>72.209999999999994</v>
      </c>
      <c r="AI264" s="62">
        <v>69.89</v>
      </c>
      <c r="AJ264" s="62">
        <v>100</v>
      </c>
      <c r="AK264" s="62">
        <v>21.87</v>
      </c>
      <c r="AL264" s="62">
        <v>86.39</v>
      </c>
      <c r="AM264" s="62">
        <v>84.04</v>
      </c>
      <c r="AN264" s="62">
        <v>39.409999999999997</v>
      </c>
      <c r="AO264" s="62">
        <v>57.8</v>
      </c>
      <c r="AP264">
        <f t="shared" si="43"/>
        <v>0</v>
      </c>
      <c r="AQ264">
        <f t="shared" si="44"/>
        <v>1.5931177314003505E-2</v>
      </c>
      <c r="AR264">
        <v>42.647031872601502</v>
      </c>
    </row>
    <row r="265" spans="1:44" x14ac:dyDescent="0.3">
      <c r="A265" t="str">
        <f t="shared" si="36"/>
        <v>15Boyacá</v>
      </c>
      <c r="B265" t="str">
        <f t="shared" si="37"/>
        <v>15Pauna</v>
      </c>
      <c r="C265" s="18" t="s">
        <v>2075</v>
      </c>
      <c r="D265" t="s">
        <v>1867</v>
      </c>
      <c r="E265" t="s">
        <v>1868</v>
      </c>
      <c r="F265" t="s">
        <v>2076</v>
      </c>
      <c r="G265">
        <v>5.6564389999999998</v>
      </c>
      <c r="H265">
        <v>-73.978072999999995</v>
      </c>
      <c r="I265">
        <v>7462</v>
      </c>
      <c r="J265" t="s">
        <v>4343</v>
      </c>
      <c r="K265" s="5">
        <v>2140093</v>
      </c>
      <c r="L265" s="62">
        <f t="shared" si="38"/>
        <v>1.4463636620726174E-2</v>
      </c>
      <c r="M265" s="61">
        <v>0</v>
      </c>
      <c r="N265" s="61">
        <v>0</v>
      </c>
      <c r="O265" s="61">
        <f t="shared" si="39"/>
        <v>5.3604931653712141E-2</v>
      </c>
      <c r="P265" s="61">
        <f t="shared" si="40"/>
        <v>0.10720986330742428</v>
      </c>
      <c r="Q265" s="61">
        <f t="shared" si="41"/>
        <v>2.6802465826856071E-2</v>
      </c>
      <c r="R265" s="61">
        <f t="shared" si="42"/>
        <v>3.3503082283570089</v>
      </c>
      <c r="S265">
        <v>0</v>
      </c>
      <c r="T265">
        <v>0</v>
      </c>
      <c r="U265">
        <v>4</v>
      </c>
      <c r="V265">
        <v>8</v>
      </c>
      <c r="W265">
        <v>2</v>
      </c>
      <c r="X265">
        <v>250</v>
      </c>
      <c r="Y265" s="62">
        <v>59.599999999999994</v>
      </c>
      <c r="Z265" s="62">
        <v>87.2</v>
      </c>
      <c r="AA265" s="62">
        <v>22</v>
      </c>
      <c r="AB265" s="62">
        <v>74</v>
      </c>
      <c r="AC265" s="62">
        <v>2</v>
      </c>
      <c r="AD265" s="62">
        <v>98</v>
      </c>
      <c r="AE265" s="62">
        <v>69.599999999999994</v>
      </c>
      <c r="AF265" s="62">
        <v>54.35</v>
      </c>
      <c r="AG265" s="62">
        <v>33.130000000000003</v>
      </c>
      <c r="AH265" s="62">
        <v>61.69</v>
      </c>
      <c r="AI265" s="62">
        <v>74.53</v>
      </c>
      <c r="AJ265" s="62">
        <v>88.89</v>
      </c>
      <c r="AK265" s="62">
        <v>21.15</v>
      </c>
      <c r="AL265" s="62">
        <v>88.55</v>
      </c>
      <c r="AM265" s="62">
        <v>87.7</v>
      </c>
      <c r="AN265" s="62">
        <v>34.92</v>
      </c>
      <c r="AO265" s="62">
        <v>54.87</v>
      </c>
      <c r="AP265">
        <f t="shared" si="43"/>
        <v>0</v>
      </c>
      <c r="AQ265">
        <f t="shared" si="44"/>
        <v>0</v>
      </c>
      <c r="AR265">
        <v>42.4404614915398</v>
      </c>
    </row>
    <row r="266" spans="1:44" x14ac:dyDescent="0.3">
      <c r="A266" t="str">
        <f t="shared" si="36"/>
        <v>15Boyacá</v>
      </c>
      <c r="B266" t="str">
        <f t="shared" si="37"/>
        <v>15Paya</v>
      </c>
      <c r="C266" s="18" t="s">
        <v>2077</v>
      </c>
      <c r="D266" t="s">
        <v>1867</v>
      </c>
      <c r="E266" t="s">
        <v>1868</v>
      </c>
      <c r="F266" t="s">
        <v>2078</v>
      </c>
      <c r="G266">
        <v>5.6248300000000002</v>
      </c>
      <c r="H266">
        <v>-72.423810000000003</v>
      </c>
      <c r="I266">
        <v>2737</v>
      </c>
      <c r="J266" t="s">
        <v>4342</v>
      </c>
      <c r="K266" s="5">
        <v>5066292.5</v>
      </c>
      <c r="L266" s="62">
        <f t="shared" si="38"/>
        <v>5.3051425128554722E-3</v>
      </c>
      <c r="M266" s="61">
        <v>0</v>
      </c>
      <c r="N266" s="61">
        <v>0</v>
      </c>
      <c r="O266" s="61">
        <f t="shared" si="39"/>
        <v>0</v>
      </c>
      <c r="P266" s="61">
        <f t="shared" si="40"/>
        <v>0</v>
      </c>
      <c r="Q266" s="61">
        <f t="shared" si="41"/>
        <v>0</v>
      </c>
      <c r="R266" s="61">
        <f t="shared" si="42"/>
        <v>3.9093898428936793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107</v>
      </c>
      <c r="Y266" s="62">
        <v>57.009345794392516</v>
      </c>
      <c r="Z266" s="62">
        <v>92.523364485981304</v>
      </c>
      <c r="AA266" s="62">
        <v>11.214953271028037</v>
      </c>
      <c r="AB266" s="62">
        <v>72.89719626168224</v>
      </c>
      <c r="AC266" s="62">
        <v>0</v>
      </c>
      <c r="AD266" s="62">
        <v>93.45794392523365</v>
      </c>
      <c r="AE266" s="62">
        <v>75.700934579439249</v>
      </c>
      <c r="AF266" s="62">
        <v>58.66</v>
      </c>
      <c r="AG266" s="62">
        <v>49.01</v>
      </c>
      <c r="AH266" s="62">
        <v>48.84</v>
      </c>
      <c r="AI266" s="62">
        <v>82.56</v>
      </c>
      <c r="AJ266" s="62">
        <v>100</v>
      </c>
      <c r="AK266" s="62">
        <v>29.03</v>
      </c>
      <c r="AL266" s="62">
        <v>79.38</v>
      </c>
      <c r="AM266" s="62">
        <v>95.95</v>
      </c>
      <c r="AN266" s="62">
        <v>21.2</v>
      </c>
      <c r="AO266" s="62">
        <v>58.2</v>
      </c>
      <c r="AP266">
        <f t="shared" si="43"/>
        <v>0</v>
      </c>
      <c r="AQ266">
        <f t="shared" si="44"/>
        <v>0</v>
      </c>
      <c r="AR266">
        <v>39.512079729947999</v>
      </c>
    </row>
    <row r="267" spans="1:44" x14ac:dyDescent="0.3">
      <c r="A267" t="str">
        <f t="shared" si="36"/>
        <v>15Boyacá</v>
      </c>
      <c r="B267" t="str">
        <f t="shared" si="37"/>
        <v>15Paz de Río</v>
      </c>
      <c r="C267" s="18" t="s">
        <v>2079</v>
      </c>
      <c r="D267" t="s">
        <v>1867</v>
      </c>
      <c r="E267" t="s">
        <v>1868</v>
      </c>
      <c r="F267" t="s">
        <v>2080</v>
      </c>
      <c r="G267">
        <v>5.9876189000000002</v>
      </c>
      <c r="H267">
        <v>-72.747076000000007</v>
      </c>
      <c r="I267">
        <v>4426</v>
      </c>
      <c r="J267" t="s">
        <v>4344</v>
      </c>
      <c r="K267" s="5">
        <v>1496494</v>
      </c>
      <c r="L267" s="62">
        <f t="shared" si="38"/>
        <v>8.5789407241133805E-3</v>
      </c>
      <c r="M267" s="61">
        <v>0</v>
      </c>
      <c r="N267" s="61">
        <v>2.2593764121102578E-2</v>
      </c>
      <c r="O267" s="61">
        <f t="shared" si="39"/>
        <v>0</v>
      </c>
      <c r="P267" s="61">
        <f t="shared" si="40"/>
        <v>0</v>
      </c>
      <c r="Q267" s="61">
        <f t="shared" si="41"/>
        <v>0</v>
      </c>
      <c r="R267" s="61">
        <f t="shared" si="42"/>
        <v>1.446000903750565</v>
      </c>
      <c r="S267">
        <v>0</v>
      </c>
      <c r="T267">
        <v>1</v>
      </c>
      <c r="U267">
        <v>0</v>
      </c>
      <c r="V267">
        <v>0</v>
      </c>
      <c r="W267">
        <v>0</v>
      </c>
      <c r="X267">
        <v>64</v>
      </c>
      <c r="Y267" s="62">
        <v>59.375</v>
      </c>
      <c r="Z267" s="62">
        <v>73.4375</v>
      </c>
      <c r="AA267" s="62">
        <v>28.125</v>
      </c>
      <c r="AB267" s="62">
        <v>67.1875</v>
      </c>
      <c r="AC267" s="62">
        <v>0</v>
      </c>
      <c r="AD267" s="62">
        <v>98.4375</v>
      </c>
      <c r="AE267" s="62">
        <v>71.875</v>
      </c>
      <c r="AF267" s="62">
        <v>51.83</v>
      </c>
      <c r="AG267" s="62">
        <v>58.33</v>
      </c>
      <c r="AH267" s="62">
        <v>62.63</v>
      </c>
      <c r="AI267" s="62">
        <v>16.329999999999998</v>
      </c>
      <c r="AJ267" s="62">
        <v>88.52</v>
      </c>
      <c r="AK267" s="62">
        <v>41.54</v>
      </c>
      <c r="AL267" s="62">
        <v>90.74</v>
      </c>
      <c r="AM267" s="62">
        <v>95.88</v>
      </c>
      <c r="AN267" s="62">
        <v>57.59</v>
      </c>
      <c r="AO267" s="62">
        <v>51</v>
      </c>
      <c r="AP267">
        <f t="shared" si="43"/>
        <v>0</v>
      </c>
      <c r="AQ267">
        <f t="shared" si="44"/>
        <v>1.5931177314003505E-2</v>
      </c>
      <c r="AR267">
        <v>41.713284095170202</v>
      </c>
    </row>
    <row r="268" spans="1:44" x14ac:dyDescent="0.3">
      <c r="A268" t="str">
        <f t="shared" si="36"/>
        <v>15Boyacá</v>
      </c>
      <c r="B268" t="str">
        <f t="shared" si="37"/>
        <v>15Pesca</v>
      </c>
      <c r="C268" s="18" t="s">
        <v>2081</v>
      </c>
      <c r="D268" t="s">
        <v>1867</v>
      </c>
      <c r="E268" t="s">
        <v>1868</v>
      </c>
      <c r="F268" t="s">
        <v>2082</v>
      </c>
      <c r="G268">
        <v>5.5588829999999998</v>
      </c>
      <c r="H268">
        <v>-73.050630999999996</v>
      </c>
      <c r="I268">
        <v>7031</v>
      </c>
      <c r="J268" t="s">
        <v>4342</v>
      </c>
      <c r="K268" s="5">
        <v>1888812.38</v>
      </c>
      <c r="L268" s="62">
        <f t="shared" si="38"/>
        <v>1.3628226893637862E-2</v>
      </c>
      <c r="M268" s="61">
        <v>0</v>
      </c>
      <c r="N268" s="61">
        <v>0</v>
      </c>
      <c r="O268" s="61">
        <f t="shared" si="39"/>
        <v>4.2668183757644716E-2</v>
      </c>
      <c r="P268" s="61">
        <f t="shared" si="40"/>
        <v>2.8445455838429813E-2</v>
      </c>
      <c r="Q268" s="61">
        <f t="shared" si="41"/>
        <v>4.2668183757644716E-2</v>
      </c>
      <c r="R268" s="61">
        <f t="shared" si="42"/>
        <v>0.95292277058739872</v>
      </c>
      <c r="S268">
        <v>0</v>
      </c>
      <c r="T268">
        <v>0</v>
      </c>
      <c r="U268">
        <v>3</v>
      </c>
      <c r="V268">
        <v>2</v>
      </c>
      <c r="W268">
        <v>3</v>
      </c>
      <c r="X268">
        <v>67</v>
      </c>
      <c r="Y268" s="62">
        <v>52.238805970149251</v>
      </c>
      <c r="Z268" s="62">
        <v>89.552238805970148</v>
      </c>
      <c r="AA268" s="62">
        <v>25.373134328358208</v>
      </c>
      <c r="AB268" s="62">
        <v>77.611940298507463</v>
      </c>
      <c r="AC268" s="62">
        <v>0</v>
      </c>
      <c r="AD268" s="62">
        <v>100</v>
      </c>
      <c r="AE268" s="62">
        <v>64.179104477611943</v>
      </c>
      <c r="AF268" s="62">
        <v>61.16</v>
      </c>
      <c r="AG268" s="62">
        <v>34.18</v>
      </c>
      <c r="AH268" s="62">
        <v>55.9</v>
      </c>
      <c r="AI268" s="62">
        <v>79.53</v>
      </c>
      <c r="AJ268" s="62">
        <v>94.44</v>
      </c>
      <c r="AK268" s="62">
        <v>25.24</v>
      </c>
      <c r="AL268" s="62">
        <v>92.23</v>
      </c>
      <c r="AM268" s="62">
        <v>93.02</v>
      </c>
      <c r="AN268" s="62">
        <v>44.88</v>
      </c>
      <c r="AO268" s="62">
        <v>61.02</v>
      </c>
      <c r="AP268">
        <f t="shared" si="43"/>
        <v>0</v>
      </c>
      <c r="AQ268">
        <f t="shared" si="44"/>
        <v>0</v>
      </c>
      <c r="AR268">
        <v>41.895630979462197</v>
      </c>
    </row>
    <row r="269" spans="1:44" x14ac:dyDescent="0.3">
      <c r="A269" t="str">
        <f t="shared" si="36"/>
        <v>15Boyacá</v>
      </c>
      <c r="B269" t="str">
        <f t="shared" si="37"/>
        <v>15Pisba</v>
      </c>
      <c r="C269" s="18" t="s">
        <v>2083</v>
      </c>
      <c r="D269" t="s">
        <v>1867</v>
      </c>
      <c r="E269" t="s">
        <v>1868</v>
      </c>
      <c r="F269" t="s">
        <v>2084</v>
      </c>
      <c r="G269">
        <v>5.7227969999999999</v>
      </c>
      <c r="H269">
        <v>-72.484575000000007</v>
      </c>
      <c r="I269">
        <v>1847</v>
      </c>
      <c r="J269" t="s">
        <v>4344</v>
      </c>
      <c r="K269" s="5">
        <v>4113133.25</v>
      </c>
      <c r="L269" s="62">
        <f t="shared" si="38"/>
        <v>3.5800505010025793E-3</v>
      </c>
      <c r="M269" s="61">
        <v>0</v>
      </c>
      <c r="N269" s="61">
        <v>0</v>
      </c>
      <c r="O269" s="61">
        <f t="shared" si="39"/>
        <v>0</v>
      </c>
      <c r="P269" s="61">
        <f t="shared" si="40"/>
        <v>0</v>
      </c>
      <c r="Q269" s="61">
        <f t="shared" si="41"/>
        <v>0</v>
      </c>
      <c r="R269" s="61">
        <f t="shared" si="42"/>
        <v>4.3313481321061182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80</v>
      </c>
      <c r="Y269" s="62">
        <v>33.75</v>
      </c>
      <c r="Z269" s="62">
        <v>92.5</v>
      </c>
      <c r="AA269" s="62">
        <v>20</v>
      </c>
      <c r="AB269" s="62">
        <v>53.75</v>
      </c>
      <c r="AC269" s="62">
        <v>0</v>
      </c>
      <c r="AD269" s="62">
        <v>100</v>
      </c>
      <c r="AE269" s="62">
        <v>48.75</v>
      </c>
      <c r="AF269" s="62">
        <v>41.86</v>
      </c>
      <c r="AG269" s="62">
        <v>24.35</v>
      </c>
      <c r="AH269" s="62">
        <v>46.8</v>
      </c>
      <c r="AI269" s="62">
        <v>51.5</v>
      </c>
      <c r="AJ269" s="62">
        <v>64</v>
      </c>
      <c r="AK269" s="62">
        <v>17.27</v>
      </c>
      <c r="AL269" s="62">
        <v>80.05</v>
      </c>
      <c r="AM269" s="62">
        <v>89.93</v>
      </c>
      <c r="AN269" s="62">
        <v>35.94</v>
      </c>
      <c r="AO269" s="62">
        <v>42.18</v>
      </c>
      <c r="AP269">
        <f t="shared" si="43"/>
        <v>0</v>
      </c>
      <c r="AQ269">
        <f t="shared" si="44"/>
        <v>0</v>
      </c>
      <c r="AR269">
        <v>28.651748917159399</v>
      </c>
    </row>
    <row r="270" spans="1:44" x14ac:dyDescent="0.3">
      <c r="A270" t="str">
        <f t="shared" si="36"/>
        <v>15Boyacá</v>
      </c>
      <c r="B270" t="str">
        <f t="shared" si="37"/>
        <v>15Puerto Boyacá</v>
      </c>
      <c r="C270" s="18" t="s">
        <v>2085</v>
      </c>
      <c r="D270" t="s">
        <v>1867</v>
      </c>
      <c r="E270" t="s">
        <v>1868</v>
      </c>
      <c r="F270" t="s">
        <v>2086</v>
      </c>
      <c r="G270">
        <v>5.9772369999999997</v>
      </c>
      <c r="H270">
        <v>-74.593395000000001</v>
      </c>
      <c r="I270">
        <v>49643</v>
      </c>
      <c r="J270" t="s">
        <v>4345</v>
      </c>
      <c r="K270" s="5">
        <v>2103719.25</v>
      </c>
      <c r="L270" s="62">
        <f t="shared" si="38"/>
        <v>9.6223306454396876E-2</v>
      </c>
      <c r="M270" s="61">
        <v>3.6258888463630318E-2</v>
      </c>
      <c r="N270" s="61">
        <v>1.0071913462119534E-2</v>
      </c>
      <c r="O270" s="61">
        <f t="shared" si="39"/>
        <v>9.6690369236347523E-2</v>
      </c>
      <c r="P270" s="61">
        <f t="shared" si="40"/>
        <v>3.0215740386358603E-2</v>
      </c>
      <c r="Q270" s="61">
        <f t="shared" si="41"/>
        <v>9.6690369236347523E-2</v>
      </c>
      <c r="R270" s="61">
        <f t="shared" si="42"/>
        <v>8.343573112019822</v>
      </c>
      <c r="S270">
        <v>18</v>
      </c>
      <c r="T270">
        <v>5</v>
      </c>
      <c r="U270">
        <v>48</v>
      </c>
      <c r="V270">
        <v>15</v>
      </c>
      <c r="W270">
        <v>48</v>
      </c>
      <c r="X270">
        <v>4142</v>
      </c>
      <c r="Y270" s="62">
        <v>46.740704973442782</v>
      </c>
      <c r="Z270" s="62">
        <v>80.951231289232254</v>
      </c>
      <c r="AA270" s="62">
        <v>25.470787059391597</v>
      </c>
      <c r="AB270" s="62">
        <v>64.22018348623854</v>
      </c>
      <c r="AC270" s="62">
        <v>0.53114437469821341</v>
      </c>
      <c r="AD270" s="62">
        <v>97.682279092225983</v>
      </c>
      <c r="AE270" s="62">
        <v>58.763882182520518</v>
      </c>
      <c r="AF270" s="62">
        <v>50.31</v>
      </c>
      <c r="AG270" s="62">
        <v>54.63</v>
      </c>
      <c r="AH270" s="62">
        <v>60.11</v>
      </c>
      <c r="AI270" s="62">
        <v>11.17</v>
      </c>
      <c r="AJ270" s="62">
        <v>88.62</v>
      </c>
      <c r="AK270" s="62">
        <v>55.09</v>
      </c>
      <c r="AL270" s="62">
        <v>96.04</v>
      </c>
      <c r="AM270" s="62">
        <v>79.88</v>
      </c>
      <c r="AN270" s="62">
        <v>44.84</v>
      </c>
      <c r="AO270" s="62">
        <v>49.93</v>
      </c>
      <c r="AP270">
        <f t="shared" si="43"/>
        <v>0.70285044904334248</v>
      </c>
      <c r="AQ270">
        <f t="shared" si="44"/>
        <v>7.9655886570017528E-2</v>
      </c>
      <c r="AR270">
        <v>43.695497298406998</v>
      </c>
    </row>
    <row r="271" spans="1:44" x14ac:dyDescent="0.3">
      <c r="A271" t="str">
        <f t="shared" si="36"/>
        <v>15Boyacá</v>
      </c>
      <c r="B271" t="str">
        <f t="shared" si="37"/>
        <v>15Quípama</v>
      </c>
      <c r="C271" s="18" t="s">
        <v>2087</v>
      </c>
      <c r="D271" t="s">
        <v>1867</v>
      </c>
      <c r="E271" t="s">
        <v>1868</v>
      </c>
      <c r="F271" t="s">
        <v>2088</v>
      </c>
      <c r="G271">
        <v>5.5226459999999999</v>
      </c>
      <c r="H271">
        <v>-74.181132000000005</v>
      </c>
      <c r="I271">
        <v>5141</v>
      </c>
      <c r="J271" t="s">
        <v>4343</v>
      </c>
      <c r="K271" s="5">
        <v>3191021.75</v>
      </c>
      <c r="L271" s="62">
        <f t="shared" si="38"/>
        <v>9.9648292504895819E-3</v>
      </c>
      <c r="M271" s="61">
        <v>0</v>
      </c>
      <c r="N271" s="61">
        <v>0</v>
      </c>
      <c r="O271" s="61">
        <f t="shared" si="39"/>
        <v>3.8902937171756469E-2</v>
      </c>
      <c r="P271" s="61">
        <f t="shared" si="40"/>
        <v>0.13616028010114764</v>
      </c>
      <c r="Q271" s="61">
        <f t="shared" si="41"/>
        <v>9.7257342929391172E-2</v>
      </c>
      <c r="R271" s="61">
        <f t="shared" si="42"/>
        <v>5.0184788951565844</v>
      </c>
      <c r="S271">
        <v>0</v>
      </c>
      <c r="T271">
        <v>0</v>
      </c>
      <c r="U271">
        <v>2</v>
      </c>
      <c r="V271">
        <v>7</v>
      </c>
      <c r="W271">
        <v>5</v>
      </c>
      <c r="X271">
        <v>258</v>
      </c>
      <c r="Y271" s="62">
        <v>41.472868217054263</v>
      </c>
      <c r="Z271" s="62">
        <v>83.333333333333343</v>
      </c>
      <c r="AA271" s="62">
        <v>26.356589147286826</v>
      </c>
      <c r="AB271" s="62">
        <v>66.279069767441854</v>
      </c>
      <c r="AC271" s="62">
        <v>0</v>
      </c>
      <c r="AD271" s="62">
        <v>98.837209302325576</v>
      </c>
      <c r="AE271" s="62">
        <v>49.612403100775197</v>
      </c>
      <c r="AF271" s="62">
        <v>48.27</v>
      </c>
      <c r="AG271" s="62">
        <v>37.549999999999997</v>
      </c>
      <c r="AH271" s="62">
        <v>54.66</v>
      </c>
      <c r="AI271" s="62">
        <v>59.37</v>
      </c>
      <c r="AJ271" s="62">
        <v>96.3</v>
      </c>
      <c r="AK271" s="62">
        <v>19.649999999999999</v>
      </c>
      <c r="AL271" s="62">
        <v>88.95</v>
      </c>
      <c r="AM271" s="62">
        <v>92.09</v>
      </c>
      <c r="AN271" s="62">
        <v>19.010000000000002</v>
      </c>
      <c r="AO271" s="62">
        <v>48.58</v>
      </c>
      <c r="AP271">
        <f t="shared" si="43"/>
        <v>0</v>
      </c>
      <c r="AQ271">
        <f t="shared" si="44"/>
        <v>0</v>
      </c>
      <c r="AR271">
        <v>35.245466335394198</v>
      </c>
    </row>
    <row r="272" spans="1:44" x14ac:dyDescent="0.3">
      <c r="A272" t="str">
        <f t="shared" si="36"/>
        <v>15Boyacá</v>
      </c>
      <c r="B272" t="str">
        <f t="shared" si="37"/>
        <v>15Ramiriquí</v>
      </c>
      <c r="C272" s="18" t="s">
        <v>2089</v>
      </c>
      <c r="D272" t="s">
        <v>1867</v>
      </c>
      <c r="E272" t="s">
        <v>1868</v>
      </c>
      <c r="F272" t="s">
        <v>2090</v>
      </c>
      <c r="G272">
        <v>5.4018410000000001</v>
      </c>
      <c r="H272">
        <v>-73.335738000000006</v>
      </c>
      <c r="I272">
        <v>10436</v>
      </c>
      <c r="J272" t="s">
        <v>4345</v>
      </c>
      <c r="K272" s="5">
        <v>1830171</v>
      </c>
      <c r="L272" s="62">
        <f t="shared" si="38"/>
        <v>2.0228157568198655E-2</v>
      </c>
      <c r="M272" s="61">
        <v>0</v>
      </c>
      <c r="N272" s="61">
        <v>0</v>
      </c>
      <c r="O272" s="61">
        <f t="shared" si="39"/>
        <v>5.7493292449214257E-2</v>
      </c>
      <c r="P272" s="61">
        <f t="shared" si="40"/>
        <v>9.5822154082023769E-2</v>
      </c>
      <c r="Q272" s="61">
        <f t="shared" si="41"/>
        <v>8.623993867382139E-2</v>
      </c>
      <c r="R272" s="61">
        <f t="shared" si="42"/>
        <v>1.2840168646991184</v>
      </c>
      <c r="S272">
        <v>0</v>
      </c>
      <c r="T272">
        <v>0</v>
      </c>
      <c r="U272">
        <v>6</v>
      </c>
      <c r="V272">
        <v>10</v>
      </c>
      <c r="W272">
        <v>9</v>
      </c>
      <c r="X272">
        <v>134</v>
      </c>
      <c r="Y272" s="62">
        <v>55.970149253731336</v>
      </c>
      <c r="Z272" s="62">
        <v>88.059701492537314</v>
      </c>
      <c r="AA272" s="62">
        <v>26.119402985074625</v>
      </c>
      <c r="AB272" s="62">
        <v>66.417910447761201</v>
      </c>
      <c r="AC272" s="62">
        <v>0</v>
      </c>
      <c r="AD272" s="62">
        <v>99.253731343283576</v>
      </c>
      <c r="AE272" s="62">
        <v>72.388059701492537</v>
      </c>
      <c r="AF272" s="62">
        <v>57.6</v>
      </c>
      <c r="AG272" s="62">
        <v>54.57</v>
      </c>
      <c r="AH272" s="62">
        <v>56.91</v>
      </c>
      <c r="AI272" s="62">
        <v>32.39</v>
      </c>
      <c r="AJ272" s="62">
        <v>97.78</v>
      </c>
      <c r="AK272" s="62">
        <v>50.04</v>
      </c>
      <c r="AL272" s="62">
        <v>91.1</v>
      </c>
      <c r="AM272" s="62">
        <v>70.69</v>
      </c>
      <c r="AN272" s="62">
        <v>52.27</v>
      </c>
      <c r="AO272" s="62">
        <v>58.12</v>
      </c>
      <c r="AP272">
        <f t="shared" si="43"/>
        <v>0</v>
      </c>
      <c r="AQ272">
        <f t="shared" si="44"/>
        <v>0</v>
      </c>
      <c r="AR272">
        <v>48.894653001199799</v>
      </c>
    </row>
    <row r="273" spans="1:44" x14ac:dyDescent="0.3">
      <c r="A273" t="str">
        <f t="shared" si="36"/>
        <v>15Boyacá</v>
      </c>
      <c r="B273" t="str">
        <f t="shared" si="37"/>
        <v>15Ráquira</v>
      </c>
      <c r="C273" s="18" t="s">
        <v>2091</v>
      </c>
      <c r="D273" t="s">
        <v>1867</v>
      </c>
      <c r="E273" t="s">
        <v>1868</v>
      </c>
      <c r="F273" t="s">
        <v>2092</v>
      </c>
      <c r="G273">
        <v>5.5382999000000002</v>
      </c>
      <c r="H273">
        <v>-73.632154</v>
      </c>
      <c r="I273">
        <v>8341</v>
      </c>
      <c r="J273" t="s">
        <v>4343</v>
      </c>
      <c r="K273" s="5">
        <v>1657421.5</v>
      </c>
      <c r="L273" s="62">
        <f t="shared" si="38"/>
        <v>1.6167407270634818E-2</v>
      </c>
      <c r="M273" s="61">
        <v>0</v>
      </c>
      <c r="N273" s="61">
        <v>0</v>
      </c>
      <c r="O273" s="61">
        <f t="shared" si="39"/>
        <v>2.3977940294928664E-2</v>
      </c>
      <c r="P273" s="61">
        <f t="shared" si="40"/>
        <v>2.3977940294928664E-2</v>
      </c>
      <c r="Q273" s="61">
        <f t="shared" si="41"/>
        <v>7.193382088478599E-2</v>
      </c>
      <c r="R273" s="61">
        <f t="shared" si="42"/>
        <v>1.7503896415297926</v>
      </c>
      <c r="S273">
        <v>0</v>
      </c>
      <c r="T273">
        <v>0</v>
      </c>
      <c r="U273">
        <v>2</v>
      </c>
      <c r="V273">
        <v>2</v>
      </c>
      <c r="W273">
        <v>6</v>
      </c>
      <c r="X273">
        <v>146</v>
      </c>
      <c r="Y273" s="62">
        <v>60.958904109589042</v>
      </c>
      <c r="Z273" s="62">
        <v>87.671232876712324</v>
      </c>
      <c r="AA273" s="62">
        <v>21.917808219178081</v>
      </c>
      <c r="AB273" s="62">
        <v>76.027397260273972</v>
      </c>
      <c r="AC273" s="62">
        <v>0</v>
      </c>
      <c r="AD273" s="62">
        <v>98.630136986301366</v>
      </c>
      <c r="AE273" s="62">
        <v>65.753424657534239</v>
      </c>
      <c r="AF273" s="62">
        <v>61.83</v>
      </c>
      <c r="AG273" s="62">
        <v>41.3</v>
      </c>
      <c r="AH273" s="62">
        <v>55.45</v>
      </c>
      <c r="AI273" s="62">
        <v>75.989999999999995</v>
      </c>
      <c r="AJ273" s="62">
        <v>98.4</v>
      </c>
      <c r="AK273" s="62">
        <v>27.11</v>
      </c>
      <c r="AL273" s="62">
        <v>81.95</v>
      </c>
      <c r="AM273" s="62">
        <v>90.07</v>
      </c>
      <c r="AN273" s="62">
        <v>45.34</v>
      </c>
      <c r="AO273" s="62">
        <v>61.71</v>
      </c>
      <c r="AP273">
        <f t="shared" si="43"/>
        <v>0</v>
      </c>
      <c r="AQ273">
        <f t="shared" si="44"/>
        <v>0</v>
      </c>
      <c r="AR273">
        <v>42.968704786186997</v>
      </c>
    </row>
    <row r="274" spans="1:44" x14ac:dyDescent="0.3">
      <c r="A274" t="str">
        <f t="shared" si="36"/>
        <v>15Boyacá</v>
      </c>
      <c r="B274" t="str">
        <f t="shared" si="37"/>
        <v>15Rondón</v>
      </c>
      <c r="C274" s="18" t="s">
        <v>2093</v>
      </c>
      <c r="D274" t="s">
        <v>1867</v>
      </c>
      <c r="E274" t="s">
        <v>1868</v>
      </c>
      <c r="F274" t="s">
        <v>2094</v>
      </c>
      <c r="G274">
        <v>5.3570209000000002</v>
      </c>
      <c r="H274">
        <v>-73.208421000000001</v>
      </c>
      <c r="I274">
        <v>2492</v>
      </c>
      <c r="J274" t="s">
        <v>4342</v>
      </c>
      <c r="K274" s="5">
        <v>4428799.5</v>
      </c>
      <c r="L274" s="62">
        <f t="shared" si="38"/>
        <v>4.8302576331881028E-3</v>
      </c>
      <c r="M274" s="61">
        <v>0</v>
      </c>
      <c r="N274" s="61">
        <v>0</v>
      </c>
      <c r="O274" s="61">
        <f t="shared" si="39"/>
        <v>0</v>
      </c>
      <c r="P274" s="61">
        <f t="shared" si="40"/>
        <v>0</v>
      </c>
      <c r="Q274" s="61">
        <f t="shared" si="41"/>
        <v>0</v>
      </c>
      <c r="R274" s="61">
        <f t="shared" si="42"/>
        <v>3.5313001605136436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88</v>
      </c>
      <c r="Y274" s="62">
        <v>47.727272727272727</v>
      </c>
      <c r="Z274" s="62">
        <v>89.772727272727266</v>
      </c>
      <c r="AA274" s="62">
        <v>27.27272727272727</v>
      </c>
      <c r="AB274" s="62">
        <v>69.318181818181827</v>
      </c>
      <c r="AC274" s="62">
        <v>0</v>
      </c>
      <c r="AD274" s="62">
        <v>98.86363636363636</v>
      </c>
      <c r="AE274" s="62">
        <v>55.68181818181818</v>
      </c>
      <c r="AF274" s="62">
        <v>52.82</v>
      </c>
      <c r="AG274" s="62">
        <v>42.77</v>
      </c>
      <c r="AH274" s="62">
        <v>59.28</v>
      </c>
      <c r="AI274" s="62">
        <v>50.57</v>
      </c>
      <c r="AJ274" s="62">
        <v>92.59</v>
      </c>
      <c r="AK274" s="62">
        <v>21.32</v>
      </c>
      <c r="AL274" s="62">
        <v>89.32</v>
      </c>
      <c r="AM274" s="62">
        <v>91.12</v>
      </c>
      <c r="AN274" s="62">
        <v>50.11</v>
      </c>
      <c r="AO274" s="62">
        <v>53.65</v>
      </c>
      <c r="AP274">
        <f t="shared" si="43"/>
        <v>0</v>
      </c>
      <c r="AQ274">
        <f t="shared" si="44"/>
        <v>0</v>
      </c>
      <c r="AR274">
        <v>38.778983268957496</v>
      </c>
    </row>
    <row r="275" spans="1:44" x14ac:dyDescent="0.3">
      <c r="A275" t="str">
        <f t="shared" si="36"/>
        <v>15Boyacá</v>
      </c>
      <c r="B275" t="str">
        <f t="shared" si="37"/>
        <v>15Saboyá</v>
      </c>
      <c r="C275" s="18" t="s">
        <v>2095</v>
      </c>
      <c r="D275" t="s">
        <v>1867</v>
      </c>
      <c r="E275" t="s">
        <v>1868</v>
      </c>
      <c r="F275" t="s">
        <v>2096</v>
      </c>
      <c r="G275">
        <v>5.6977830000000003</v>
      </c>
      <c r="H275">
        <v>-73.764931000000004</v>
      </c>
      <c r="I275">
        <v>14309</v>
      </c>
      <c r="J275" t="s">
        <v>4343</v>
      </c>
      <c r="K275" s="5">
        <v>1497655.63</v>
      </c>
      <c r="L275" s="62">
        <f t="shared" si="38"/>
        <v>2.7735215278205685E-2</v>
      </c>
      <c r="M275" s="61">
        <v>0</v>
      </c>
      <c r="N275" s="61">
        <v>6.9886085680341036E-3</v>
      </c>
      <c r="O275" s="61">
        <f t="shared" si="39"/>
        <v>3.4943042840170524E-2</v>
      </c>
      <c r="P275" s="61">
        <f t="shared" si="40"/>
        <v>1.3977217136068207E-2</v>
      </c>
      <c r="Q275" s="61">
        <f t="shared" si="41"/>
        <v>7.6874694248375147E-2</v>
      </c>
      <c r="R275" s="61">
        <f t="shared" si="42"/>
        <v>0.76175833391571734</v>
      </c>
      <c r="S275">
        <v>0</v>
      </c>
      <c r="T275">
        <v>1</v>
      </c>
      <c r="U275">
        <v>5</v>
      </c>
      <c r="V275">
        <v>2</v>
      </c>
      <c r="W275">
        <v>11</v>
      </c>
      <c r="X275">
        <v>109</v>
      </c>
      <c r="Y275" s="62">
        <v>36.697247706422019</v>
      </c>
      <c r="Z275" s="62">
        <v>90.825688073394488</v>
      </c>
      <c r="AA275" s="62">
        <v>20.183486238532112</v>
      </c>
      <c r="AB275" s="62">
        <v>66.972477064220186</v>
      </c>
      <c r="AC275" s="62">
        <v>0</v>
      </c>
      <c r="AD275" s="62">
        <v>97.247706422018354</v>
      </c>
      <c r="AE275" s="62">
        <v>50.458715596330272</v>
      </c>
      <c r="AF275" s="62">
        <v>56.73</v>
      </c>
      <c r="AG275" s="62">
        <v>34.380000000000003</v>
      </c>
      <c r="AH275" s="62">
        <v>51.67</v>
      </c>
      <c r="AI275" s="62">
        <v>69.7</v>
      </c>
      <c r="AJ275" s="62">
        <v>100</v>
      </c>
      <c r="AK275" s="62">
        <v>16.52</v>
      </c>
      <c r="AL275" s="62">
        <v>84.38</v>
      </c>
      <c r="AM275" s="62">
        <v>90.92</v>
      </c>
      <c r="AN275" s="62">
        <v>46.47</v>
      </c>
      <c r="AO275" s="62">
        <v>58.17</v>
      </c>
      <c r="AP275">
        <f t="shared" si="43"/>
        <v>0</v>
      </c>
      <c r="AQ275">
        <f t="shared" si="44"/>
        <v>1.5931177314003505E-2</v>
      </c>
      <c r="AR275">
        <v>35.963713120999003</v>
      </c>
    </row>
    <row r="276" spans="1:44" x14ac:dyDescent="0.3">
      <c r="A276" t="str">
        <f t="shared" si="36"/>
        <v>15Boyacá</v>
      </c>
      <c r="B276" t="str">
        <f t="shared" si="37"/>
        <v>15Sáchica</v>
      </c>
      <c r="C276" s="18" t="s">
        <v>2097</v>
      </c>
      <c r="D276" t="s">
        <v>1867</v>
      </c>
      <c r="E276" t="s">
        <v>1868</v>
      </c>
      <c r="F276" t="s">
        <v>2098</v>
      </c>
      <c r="G276">
        <v>5.5830590000000004</v>
      </c>
      <c r="H276">
        <v>-73.542574999999999</v>
      </c>
      <c r="I276">
        <v>5813</v>
      </c>
      <c r="J276" t="s">
        <v>4345</v>
      </c>
      <c r="K276" s="5">
        <v>2075954.75</v>
      </c>
      <c r="L276" s="62">
        <f t="shared" si="38"/>
        <v>1.1267370634720083E-2</v>
      </c>
      <c r="M276" s="61">
        <v>0</v>
      </c>
      <c r="N276" s="61">
        <v>0</v>
      </c>
      <c r="O276" s="61">
        <f t="shared" si="39"/>
        <v>1.7202821262687081E-2</v>
      </c>
      <c r="P276" s="61">
        <f t="shared" si="40"/>
        <v>0</v>
      </c>
      <c r="Q276" s="61">
        <f t="shared" si="41"/>
        <v>1.7202821262687081E-2</v>
      </c>
      <c r="R276" s="61">
        <f t="shared" si="42"/>
        <v>0.96335799071047645</v>
      </c>
      <c r="S276">
        <v>0</v>
      </c>
      <c r="T276">
        <v>0</v>
      </c>
      <c r="U276">
        <v>1</v>
      </c>
      <c r="V276">
        <v>0</v>
      </c>
      <c r="W276">
        <v>1</v>
      </c>
      <c r="X276">
        <v>56</v>
      </c>
      <c r="Y276" s="62">
        <v>46.428571428571431</v>
      </c>
      <c r="Z276" s="62">
        <v>76.785714285714292</v>
      </c>
      <c r="AA276" s="62">
        <v>30.357142857142854</v>
      </c>
      <c r="AB276" s="62">
        <v>62.5</v>
      </c>
      <c r="AC276" s="62">
        <v>0</v>
      </c>
      <c r="AD276" s="62">
        <v>100</v>
      </c>
      <c r="AE276" s="62">
        <v>58.928571428571431</v>
      </c>
      <c r="AF276" s="62">
        <v>58.8</v>
      </c>
      <c r="AG276" s="62">
        <v>54.94</v>
      </c>
      <c r="AH276" s="62">
        <v>57.74</v>
      </c>
      <c r="AI276" s="62">
        <v>47.61</v>
      </c>
      <c r="AJ276" s="62">
        <v>100</v>
      </c>
      <c r="AK276" s="62">
        <v>42.33</v>
      </c>
      <c r="AL276" s="62">
        <v>85.77</v>
      </c>
      <c r="AM276" s="62">
        <v>82.09</v>
      </c>
      <c r="AN276" s="62">
        <v>44.08</v>
      </c>
      <c r="AO276" s="62">
        <v>58.5</v>
      </c>
      <c r="AP276">
        <f t="shared" si="43"/>
        <v>0</v>
      </c>
      <c r="AQ276">
        <f t="shared" si="44"/>
        <v>0</v>
      </c>
      <c r="AR276">
        <v>40.028299686425598</v>
      </c>
    </row>
    <row r="277" spans="1:44" x14ac:dyDescent="0.3">
      <c r="A277" t="str">
        <f t="shared" si="36"/>
        <v>15Boyacá</v>
      </c>
      <c r="B277" t="str">
        <f t="shared" si="37"/>
        <v>15Samacá</v>
      </c>
      <c r="C277" s="18" t="s">
        <v>2099</v>
      </c>
      <c r="D277" t="s">
        <v>1867</v>
      </c>
      <c r="E277" t="s">
        <v>1868</v>
      </c>
      <c r="F277" t="s">
        <v>2100</v>
      </c>
      <c r="G277">
        <v>5.4923419999999998</v>
      </c>
      <c r="H277">
        <v>-73.486159000000001</v>
      </c>
      <c r="I277">
        <v>19437</v>
      </c>
      <c r="J277" t="s">
        <v>4345</v>
      </c>
      <c r="K277" s="5">
        <v>1944685.75</v>
      </c>
      <c r="L277" s="62">
        <f t="shared" si="38"/>
        <v>3.7674846555488431E-2</v>
      </c>
      <c r="M277" s="61">
        <v>0</v>
      </c>
      <c r="N277" s="61">
        <v>1.0289653753151207E-2</v>
      </c>
      <c r="O277" s="61">
        <f t="shared" si="39"/>
        <v>1.5434480629726809E-2</v>
      </c>
      <c r="P277" s="61">
        <f t="shared" si="40"/>
        <v>2.0579307506302415E-2</v>
      </c>
      <c r="Q277" s="61">
        <f t="shared" si="41"/>
        <v>1.0289653753151207E-2</v>
      </c>
      <c r="R277" s="61">
        <f t="shared" si="42"/>
        <v>4.6869372845603747</v>
      </c>
      <c r="S277">
        <v>0</v>
      </c>
      <c r="T277">
        <v>2</v>
      </c>
      <c r="U277">
        <v>3</v>
      </c>
      <c r="V277">
        <v>4</v>
      </c>
      <c r="W277">
        <v>2</v>
      </c>
      <c r="X277">
        <v>911</v>
      </c>
      <c r="Y277" s="62">
        <v>51.920965971459928</v>
      </c>
      <c r="Z277" s="62">
        <v>82.217343578485185</v>
      </c>
      <c r="AA277" s="62">
        <v>29.967069154774972</v>
      </c>
      <c r="AB277" s="62">
        <v>72.338090010976956</v>
      </c>
      <c r="AC277" s="62">
        <v>0.76838638858397368</v>
      </c>
      <c r="AD277" s="62">
        <v>97.804610318331513</v>
      </c>
      <c r="AE277" s="62">
        <v>63.885839736553237</v>
      </c>
      <c r="AF277" s="62">
        <v>63.93</v>
      </c>
      <c r="AG277" s="62">
        <v>50.09</v>
      </c>
      <c r="AH277" s="62">
        <v>66.47</v>
      </c>
      <c r="AI277" s="62">
        <v>80.86</v>
      </c>
      <c r="AJ277" s="62">
        <v>88.89</v>
      </c>
      <c r="AK277" s="62">
        <v>46.54</v>
      </c>
      <c r="AL277" s="62">
        <v>95.04</v>
      </c>
      <c r="AM277" s="62">
        <v>85.44</v>
      </c>
      <c r="AN277" s="62">
        <v>39.700000000000003</v>
      </c>
      <c r="AO277" s="62">
        <v>64</v>
      </c>
      <c r="AP277">
        <f t="shared" si="43"/>
        <v>0</v>
      </c>
      <c r="AQ277">
        <f t="shared" si="44"/>
        <v>3.186235462800701E-2</v>
      </c>
      <c r="AR277">
        <v>44.1515427972491</v>
      </c>
    </row>
    <row r="278" spans="1:44" x14ac:dyDescent="0.3">
      <c r="A278" t="str">
        <f t="shared" si="36"/>
        <v>15Boyacá</v>
      </c>
      <c r="B278" t="str">
        <f t="shared" si="37"/>
        <v>15San Eduardo</v>
      </c>
      <c r="C278" s="18" t="s">
        <v>2101</v>
      </c>
      <c r="D278" t="s">
        <v>1867</v>
      </c>
      <c r="E278" t="s">
        <v>1868</v>
      </c>
      <c r="F278" t="s">
        <v>2102</v>
      </c>
      <c r="G278">
        <v>5.2245860000000004</v>
      </c>
      <c r="H278">
        <v>-73.078446</v>
      </c>
      <c r="I278">
        <v>1732</v>
      </c>
      <c r="J278" t="s">
        <v>4344</v>
      </c>
      <c r="K278" s="5">
        <v>4277312</v>
      </c>
      <c r="L278" s="62">
        <f t="shared" si="38"/>
        <v>3.3571453534036091E-3</v>
      </c>
      <c r="M278" s="61">
        <v>0</v>
      </c>
      <c r="N278" s="61">
        <v>0</v>
      </c>
      <c r="O278" s="61">
        <f t="shared" si="39"/>
        <v>0</v>
      </c>
      <c r="P278" s="61">
        <f t="shared" si="40"/>
        <v>0</v>
      </c>
      <c r="Q278" s="61">
        <f t="shared" si="41"/>
        <v>0</v>
      </c>
      <c r="R278" s="61">
        <f t="shared" si="42"/>
        <v>5.7159353348729791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99</v>
      </c>
      <c r="Y278" s="62">
        <v>48.484848484848484</v>
      </c>
      <c r="Z278" s="62">
        <v>94.949494949494948</v>
      </c>
      <c r="AA278" s="62">
        <v>20.202020202020201</v>
      </c>
      <c r="AB278" s="62">
        <v>65.656565656565661</v>
      </c>
      <c r="AC278" s="62">
        <v>3.0303030303030303</v>
      </c>
      <c r="AD278" s="62">
        <v>100</v>
      </c>
      <c r="AE278" s="62">
        <v>65.656565656565661</v>
      </c>
      <c r="AF278" s="62">
        <v>64.89</v>
      </c>
      <c r="AG278" s="62">
        <v>40.86</v>
      </c>
      <c r="AH278" s="62">
        <v>63.67</v>
      </c>
      <c r="AI278" s="62">
        <v>90.27</v>
      </c>
      <c r="AJ278" s="62">
        <v>100</v>
      </c>
      <c r="AK278" s="62">
        <v>39.36</v>
      </c>
      <c r="AL278" s="62">
        <v>90.28</v>
      </c>
      <c r="AM278" s="62">
        <v>96.38</v>
      </c>
      <c r="AN278" s="62">
        <v>32.19</v>
      </c>
      <c r="AO278" s="62">
        <v>65.45</v>
      </c>
      <c r="AP278">
        <f t="shared" si="43"/>
        <v>0</v>
      </c>
      <c r="AQ278">
        <f t="shared" si="44"/>
        <v>0</v>
      </c>
      <c r="AR278">
        <v>41.372411815344698</v>
      </c>
    </row>
    <row r="279" spans="1:44" x14ac:dyDescent="0.3">
      <c r="A279" t="str">
        <f t="shared" si="36"/>
        <v>15Boyacá</v>
      </c>
      <c r="B279" t="str">
        <f t="shared" si="37"/>
        <v>15San José de Pare</v>
      </c>
      <c r="C279" s="18" t="s">
        <v>2103</v>
      </c>
      <c r="D279" t="s">
        <v>1867</v>
      </c>
      <c r="E279" t="s">
        <v>1868</v>
      </c>
      <c r="F279" t="s">
        <v>2104</v>
      </c>
      <c r="G279">
        <v>6.0176299000000002</v>
      </c>
      <c r="H279">
        <v>-73.547790000000006</v>
      </c>
      <c r="I279">
        <v>5213</v>
      </c>
      <c r="J279" t="s">
        <v>4343</v>
      </c>
      <c r="K279" s="5">
        <v>2618942</v>
      </c>
      <c r="L279" s="62">
        <f t="shared" si="38"/>
        <v>1.010438725594285E-2</v>
      </c>
      <c r="M279" s="61">
        <v>0</v>
      </c>
      <c r="N279" s="61">
        <v>3.8365624400537118E-2</v>
      </c>
      <c r="O279" s="61">
        <f t="shared" si="39"/>
        <v>7.6731248801074237E-2</v>
      </c>
      <c r="P279" s="61">
        <f t="shared" si="40"/>
        <v>9.5914061001342796E-2</v>
      </c>
      <c r="Q279" s="61">
        <f t="shared" si="41"/>
        <v>3.8365624400537118E-2</v>
      </c>
      <c r="R279" s="61">
        <f t="shared" si="42"/>
        <v>3.5296374448494152</v>
      </c>
      <c r="S279">
        <v>0</v>
      </c>
      <c r="T279">
        <v>2</v>
      </c>
      <c r="U279">
        <v>4</v>
      </c>
      <c r="V279">
        <v>5</v>
      </c>
      <c r="W279">
        <v>2</v>
      </c>
      <c r="X279">
        <v>184</v>
      </c>
      <c r="Y279" s="62">
        <v>35.326086956521742</v>
      </c>
      <c r="Z279" s="62">
        <v>86.956521739130437</v>
      </c>
      <c r="AA279" s="62">
        <v>31.521739130434785</v>
      </c>
      <c r="AB279" s="62">
        <v>68.478260869565219</v>
      </c>
      <c r="AC279" s="62">
        <v>1.6304347826086956</v>
      </c>
      <c r="AD279" s="62">
        <v>94.021739130434781</v>
      </c>
      <c r="AE279" s="62">
        <v>45.108695652173914</v>
      </c>
      <c r="AF279" s="62">
        <v>43.01</v>
      </c>
      <c r="AG279" s="62">
        <v>48.39</v>
      </c>
      <c r="AH279" s="62">
        <v>55.06</v>
      </c>
      <c r="AI279" s="62">
        <v>47.97</v>
      </c>
      <c r="AJ279" s="62">
        <v>48.14</v>
      </c>
      <c r="AK279" s="62">
        <v>35.49</v>
      </c>
      <c r="AL279" s="62">
        <v>86.39</v>
      </c>
      <c r="AM279" s="62">
        <v>87.66</v>
      </c>
      <c r="AN279" s="62">
        <v>39.42</v>
      </c>
      <c r="AO279" s="62">
        <v>42.76</v>
      </c>
      <c r="AP279">
        <f t="shared" si="43"/>
        <v>0</v>
      </c>
      <c r="AQ279">
        <f t="shared" si="44"/>
        <v>3.186235462800701E-2</v>
      </c>
      <c r="AR279">
        <v>35.477117526482502</v>
      </c>
    </row>
    <row r="280" spans="1:44" x14ac:dyDescent="0.3">
      <c r="A280" t="str">
        <f t="shared" si="36"/>
        <v>15Boyacá</v>
      </c>
      <c r="B280" t="str">
        <f t="shared" si="37"/>
        <v>15San Luis de Gaceno</v>
      </c>
      <c r="C280" s="18" t="s">
        <v>2105</v>
      </c>
      <c r="D280" t="s">
        <v>1867</v>
      </c>
      <c r="E280" t="s">
        <v>1868</v>
      </c>
      <c r="F280" t="s">
        <v>2106</v>
      </c>
      <c r="G280">
        <v>4.8197900000000002</v>
      </c>
      <c r="H280">
        <v>-73.169489999999996</v>
      </c>
      <c r="I280">
        <v>5742</v>
      </c>
      <c r="J280" t="s">
        <v>4344</v>
      </c>
      <c r="K280" s="5">
        <v>2514252.75</v>
      </c>
      <c r="L280" s="62">
        <f t="shared" si="38"/>
        <v>1.1129750934898109E-2</v>
      </c>
      <c r="M280" s="61">
        <v>0</v>
      </c>
      <c r="N280" s="61">
        <v>3.4831069313827935E-2</v>
      </c>
      <c r="O280" s="61">
        <f t="shared" si="39"/>
        <v>0</v>
      </c>
      <c r="P280" s="61">
        <f t="shared" si="40"/>
        <v>0</v>
      </c>
      <c r="Q280" s="61">
        <f t="shared" si="41"/>
        <v>0</v>
      </c>
      <c r="R280" s="61">
        <f t="shared" si="42"/>
        <v>6.9662138627655867</v>
      </c>
      <c r="S280">
        <v>0</v>
      </c>
      <c r="T280">
        <v>2</v>
      </c>
      <c r="U280">
        <v>0</v>
      </c>
      <c r="V280">
        <v>0</v>
      </c>
      <c r="W280">
        <v>0</v>
      </c>
      <c r="X280">
        <v>400</v>
      </c>
      <c r="Y280" s="62">
        <v>57.499999999999993</v>
      </c>
      <c r="Z280" s="62">
        <v>89.75</v>
      </c>
      <c r="AA280" s="62">
        <v>23.75</v>
      </c>
      <c r="AB280" s="62">
        <v>71</v>
      </c>
      <c r="AC280" s="62">
        <v>0</v>
      </c>
      <c r="AD280" s="62">
        <v>98</v>
      </c>
      <c r="AE280" s="62">
        <v>71.75</v>
      </c>
      <c r="AF280" s="62">
        <v>62.03</v>
      </c>
      <c r="AG280" s="62">
        <v>42.59</v>
      </c>
      <c r="AH280" s="62">
        <v>60.12</v>
      </c>
      <c r="AI280" s="62">
        <v>78.69</v>
      </c>
      <c r="AJ280" s="62">
        <v>77.5</v>
      </c>
      <c r="AK280" s="62">
        <v>42.71</v>
      </c>
      <c r="AL280" s="62">
        <v>82.97</v>
      </c>
      <c r="AM280" s="62">
        <v>95.87</v>
      </c>
      <c r="AN280" s="62">
        <v>47.21</v>
      </c>
      <c r="AO280" s="62">
        <v>61.53</v>
      </c>
      <c r="AP280">
        <f t="shared" si="43"/>
        <v>0</v>
      </c>
      <c r="AQ280">
        <f t="shared" si="44"/>
        <v>3.186235462800701E-2</v>
      </c>
      <c r="AR280">
        <v>42.214531522797103</v>
      </c>
    </row>
    <row r="281" spans="1:44" x14ac:dyDescent="0.3">
      <c r="A281" t="str">
        <f t="shared" si="36"/>
        <v>15Boyacá</v>
      </c>
      <c r="B281" t="str">
        <f t="shared" si="37"/>
        <v>15San Mateo</v>
      </c>
      <c r="C281" s="18" t="s">
        <v>2107</v>
      </c>
      <c r="D281" t="s">
        <v>1867</v>
      </c>
      <c r="E281" t="s">
        <v>1868</v>
      </c>
      <c r="F281" t="s">
        <v>2108</v>
      </c>
      <c r="G281">
        <v>6.4020130000000002</v>
      </c>
      <c r="H281">
        <v>-72.554633899999999</v>
      </c>
      <c r="I281">
        <v>3504</v>
      </c>
      <c r="J281" t="s">
        <v>4343</v>
      </c>
      <c r="K281" s="5">
        <v>3048758.5</v>
      </c>
      <c r="L281" s="62">
        <f t="shared" si="38"/>
        <v>6.7918229320590344E-3</v>
      </c>
      <c r="M281" s="61">
        <v>0</v>
      </c>
      <c r="N281" s="61">
        <v>0</v>
      </c>
      <c r="O281" s="61">
        <f t="shared" si="39"/>
        <v>0</v>
      </c>
      <c r="P281" s="61">
        <f t="shared" si="40"/>
        <v>0</v>
      </c>
      <c r="Q281" s="61">
        <f t="shared" si="41"/>
        <v>0</v>
      </c>
      <c r="R281" s="61">
        <f t="shared" si="42"/>
        <v>2.0262557077625569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71</v>
      </c>
      <c r="Y281" s="62">
        <v>54.929577464788736</v>
      </c>
      <c r="Z281" s="62">
        <v>81.690140845070431</v>
      </c>
      <c r="AA281" s="62">
        <v>21.12676056338028</v>
      </c>
      <c r="AB281" s="62">
        <v>70.422535211267601</v>
      </c>
      <c r="AC281" s="62">
        <v>0</v>
      </c>
      <c r="AD281" s="62">
        <v>94.366197183098592</v>
      </c>
      <c r="AE281" s="62">
        <v>71.83098591549296</v>
      </c>
      <c r="AF281" s="62">
        <v>46.78</v>
      </c>
      <c r="AG281" s="62">
        <v>55.29</v>
      </c>
      <c r="AH281" s="62">
        <v>60.16</v>
      </c>
      <c r="AI281" s="62">
        <v>51.08</v>
      </c>
      <c r="AJ281" s="62">
        <v>88.89</v>
      </c>
      <c r="AK281" s="62">
        <v>11.11</v>
      </c>
      <c r="AL281" s="62">
        <v>84.45</v>
      </c>
      <c r="AM281" s="62">
        <v>90.73</v>
      </c>
      <c r="AN281" s="62">
        <v>35.43</v>
      </c>
      <c r="AO281" s="62">
        <v>46.63</v>
      </c>
      <c r="AP281">
        <f t="shared" si="43"/>
        <v>0</v>
      </c>
      <c r="AQ281">
        <f t="shared" si="44"/>
        <v>0</v>
      </c>
      <c r="AR281">
        <v>38.130912072207899</v>
      </c>
    </row>
    <row r="282" spans="1:44" x14ac:dyDescent="0.3">
      <c r="A282" t="str">
        <f t="shared" si="36"/>
        <v>15Boyacá</v>
      </c>
      <c r="B282" t="str">
        <f t="shared" si="37"/>
        <v>15San Miguel de Sema</v>
      </c>
      <c r="C282" s="18" t="s">
        <v>2109</v>
      </c>
      <c r="D282" t="s">
        <v>1867</v>
      </c>
      <c r="E282" t="s">
        <v>1868</v>
      </c>
      <c r="F282" t="s">
        <v>2110</v>
      </c>
      <c r="G282">
        <v>5.517709</v>
      </c>
      <c r="H282">
        <v>-73.722497000000004</v>
      </c>
      <c r="I282">
        <v>3130</v>
      </c>
      <c r="J282" t="s">
        <v>4344</v>
      </c>
      <c r="K282" s="5">
        <v>2735996.5</v>
      </c>
      <c r="L282" s="62">
        <f t="shared" si="38"/>
        <v>6.0668966259545595E-3</v>
      </c>
      <c r="M282" s="61">
        <v>0</v>
      </c>
      <c r="N282" s="61">
        <v>0</v>
      </c>
      <c r="O282" s="61">
        <f t="shared" si="39"/>
        <v>6.3897763578274758E-2</v>
      </c>
      <c r="P282" s="61">
        <f t="shared" si="40"/>
        <v>9.5846645367412137E-2</v>
      </c>
      <c r="Q282" s="61">
        <f t="shared" si="41"/>
        <v>6.3897763578274758E-2</v>
      </c>
      <c r="R282" s="61">
        <f t="shared" si="42"/>
        <v>1.1501597444089458</v>
      </c>
      <c r="S282">
        <v>0</v>
      </c>
      <c r="T282">
        <v>0</v>
      </c>
      <c r="U282">
        <v>2</v>
      </c>
      <c r="V282">
        <v>3</v>
      </c>
      <c r="W282">
        <v>2</v>
      </c>
      <c r="X282">
        <v>36</v>
      </c>
      <c r="Y282" s="62">
        <v>36.111111111111107</v>
      </c>
      <c r="Z282" s="62">
        <v>61.111111111111114</v>
      </c>
      <c r="AA282" s="62">
        <v>30.555555555555557</v>
      </c>
      <c r="AB282" s="62">
        <v>58.333333333333336</v>
      </c>
      <c r="AC282" s="62">
        <v>0</v>
      </c>
      <c r="AD282" s="62">
        <v>97.222222222222214</v>
      </c>
      <c r="AE282" s="62">
        <v>36.111111111111107</v>
      </c>
      <c r="AF282" s="62">
        <v>61.28</v>
      </c>
      <c r="AG282" s="62">
        <v>66.650000000000006</v>
      </c>
      <c r="AH282" s="62">
        <v>66.319999999999993</v>
      </c>
      <c r="AI282" s="62">
        <v>58.36</v>
      </c>
      <c r="AJ282" s="62">
        <v>97.22</v>
      </c>
      <c r="AK282" s="62">
        <v>50.59</v>
      </c>
      <c r="AL282" s="62">
        <v>79.87</v>
      </c>
      <c r="AM282" s="62">
        <v>92.15</v>
      </c>
      <c r="AN282" s="62">
        <v>41.15</v>
      </c>
      <c r="AO282" s="62">
        <v>61.83</v>
      </c>
      <c r="AP282">
        <f t="shared" si="43"/>
        <v>0</v>
      </c>
      <c r="AQ282">
        <f t="shared" si="44"/>
        <v>0</v>
      </c>
      <c r="AR282">
        <v>37.354075780889701</v>
      </c>
    </row>
    <row r="283" spans="1:44" x14ac:dyDescent="0.3">
      <c r="A283" t="str">
        <f t="shared" si="36"/>
        <v>15Boyacá</v>
      </c>
      <c r="B283" t="str">
        <f t="shared" si="37"/>
        <v>15San Pablo de Borbur</v>
      </c>
      <c r="C283" s="18" t="s">
        <v>1879</v>
      </c>
      <c r="D283" t="s">
        <v>1867</v>
      </c>
      <c r="E283" t="s">
        <v>1868</v>
      </c>
      <c r="F283" t="s">
        <v>1880</v>
      </c>
      <c r="G283">
        <v>5.6518199999999998</v>
      </c>
      <c r="H283">
        <v>-74.069779999999994</v>
      </c>
      <c r="I283">
        <v>6944</v>
      </c>
      <c r="J283" t="s">
        <v>4342</v>
      </c>
      <c r="K283" s="5">
        <v>2351211.25</v>
      </c>
      <c r="L283" s="62">
        <f t="shared" si="38"/>
        <v>1.3459594303715164E-2</v>
      </c>
      <c r="M283" s="61">
        <v>0</v>
      </c>
      <c r="N283" s="61">
        <v>0</v>
      </c>
      <c r="O283" s="61">
        <f t="shared" si="39"/>
        <v>1.4400921658986175E-2</v>
      </c>
      <c r="P283" s="61">
        <f t="shared" si="40"/>
        <v>0</v>
      </c>
      <c r="Q283" s="61">
        <f t="shared" si="41"/>
        <v>0</v>
      </c>
      <c r="R283" s="61">
        <f t="shared" si="42"/>
        <v>4.4066820276497696</v>
      </c>
      <c r="S283">
        <v>0</v>
      </c>
      <c r="T283">
        <v>0</v>
      </c>
      <c r="U283">
        <v>1</v>
      </c>
      <c r="V283">
        <v>0</v>
      </c>
      <c r="W283">
        <v>0</v>
      </c>
      <c r="X283">
        <v>306</v>
      </c>
      <c r="Y283" s="62">
        <v>43.137254901960787</v>
      </c>
      <c r="Z283" s="62">
        <v>84.967320261437905</v>
      </c>
      <c r="AA283" s="62">
        <v>24.836601307189543</v>
      </c>
      <c r="AB283" s="62">
        <v>68.954248366013076</v>
      </c>
      <c r="AC283" s="62">
        <v>0</v>
      </c>
      <c r="AD283" s="62">
        <v>95.751633986928113</v>
      </c>
      <c r="AE283" s="62">
        <v>54.575163398692808</v>
      </c>
      <c r="AF283" s="62">
        <v>49.51</v>
      </c>
      <c r="AG283" s="62">
        <v>37.229999999999997</v>
      </c>
      <c r="AH283" s="62">
        <v>56.48</v>
      </c>
      <c r="AI283" s="62">
        <v>52.51</v>
      </c>
      <c r="AJ283" s="62">
        <v>85.19</v>
      </c>
      <c r="AK283" s="62">
        <v>22.04</v>
      </c>
      <c r="AL283" s="62">
        <v>88.02</v>
      </c>
      <c r="AM283" s="62">
        <v>94.48</v>
      </c>
      <c r="AN283" s="62">
        <v>37.9</v>
      </c>
      <c r="AO283" s="62">
        <v>49.41</v>
      </c>
      <c r="AP283">
        <f t="shared" si="43"/>
        <v>0</v>
      </c>
      <c r="AQ283">
        <f t="shared" si="44"/>
        <v>0</v>
      </c>
      <c r="AR283">
        <v>34.418364334256502</v>
      </c>
    </row>
    <row r="284" spans="1:44" x14ac:dyDescent="0.3">
      <c r="A284" t="str">
        <f t="shared" si="36"/>
        <v>15Boyacá</v>
      </c>
      <c r="B284" t="str">
        <f t="shared" si="37"/>
        <v>15Santana</v>
      </c>
      <c r="C284" s="18" t="s">
        <v>1881</v>
      </c>
      <c r="D284" t="s">
        <v>1867</v>
      </c>
      <c r="E284" t="s">
        <v>1868</v>
      </c>
      <c r="F284" t="s">
        <v>1882</v>
      </c>
      <c r="G284">
        <v>6.0572400000000002</v>
      </c>
      <c r="H284">
        <v>-73.482230000000001</v>
      </c>
      <c r="I284">
        <v>7972</v>
      </c>
      <c r="J284" t="s">
        <v>4343</v>
      </c>
      <c r="K284" s="5">
        <v>1880924.5</v>
      </c>
      <c r="L284" s="62">
        <f t="shared" si="38"/>
        <v>1.545217249268682E-2</v>
      </c>
      <c r="M284" s="61">
        <v>0</v>
      </c>
      <c r="N284" s="61">
        <v>0</v>
      </c>
      <c r="O284" s="61">
        <f t="shared" si="39"/>
        <v>0.10035122930255895</v>
      </c>
      <c r="P284" s="61">
        <f t="shared" si="40"/>
        <v>5.0175614651279475E-2</v>
      </c>
      <c r="Q284" s="61">
        <f t="shared" si="41"/>
        <v>0.11289513296537881</v>
      </c>
      <c r="R284" s="61">
        <f t="shared" si="42"/>
        <v>3.3993978926241848</v>
      </c>
      <c r="S284">
        <v>0</v>
      </c>
      <c r="T284">
        <v>0</v>
      </c>
      <c r="U284">
        <v>8</v>
      </c>
      <c r="V284">
        <v>4</v>
      </c>
      <c r="W284">
        <v>9</v>
      </c>
      <c r="X284">
        <v>271</v>
      </c>
      <c r="Y284" s="62">
        <v>42.066420664206646</v>
      </c>
      <c r="Z284" s="62">
        <v>87.822878228782287</v>
      </c>
      <c r="AA284" s="62">
        <v>26.937269372693727</v>
      </c>
      <c r="AB284" s="62">
        <v>64.206642066420656</v>
      </c>
      <c r="AC284" s="62">
        <v>0</v>
      </c>
      <c r="AD284" s="62">
        <v>98.523985239852394</v>
      </c>
      <c r="AE284" s="62">
        <v>55.350553505535061</v>
      </c>
      <c r="AF284" s="62">
        <v>56.45</v>
      </c>
      <c r="AG284" s="62">
        <v>50.12</v>
      </c>
      <c r="AH284" s="62">
        <v>59.52</v>
      </c>
      <c r="AI284" s="62">
        <v>95.43</v>
      </c>
      <c r="AJ284" s="62">
        <v>62.97</v>
      </c>
      <c r="AK284" s="62">
        <v>23.41</v>
      </c>
      <c r="AL284" s="62">
        <v>91.4</v>
      </c>
      <c r="AM284" s="62">
        <v>87.32</v>
      </c>
      <c r="AN284" s="62">
        <v>43.81</v>
      </c>
      <c r="AO284" s="62">
        <v>56.4</v>
      </c>
      <c r="AP284">
        <f t="shared" si="43"/>
        <v>0</v>
      </c>
      <c r="AQ284">
        <f t="shared" si="44"/>
        <v>0</v>
      </c>
      <c r="AR284">
        <v>40.3982674699716</v>
      </c>
    </row>
    <row r="285" spans="1:44" x14ac:dyDescent="0.3">
      <c r="A285" t="str">
        <f t="shared" si="36"/>
        <v>15Boyacá</v>
      </c>
      <c r="B285" t="str">
        <f t="shared" si="37"/>
        <v>15Santa María</v>
      </c>
      <c r="C285" s="18" t="s">
        <v>1883</v>
      </c>
      <c r="D285" t="s">
        <v>1867</v>
      </c>
      <c r="E285" t="s">
        <v>1868</v>
      </c>
      <c r="F285" t="s">
        <v>1884</v>
      </c>
      <c r="G285">
        <v>4.8263597999999996</v>
      </c>
      <c r="H285">
        <v>-73.252946399999999</v>
      </c>
      <c r="I285">
        <v>3675</v>
      </c>
      <c r="J285" t="s">
        <v>4345</v>
      </c>
      <c r="K285" s="5">
        <v>3586237.5</v>
      </c>
      <c r="L285" s="62">
        <f t="shared" si="38"/>
        <v>7.1232731950105453E-3</v>
      </c>
      <c r="M285" s="61">
        <v>0</v>
      </c>
      <c r="N285" s="61">
        <v>8.1632653061224497E-2</v>
      </c>
      <c r="O285" s="61">
        <f t="shared" si="39"/>
        <v>0</v>
      </c>
      <c r="P285" s="61">
        <f t="shared" si="40"/>
        <v>0</v>
      </c>
      <c r="Q285" s="61">
        <f t="shared" si="41"/>
        <v>0</v>
      </c>
      <c r="R285" s="61">
        <f t="shared" si="42"/>
        <v>6.1224489795918364</v>
      </c>
      <c r="S285">
        <v>0</v>
      </c>
      <c r="T285">
        <v>3</v>
      </c>
      <c r="U285">
        <v>0</v>
      </c>
      <c r="V285">
        <v>0</v>
      </c>
      <c r="W285">
        <v>0</v>
      </c>
      <c r="X285">
        <v>225</v>
      </c>
      <c r="Y285" s="62">
        <v>47.111111111111107</v>
      </c>
      <c r="Z285" s="62">
        <v>88</v>
      </c>
      <c r="AA285" s="62">
        <v>22.666666666666664</v>
      </c>
      <c r="AB285" s="62">
        <v>73.777777777777771</v>
      </c>
      <c r="AC285" s="62">
        <v>0</v>
      </c>
      <c r="AD285" s="62">
        <v>96.444444444444443</v>
      </c>
      <c r="AE285" s="62">
        <v>60.888888888888893</v>
      </c>
      <c r="AF285" s="62">
        <v>45.4</v>
      </c>
      <c r="AG285" s="62">
        <v>44.95</v>
      </c>
      <c r="AH285" s="62">
        <v>55.12</v>
      </c>
      <c r="AI285" s="62">
        <v>25</v>
      </c>
      <c r="AJ285" s="62">
        <v>74.08</v>
      </c>
      <c r="AK285" s="62">
        <v>53.44</v>
      </c>
      <c r="AL285" s="62">
        <v>85.09</v>
      </c>
      <c r="AM285" s="62">
        <v>88.17</v>
      </c>
      <c r="AN285" s="62">
        <v>33.24</v>
      </c>
      <c r="AO285" s="62">
        <v>46.44</v>
      </c>
      <c r="AP285">
        <f t="shared" si="43"/>
        <v>0</v>
      </c>
      <c r="AQ285">
        <f t="shared" si="44"/>
        <v>4.7793531942010511E-2</v>
      </c>
      <c r="AR285">
        <v>38.451395469566201</v>
      </c>
    </row>
    <row r="286" spans="1:44" x14ac:dyDescent="0.3">
      <c r="A286" t="str">
        <f t="shared" si="36"/>
        <v>15Boyacá</v>
      </c>
      <c r="B286" t="str">
        <f t="shared" si="37"/>
        <v>15Santa Rosa de Viterbo</v>
      </c>
      <c r="C286" s="18" t="s">
        <v>1885</v>
      </c>
      <c r="D286" t="s">
        <v>1867</v>
      </c>
      <c r="E286" t="s">
        <v>1868</v>
      </c>
      <c r="F286" t="s">
        <v>1886</v>
      </c>
      <c r="G286">
        <v>5.8737899000000002</v>
      </c>
      <c r="H286">
        <v>-72.982727999999994</v>
      </c>
      <c r="I286">
        <v>13836</v>
      </c>
      <c r="J286" t="s">
        <v>4342</v>
      </c>
      <c r="K286" s="5">
        <v>951364.81</v>
      </c>
      <c r="L286" s="62">
        <f t="shared" si="38"/>
        <v>2.6818396714602968E-2</v>
      </c>
      <c r="M286" s="61">
        <v>0</v>
      </c>
      <c r="N286" s="61">
        <v>0</v>
      </c>
      <c r="O286" s="61">
        <f t="shared" si="39"/>
        <v>3.6137612026597279E-2</v>
      </c>
      <c r="P286" s="61">
        <f t="shared" si="40"/>
        <v>2.1682567215958369E-2</v>
      </c>
      <c r="Q286" s="61">
        <f t="shared" si="41"/>
        <v>3.6137612026597279E-2</v>
      </c>
      <c r="R286" s="61">
        <f t="shared" si="42"/>
        <v>1.7707429893032669</v>
      </c>
      <c r="S286">
        <v>0</v>
      </c>
      <c r="T286">
        <v>0</v>
      </c>
      <c r="U286">
        <v>5</v>
      </c>
      <c r="V286">
        <v>3</v>
      </c>
      <c r="W286">
        <v>5</v>
      </c>
      <c r="X286">
        <v>245</v>
      </c>
      <c r="Y286" s="62">
        <v>49.387755102040813</v>
      </c>
      <c r="Z286" s="62">
        <v>85.714285714285708</v>
      </c>
      <c r="AA286" s="62">
        <v>18.775510204081634</v>
      </c>
      <c r="AB286" s="62">
        <v>73.469387755102048</v>
      </c>
      <c r="AC286" s="62">
        <v>0</v>
      </c>
      <c r="AD286" s="62">
        <v>95.918367346938766</v>
      </c>
      <c r="AE286" s="62">
        <v>64.897959183673464</v>
      </c>
      <c r="AF286" s="62">
        <v>44.03</v>
      </c>
      <c r="AG286" s="62">
        <v>59.63</v>
      </c>
      <c r="AH286" s="62">
        <v>57.87</v>
      </c>
      <c r="AI286" s="62">
        <v>34.1</v>
      </c>
      <c r="AJ286" s="62">
        <v>96.3</v>
      </c>
      <c r="AK286" s="62">
        <v>19.670000000000002</v>
      </c>
      <c r="AL286" s="62">
        <v>77.08</v>
      </c>
      <c r="AM286" s="62">
        <v>94.98</v>
      </c>
      <c r="AN286" s="62">
        <v>24.61</v>
      </c>
      <c r="AO286" s="62">
        <v>43.67</v>
      </c>
      <c r="AP286">
        <f t="shared" si="43"/>
        <v>0</v>
      </c>
      <c r="AQ286">
        <f t="shared" si="44"/>
        <v>0</v>
      </c>
      <c r="AR286">
        <v>36.904414434857401</v>
      </c>
    </row>
    <row r="287" spans="1:44" x14ac:dyDescent="0.3">
      <c r="A287" t="str">
        <f t="shared" si="36"/>
        <v>15Boyacá</v>
      </c>
      <c r="B287" t="str">
        <f t="shared" si="37"/>
        <v>15Santa Sofía</v>
      </c>
      <c r="C287" s="18" t="s">
        <v>1887</v>
      </c>
      <c r="D287" t="s">
        <v>1867</v>
      </c>
      <c r="E287" t="s">
        <v>1868</v>
      </c>
      <c r="F287" t="s">
        <v>1888</v>
      </c>
      <c r="G287">
        <v>5.7139610000000003</v>
      </c>
      <c r="H287">
        <v>-73.602068000000003</v>
      </c>
      <c r="I287">
        <v>3332</v>
      </c>
      <c r="J287" t="s">
        <v>4345</v>
      </c>
      <c r="K287" s="5">
        <v>3283535.75</v>
      </c>
      <c r="L287" s="62">
        <f t="shared" si="38"/>
        <v>6.4584343634762282E-3</v>
      </c>
      <c r="M287" s="61">
        <v>0</v>
      </c>
      <c r="N287" s="61">
        <v>0</v>
      </c>
      <c r="O287" s="61">
        <f t="shared" si="39"/>
        <v>0</v>
      </c>
      <c r="P287" s="61">
        <f t="shared" si="40"/>
        <v>0</v>
      </c>
      <c r="Q287" s="61">
        <f t="shared" si="41"/>
        <v>0</v>
      </c>
      <c r="R287" s="61">
        <f t="shared" si="42"/>
        <v>1.7406962785114044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58</v>
      </c>
      <c r="Y287" s="62">
        <v>48.275862068965516</v>
      </c>
      <c r="Z287" s="62">
        <v>89.65517241379311</v>
      </c>
      <c r="AA287" s="62">
        <v>32.758620689655174</v>
      </c>
      <c r="AB287" s="62">
        <v>56.896551724137936</v>
      </c>
      <c r="AC287" s="62">
        <v>0</v>
      </c>
      <c r="AD287" s="62">
        <v>98.275862068965509</v>
      </c>
      <c r="AE287" s="62">
        <v>70.689655172413794</v>
      </c>
      <c r="AF287" s="62">
        <v>59.35</v>
      </c>
      <c r="AG287" s="62">
        <v>57.19</v>
      </c>
      <c r="AH287" s="62">
        <v>52.13</v>
      </c>
      <c r="AI287" s="62">
        <v>62.53</v>
      </c>
      <c r="AJ287" s="62">
        <v>88.89</v>
      </c>
      <c r="AK287" s="62">
        <v>39.630000000000003</v>
      </c>
      <c r="AL287" s="62">
        <v>84.51</v>
      </c>
      <c r="AM287" s="62">
        <v>85.34</v>
      </c>
      <c r="AN287" s="62">
        <v>44.3</v>
      </c>
      <c r="AO287" s="62">
        <v>58.83</v>
      </c>
      <c r="AP287">
        <f t="shared" si="43"/>
        <v>0</v>
      </c>
      <c r="AQ287">
        <f t="shared" si="44"/>
        <v>0</v>
      </c>
      <c r="AR287">
        <v>40.329910688065901</v>
      </c>
    </row>
    <row r="288" spans="1:44" x14ac:dyDescent="0.3">
      <c r="A288" t="str">
        <f t="shared" si="36"/>
        <v>15Boyacá</v>
      </c>
      <c r="B288" t="str">
        <f t="shared" si="37"/>
        <v>15Sativanorte</v>
      </c>
      <c r="C288" s="18" t="s">
        <v>1889</v>
      </c>
      <c r="D288" t="s">
        <v>1867</v>
      </c>
      <c r="E288" t="s">
        <v>1868</v>
      </c>
      <c r="F288" t="s">
        <v>1890</v>
      </c>
      <c r="G288">
        <v>6.1312709999999999</v>
      </c>
      <c r="H288">
        <v>-72.708124999999995</v>
      </c>
      <c r="I288">
        <v>2280</v>
      </c>
      <c r="J288" t="s">
        <v>4343</v>
      </c>
      <c r="K288" s="5">
        <v>3605206.75</v>
      </c>
      <c r="L288" s="62">
        <f t="shared" si="38"/>
        <v>4.4193368393534811E-3</v>
      </c>
      <c r="M288" s="61">
        <v>0</v>
      </c>
      <c r="N288" s="61">
        <v>0</v>
      </c>
      <c r="O288" s="61">
        <f t="shared" si="39"/>
        <v>4.3859649122807015E-2</v>
      </c>
      <c r="P288" s="61">
        <f t="shared" si="40"/>
        <v>4.3859649122807015E-2</v>
      </c>
      <c r="Q288" s="61">
        <f t="shared" si="41"/>
        <v>4.3859649122807015E-2</v>
      </c>
      <c r="R288" s="61">
        <f t="shared" si="42"/>
        <v>3.7280701754385963</v>
      </c>
      <c r="S288">
        <v>0</v>
      </c>
      <c r="T288">
        <v>0</v>
      </c>
      <c r="U288">
        <v>1</v>
      </c>
      <c r="V288">
        <v>1</v>
      </c>
      <c r="W288">
        <v>1</v>
      </c>
      <c r="X288">
        <v>85</v>
      </c>
      <c r="Y288" s="62">
        <v>44.705882352941181</v>
      </c>
      <c r="Z288" s="62">
        <v>87.058823529411768</v>
      </c>
      <c r="AA288" s="62">
        <v>30.588235294117649</v>
      </c>
      <c r="AB288" s="62">
        <v>67.058823529411754</v>
      </c>
      <c r="AC288" s="62">
        <v>2.3529411764705883</v>
      </c>
      <c r="AD288" s="62">
        <v>100</v>
      </c>
      <c r="AE288" s="62">
        <v>57.647058823529406</v>
      </c>
      <c r="AF288" s="62">
        <v>55.99</v>
      </c>
      <c r="AG288" s="62">
        <v>45.1</v>
      </c>
      <c r="AH288" s="62">
        <v>58.29</v>
      </c>
      <c r="AI288" s="62">
        <v>69.45</v>
      </c>
      <c r="AJ288" s="62">
        <v>100</v>
      </c>
      <c r="AK288" s="62">
        <v>24.53</v>
      </c>
      <c r="AL288" s="62">
        <v>88.81</v>
      </c>
      <c r="AM288" s="62">
        <v>94.27</v>
      </c>
      <c r="AN288" s="62">
        <v>28.59</v>
      </c>
      <c r="AO288" s="62">
        <v>55.64</v>
      </c>
      <c r="AP288">
        <f t="shared" si="43"/>
        <v>0</v>
      </c>
      <c r="AQ288">
        <f t="shared" si="44"/>
        <v>0</v>
      </c>
      <c r="AR288">
        <v>37.987775593675302</v>
      </c>
    </row>
    <row r="289" spans="1:44" x14ac:dyDescent="0.3">
      <c r="A289" t="str">
        <f t="shared" si="36"/>
        <v>15Boyacá</v>
      </c>
      <c r="B289" t="str">
        <f t="shared" si="37"/>
        <v>15Sativasur</v>
      </c>
      <c r="C289" s="18" t="s">
        <v>1891</v>
      </c>
      <c r="D289" t="s">
        <v>1867</v>
      </c>
      <c r="E289" t="s">
        <v>1868</v>
      </c>
      <c r="F289" t="s">
        <v>1892</v>
      </c>
      <c r="G289">
        <v>6.0934470000000003</v>
      </c>
      <c r="H289">
        <v>-72.712022000000005</v>
      </c>
      <c r="I289">
        <v>1138</v>
      </c>
      <c r="J289" t="s">
        <v>4344</v>
      </c>
      <c r="K289" s="5">
        <v>4437223</v>
      </c>
      <c r="L289" s="62">
        <f t="shared" si="38"/>
        <v>2.2057918084141498E-3</v>
      </c>
      <c r="M289" s="61">
        <v>0</v>
      </c>
      <c r="N289" s="61">
        <v>0</v>
      </c>
      <c r="O289" s="61">
        <f t="shared" si="39"/>
        <v>0</v>
      </c>
      <c r="P289" s="61">
        <f t="shared" si="40"/>
        <v>0</v>
      </c>
      <c r="Q289" s="61">
        <f t="shared" si="41"/>
        <v>0</v>
      </c>
      <c r="R289" s="61">
        <f t="shared" si="42"/>
        <v>1.3181019332161688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15</v>
      </c>
      <c r="Y289" s="62">
        <v>60</v>
      </c>
      <c r="Z289" s="62">
        <v>60</v>
      </c>
      <c r="AA289" s="62">
        <v>6.666666666666667</v>
      </c>
      <c r="AB289" s="62">
        <v>60</v>
      </c>
      <c r="AC289" s="62">
        <v>0</v>
      </c>
      <c r="AD289" s="62">
        <v>86.666666666666671</v>
      </c>
      <c r="AE289" s="62">
        <v>93.333333333333329</v>
      </c>
      <c r="AF289" s="62">
        <v>52.05</v>
      </c>
      <c r="AG289" s="62">
        <v>52.84</v>
      </c>
      <c r="AH289" s="62">
        <v>52.67</v>
      </c>
      <c r="AI289" s="62">
        <v>63.72</v>
      </c>
      <c r="AJ289" s="62">
        <v>92.34</v>
      </c>
      <c r="AK289" s="62">
        <v>18.690000000000001</v>
      </c>
      <c r="AL289" s="62">
        <v>61.68</v>
      </c>
      <c r="AM289" s="62">
        <v>97.01</v>
      </c>
      <c r="AN289" s="62">
        <v>38.06</v>
      </c>
      <c r="AO289" s="62">
        <v>53.2</v>
      </c>
      <c r="AP289">
        <f t="shared" si="43"/>
        <v>0</v>
      </c>
      <c r="AQ289">
        <f t="shared" si="44"/>
        <v>0</v>
      </c>
      <c r="AR289">
        <v>35.124099238905202</v>
      </c>
    </row>
    <row r="290" spans="1:44" x14ac:dyDescent="0.3">
      <c r="A290" t="str">
        <f t="shared" si="36"/>
        <v>15Boyacá</v>
      </c>
      <c r="B290" t="str">
        <f t="shared" si="37"/>
        <v>15Siachoque</v>
      </c>
      <c r="C290" s="18" t="s">
        <v>1893</v>
      </c>
      <c r="D290" t="s">
        <v>1867</v>
      </c>
      <c r="E290" t="s">
        <v>1868</v>
      </c>
      <c r="F290" t="s">
        <v>1894</v>
      </c>
      <c r="G290">
        <v>5.5116079999999998</v>
      </c>
      <c r="H290">
        <v>-73.244833999999997</v>
      </c>
      <c r="I290">
        <v>7056</v>
      </c>
      <c r="J290" t="s">
        <v>4343</v>
      </c>
      <c r="K290" s="5">
        <v>1983141.5</v>
      </c>
      <c r="L290" s="62">
        <f t="shared" si="38"/>
        <v>1.3676684534420246E-2</v>
      </c>
      <c r="M290" s="61">
        <v>0</v>
      </c>
      <c r="N290" s="61">
        <v>0</v>
      </c>
      <c r="O290" s="61">
        <f t="shared" si="39"/>
        <v>8.5034013605442174E-2</v>
      </c>
      <c r="P290" s="61">
        <f t="shared" si="40"/>
        <v>0.15589569160997732</v>
      </c>
      <c r="Q290" s="61">
        <f t="shared" si="41"/>
        <v>5.6689342403628121E-2</v>
      </c>
      <c r="R290" s="61">
        <f t="shared" si="42"/>
        <v>0.58106575963718821</v>
      </c>
      <c r="S290">
        <v>0</v>
      </c>
      <c r="T290">
        <v>0</v>
      </c>
      <c r="U290">
        <v>6</v>
      </c>
      <c r="V290">
        <v>11</v>
      </c>
      <c r="W290">
        <v>4</v>
      </c>
      <c r="X290">
        <v>41</v>
      </c>
      <c r="Y290" s="62">
        <v>51.219512195121951</v>
      </c>
      <c r="Z290" s="62">
        <v>82.926829268292678</v>
      </c>
      <c r="AA290" s="62">
        <v>31.707317073170731</v>
      </c>
      <c r="AB290" s="62">
        <v>68.292682926829272</v>
      </c>
      <c r="AC290" s="62">
        <v>0</v>
      </c>
      <c r="AD290" s="62">
        <v>97.560975609756099</v>
      </c>
      <c r="AE290" s="62">
        <v>56.09756097560976</v>
      </c>
      <c r="AF290" s="62">
        <v>62.4</v>
      </c>
      <c r="AG290" s="62">
        <v>55.33</v>
      </c>
      <c r="AH290" s="62">
        <v>64.81</v>
      </c>
      <c r="AI290" s="62">
        <v>74.81</v>
      </c>
      <c r="AJ290" s="62">
        <v>97.53</v>
      </c>
      <c r="AK290" s="62">
        <v>29.44</v>
      </c>
      <c r="AL290" s="62">
        <v>89.84</v>
      </c>
      <c r="AM290" s="62">
        <v>95.51</v>
      </c>
      <c r="AN290" s="62">
        <v>45.92</v>
      </c>
      <c r="AO290" s="62">
        <v>61.92</v>
      </c>
      <c r="AP290">
        <f t="shared" si="43"/>
        <v>0</v>
      </c>
      <c r="AQ290">
        <f t="shared" si="44"/>
        <v>0</v>
      </c>
      <c r="AR290">
        <v>43.6026979225622</v>
      </c>
    </row>
    <row r="291" spans="1:44" x14ac:dyDescent="0.3">
      <c r="A291" t="str">
        <f t="shared" si="36"/>
        <v>15Boyacá</v>
      </c>
      <c r="B291" t="str">
        <f t="shared" si="37"/>
        <v>15Soatá</v>
      </c>
      <c r="C291" s="18" t="s">
        <v>1895</v>
      </c>
      <c r="D291" t="s">
        <v>1867</v>
      </c>
      <c r="E291" t="s">
        <v>1868</v>
      </c>
      <c r="F291" t="s">
        <v>1896</v>
      </c>
      <c r="G291">
        <v>6.3439655000000004</v>
      </c>
      <c r="H291">
        <v>-72.686069599999996</v>
      </c>
      <c r="I291">
        <v>9295</v>
      </c>
      <c r="J291" t="s">
        <v>4343</v>
      </c>
      <c r="K291" s="5">
        <v>1624062</v>
      </c>
      <c r="L291" s="62">
        <f t="shared" si="38"/>
        <v>1.8016550842890618E-2</v>
      </c>
      <c r="M291" s="61">
        <v>0</v>
      </c>
      <c r="N291" s="61">
        <v>0</v>
      </c>
      <c r="O291" s="61">
        <f t="shared" si="39"/>
        <v>3.2275416890801503E-2</v>
      </c>
      <c r="P291" s="61">
        <f t="shared" si="40"/>
        <v>3.2275416890801503E-2</v>
      </c>
      <c r="Q291" s="61">
        <f t="shared" si="41"/>
        <v>3.2275416890801503E-2</v>
      </c>
      <c r="R291" s="61">
        <f t="shared" si="42"/>
        <v>1.8396987627756858</v>
      </c>
      <c r="S291">
        <v>0</v>
      </c>
      <c r="T291">
        <v>0</v>
      </c>
      <c r="U291">
        <v>3</v>
      </c>
      <c r="V291">
        <v>3</v>
      </c>
      <c r="W291">
        <v>3</v>
      </c>
      <c r="X291">
        <v>171</v>
      </c>
      <c r="Y291" s="62">
        <v>52.631578947368418</v>
      </c>
      <c r="Z291" s="62">
        <v>85.964912280701753</v>
      </c>
      <c r="AA291" s="62">
        <v>28.654970760233915</v>
      </c>
      <c r="AB291" s="62">
        <v>66.081871345029242</v>
      </c>
      <c r="AC291" s="62">
        <v>0</v>
      </c>
      <c r="AD291" s="62">
        <v>97.660818713450297</v>
      </c>
      <c r="AE291" s="62">
        <v>73.68421052631578</v>
      </c>
      <c r="AF291" s="62">
        <v>62.42</v>
      </c>
      <c r="AG291" s="62">
        <v>48.46</v>
      </c>
      <c r="AH291" s="62">
        <v>68.91</v>
      </c>
      <c r="AI291" s="62">
        <v>91.43</v>
      </c>
      <c r="AJ291" s="62">
        <v>99.08</v>
      </c>
      <c r="AK291" s="62">
        <v>24.82</v>
      </c>
      <c r="AL291" s="62">
        <v>92.22</v>
      </c>
      <c r="AM291" s="62">
        <v>84.01</v>
      </c>
      <c r="AN291" s="62">
        <v>34.94</v>
      </c>
      <c r="AO291" s="62">
        <v>62.57</v>
      </c>
      <c r="AP291">
        <f t="shared" si="43"/>
        <v>0</v>
      </c>
      <c r="AQ291">
        <f t="shared" si="44"/>
        <v>0</v>
      </c>
      <c r="AR291">
        <v>43.909197350825899</v>
      </c>
    </row>
    <row r="292" spans="1:44" x14ac:dyDescent="0.3">
      <c r="A292" t="str">
        <f t="shared" si="36"/>
        <v>15Boyacá</v>
      </c>
      <c r="B292" t="str">
        <f t="shared" si="37"/>
        <v>15Socotá</v>
      </c>
      <c r="C292" s="18" t="s">
        <v>1897</v>
      </c>
      <c r="D292" t="s">
        <v>1867</v>
      </c>
      <c r="E292" t="s">
        <v>1868</v>
      </c>
      <c r="F292" t="s">
        <v>1898</v>
      </c>
      <c r="G292">
        <v>6.0415210000000004</v>
      </c>
      <c r="H292">
        <v>-72.636498000000003</v>
      </c>
      <c r="I292">
        <v>7556</v>
      </c>
      <c r="J292" t="s">
        <v>4343</v>
      </c>
      <c r="K292" s="5">
        <v>2133224.5</v>
      </c>
      <c r="L292" s="62">
        <f t="shared" si="38"/>
        <v>1.4645837350067942E-2</v>
      </c>
      <c r="M292" s="61">
        <v>0</v>
      </c>
      <c r="N292" s="61">
        <v>0</v>
      </c>
      <c r="O292" s="61">
        <f t="shared" si="39"/>
        <v>0</v>
      </c>
      <c r="P292" s="61">
        <f t="shared" si="40"/>
        <v>0</v>
      </c>
      <c r="Q292" s="61">
        <f t="shared" si="41"/>
        <v>0</v>
      </c>
      <c r="R292" s="61">
        <f t="shared" si="42"/>
        <v>3.4145050291159342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258</v>
      </c>
      <c r="Y292" s="62">
        <v>48.062015503875969</v>
      </c>
      <c r="Z292" s="62">
        <v>86.821705426356587</v>
      </c>
      <c r="AA292" s="62">
        <v>25.968992248062015</v>
      </c>
      <c r="AB292" s="62">
        <v>65.891472868217051</v>
      </c>
      <c r="AC292" s="62">
        <v>1.5503875968992249</v>
      </c>
      <c r="AD292" s="62">
        <v>96.511627906976756</v>
      </c>
      <c r="AE292" s="62">
        <v>61.627906976744185</v>
      </c>
      <c r="AF292" s="62">
        <v>47.87</v>
      </c>
      <c r="AG292" s="62">
        <v>51.36</v>
      </c>
      <c r="AH292" s="62">
        <v>51.94</v>
      </c>
      <c r="AI292" s="62">
        <v>58.03</v>
      </c>
      <c r="AJ292" s="62">
        <v>62.53</v>
      </c>
      <c r="AK292" s="62">
        <v>20.91</v>
      </c>
      <c r="AL292" s="62">
        <v>88.37</v>
      </c>
      <c r="AM292" s="62">
        <v>94.67</v>
      </c>
      <c r="AN292" s="62">
        <v>51.13</v>
      </c>
      <c r="AO292" s="62">
        <v>48.15</v>
      </c>
      <c r="AP292">
        <f t="shared" si="43"/>
        <v>0</v>
      </c>
      <c r="AQ292">
        <f t="shared" si="44"/>
        <v>0</v>
      </c>
      <c r="AR292">
        <v>36.047403663906898</v>
      </c>
    </row>
    <row r="293" spans="1:44" x14ac:dyDescent="0.3">
      <c r="A293" t="str">
        <f t="shared" si="36"/>
        <v>15Boyacá</v>
      </c>
      <c r="B293" t="str">
        <f t="shared" si="37"/>
        <v>15Socha</v>
      </c>
      <c r="C293" s="18" t="s">
        <v>1899</v>
      </c>
      <c r="D293" t="s">
        <v>1867</v>
      </c>
      <c r="E293" t="s">
        <v>1868</v>
      </c>
      <c r="F293" t="s">
        <v>1900</v>
      </c>
      <c r="G293">
        <v>5.9971300000000003</v>
      </c>
      <c r="H293">
        <v>-72.692665000000005</v>
      </c>
      <c r="I293">
        <v>8328</v>
      </c>
      <c r="J293" t="s">
        <v>4344</v>
      </c>
      <c r="K293" s="5">
        <v>1843143.75</v>
      </c>
      <c r="L293" s="62">
        <f t="shared" si="38"/>
        <v>1.6142209297427979E-2</v>
      </c>
      <c r="M293" s="61">
        <v>0</v>
      </c>
      <c r="N293" s="61">
        <v>2.4015369836695485E-2</v>
      </c>
      <c r="O293" s="61">
        <f t="shared" si="39"/>
        <v>1.2007684918347743E-2</v>
      </c>
      <c r="P293" s="61">
        <f t="shared" si="40"/>
        <v>1.2007684918347743E-2</v>
      </c>
      <c r="Q293" s="61">
        <f t="shared" si="41"/>
        <v>1.2007684918347743E-2</v>
      </c>
      <c r="R293" s="61">
        <f t="shared" si="42"/>
        <v>2.9899135446685881</v>
      </c>
      <c r="S293">
        <v>0</v>
      </c>
      <c r="T293">
        <v>2</v>
      </c>
      <c r="U293">
        <v>1</v>
      </c>
      <c r="V293">
        <v>1</v>
      </c>
      <c r="W293">
        <v>1</v>
      </c>
      <c r="X293">
        <v>249</v>
      </c>
      <c r="Y293" s="62">
        <v>48.192771084337352</v>
      </c>
      <c r="Z293" s="62">
        <v>81.124497991967871</v>
      </c>
      <c r="AA293" s="62">
        <v>27.309236947791167</v>
      </c>
      <c r="AB293" s="62">
        <v>62.248995983935743</v>
      </c>
      <c r="AC293" s="62">
        <v>0.40160642570281119</v>
      </c>
      <c r="AD293" s="62">
        <v>97.188755020080322</v>
      </c>
      <c r="AE293" s="62">
        <v>63.052208835341361</v>
      </c>
      <c r="AF293" s="62">
        <v>66.5</v>
      </c>
      <c r="AG293" s="62">
        <v>51.71</v>
      </c>
      <c r="AH293" s="62">
        <v>60.85</v>
      </c>
      <c r="AI293" s="62">
        <v>77.900000000000006</v>
      </c>
      <c r="AJ293" s="62">
        <v>99.26</v>
      </c>
      <c r="AK293" s="62">
        <v>39.340000000000003</v>
      </c>
      <c r="AL293" s="62">
        <v>94.66</v>
      </c>
      <c r="AM293" s="62">
        <v>94.6</v>
      </c>
      <c r="AN293" s="62">
        <v>49.8</v>
      </c>
      <c r="AO293" s="62">
        <v>66.569999999999993</v>
      </c>
      <c r="AP293">
        <f t="shared" si="43"/>
        <v>0</v>
      </c>
      <c r="AQ293">
        <f t="shared" si="44"/>
        <v>3.186235462800701E-2</v>
      </c>
      <c r="AR293">
        <v>41.247214333743202</v>
      </c>
    </row>
    <row r="294" spans="1:44" x14ac:dyDescent="0.3">
      <c r="A294" t="str">
        <f t="shared" si="36"/>
        <v>15Boyacá</v>
      </c>
      <c r="B294" t="str">
        <f t="shared" si="37"/>
        <v>15Sogamoso</v>
      </c>
      <c r="C294" s="18" t="s">
        <v>1901</v>
      </c>
      <c r="D294" t="s">
        <v>1867</v>
      </c>
      <c r="E294" t="s">
        <v>1868</v>
      </c>
      <c r="F294" t="s">
        <v>1902</v>
      </c>
      <c r="G294">
        <v>5.7160848</v>
      </c>
      <c r="H294">
        <v>-72.931128900000004</v>
      </c>
      <c r="I294">
        <v>134977</v>
      </c>
      <c r="J294" t="s">
        <v>4345</v>
      </c>
      <c r="K294" s="5">
        <v>1551447.63</v>
      </c>
      <c r="L294" s="62">
        <f t="shared" si="38"/>
        <v>0.26162667919535737</v>
      </c>
      <c r="M294" s="61">
        <v>2.9634678500781615E-3</v>
      </c>
      <c r="N294" s="61">
        <v>2.9634678500781615E-3</v>
      </c>
      <c r="O294" s="61">
        <f t="shared" si="39"/>
        <v>3.1116412425820698E-2</v>
      </c>
      <c r="P294" s="61">
        <f t="shared" si="40"/>
        <v>0.13187431932847818</v>
      </c>
      <c r="Q294" s="61">
        <f t="shared" si="41"/>
        <v>4.5192884713691962E-2</v>
      </c>
      <c r="R294" s="61">
        <f t="shared" si="42"/>
        <v>2.5997021714810673</v>
      </c>
      <c r="S294">
        <v>4</v>
      </c>
      <c r="T294">
        <v>4</v>
      </c>
      <c r="U294">
        <v>42</v>
      </c>
      <c r="V294">
        <v>178</v>
      </c>
      <c r="W294">
        <v>61</v>
      </c>
      <c r="X294">
        <v>3509</v>
      </c>
      <c r="Y294" s="62">
        <v>50.983186092903964</v>
      </c>
      <c r="Z294" s="62">
        <v>81.875178113422635</v>
      </c>
      <c r="AA294" s="62">
        <v>23.881447705899117</v>
      </c>
      <c r="AB294" s="62">
        <v>66.771159874608159</v>
      </c>
      <c r="AC294" s="62">
        <v>0.91194072385294955</v>
      </c>
      <c r="AD294" s="62">
        <v>97.577657452265598</v>
      </c>
      <c r="AE294" s="62">
        <v>63.978341407808493</v>
      </c>
      <c r="AF294" s="62">
        <v>54.26</v>
      </c>
      <c r="AG294" s="62">
        <v>66.52</v>
      </c>
      <c r="AH294" s="62">
        <v>69.69</v>
      </c>
      <c r="AI294" s="62">
        <v>25</v>
      </c>
      <c r="AJ294" s="62">
        <v>92.59</v>
      </c>
      <c r="AK294" s="62">
        <v>55.23</v>
      </c>
      <c r="AL294" s="62">
        <v>95.98</v>
      </c>
      <c r="AM294" s="62">
        <v>78.7</v>
      </c>
      <c r="AN294" s="62">
        <v>42.52</v>
      </c>
      <c r="AO294" s="62">
        <v>53.83</v>
      </c>
      <c r="AP294">
        <f t="shared" si="43"/>
        <v>0.15618898867629832</v>
      </c>
      <c r="AQ294">
        <f t="shared" si="44"/>
        <v>6.372470925601402E-2</v>
      </c>
      <c r="AR294">
        <v>47.741666083709603</v>
      </c>
    </row>
    <row r="295" spans="1:44" x14ac:dyDescent="0.3">
      <c r="A295" t="str">
        <f t="shared" si="36"/>
        <v>15Boyacá</v>
      </c>
      <c r="B295" t="str">
        <f t="shared" si="37"/>
        <v>15Somondoco</v>
      </c>
      <c r="C295" s="18" t="s">
        <v>1903</v>
      </c>
      <c r="D295" t="s">
        <v>1867</v>
      </c>
      <c r="E295" t="s">
        <v>1868</v>
      </c>
      <c r="F295" t="s">
        <v>1904</v>
      </c>
      <c r="G295">
        <v>4.9857630000000004</v>
      </c>
      <c r="H295">
        <v>-73.433019999999999</v>
      </c>
      <c r="I295">
        <v>3011</v>
      </c>
      <c r="J295" t="s">
        <v>4343</v>
      </c>
      <c r="K295" s="5">
        <v>2575804.75</v>
      </c>
      <c r="L295" s="62">
        <f t="shared" si="38"/>
        <v>5.8362382558304086E-3</v>
      </c>
      <c r="M295" s="61">
        <v>0</v>
      </c>
      <c r="N295" s="61">
        <v>0</v>
      </c>
      <c r="O295" s="61">
        <f t="shared" si="39"/>
        <v>0</v>
      </c>
      <c r="P295" s="61">
        <f t="shared" si="40"/>
        <v>0</v>
      </c>
      <c r="Q295" s="61">
        <f t="shared" si="41"/>
        <v>0</v>
      </c>
      <c r="R295" s="61">
        <f t="shared" si="42"/>
        <v>1.8930587844569908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57</v>
      </c>
      <c r="Y295" s="62">
        <v>50.877192982456144</v>
      </c>
      <c r="Z295" s="62">
        <v>82.456140350877192</v>
      </c>
      <c r="AA295" s="62">
        <v>26.315789473684209</v>
      </c>
      <c r="AB295" s="62">
        <v>59.649122807017541</v>
      </c>
      <c r="AC295" s="62">
        <v>0</v>
      </c>
      <c r="AD295" s="62">
        <v>98.245614035087712</v>
      </c>
      <c r="AE295" s="62">
        <v>64.912280701754383</v>
      </c>
      <c r="AF295" s="62">
        <v>55.49</v>
      </c>
      <c r="AG295" s="62">
        <v>35.99</v>
      </c>
      <c r="AH295" s="62">
        <v>65.349999999999994</v>
      </c>
      <c r="AI295" s="62">
        <v>88.94</v>
      </c>
      <c r="AJ295" s="62">
        <v>66.67</v>
      </c>
      <c r="AK295" s="62">
        <v>27.43</v>
      </c>
      <c r="AL295" s="62">
        <v>79.98</v>
      </c>
      <c r="AM295" s="62">
        <v>94.46</v>
      </c>
      <c r="AN295" s="62">
        <v>42.41</v>
      </c>
      <c r="AO295" s="62">
        <v>56.36</v>
      </c>
      <c r="AP295">
        <f t="shared" si="43"/>
        <v>0</v>
      </c>
      <c r="AQ295">
        <f t="shared" si="44"/>
        <v>0</v>
      </c>
      <c r="AR295">
        <v>36.7931009619519</v>
      </c>
    </row>
    <row r="296" spans="1:44" x14ac:dyDescent="0.3">
      <c r="A296" t="str">
        <f t="shared" si="36"/>
        <v>15Boyacá</v>
      </c>
      <c r="B296" t="str">
        <f t="shared" si="37"/>
        <v>15Sora</v>
      </c>
      <c r="C296" s="18" t="s">
        <v>1905</v>
      </c>
      <c r="D296" t="s">
        <v>1867</v>
      </c>
      <c r="E296" t="s">
        <v>1868</v>
      </c>
      <c r="F296" t="s">
        <v>1906</v>
      </c>
      <c r="G296">
        <v>5.5668379999999997</v>
      </c>
      <c r="H296">
        <v>-73.450095000000005</v>
      </c>
      <c r="I296">
        <v>3178</v>
      </c>
      <c r="J296" t="s">
        <v>4342</v>
      </c>
      <c r="K296" s="5">
        <v>2463573.75</v>
      </c>
      <c r="L296" s="62">
        <f t="shared" si="38"/>
        <v>6.159935296256738E-3</v>
      </c>
      <c r="M296" s="61">
        <v>0</v>
      </c>
      <c r="N296" s="61">
        <v>0</v>
      </c>
      <c r="O296" s="61">
        <f t="shared" si="39"/>
        <v>0</v>
      </c>
      <c r="P296" s="61">
        <f t="shared" si="40"/>
        <v>0</v>
      </c>
      <c r="Q296" s="61">
        <f t="shared" si="41"/>
        <v>0</v>
      </c>
      <c r="R296" s="61">
        <f t="shared" si="42"/>
        <v>0.44052863436123352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14</v>
      </c>
      <c r="Y296" s="62">
        <v>28.571428571428569</v>
      </c>
      <c r="Z296" s="62">
        <v>92.857142857142861</v>
      </c>
      <c r="AA296" s="62">
        <v>28.571428571428569</v>
      </c>
      <c r="AB296" s="62">
        <v>28.571428571428569</v>
      </c>
      <c r="AC296" s="62">
        <v>7.1428571428571423</v>
      </c>
      <c r="AD296" s="62">
        <v>92.857142857142861</v>
      </c>
      <c r="AE296" s="62">
        <v>50</v>
      </c>
      <c r="AF296" s="62">
        <v>65.040000000000006</v>
      </c>
      <c r="AG296" s="62">
        <v>40.450000000000003</v>
      </c>
      <c r="AH296" s="62">
        <v>58.49</v>
      </c>
      <c r="AI296" s="62">
        <v>75.209999999999994</v>
      </c>
      <c r="AJ296" s="62">
        <v>100</v>
      </c>
      <c r="AK296" s="62">
        <v>32.39</v>
      </c>
      <c r="AL296" s="62">
        <v>82.56</v>
      </c>
      <c r="AM296" s="62">
        <v>91.54</v>
      </c>
      <c r="AN296" s="62">
        <v>55.55</v>
      </c>
      <c r="AO296" s="62">
        <v>65.790000000000006</v>
      </c>
      <c r="AP296">
        <f t="shared" si="43"/>
        <v>0</v>
      </c>
      <c r="AQ296">
        <f t="shared" si="44"/>
        <v>0</v>
      </c>
      <c r="AR296">
        <v>32.3430741769455</v>
      </c>
    </row>
    <row r="297" spans="1:44" x14ac:dyDescent="0.3">
      <c r="A297" t="str">
        <f t="shared" si="36"/>
        <v>15Boyacá</v>
      </c>
      <c r="B297" t="str">
        <f t="shared" si="37"/>
        <v>15Sotaquirá</v>
      </c>
      <c r="C297" s="18" t="s">
        <v>1907</v>
      </c>
      <c r="D297" t="s">
        <v>1867</v>
      </c>
      <c r="E297" t="s">
        <v>1868</v>
      </c>
      <c r="F297" t="s">
        <v>1908</v>
      </c>
      <c r="G297">
        <v>5.76532</v>
      </c>
      <c r="H297">
        <v>-73.246566000000001</v>
      </c>
      <c r="I297">
        <v>8601</v>
      </c>
      <c r="J297" t="s">
        <v>4344</v>
      </c>
      <c r="K297" s="5">
        <v>2021461.63</v>
      </c>
      <c r="L297" s="62">
        <f t="shared" si="38"/>
        <v>1.6671366734771622E-2</v>
      </c>
      <c r="M297" s="61">
        <v>0</v>
      </c>
      <c r="N297" s="61">
        <v>8.138588536216719E-2</v>
      </c>
      <c r="O297" s="61">
        <f t="shared" si="39"/>
        <v>1.162655505173817E-2</v>
      </c>
      <c r="P297" s="61">
        <f t="shared" si="40"/>
        <v>0</v>
      </c>
      <c r="Q297" s="61">
        <f t="shared" si="41"/>
        <v>0</v>
      </c>
      <c r="R297" s="61">
        <f t="shared" si="42"/>
        <v>0.87199162888036286</v>
      </c>
      <c r="S297">
        <v>0</v>
      </c>
      <c r="T297">
        <v>7</v>
      </c>
      <c r="U297">
        <v>1</v>
      </c>
      <c r="V297">
        <v>0</v>
      </c>
      <c r="W297">
        <v>0</v>
      </c>
      <c r="X297">
        <v>75</v>
      </c>
      <c r="Y297" s="62">
        <v>70.666666666666671</v>
      </c>
      <c r="Z297" s="62">
        <v>96</v>
      </c>
      <c r="AA297" s="62">
        <v>28.000000000000004</v>
      </c>
      <c r="AB297" s="62">
        <v>77.333333333333329</v>
      </c>
      <c r="AC297" s="62">
        <v>2.666666666666667</v>
      </c>
      <c r="AD297" s="62">
        <v>100</v>
      </c>
      <c r="AE297" s="62">
        <v>89.333333333333329</v>
      </c>
      <c r="AF297" s="62">
        <v>46.75</v>
      </c>
      <c r="AG297" s="62">
        <v>41.82</v>
      </c>
      <c r="AH297" s="62">
        <v>47.1</v>
      </c>
      <c r="AI297" s="62">
        <v>16.670000000000002</v>
      </c>
      <c r="AJ297" s="62">
        <v>96.3</v>
      </c>
      <c r="AK297" s="62">
        <v>45.14</v>
      </c>
      <c r="AL297" s="62">
        <v>84.45</v>
      </c>
      <c r="AM297" s="62">
        <v>89.64</v>
      </c>
      <c r="AN297" s="62">
        <v>31.04</v>
      </c>
      <c r="AO297" s="62">
        <v>47.29</v>
      </c>
      <c r="AP297">
        <f t="shared" si="43"/>
        <v>0</v>
      </c>
      <c r="AQ297">
        <f t="shared" si="44"/>
        <v>0.11151824119802455</v>
      </c>
      <c r="AR297">
        <v>43.522847445482697</v>
      </c>
    </row>
    <row r="298" spans="1:44" x14ac:dyDescent="0.3">
      <c r="A298" t="str">
        <f t="shared" si="36"/>
        <v>15Boyacá</v>
      </c>
      <c r="B298" t="str">
        <f t="shared" si="37"/>
        <v>15Soracá</v>
      </c>
      <c r="C298" s="18" t="s">
        <v>1909</v>
      </c>
      <c r="D298" t="s">
        <v>1867</v>
      </c>
      <c r="E298" t="s">
        <v>1868</v>
      </c>
      <c r="F298" t="s">
        <v>1910</v>
      </c>
      <c r="G298">
        <v>5.5008489999999997</v>
      </c>
      <c r="H298">
        <v>-73.332701</v>
      </c>
      <c r="I298">
        <v>6299</v>
      </c>
      <c r="J298" t="s">
        <v>4344</v>
      </c>
      <c r="K298" s="5">
        <v>1970215.25</v>
      </c>
      <c r="L298" s="62">
        <f t="shared" si="38"/>
        <v>1.220938717152964E-2</v>
      </c>
      <c r="M298" s="61">
        <v>0</v>
      </c>
      <c r="N298" s="61">
        <v>0</v>
      </c>
      <c r="O298" s="61">
        <f t="shared" si="39"/>
        <v>1.5875535799333228E-2</v>
      </c>
      <c r="P298" s="61">
        <f t="shared" si="40"/>
        <v>1.5875535799333228E-2</v>
      </c>
      <c r="Q298" s="61">
        <f t="shared" si="41"/>
        <v>0</v>
      </c>
      <c r="R298" s="61">
        <f t="shared" si="42"/>
        <v>0.87315446896332749</v>
      </c>
      <c r="S298">
        <v>0</v>
      </c>
      <c r="T298">
        <v>0</v>
      </c>
      <c r="U298">
        <v>1</v>
      </c>
      <c r="V298">
        <v>1</v>
      </c>
      <c r="W298">
        <v>0</v>
      </c>
      <c r="X298">
        <v>55</v>
      </c>
      <c r="Y298" s="62">
        <v>45.454545454545453</v>
      </c>
      <c r="Z298" s="62">
        <v>90.909090909090907</v>
      </c>
      <c r="AA298" s="62">
        <v>38.181818181818187</v>
      </c>
      <c r="AB298" s="62">
        <v>65.454545454545453</v>
      </c>
      <c r="AC298" s="62">
        <v>0</v>
      </c>
      <c r="AD298" s="62">
        <v>100</v>
      </c>
      <c r="AE298" s="62">
        <v>67.272727272727266</v>
      </c>
      <c r="AF298" s="62">
        <v>65.2</v>
      </c>
      <c r="AG298" s="62">
        <v>38.049999999999997</v>
      </c>
      <c r="AH298" s="62">
        <v>71.88</v>
      </c>
      <c r="AI298" s="62">
        <v>89.18</v>
      </c>
      <c r="AJ298" s="62">
        <v>100</v>
      </c>
      <c r="AK298" s="62">
        <v>32.54</v>
      </c>
      <c r="AL298" s="62">
        <v>92.08</v>
      </c>
      <c r="AM298" s="62">
        <v>79.33</v>
      </c>
      <c r="AN298" s="62">
        <v>38.68</v>
      </c>
      <c r="AO298" s="62">
        <v>65.099999999999994</v>
      </c>
      <c r="AP298">
        <f t="shared" si="43"/>
        <v>0</v>
      </c>
      <c r="AQ298">
        <f t="shared" si="44"/>
        <v>0</v>
      </c>
      <c r="AR298">
        <v>43.608869417007099</v>
      </c>
    </row>
    <row r="299" spans="1:44" x14ac:dyDescent="0.3">
      <c r="A299" t="str">
        <f t="shared" si="36"/>
        <v>15Boyacá</v>
      </c>
      <c r="B299" t="str">
        <f t="shared" si="37"/>
        <v>15Susacón</v>
      </c>
      <c r="C299" s="18" t="s">
        <v>1911</v>
      </c>
      <c r="D299" t="s">
        <v>1867</v>
      </c>
      <c r="E299" t="s">
        <v>1868</v>
      </c>
      <c r="F299" t="s">
        <v>1912</v>
      </c>
      <c r="G299">
        <v>6.2305630000000001</v>
      </c>
      <c r="H299">
        <v>-72.689835000000002</v>
      </c>
      <c r="I299">
        <v>2798</v>
      </c>
      <c r="J299" t="s">
        <v>4346</v>
      </c>
      <c r="K299" s="5">
        <v>2612083.25</v>
      </c>
      <c r="L299" s="62">
        <f t="shared" si="38"/>
        <v>5.4233791563644915E-3</v>
      </c>
      <c r="M299" s="61">
        <v>0</v>
      </c>
      <c r="N299" s="61">
        <v>0.10721944245889921</v>
      </c>
      <c r="O299" s="61">
        <f t="shared" si="39"/>
        <v>0.10721944245889921</v>
      </c>
      <c r="P299" s="61">
        <f t="shared" si="40"/>
        <v>0.17869907076483202</v>
      </c>
      <c r="Q299" s="61">
        <f t="shared" si="41"/>
        <v>7.147962830593281E-2</v>
      </c>
      <c r="R299" s="61">
        <f t="shared" si="42"/>
        <v>1.250893495353824</v>
      </c>
      <c r="S299">
        <v>0</v>
      </c>
      <c r="T299">
        <v>3</v>
      </c>
      <c r="U299">
        <v>3</v>
      </c>
      <c r="V299">
        <v>5</v>
      </c>
      <c r="W299">
        <v>2</v>
      </c>
      <c r="X299">
        <v>35</v>
      </c>
      <c r="Y299" s="62">
        <v>48.571428571428569</v>
      </c>
      <c r="Z299" s="62">
        <v>82.857142857142861</v>
      </c>
      <c r="AA299" s="62">
        <v>17.142857142857142</v>
      </c>
      <c r="AB299" s="62">
        <v>68.571428571428569</v>
      </c>
      <c r="AC299" s="62">
        <v>0</v>
      </c>
      <c r="AD299" s="62">
        <v>94.285714285714278</v>
      </c>
      <c r="AE299" s="62">
        <v>60</v>
      </c>
      <c r="AF299" s="62">
        <v>40.39</v>
      </c>
      <c r="AG299" s="62">
        <v>37.71</v>
      </c>
      <c r="AH299" s="62">
        <v>46.39</v>
      </c>
      <c r="AI299" s="62">
        <v>39.979999999999997</v>
      </c>
      <c r="AJ299" s="62">
        <v>59.26</v>
      </c>
      <c r="AK299" s="62">
        <v>23.68</v>
      </c>
      <c r="AL299" s="62">
        <v>77.8</v>
      </c>
      <c r="AM299" s="62">
        <v>90.49</v>
      </c>
      <c r="AN299" s="62">
        <v>41.36</v>
      </c>
      <c r="AO299" s="62">
        <v>41.07</v>
      </c>
      <c r="AP299">
        <f t="shared" si="43"/>
        <v>0</v>
      </c>
      <c r="AQ299">
        <f t="shared" si="44"/>
        <v>4.7793531942010511E-2</v>
      </c>
      <c r="AR299">
        <v>36.652960725285901</v>
      </c>
    </row>
    <row r="300" spans="1:44" x14ac:dyDescent="0.3">
      <c r="A300" t="str">
        <f t="shared" si="36"/>
        <v>15Boyacá</v>
      </c>
      <c r="B300" t="str">
        <f t="shared" si="37"/>
        <v>15Sutamarchán</v>
      </c>
      <c r="C300" s="18" t="s">
        <v>1913</v>
      </c>
      <c r="D300" t="s">
        <v>1867</v>
      </c>
      <c r="E300" t="s">
        <v>1868</v>
      </c>
      <c r="F300" t="s">
        <v>1914</v>
      </c>
      <c r="G300">
        <v>5.6200029999999996</v>
      </c>
      <c r="H300">
        <v>-73.620936</v>
      </c>
      <c r="I300">
        <v>6463</v>
      </c>
      <c r="J300" t="s">
        <v>4344</v>
      </c>
      <c r="K300" s="5">
        <v>2003704.5</v>
      </c>
      <c r="L300" s="62">
        <f t="shared" si="38"/>
        <v>1.2527269295062083E-2</v>
      </c>
      <c r="M300" s="61">
        <v>0</v>
      </c>
      <c r="N300" s="61">
        <v>1.5472690700912888E-2</v>
      </c>
      <c r="O300" s="61">
        <f t="shared" si="39"/>
        <v>0</v>
      </c>
      <c r="P300" s="61">
        <f t="shared" si="40"/>
        <v>0</v>
      </c>
      <c r="Q300" s="61">
        <f t="shared" si="41"/>
        <v>0</v>
      </c>
      <c r="R300" s="61">
        <f t="shared" si="42"/>
        <v>1.640105214296766</v>
      </c>
      <c r="S300">
        <v>0</v>
      </c>
      <c r="T300">
        <v>1</v>
      </c>
      <c r="U300">
        <v>0</v>
      </c>
      <c r="V300">
        <v>0</v>
      </c>
      <c r="W300">
        <v>0</v>
      </c>
      <c r="X300">
        <v>106</v>
      </c>
      <c r="Y300" s="62">
        <v>50.943396226415096</v>
      </c>
      <c r="Z300" s="62">
        <v>93.396226415094347</v>
      </c>
      <c r="AA300" s="62">
        <v>25.471698113207548</v>
      </c>
      <c r="AB300" s="62">
        <v>66.981132075471692</v>
      </c>
      <c r="AC300" s="62">
        <v>0</v>
      </c>
      <c r="AD300" s="62">
        <v>100</v>
      </c>
      <c r="AE300" s="62">
        <v>66.981132075471692</v>
      </c>
      <c r="AF300" s="62">
        <v>64.150000000000006</v>
      </c>
      <c r="AG300" s="62">
        <v>39.47</v>
      </c>
      <c r="AH300" s="62">
        <v>56.66</v>
      </c>
      <c r="AI300" s="62">
        <v>60.17</v>
      </c>
      <c r="AJ300" s="62">
        <v>100</v>
      </c>
      <c r="AK300" s="62">
        <v>35.46</v>
      </c>
      <c r="AL300" s="62">
        <v>86.45</v>
      </c>
      <c r="AM300" s="62">
        <v>93</v>
      </c>
      <c r="AN300" s="62">
        <v>60.98</v>
      </c>
      <c r="AO300" s="62">
        <v>64.150000000000006</v>
      </c>
      <c r="AP300">
        <f t="shared" si="43"/>
        <v>0</v>
      </c>
      <c r="AQ300">
        <f t="shared" si="44"/>
        <v>1.5931177314003505E-2</v>
      </c>
      <c r="AR300">
        <v>42.2694099538693</v>
      </c>
    </row>
    <row r="301" spans="1:44" x14ac:dyDescent="0.3">
      <c r="A301" t="str">
        <f t="shared" si="36"/>
        <v>15Boyacá</v>
      </c>
      <c r="B301" t="str">
        <f t="shared" si="37"/>
        <v>15Sutatenza</v>
      </c>
      <c r="C301" s="18" t="s">
        <v>1915</v>
      </c>
      <c r="D301" t="s">
        <v>1867</v>
      </c>
      <c r="E301" t="s">
        <v>1868</v>
      </c>
      <c r="F301" t="s">
        <v>1916</v>
      </c>
      <c r="G301">
        <v>5.0234019999999999</v>
      </c>
      <c r="H301">
        <v>-73.452194000000006</v>
      </c>
      <c r="I301">
        <v>4413</v>
      </c>
      <c r="J301" t="s">
        <v>4344</v>
      </c>
      <c r="K301" s="5">
        <v>2723910.25</v>
      </c>
      <c r="L301" s="62">
        <f t="shared" si="38"/>
        <v>8.5537427509065414E-3</v>
      </c>
      <c r="M301" s="61">
        <v>4.5320643553138452E-2</v>
      </c>
      <c r="N301" s="61">
        <v>0</v>
      </c>
      <c r="O301" s="61">
        <f t="shared" si="39"/>
        <v>0</v>
      </c>
      <c r="P301" s="61">
        <f t="shared" si="40"/>
        <v>0</v>
      </c>
      <c r="Q301" s="61">
        <f t="shared" si="41"/>
        <v>0</v>
      </c>
      <c r="R301" s="61">
        <f t="shared" si="42"/>
        <v>1.790165420348969</v>
      </c>
      <c r="S301">
        <v>2</v>
      </c>
      <c r="T301">
        <v>0</v>
      </c>
      <c r="U301">
        <v>0</v>
      </c>
      <c r="V301">
        <v>0</v>
      </c>
      <c r="W301">
        <v>0</v>
      </c>
      <c r="X301">
        <v>79</v>
      </c>
      <c r="Y301" s="62">
        <v>53.164556962025308</v>
      </c>
      <c r="Z301" s="62">
        <v>88.60759493670885</v>
      </c>
      <c r="AA301" s="62">
        <v>22.784810126582279</v>
      </c>
      <c r="AB301" s="62">
        <v>74.683544303797461</v>
      </c>
      <c r="AC301" s="62">
        <v>0</v>
      </c>
      <c r="AD301" s="62">
        <v>100</v>
      </c>
      <c r="AE301" s="62">
        <v>64.556962025316452</v>
      </c>
      <c r="AF301" s="62">
        <v>56.7</v>
      </c>
      <c r="AG301" s="62">
        <v>49.63</v>
      </c>
      <c r="AH301" s="62">
        <v>48.96</v>
      </c>
      <c r="AI301" s="62">
        <v>48.44</v>
      </c>
      <c r="AJ301" s="62">
        <v>88.89</v>
      </c>
      <c r="AK301" s="62">
        <v>40.130000000000003</v>
      </c>
      <c r="AL301" s="62">
        <v>81.709999999999994</v>
      </c>
      <c r="AM301" s="62">
        <v>96.15</v>
      </c>
      <c r="AN301" s="62">
        <v>48.62</v>
      </c>
      <c r="AO301" s="62">
        <v>56.52</v>
      </c>
      <c r="AP301">
        <f t="shared" si="43"/>
        <v>7.8094494338149162E-2</v>
      </c>
      <c r="AQ301">
        <f t="shared" si="44"/>
        <v>0</v>
      </c>
      <c r="AR301">
        <v>40.191790649432399</v>
      </c>
    </row>
    <row r="302" spans="1:44" x14ac:dyDescent="0.3">
      <c r="A302" t="str">
        <f t="shared" si="36"/>
        <v>15Boyacá</v>
      </c>
      <c r="B302" t="str">
        <f t="shared" si="37"/>
        <v>15Tasco</v>
      </c>
      <c r="C302" s="18" t="s">
        <v>1917</v>
      </c>
      <c r="D302" t="s">
        <v>1867</v>
      </c>
      <c r="E302" t="s">
        <v>1868</v>
      </c>
      <c r="F302" t="s">
        <v>1918</v>
      </c>
      <c r="G302">
        <v>5.9093960000000001</v>
      </c>
      <c r="H302">
        <v>-72.780810000000002</v>
      </c>
      <c r="I302">
        <v>6107</v>
      </c>
      <c r="J302" t="s">
        <v>4342</v>
      </c>
      <c r="K302" s="5">
        <v>1730955</v>
      </c>
      <c r="L302" s="62">
        <f t="shared" si="38"/>
        <v>1.1837232490320926E-2</v>
      </c>
      <c r="M302" s="61">
        <v>0</v>
      </c>
      <c r="N302" s="61">
        <v>0</v>
      </c>
      <c r="O302" s="61">
        <f t="shared" si="39"/>
        <v>3.2749304077288356E-2</v>
      </c>
      <c r="P302" s="61">
        <f t="shared" si="40"/>
        <v>3.2749304077288356E-2</v>
      </c>
      <c r="Q302" s="61">
        <f t="shared" si="41"/>
        <v>1.6374652038644178E-2</v>
      </c>
      <c r="R302" s="61">
        <f t="shared" si="42"/>
        <v>1.8175863762895039</v>
      </c>
      <c r="S302">
        <v>0</v>
      </c>
      <c r="T302">
        <v>0</v>
      </c>
      <c r="U302">
        <v>2</v>
      </c>
      <c r="V302">
        <v>2</v>
      </c>
      <c r="W302">
        <v>1</v>
      </c>
      <c r="X302">
        <v>111</v>
      </c>
      <c r="Y302" s="62">
        <v>64.86486486486487</v>
      </c>
      <c r="Z302" s="62">
        <v>95.495495495495504</v>
      </c>
      <c r="AA302" s="62">
        <v>25.225225225225223</v>
      </c>
      <c r="AB302" s="62">
        <v>80.180180180180187</v>
      </c>
      <c r="AC302" s="62">
        <v>0</v>
      </c>
      <c r="AD302" s="62">
        <v>98.198198198198199</v>
      </c>
      <c r="AE302" s="62">
        <v>81.981981981981974</v>
      </c>
      <c r="AF302" s="62">
        <v>63.67</v>
      </c>
      <c r="AG302" s="62">
        <v>41.12</v>
      </c>
      <c r="AH302" s="62">
        <v>56.59</v>
      </c>
      <c r="AI302" s="62">
        <v>85.01</v>
      </c>
      <c r="AJ302" s="62">
        <v>99.31</v>
      </c>
      <c r="AK302" s="62">
        <v>17.559999999999999</v>
      </c>
      <c r="AL302" s="62">
        <v>88.48</v>
      </c>
      <c r="AM302" s="62">
        <v>94.93</v>
      </c>
      <c r="AN302" s="62">
        <v>49.11</v>
      </c>
      <c r="AO302" s="62">
        <v>62.75</v>
      </c>
      <c r="AP302">
        <f t="shared" si="43"/>
        <v>0</v>
      </c>
      <c r="AQ302">
        <f t="shared" si="44"/>
        <v>0</v>
      </c>
      <c r="AR302">
        <v>45.658205949833402</v>
      </c>
    </row>
    <row r="303" spans="1:44" x14ac:dyDescent="0.3">
      <c r="A303" t="str">
        <f t="shared" si="36"/>
        <v>15Boyacá</v>
      </c>
      <c r="B303" t="str">
        <f t="shared" si="37"/>
        <v>15Tenza</v>
      </c>
      <c r="C303" s="18" t="s">
        <v>1919</v>
      </c>
      <c r="D303" t="s">
        <v>1867</v>
      </c>
      <c r="E303" t="s">
        <v>1868</v>
      </c>
      <c r="F303" t="s">
        <v>1920</v>
      </c>
      <c r="G303">
        <v>5.0773109999999999</v>
      </c>
      <c r="H303">
        <v>-73.421475999999998</v>
      </c>
      <c r="I303">
        <v>4013</v>
      </c>
      <c r="J303" t="s">
        <v>4344</v>
      </c>
      <c r="K303" s="5">
        <v>1863494</v>
      </c>
      <c r="L303" s="62">
        <f t="shared" si="38"/>
        <v>7.7784204983883855E-3</v>
      </c>
      <c r="M303" s="61">
        <v>0</v>
      </c>
      <c r="N303" s="61">
        <v>0</v>
      </c>
      <c r="O303" s="61">
        <f t="shared" si="39"/>
        <v>2.4919013207077002E-2</v>
      </c>
      <c r="P303" s="61">
        <f t="shared" si="40"/>
        <v>0.224271118863693</v>
      </c>
      <c r="Q303" s="61">
        <f t="shared" si="41"/>
        <v>2.4919013207077002E-2</v>
      </c>
      <c r="R303" s="61">
        <f t="shared" si="42"/>
        <v>1.1961126339396959</v>
      </c>
      <c r="S303">
        <v>0</v>
      </c>
      <c r="T303">
        <v>0</v>
      </c>
      <c r="U303">
        <v>1</v>
      </c>
      <c r="V303">
        <v>9</v>
      </c>
      <c r="W303">
        <v>1</v>
      </c>
      <c r="X303">
        <v>48</v>
      </c>
      <c r="Y303" s="62">
        <v>52.083333333333336</v>
      </c>
      <c r="Z303" s="62">
        <v>83.333333333333343</v>
      </c>
      <c r="AA303" s="62">
        <v>14.583333333333334</v>
      </c>
      <c r="AB303" s="62">
        <v>66.666666666666657</v>
      </c>
      <c r="AC303" s="62">
        <v>0</v>
      </c>
      <c r="AD303" s="62">
        <v>100</v>
      </c>
      <c r="AE303" s="62">
        <v>66.666666666666657</v>
      </c>
      <c r="AF303" s="62">
        <v>38.78</v>
      </c>
      <c r="AG303" s="62">
        <v>45.92</v>
      </c>
      <c r="AH303" s="62">
        <v>60.67</v>
      </c>
      <c r="AI303" s="62">
        <v>12.5</v>
      </c>
      <c r="AJ303" s="62">
        <v>77.78</v>
      </c>
      <c r="AK303" s="62">
        <v>27.94</v>
      </c>
      <c r="AL303" s="62">
        <v>86.97</v>
      </c>
      <c r="AM303" s="62">
        <v>92.4</v>
      </c>
      <c r="AN303" s="62">
        <v>36.93</v>
      </c>
      <c r="AO303" s="62">
        <v>38.79</v>
      </c>
      <c r="AP303">
        <f t="shared" si="43"/>
        <v>0</v>
      </c>
      <c r="AQ303">
        <f t="shared" si="44"/>
        <v>0</v>
      </c>
      <c r="AR303">
        <v>40.143175790907897</v>
      </c>
    </row>
    <row r="304" spans="1:44" x14ac:dyDescent="0.3">
      <c r="A304" t="str">
        <f t="shared" si="36"/>
        <v>15Boyacá</v>
      </c>
      <c r="B304" t="str">
        <f t="shared" si="37"/>
        <v>15Tibaná</v>
      </c>
      <c r="C304" s="18" t="s">
        <v>1921</v>
      </c>
      <c r="D304" t="s">
        <v>1867</v>
      </c>
      <c r="E304" t="s">
        <v>1868</v>
      </c>
      <c r="F304" t="s">
        <v>1922</v>
      </c>
      <c r="G304">
        <v>5.3167749999999998</v>
      </c>
      <c r="H304">
        <v>-73.397942999999998</v>
      </c>
      <c r="I304">
        <v>9479</v>
      </c>
      <c r="J304" t="s">
        <v>4343</v>
      </c>
      <c r="K304" s="5">
        <v>2010498.88</v>
      </c>
      <c r="L304" s="62">
        <f t="shared" si="38"/>
        <v>1.8373199079048969E-2</v>
      </c>
      <c r="M304" s="61">
        <v>0</v>
      </c>
      <c r="N304" s="61">
        <v>2.1099272075113407E-2</v>
      </c>
      <c r="O304" s="61">
        <f t="shared" si="39"/>
        <v>2.1099272075113407E-2</v>
      </c>
      <c r="P304" s="61">
        <f t="shared" si="40"/>
        <v>3.1648908112670113E-2</v>
      </c>
      <c r="Q304" s="61">
        <f t="shared" si="41"/>
        <v>3.1648908112670113E-2</v>
      </c>
      <c r="R304" s="61">
        <f t="shared" si="42"/>
        <v>0.69627597847874245</v>
      </c>
      <c r="S304">
        <v>0</v>
      </c>
      <c r="T304">
        <v>2</v>
      </c>
      <c r="U304">
        <v>2</v>
      </c>
      <c r="V304">
        <v>3</v>
      </c>
      <c r="W304">
        <v>3</v>
      </c>
      <c r="X304">
        <v>66</v>
      </c>
      <c r="Y304" s="62">
        <v>50</v>
      </c>
      <c r="Z304" s="62">
        <v>84.848484848484844</v>
      </c>
      <c r="AA304" s="62">
        <v>28.787878787878789</v>
      </c>
      <c r="AB304" s="62">
        <v>65.151515151515156</v>
      </c>
      <c r="AC304" s="62">
        <v>0</v>
      </c>
      <c r="AD304" s="62">
        <v>98.484848484848484</v>
      </c>
      <c r="AE304" s="62">
        <v>74.242424242424249</v>
      </c>
      <c r="AF304" s="62">
        <v>61.14</v>
      </c>
      <c r="AG304" s="62">
        <v>51.5</v>
      </c>
      <c r="AH304" s="62">
        <v>55.15</v>
      </c>
      <c r="AI304" s="62">
        <v>63.52</v>
      </c>
      <c r="AJ304" s="62">
        <v>99.78</v>
      </c>
      <c r="AK304" s="62">
        <v>30.19</v>
      </c>
      <c r="AL304" s="62">
        <v>86.68</v>
      </c>
      <c r="AM304" s="62">
        <v>93.01</v>
      </c>
      <c r="AN304" s="62">
        <v>48.06</v>
      </c>
      <c r="AO304" s="62">
        <v>60.39</v>
      </c>
      <c r="AP304">
        <f t="shared" si="43"/>
        <v>0</v>
      </c>
      <c r="AQ304">
        <f t="shared" si="44"/>
        <v>3.186235462800701E-2</v>
      </c>
      <c r="AR304">
        <v>41.487236699142301</v>
      </c>
    </row>
    <row r="305" spans="1:44" x14ac:dyDescent="0.3">
      <c r="A305" t="str">
        <f t="shared" si="36"/>
        <v>15Boyacá</v>
      </c>
      <c r="B305" t="str">
        <f t="shared" si="37"/>
        <v>15Tibasosa</v>
      </c>
      <c r="C305" s="18" t="s">
        <v>1923</v>
      </c>
      <c r="D305" t="s">
        <v>1867</v>
      </c>
      <c r="E305" t="s">
        <v>1868</v>
      </c>
      <c r="F305" t="s">
        <v>1924</v>
      </c>
      <c r="G305">
        <v>5.73332</v>
      </c>
      <c r="H305">
        <v>-73.000029999999995</v>
      </c>
      <c r="I305">
        <v>13774</v>
      </c>
      <c r="J305" t="s">
        <v>4345</v>
      </c>
      <c r="K305" s="5">
        <v>1961195.5</v>
      </c>
      <c r="L305" s="62">
        <f t="shared" si="38"/>
        <v>2.6698221765462656E-2</v>
      </c>
      <c r="M305" s="61">
        <v>0</v>
      </c>
      <c r="N305" s="61">
        <v>0</v>
      </c>
      <c r="O305" s="61">
        <f t="shared" si="39"/>
        <v>7.2600551764193406E-3</v>
      </c>
      <c r="P305" s="61">
        <f t="shared" si="40"/>
        <v>7.2600551764193406E-3</v>
      </c>
      <c r="Q305" s="61">
        <f t="shared" si="41"/>
        <v>3.6300275882096701E-2</v>
      </c>
      <c r="R305" s="61">
        <f t="shared" si="42"/>
        <v>2.1925366632786409</v>
      </c>
      <c r="S305">
        <v>0</v>
      </c>
      <c r="T305">
        <v>0</v>
      </c>
      <c r="U305">
        <v>1</v>
      </c>
      <c r="V305">
        <v>1</v>
      </c>
      <c r="W305">
        <v>5</v>
      </c>
      <c r="X305">
        <v>302</v>
      </c>
      <c r="Y305" s="62">
        <v>49.337748344370866</v>
      </c>
      <c r="Z305" s="62">
        <v>81.125827814569533</v>
      </c>
      <c r="AA305" s="62">
        <v>28.807947019867548</v>
      </c>
      <c r="AB305" s="62">
        <v>63.245033112582782</v>
      </c>
      <c r="AC305" s="62">
        <v>0.99337748344370869</v>
      </c>
      <c r="AD305" s="62">
        <v>98.013245033112582</v>
      </c>
      <c r="AE305" s="62">
        <v>66.556291390728475</v>
      </c>
      <c r="AF305" s="62">
        <v>69.97</v>
      </c>
      <c r="AG305" s="62">
        <v>61.25</v>
      </c>
      <c r="AH305" s="62">
        <v>54.72</v>
      </c>
      <c r="AI305" s="62">
        <v>67.86</v>
      </c>
      <c r="AJ305" s="62">
        <v>98.77</v>
      </c>
      <c r="AK305" s="62">
        <v>74.569999999999993</v>
      </c>
      <c r="AL305" s="62">
        <v>76.31</v>
      </c>
      <c r="AM305" s="62">
        <v>89.05</v>
      </c>
      <c r="AN305" s="62">
        <v>37.65</v>
      </c>
      <c r="AO305" s="62">
        <v>69.709999999999994</v>
      </c>
      <c r="AP305">
        <f t="shared" si="43"/>
        <v>0</v>
      </c>
      <c r="AQ305">
        <f t="shared" si="44"/>
        <v>0</v>
      </c>
      <c r="AR305">
        <v>43.021007996112601</v>
      </c>
    </row>
    <row r="306" spans="1:44" x14ac:dyDescent="0.3">
      <c r="A306" t="str">
        <f t="shared" si="36"/>
        <v>15Boyacá</v>
      </c>
      <c r="B306" t="str">
        <f t="shared" si="37"/>
        <v>15Tinjacá</v>
      </c>
      <c r="C306" s="18" t="s">
        <v>1925</v>
      </c>
      <c r="D306" t="s">
        <v>1867</v>
      </c>
      <c r="E306" t="s">
        <v>1868</v>
      </c>
      <c r="F306" t="s">
        <v>1926</v>
      </c>
      <c r="G306">
        <v>5.5786879999999996</v>
      </c>
      <c r="H306">
        <v>-73.647189999999995</v>
      </c>
      <c r="I306">
        <v>3469</v>
      </c>
      <c r="J306" t="s">
        <v>4343</v>
      </c>
      <c r="K306" s="5">
        <v>2336493.25</v>
      </c>
      <c r="L306" s="62">
        <f t="shared" si="38"/>
        <v>6.7239822349636951E-3</v>
      </c>
      <c r="M306" s="61">
        <v>0</v>
      </c>
      <c r="N306" s="61">
        <v>2.8826751225136928E-2</v>
      </c>
      <c r="O306" s="61">
        <f t="shared" si="39"/>
        <v>8.6480253675410776E-2</v>
      </c>
      <c r="P306" s="61">
        <f t="shared" si="40"/>
        <v>8.6480253675410776E-2</v>
      </c>
      <c r="Q306" s="61">
        <f t="shared" si="41"/>
        <v>0.11530700490054771</v>
      </c>
      <c r="R306" s="61">
        <f t="shared" si="42"/>
        <v>1.6719515710579418</v>
      </c>
      <c r="S306">
        <v>0</v>
      </c>
      <c r="T306">
        <v>1</v>
      </c>
      <c r="U306">
        <v>3</v>
      </c>
      <c r="V306">
        <v>3</v>
      </c>
      <c r="W306">
        <v>4</v>
      </c>
      <c r="X306">
        <v>58</v>
      </c>
      <c r="Y306" s="62">
        <v>44.827586206896555</v>
      </c>
      <c r="Z306" s="62">
        <v>84.482758620689651</v>
      </c>
      <c r="AA306" s="62">
        <v>24.137931034482758</v>
      </c>
      <c r="AB306" s="62">
        <v>65.517241379310349</v>
      </c>
      <c r="AC306" s="62">
        <v>0</v>
      </c>
      <c r="AD306" s="62">
        <v>91.379310344827587</v>
      </c>
      <c r="AE306" s="62">
        <v>63.793103448275865</v>
      </c>
      <c r="AF306" s="62">
        <v>55.31</v>
      </c>
      <c r="AG306" s="62">
        <v>44.39</v>
      </c>
      <c r="AH306" s="62">
        <v>58.93</v>
      </c>
      <c r="AI306" s="62">
        <v>49.41</v>
      </c>
      <c r="AJ306" s="62">
        <v>88.89</v>
      </c>
      <c r="AK306" s="62">
        <v>34.130000000000003</v>
      </c>
      <c r="AL306" s="62">
        <v>78.040000000000006</v>
      </c>
      <c r="AM306" s="62">
        <v>84.47</v>
      </c>
      <c r="AN306" s="62">
        <v>49.67</v>
      </c>
      <c r="AO306" s="62">
        <v>55.52</v>
      </c>
      <c r="AP306">
        <f t="shared" si="43"/>
        <v>0</v>
      </c>
      <c r="AQ306">
        <f t="shared" si="44"/>
        <v>1.5931177314003505E-2</v>
      </c>
      <c r="AR306">
        <v>41.458206901924697</v>
      </c>
    </row>
    <row r="307" spans="1:44" x14ac:dyDescent="0.3">
      <c r="A307" t="str">
        <f t="shared" si="36"/>
        <v>15Boyacá</v>
      </c>
      <c r="B307" t="str">
        <f t="shared" si="37"/>
        <v>15Tipacoque</v>
      </c>
      <c r="C307" s="18" t="s">
        <v>1927</v>
      </c>
      <c r="D307" t="s">
        <v>1867</v>
      </c>
      <c r="E307" t="s">
        <v>1868</v>
      </c>
      <c r="F307" t="s">
        <v>1928</v>
      </c>
      <c r="G307">
        <v>6.4207590000000003</v>
      </c>
      <c r="H307">
        <v>-72.691053999999994</v>
      </c>
      <c r="I307">
        <v>3442</v>
      </c>
      <c r="J307" t="s">
        <v>4342</v>
      </c>
      <c r="K307" s="5">
        <v>3049466</v>
      </c>
      <c r="L307" s="62">
        <f t="shared" si="38"/>
        <v>6.6716479829187214E-3</v>
      </c>
      <c r="M307" s="61">
        <v>0</v>
      </c>
      <c r="N307" s="61">
        <v>0</v>
      </c>
      <c r="O307" s="61">
        <f t="shared" si="39"/>
        <v>0</v>
      </c>
      <c r="P307" s="61">
        <f t="shared" si="40"/>
        <v>0</v>
      </c>
      <c r="Q307" s="61">
        <f t="shared" si="41"/>
        <v>0</v>
      </c>
      <c r="R307" s="61">
        <f t="shared" si="42"/>
        <v>0.95874491574665899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33</v>
      </c>
      <c r="Y307" s="62">
        <v>66.666666666666657</v>
      </c>
      <c r="Z307" s="62">
        <v>90.909090909090907</v>
      </c>
      <c r="AA307" s="62">
        <v>15.151515151515152</v>
      </c>
      <c r="AB307" s="62">
        <v>78.787878787878782</v>
      </c>
      <c r="AC307" s="62">
        <v>0</v>
      </c>
      <c r="AD307" s="62">
        <v>100</v>
      </c>
      <c r="AE307" s="62">
        <v>81.818181818181827</v>
      </c>
      <c r="AF307" s="62">
        <v>49.56</v>
      </c>
      <c r="AG307" s="62">
        <v>50.45</v>
      </c>
      <c r="AH307" s="62">
        <v>57.47</v>
      </c>
      <c r="AI307" s="62">
        <v>74.05</v>
      </c>
      <c r="AJ307" s="62">
        <v>81.48</v>
      </c>
      <c r="AK307" s="62">
        <v>18.73</v>
      </c>
      <c r="AL307" s="62">
        <v>91.69</v>
      </c>
      <c r="AM307" s="62">
        <v>84.77</v>
      </c>
      <c r="AN307" s="62">
        <v>26.37</v>
      </c>
      <c r="AO307" s="62">
        <v>50.16</v>
      </c>
      <c r="AP307">
        <f t="shared" si="43"/>
        <v>0</v>
      </c>
      <c r="AQ307">
        <f t="shared" si="44"/>
        <v>0</v>
      </c>
      <c r="AR307">
        <v>43.801922704148303</v>
      </c>
    </row>
    <row r="308" spans="1:44" x14ac:dyDescent="0.3">
      <c r="A308" t="str">
        <f t="shared" si="36"/>
        <v>15Boyacá</v>
      </c>
      <c r="B308" t="str">
        <f t="shared" si="37"/>
        <v>15Toca</v>
      </c>
      <c r="C308" s="18" t="s">
        <v>1929</v>
      </c>
      <c r="D308" t="s">
        <v>1867</v>
      </c>
      <c r="E308" t="s">
        <v>1868</v>
      </c>
      <c r="F308" t="s">
        <v>1930</v>
      </c>
      <c r="G308">
        <v>5.5664009999999999</v>
      </c>
      <c r="H308">
        <v>-73.185051000000001</v>
      </c>
      <c r="I308">
        <v>9229</v>
      </c>
      <c r="J308" t="s">
        <v>4344</v>
      </c>
      <c r="K308" s="5">
        <v>1622886.75</v>
      </c>
      <c r="L308" s="62">
        <f t="shared" si="38"/>
        <v>1.788862267122512E-2</v>
      </c>
      <c r="M308" s="61">
        <v>0</v>
      </c>
      <c r="N308" s="61">
        <v>4.3341640481092208E-2</v>
      </c>
      <c r="O308" s="61">
        <f t="shared" si="39"/>
        <v>3.2506230360819156E-2</v>
      </c>
      <c r="P308" s="61">
        <f t="shared" si="40"/>
        <v>1.0835410120273052E-2</v>
      </c>
      <c r="Q308" s="61">
        <f t="shared" si="41"/>
        <v>2.1670820240546104E-2</v>
      </c>
      <c r="R308" s="61">
        <f t="shared" si="42"/>
        <v>1.235236753711128</v>
      </c>
      <c r="S308">
        <v>0</v>
      </c>
      <c r="T308">
        <v>4</v>
      </c>
      <c r="U308">
        <v>3</v>
      </c>
      <c r="V308">
        <v>1</v>
      </c>
      <c r="W308">
        <v>2</v>
      </c>
      <c r="X308">
        <v>114</v>
      </c>
      <c r="Y308" s="62">
        <v>50.877192982456144</v>
      </c>
      <c r="Z308" s="62">
        <v>81.578947368421055</v>
      </c>
      <c r="AA308" s="62">
        <v>29.82456140350877</v>
      </c>
      <c r="AB308" s="62">
        <v>65.789473684210535</v>
      </c>
      <c r="AC308" s="62">
        <v>1.7543859649122806</v>
      </c>
      <c r="AD308" s="62">
        <v>93.859649122807014</v>
      </c>
      <c r="AE308" s="62">
        <v>61.403508771929829</v>
      </c>
      <c r="AF308" s="62">
        <v>47.64</v>
      </c>
      <c r="AG308" s="62">
        <v>60.53</v>
      </c>
      <c r="AH308" s="62">
        <v>63.92</v>
      </c>
      <c r="AI308" s="62">
        <v>75.010000000000005</v>
      </c>
      <c r="AJ308" s="62">
        <v>59.26</v>
      </c>
      <c r="AK308" s="62">
        <v>20.28</v>
      </c>
      <c r="AL308" s="62">
        <v>90.57</v>
      </c>
      <c r="AM308" s="62">
        <v>94.37</v>
      </c>
      <c r="AN308" s="62">
        <v>35.119999999999997</v>
      </c>
      <c r="AO308" s="62">
        <v>47.42</v>
      </c>
      <c r="AP308">
        <f t="shared" si="43"/>
        <v>0</v>
      </c>
      <c r="AQ308">
        <f t="shared" si="44"/>
        <v>6.372470925601402E-2</v>
      </c>
      <c r="AR308">
        <v>37.224258812511003</v>
      </c>
    </row>
    <row r="309" spans="1:44" x14ac:dyDescent="0.3">
      <c r="A309" t="str">
        <f t="shared" si="36"/>
        <v>15Boyacá</v>
      </c>
      <c r="B309" t="str">
        <f t="shared" si="37"/>
        <v>15Togüí</v>
      </c>
      <c r="C309" s="18" t="s">
        <v>1931</v>
      </c>
      <c r="D309" t="s">
        <v>1867</v>
      </c>
      <c r="E309" t="s">
        <v>1868</v>
      </c>
      <c r="F309" t="s">
        <v>1932</v>
      </c>
      <c r="G309">
        <v>5.3906000000000001</v>
      </c>
      <c r="H309">
        <v>-73.516729999999995</v>
      </c>
      <c r="I309">
        <v>4520</v>
      </c>
      <c r="J309" t="s">
        <v>4342</v>
      </c>
      <c r="K309" s="5">
        <v>2355482.5</v>
      </c>
      <c r="L309" s="62">
        <f t="shared" si="38"/>
        <v>8.7611414534551468E-3</v>
      </c>
      <c r="M309" s="61">
        <v>0</v>
      </c>
      <c r="N309" s="61">
        <v>0</v>
      </c>
      <c r="O309" s="61">
        <f t="shared" si="39"/>
        <v>8.8495575221238937E-2</v>
      </c>
      <c r="P309" s="61">
        <f t="shared" si="40"/>
        <v>0.17699115044247787</v>
      </c>
      <c r="Q309" s="61">
        <f t="shared" si="41"/>
        <v>0.11061946902654868</v>
      </c>
      <c r="R309" s="61">
        <f t="shared" si="42"/>
        <v>2.9424778761061949</v>
      </c>
      <c r="S309">
        <v>0</v>
      </c>
      <c r="T309">
        <v>0</v>
      </c>
      <c r="U309">
        <v>4</v>
      </c>
      <c r="V309">
        <v>8</v>
      </c>
      <c r="W309">
        <v>5</v>
      </c>
      <c r="X309">
        <v>133</v>
      </c>
      <c r="Y309" s="62">
        <v>42.105263157894733</v>
      </c>
      <c r="Z309" s="62">
        <v>88.721804511278194</v>
      </c>
      <c r="AA309" s="62">
        <v>22.556390977443609</v>
      </c>
      <c r="AB309" s="62">
        <v>57.894736842105267</v>
      </c>
      <c r="AC309" s="62">
        <v>0</v>
      </c>
      <c r="AD309" s="62">
        <v>97.744360902255636</v>
      </c>
      <c r="AE309" s="62">
        <v>54.13533834586466</v>
      </c>
      <c r="AF309" s="62">
        <v>44.17</v>
      </c>
      <c r="AG309" s="62">
        <v>43.28</v>
      </c>
      <c r="AH309" s="62">
        <v>56.5</v>
      </c>
      <c r="AI309" s="62">
        <v>40.85</v>
      </c>
      <c r="AJ309" s="62">
        <v>59.26</v>
      </c>
      <c r="AK309" s="62">
        <v>24.29</v>
      </c>
      <c r="AL309" s="62">
        <v>91.65</v>
      </c>
      <c r="AM309" s="62">
        <v>89.07</v>
      </c>
      <c r="AN309" s="62">
        <v>54.29</v>
      </c>
      <c r="AO309" s="62">
        <v>44.67</v>
      </c>
      <c r="AP309">
        <f t="shared" si="43"/>
        <v>0</v>
      </c>
      <c r="AQ309">
        <f t="shared" si="44"/>
        <v>0</v>
      </c>
      <c r="AR309">
        <v>39.298499688447897</v>
      </c>
    </row>
    <row r="310" spans="1:44" x14ac:dyDescent="0.3">
      <c r="A310" t="str">
        <f t="shared" si="36"/>
        <v>15Boyacá</v>
      </c>
      <c r="B310" t="str">
        <f t="shared" si="37"/>
        <v>15Tópaga</v>
      </c>
      <c r="C310" s="18" t="s">
        <v>1933</v>
      </c>
      <c r="D310" t="s">
        <v>1867</v>
      </c>
      <c r="E310" t="s">
        <v>1868</v>
      </c>
      <c r="F310" t="s">
        <v>1934</v>
      </c>
      <c r="G310">
        <v>5.7687169999999997</v>
      </c>
      <c r="H310">
        <v>-72.831906000000004</v>
      </c>
      <c r="I310">
        <v>3797</v>
      </c>
      <c r="J310" t="s">
        <v>4344</v>
      </c>
      <c r="K310" s="5">
        <v>1729373.88</v>
      </c>
      <c r="L310" s="62">
        <f t="shared" si="38"/>
        <v>7.3597464820285823E-3</v>
      </c>
      <c r="M310" s="61">
        <v>0</v>
      </c>
      <c r="N310" s="61">
        <v>2.6336581511719779E-2</v>
      </c>
      <c r="O310" s="61">
        <f t="shared" si="39"/>
        <v>0</v>
      </c>
      <c r="P310" s="61">
        <f t="shared" si="40"/>
        <v>0</v>
      </c>
      <c r="Q310" s="61">
        <f t="shared" si="41"/>
        <v>0</v>
      </c>
      <c r="R310" s="61">
        <f t="shared" si="42"/>
        <v>2.5019752436133791</v>
      </c>
      <c r="S310">
        <v>0</v>
      </c>
      <c r="T310">
        <v>1</v>
      </c>
      <c r="U310">
        <v>0</v>
      </c>
      <c r="V310">
        <v>0</v>
      </c>
      <c r="W310">
        <v>0</v>
      </c>
      <c r="X310">
        <v>95</v>
      </c>
      <c r="Y310" s="62">
        <v>76.84210526315789</v>
      </c>
      <c r="Z310" s="62">
        <v>89.473684210526315</v>
      </c>
      <c r="AA310" s="62">
        <v>24.210526315789473</v>
      </c>
      <c r="AB310" s="62">
        <v>88.421052631578945</v>
      </c>
      <c r="AC310" s="62">
        <v>6.3157894736842106</v>
      </c>
      <c r="AD310" s="62">
        <v>96.84210526315789</v>
      </c>
      <c r="AE310" s="62">
        <v>85.263157894736835</v>
      </c>
      <c r="AF310" s="62">
        <v>53.22</v>
      </c>
      <c r="AG310" s="62">
        <v>54.43</v>
      </c>
      <c r="AH310" s="62">
        <v>49.78</v>
      </c>
      <c r="AI310" s="62">
        <v>57.94</v>
      </c>
      <c r="AJ310" s="62">
        <v>84.17</v>
      </c>
      <c r="AK310" s="62">
        <v>16.14</v>
      </c>
      <c r="AL310" s="62">
        <v>80.150000000000006</v>
      </c>
      <c r="AM310" s="62">
        <v>91.44</v>
      </c>
      <c r="AN310" s="62">
        <v>52.33</v>
      </c>
      <c r="AO310" s="62">
        <v>52.65</v>
      </c>
      <c r="AP310">
        <f t="shared" si="43"/>
        <v>0</v>
      </c>
      <c r="AQ310">
        <f t="shared" si="44"/>
        <v>1.5931177314003505E-2</v>
      </c>
      <c r="AR310">
        <v>44.860568071315903</v>
      </c>
    </row>
    <row r="311" spans="1:44" x14ac:dyDescent="0.3">
      <c r="A311" t="str">
        <f t="shared" si="36"/>
        <v>15Boyacá</v>
      </c>
      <c r="B311" t="str">
        <f t="shared" si="37"/>
        <v>15Tota</v>
      </c>
      <c r="C311" s="18" t="s">
        <v>1935</v>
      </c>
      <c r="D311" t="s">
        <v>1867</v>
      </c>
      <c r="E311" t="s">
        <v>1868</v>
      </c>
      <c r="F311" t="s">
        <v>1936</v>
      </c>
      <c r="G311">
        <v>5.5603319999999998</v>
      </c>
      <c r="H311">
        <v>-72.985939000000002</v>
      </c>
      <c r="I311">
        <v>5435</v>
      </c>
      <c r="J311" t="s">
        <v>4342</v>
      </c>
      <c r="K311" s="5">
        <v>2264892.5</v>
      </c>
      <c r="L311" s="62">
        <f t="shared" si="38"/>
        <v>1.0534691106090425E-2</v>
      </c>
      <c r="M311" s="61">
        <v>0</v>
      </c>
      <c r="N311" s="61">
        <v>0</v>
      </c>
      <c r="O311" s="61">
        <f t="shared" si="39"/>
        <v>7.3597056117755286E-2</v>
      </c>
      <c r="P311" s="61">
        <f t="shared" si="40"/>
        <v>7.3597056117755286E-2</v>
      </c>
      <c r="Q311" s="61">
        <f t="shared" si="41"/>
        <v>9.1996320147194111E-2</v>
      </c>
      <c r="R311" s="61">
        <f t="shared" si="42"/>
        <v>0.84636614535418575</v>
      </c>
      <c r="S311">
        <v>0</v>
      </c>
      <c r="T311">
        <v>0</v>
      </c>
      <c r="U311">
        <v>4</v>
      </c>
      <c r="V311">
        <v>4</v>
      </c>
      <c r="W311">
        <v>5</v>
      </c>
      <c r="X311">
        <v>46</v>
      </c>
      <c r="Y311" s="62">
        <v>43.478260869565219</v>
      </c>
      <c r="Z311" s="62">
        <v>82.608695652173907</v>
      </c>
      <c r="AA311" s="62">
        <v>39.130434782608695</v>
      </c>
      <c r="AB311" s="62">
        <v>71.739130434782609</v>
      </c>
      <c r="AC311" s="62">
        <v>0</v>
      </c>
      <c r="AD311" s="62">
        <v>100</v>
      </c>
      <c r="AE311" s="62">
        <v>63.04347826086957</v>
      </c>
      <c r="AF311" s="62">
        <v>64.5</v>
      </c>
      <c r="AG311" s="62">
        <v>66.02</v>
      </c>
      <c r="AH311" s="62">
        <v>58.2</v>
      </c>
      <c r="AI311" s="62">
        <v>83.6</v>
      </c>
      <c r="AJ311" s="62">
        <v>100</v>
      </c>
      <c r="AK311" s="62">
        <v>27.12</v>
      </c>
      <c r="AL311" s="62">
        <v>86.91</v>
      </c>
      <c r="AM311" s="62">
        <v>96.49</v>
      </c>
      <c r="AN311" s="62">
        <v>40.31</v>
      </c>
      <c r="AO311" s="62">
        <v>62.76</v>
      </c>
      <c r="AP311">
        <f t="shared" si="43"/>
        <v>0</v>
      </c>
      <c r="AQ311">
        <f t="shared" si="44"/>
        <v>0</v>
      </c>
      <c r="AR311">
        <v>42.3868627780015</v>
      </c>
    </row>
    <row r="312" spans="1:44" x14ac:dyDescent="0.3">
      <c r="A312" t="str">
        <f t="shared" si="36"/>
        <v>15Boyacá</v>
      </c>
      <c r="B312" t="str">
        <f t="shared" si="37"/>
        <v>15Tununguá</v>
      </c>
      <c r="C312" s="18" t="s">
        <v>1937</v>
      </c>
      <c r="D312" t="s">
        <v>1867</v>
      </c>
      <c r="E312" t="s">
        <v>1868</v>
      </c>
      <c r="F312" t="s">
        <v>1938</v>
      </c>
      <c r="G312">
        <v>5.7304982999999998</v>
      </c>
      <c r="H312">
        <v>-73.933410300000006</v>
      </c>
      <c r="I312">
        <v>1625</v>
      </c>
      <c r="J312" t="s">
        <v>4345</v>
      </c>
      <c r="K312" s="5">
        <v>4265380.5</v>
      </c>
      <c r="L312" s="62">
        <f t="shared" si="38"/>
        <v>3.1497466508550033E-3</v>
      </c>
      <c r="M312" s="61">
        <v>0</v>
      </c>
      <c r="N312" s="61">
        <v>6.1538461538461542E-2</v>
      </c>
      <c r="O312" s="61">
        <f t="shared" si="39"/>
        <v>0.24615384615384617</v>
      </c>
      <c r="P312" s="61">
        <f t="shared" si="40"/>
        <v>0.30769230769230771</v>
      </c>
      <c r="Q312" s="61">
        <f t="shared" si="41"/>
        <v>0</v>
      </c>
      <c r="R312" s="61">
        <f t="shared" si="42"/>
        <v>4.861538461538462</v>
      </c>
      <c r="S312">
        <v>0</v>
      </c>
      <c r="T312">
        <v>1</v>
      </c>
      <c r="U312">
        <v>4</v>
      </c>
      <c r="V312">
        <v>5</v>
      </c>
      <c r="W312">
        <v>0</v>
      </c>
      <c r="X312">
        <v>79</v>
      </c>
      <c r="Y312" s="62">
        <v>59.493670886075947</v>
      </c>
      <c r="Z312" s="62">
        <v>94.936708860759495</v>
      </c>
      <c r="AA312" s="62">
        <v>18.9873417721519</v>
      </c>
      <c r="AB312" s="62">
        <v>78.48101265822784</v>
      </c>
      <c r="AC312" s="62">
        <v>0</v>
      </c>
      <c r="AD312" s="62">
        <v>98.734177215189874</v>
      </c>
      <c r="AE312" s="62">
        <v>63.291139240506332</v>
      </c>
      <c r="AF312" s="62">
        <v>60.09</v>
      </c>
      <c r="AG312" s="62">
        <v>42.99</v>
      </c>
      <c r="AH312" s="62">
        <v>57.88</v>
      </c>
      <c r="AI312" s="62">
        <v>94.8</v>
      </c>
      <c r="AJ312" s="62">
        <v>66.39</v>
      </c>
      <c r="AK312" s="62">
        <v>38.049999999999997</v>
      </c>
      <c r="AL312" s="62">
        <v>81.73</v>
      </c>
      <c r="AM312" s="62">
        <v>93</v>
      </c>
      <c r="AN312" s="62">
        <v>41.81</v>
      </c>
      <c r="AO312" s="62">
        <v>60.26</v>
      </c>
      <c r="AP312">
        <f t="shared" si="43"/>
        <v>0</v>
      </c>
      <c r="AQ312">
        <f t="shared" si="44"/>
        <v>1.5931177314003505E-2</v>
      </c>
      <c r="AR312">
        <v>48.699883622300398</v>
      </c>
    </row>
    <row r="313" spans="1:44" x14ac:dyDescent="0.3">
      <c r="A313" t="str">
        <f t="shared" si="36"/>
        <v>15Boyacá</v>
      </c>
      <c r="B313" t="str">
        <f t="shared" si="37"/>
        <v>15Turmequé</v>
      </c>
      <c r="C313" s="18" t="s">
        <v>1939</v>
      </c>
      <c r="D313" t="s">
        <v>1867</v>
      </c>
      <c r="E313" t="s">
        <v>1868</v>
      </c>
      <c r="F313" t="s">
        <v>1940</v>
      </c>
      <c r="G313">
        <v>5.3240080000000001</v>
      </c>
      <c r="H313">
        <v>-73.4921449</v>
      </c>
      <c r="I313">
        <v>6391</v>
      </c>
      <c r="J313" t="s">
        <v>4343</v>
      </c>
      <c r="K313" s="5">
        <v>2038714.38</v>
      </c>
      <c r="L313" s="62">
        <f t="shared" si="38"/>
        <v>1.2387711289608814E-2</v>
      </c>
      <c r="M313" s="61">
        <v>0</v>
      </c>
      <c r="N313" s="61">
        <v>4.6941010796432481E-2</v>
      </c>
      <c r="O313" s="61">
        <f t="shared" si="39"/>
        <v>4.6941010796432481E-2</v>
      </c>
      <c r="P313" s="61">
        <f t="shared" si="40"/>
        <v>3.1294007197621654E-2</v>
      </c>
      <c r="Q313" s="61">
        <f t="shared" si="41"/>
        <v>4.6941010796432481E-2</v>
      </c>
      <c r="R313" s="61">
        <f t="shared" si="42"/>
        <v>0.84493819433578476</v>
      </c>
      <c r="S313">
        <v>0</v>
      </c>
      <c r="T313">
        <v>3</v>
      </c>
      <c r="U313">
        <v>3</v>
      </c>
      <c r="V313">
        <v>2</v>
      </c>
      <c r="W313">
        <v>3</v>
      </c>
      <c r="X313">
        <v>54</v>
      </c>
      <c r="Y313" s="62">
        <v>48.148148148148145</v>
      </c>
      <c r="Z313" s="62">
        <v>92.592592592592595</v>
      </c>
      <c r="AA313" s="62">
        <v>27.777777777777779</v>
      </c>
      <c r="AB313" s="62">
        <v>72.222222222222214</v>
      </c>
      <c r="AC313" s="62">
        <v>0</v>
      </c>
      <c r="AD313" s="62">
        <v>100</v>
      </c>
      <c r="AE313" s="62">
        <v>57.407407407407405</v>
      </c>
      <c r="AF313" s="62">
        <v>51.62</v>
      </c>
      <c r="AG313" s="62">
        <v>47.01</v>
      </c>
      <c r="AH313" s="62">
        <v>71.97</v>
      </c>
      <c r="AI313" s="62">
        <v>77.900000000000006</v>
      </c>
      <c r="AJ313" s="62">
        <v>75.930000000000007</v>
      </c>
      <c r="AK313" s="62">
        <v>30.21</v>
      </c>
      <c r="AL313" s="62">
        <v>88.65</v>
      </c>
      <c r="AM313" s="62">
        <v>81.05</v>
      </c>
      <c r="AN313" s="62">
        <v>27.45</v>
      </c>
      <c r="AO313" s="62">
        <v>52.87</v>
      </c>
      <c r="AP313">
        <f t="shared" si="43"/>
        <v>0</v>
      </c>
      <c r="AQ313">
        <f t="shared" si="44"/>
        <v>4.7793531942010511E-2</v>
      </c>
      <c r="AR313">
        <v>42.443742460766202</v>
      </c>
    </row>
    <row r="314" spans="1:44" x14ac:dyDescent="0.3">
      <c r="A314" t="str">
        <f t="shared" si="36"/>
        <v>15Boyacá</v>
      </c>
      <c r="B314" t="str">
        <f t="shared" si="37"/>
        <v>15Tuta</v>
      </c>
      <c r="C314" s="18" t="s">
        <v>1941</v>
      </c>
      <c r="D314" t="s">
        <v>1867</v>
      </c>
      <c r="E314" t="s">
        <v>1868</v>
      </c>
      <c r="F314" t="s">
        <v>1942</v>
      </c>
      <c r="G314">
        <v>5.6908940000000001</v>
      </c>
      <c r="H314">
        <v>-73.225987000000003</v>
      </c>
      <c r="I314">
        <v>8742</v>
      </c>
      <c r="J314" t="s">
        <v>4345</v>
      </c>
      <c r="K314" s="5">
        <v>2655164</v>
      </c>
      <c r="L314" s="62">
        <f t="shared" si="38"/>
        <v>1.6944667828784267E-2</v>
      </c>
      <c r="M314" s="61">
        <v>0</v>
      </c>
      <c r="N314" s="61">
        <v>1.1439029970258523E-2</v>
      </c>
      <c r="O314" s="61">
        <f t="shared" si="39"/>
        <v>0</v>
      </c>
      <c r="P314" s="61">
        <f t="shared" si="40"/>
        <v>0</v>
      </c>
      <c r="Q314" s="61">
        <f t="shared" si="41"/>
        <v>0</v>
      </c>
      <c r="R314" s="61">
        <f t="shared" si="42"/>
        <v>1.6815374056280026</v>
      </c>
      <c r="S314">
        <v>0</v>
      </c>
      <c r="T314">
        <v>1</v>
      </c>
      <c r="U314">
        <v>0</v>
      </c>
      <c r="V314">
        <v>0</v>
      </c>
      <c r="W314">
        <v>0</v>
      </c>
      <c r="X314">
        <v>147</v>
      </c>
      <c r="Y314" s="62">
        <v>45.57823129251701</v>
      </c>
      <c r="Z314" s="62">
        <v>74.829931972789126</v>
      </c>
      <c r="AA314" s="62">
        <v>28.571428571428569</v>
      </c>
      <c r="AB314" s="62">
        <v>62.585034013605444</v>
      </c>
      <c r="AC314" s="62">
        <v>4.0816326530612246</v>
      </c>
      <c r="AD314" s="62">
        <v>97.959183673469383</v>
      </c>
      <c r="AE314" s="62">
        <v>51.700680272108848</v>
      </c>
      <c r="AF314" s="62">
        <v>68.05</v>
      </c>
      <c r="AG314" s="62">
        <v>45.1</v>
      </c>
      <c r="AH314" s="62">
        <v>68.17</v>
      </c>
      <c r="AI314" s="62">
        <v>73.53</v>
      </c>
      <c r="AJ314" s="62">
        <v>99.72</v>
      </c>
      <c r="AK314" s="62">
        <v>65.7</v>
      </c>
      <c r="AL314" s="62">
        <v>85.23</v>
      </c>
      <c r="AM314" s="62">
        <v>91.45</v>
      </c>
      <c r="AN314" s="62">
        <v>34.44</v>
      </c>
      <c r="AO314" s="62">
        <v>68.349999999999994</v>
      </c>
      <c r="AP314">
        <f t="shared" si="43"/>
        <v>0</v>
      </c>
      <c r="AQ314">
        <f t="shared" si="44"/>
        <v>1.5931177314003505E-2</v>
      </c>
      <c r="AR314">
        <v>39.907241626016102</v>
      </c>
    </row>
    <row r="315" spans="1:44" x14ac:dyDescent="0.3">
      <c r="A315" t="str">
        <f t="shared" si="36"/>
        <v>15Boyacá</v>
      </c>
      <c r="B315" t="str">
        <f t="shared" si="37"/>
        <v>15Tutazá</v>
      </c>
      <c r="C315" s="18" t="s">
        <v>1871</v>
      </c>
      <c r="D315" t="s">
        <v>1867</v>
      </c>
      <c r="E315" t="s">
        <v>1868</v>
      </c>
      <c r="F315" t="s">
        <v>1872</v>
      </c>
      <c r="G315">
        <v>6.0328569999999999</v>
      </c>
      <c r="H315">
        <v>-72.856391000000002</v>
      </c>
      <c r="I315">
        <v>2131</v>
      </c>
      <c r="J315" t="s">
        <v>4344</v>
      </c>
      <c r="K315" s="5">
        <v>3174322</v>
      </c>
      <c r="L315" s="62">
        <f t="shared" si="38"/>
        <v>4.1305293002904687E-3</v>
      </c>
      <c r="M315" s="61">
        <v>0</v>
      </c>
      <c r="N315" s="61">
        <v>0</v>
      </c>
      <c r="O315" s="61">
        <f t="shared" si="39"/>
        <v>4.6926325668700142E-2</v>
      </c>
      <c r="P315" s="61">
        <f t="shared" si="40"/>
        <v>0</v>
      </c>
      <c r="Q315" s="61">
        <f t="shared" si="41"/>
        <v>9.3852651337400284E-2</v>
      </c>
      <c r="R315" s="61">
        <f t="shared" si="42"/>
        <v>0.84467386203660244</v>
      </c>
      <c r="S315">
        <v>0</v>
      </c>
      <c r="T315">
        <v>0</v>
      </c>
      <c r="U315">
        <v>1</v>
      </c>
      <c r="V315">
        <v>0</v>
      </c>
      <c r="W315">
        <v>2</v>
      </c>
      <c r="X315">
        <v>18</v>
      </c>
      <c r="Y315" s="62">
        <v>77.777777777777786</v>
      </c>
      <c r="Z315" s="62">
        <v>94.444444444444443</v>
      </c>
      <c r="AA315" s="62">
        <v>22.222222222222221</v>
      </c>
      <c r="AB315" s="62">
        <v>83.333333333333343</v>
      </c>
      <c r="AC315" s="62">
        <v>0</v>
      </c>
      <c r="AD315" s="62">
        <v>100</v>
      </c>
      <c r="AE315" s="62">
        <v>83.333333333333343</v>
      </c>
      <c r="AF315" s="62">
        <v>58.82</v>
      </c>
      <c r="AG315" s="62">
        <v>51.11</v>
      </c>
      <c r="AH315" s="62">
        <v>59.44</v>
      </c>
      <c r="AI315" s="62">
        <v>82.66</v>
      </c>
      <c r="AJ315" s="62">
        <v>88.89</v>
      </c>
      <c r="AK315" s="62">
        <v>26.88</v>
      </c>
      <c r="AL315" s="62">
        <v>77.37</v>
      </c>
      <c r="AM315" s="62">
        <v>93.28</v>
      </c>
      <c r="AN315" s="62">
        <v>36.46</v>
      </c>
      <c r="AO315" s="62">
        <v>58.72</v>
      </c>
      <c r="AP315">
        <f t="shared" si="43"/>
        <v>0</v>
      </c>
      <c r="AQ315">
        <f t="shared" si="44"/>
        <v>0</v>
      </c>
      <c r="AR315">
        <v>48.040973969384702</v>
      </c>
    </row>
    <row r="316" spans="1:44" x14ac:dyDescent="0.3">
      <c r="A316" t="str">
        <f t="shared" si="36"/>
        <v>15Boyacá</v>
      </c>
      <c r="B316" t="str">
        <f t="shared" si="37"/>
        <v>15Umbita</v>
      </c>
      <c r="C316" s="18" t="s">
        <v>1873</v>
      </c>
      <c r="D316" t="s">
        <v>1867</v>
      </c>
      <c r="E316" t="s">
        <v>1868</v>
      </c>
      <c r="F316" t="s">
        <v>1874</v>
      </c>
      <c r="G316">
        <v>5.2213799999999999</v>
      </c>
      <c r="H316">
        <v>-73.456869999999995</v>
      </c>
      <c r="I316">
        <v>7878</v>
      </c>
      <c r="J316" t="s">
        <v>4342</v>
      </c>
      <c r="K316" s="5">
        <v>1877960.13</v>
      </c>
      <c r="L316" s="62">
        <f t="shared" si="38"/>
        <v>1.5269971763345056E-2</v>
      </c>
      <c r="M316" s="61">
        <v>0</v>
      </c>
      <c r="N316" s="61">
        <v>0</v>
      </c>
      <c r="O316" s="61">
        <f t="shared" si="39"/>
        <v>1.2693577050012695E-2</v>
      </c>
      <c r="P316" s="61">
        <f t="shared" si="40"/>
        <v>1.2693577050012695E-2</v>
      </c>
      <c r="Q316" s="61">
        <f t="shared" si="41"/>
        <v>0</v>
      </c>
      <c r="R316" s="61">
        <f t="shared" si="42"/>
        <v>0.46966235085046965</v>
      </c>
      <c r="S316">
        <v>0</v>
      </c>
      <c r="T316">
        <v>0</v>
      </c>
      <c r="U316">
        <v>1</v>
      </c>
      <c r="V316">
        <v>1</v>
      </c>
      <c r="W316">
        <v>0</v>
      </c>
      <c r="X316">
        <v>37</v>
      </c>
      <c r="Y316" s="62">
        <v>37.837837837837839</v>
      </c>
      <c r="Z316" s="62">
        <v>89.189189189189193</v>
      </c>
      <c r="AA316" s="62">
        <v>21.621621621621621</v>
      </c>
      <c r="AB316" s="62">
        <v>67.567567567567565</v>
      </c>
      <c r="AC316" s="62">
        <v>0</v>
      </c>
      <c r="AD316" s="62">
        <v>89.189189189189193</v>
      </c>
      <c r="AE316" s="62">
        <v>40.54054054054054</v>
      </c>
      <c r="AF316" s="62">
        <v>45.34</v>
      </c>
      <c r="AG316" s="62">
        <v>52.23</v>
      </c>
      <c r="AH316" s="62">
        <v>50.99</v>
      </c>
      <c r="AI316" s="62">
        <v>67.069999999999993</v>
      </c>
      <c r="AJ316" s="62">
        <v>50</v>
      </c>
      <c r="AK316" s="62">
        <v>24.02</v>
      </c>
      <c r="AL316" s="62">
        <v>79.56</v>
      </c>
      <c r="AM316" s="62">
        <v>95.18</v>
      </c>
      <c r="AN316" s="62">
        <v>42.26</v>
      </c>
      <c r="AO316" s="62">
        <v>45.84</v>
      </c>
      <c r="AP316">
        <f t="shared" si="43"/>
        <v>0</v>
      </c>
      <c r="AQ316">
        <f t="shared" si="44"/>
        <v>0</v>
      </c>
      <c r="AR316">
        <v>31.4078479328297</v>
      </c>
    </row>
    <row r="317" spans="1:44" x14ac:dyDescent="0.3">
      <c r="A317" t="str">
        <f t="shared" si="36"/>
        <v>15Boyacá</v>
      </c>
      <c r="B317" t="str">
        <f t="shared" si="37"/>
        <v>15Ventaquemada</v>
      </c>
      <c r="C317" s="18" t="s">
        <v>1875</v>
      </c>
      <c r="D317" t="s">
        <v>1867</v>
      </c>
      <c r="E317" t="s">
        <v>1868</v>
      </c>
      <c r="F317" t="s">
        <v>1876</v>
      </c>
      <c r="G317">
        <v>5.3721670000000001</v>
      </c>
      <c r="H317">
        <v>-73.522672</v>
      </c>
      <c r="I317">
        <v>16662</v>
      </c>
      <c r="J317" t="s">
        <v>4344</v>
      </c>
      <c r="K317" s="5">
        <v>1390342.38</v>
      </c>
      <c r="L317" s="62">
        <f t="shared" si="38"/>
        <v>3.2296048428643732E-2</v>
      </c>
      <c r="M317" s="61">
        <v>0</v>
      </c>
      <c r="N317" s="61">
        <v>4.8013443764253989E-2</v>
      </c>
      <c r="O317" s="61">
        <f t="shared" si="39"/>
        <v>4.2011763293722242E-2</v>
      </c>
      <c r="P317" s="61">
        <f t="shared" si="40"/>
        <v>0.19205377505701596</v>
      </c>
      <c r="Q317" s="61">
        <f t="shared" si="41"/>
        <v>4.8013443764253989E-2</v>
      </c>
      <c r="R317" s="61">
        <f t="shared" si="42"/>
        <v>0.60616972752370657</v>
      </c>
      <c r="S317">
        <v>0</v>
      </c>
      <c r="T317">
        <v>8</v>
      </c>
      <c r="U317">
        <v>7</v>
      </c>
      <c r="V317">
        <v>32</v>
      </c>
      <c r="W317">
        <v>8</v>
      </c>
      <c r="X317">
        <v>101</v>
      </c>
      <c r="Y317" s="62">
        <v>47.524752475247524</v>
      </c>
      <c r="Z317" s="62">
        <v>88.118811881188122</v>
      </c>
      <c r="AA317" s="62">
        <v>30.693069306930692</v>
      </c>
      <c r="AB317" s="62">
        <v>58.415841584158414</v>
      </c>
      <c r="AC317" s="62">
        <v>0</v>
      </c>
      <c r="AD317" s="62">
        <v>100</v>
      </c>
      <c r="AE317" s="62">
        <v>75.247524752475243</v>
      </c>
      <c r="AF317" s="62">
        <v>51.83</v>
      </c>
      <c r="AG317" s="62">
        <v>39.14</v>
      </c>
      <c r="AH317" s="62">
        <v>57.67</v>
      </c>
      <c r="AI317" s="62">
        <v>77.03</v>
      </c>
      <c r="AJ317" s="62">
        <v>62.97</v>
      </c>
      <c r="AK317" s="62">
        <v>30.23</v>
      </c>
      <c r="AL317" s="62">
        <v>82.6</v>
      </c>
      <c r="AM317" s="62">
        <v>90.14</v>
      </c>
      <c r="AN317" s="62">
        <v>36.82</v>
      </c>
      <c r="AO317" s="62">
        <v>51.76</v>
      </c>
      <c r="AP317">
        <f t="shared" si="43"/>
        <v>0</v>
      </c>
      <c r="AQ317">
        <f t="shared" si="44"/>
        <v>0.12744941851202804</v>
      </c>
      <c r="AR317">
        <v>40.192734468541403</v>
      </c>
    </row>
    <row r="318" spans="1:44" x14ac:dyDescent="0.3">
      <c r="A318" t="str">
        <f t="shared" si="36"/>
        <v>15Boyacá</v>
      </c>
      <c r="B318" t="str">
        <f t="shared" si="37"/>
        <v>15Viracachá</v>
      </c>
      <c r="C318" s="18" t="s">
        <v>1877</v>
      </c>
      <c r="D318" t="s">
        <v>1867</v>
      </c>
      <c r="E318" t="s">
        <v>1868</v>
      </c>
      <c r="F318" t="s">
        <v>1878</v>
      </c>
      <c r="G318">
        <v>5.4370279999999998</v>
      </c>
      <c r="H318">
        <v>-73.296448999999996</v>
      </c>
      <c r="I318">
        <v>2946</v>
      </c>
      <c r="J318" t="s">
        <v>4342</v>
      </c>
      <c r="K318" s="5">
        <v>2504802.25</v>
      </c>
      <c r="L318" s="62">
        <f t="shared" si="38"/>
        <v>5.7102483897962086E-3</v>
      </c>
      <c r="M318" s="61">
        <v>0</v>
      </c>
      <c r="N318" s="61">
        <v>0</v>
      </c>
      <c r="O318" s="61">
        <f t="shared" si="39"/>
        <v>0</v>
      </c>
      <c r="P318" s="61">
        <f t="shared" si="40"/>
        <v>0</v>
      </c>
      <c r="Q318" s="61">
        <f t="shared" si="41"/>
        <v>0</v>
      </c>
      <c r="R318" s="61">
        <f t="shared" si="42"/>
        <v>0.33944331296673458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10</v>
      </c>
      <c r="Y318" s="62">
        <v>70</v>
      </c>
      <c r="Z318" s="62">
        <v>100</v>
      </c>
      <c r="AA318" s="62">
        <v>40</v>
      </c>
      <c r="AB318" s="62">
        <v>80</v>
      </c>
      <c r="AC318" s="62">
        <v>20</v>
      </c>
      <c r="AD318" s="62">
        <v>100</v>
      </c>
      <c r="AE318" s="62">
        <v>70</v>
      </c>
      <c r="AF318" s="62">
        <v>50.62</v>
      </c>
      <c r="AG318" s="62">
        <v>44.29</v>
      </c>
      <c r="AH318" s="62">
        <v>43.34</v>
      </c>
      <c r="AI318" s="62">
        <v>56.61</v>
      </c>
      <c r="AJ318" s="62">
        <v>100</v>
      </c>
      <c r="AK318" s="62">
        <v>14.96</v>
      </c>
      <c r="AL318" s="62">
        <v>81.25</v>
      </c>
      <c r="AM318" s="62">
        <v>91.32</v>
      </c>
      <c r="AN318" s="62">
        <v>28.12</v>
      </c>
      <c r="AO318" s="62">
        <v>49.92</v>
      </c>
      <c r="AP318">
        <f t="shared" si="43"/>
        <v>0</v>
      </c>
      <c r="AQ318">
        <f t="shared" si="44"/>
        <v>0</v>
      </c>
      <c r="AR318">
        <v>38.856640223869498</v>
      </c>
    </row>
    <row r="319" spans="1:44" x14ac:dyDescent="0.3">
      <c r="A319" t="str">
        <f t="shared" si="36"/>
        <v>15Boyacá</v>
      </c>
      <c r="B319" t="str">
        <f t="shared" si="37"/>
        <v>15Zetaquira</v>
      </c>
      <c r="C319" s="18" t="s">
        <v>1869</v>
      </c>
      <c r="D319" t="s">
        <v>1867</v>
      </c>
      <c r="E319" t="s">
        <v>1868</v>
      </c>
      <c r="F319" t="s">
        <v>1870</v>
      </c>
      <c r="G319">
        <v>5.2842060000000002</v>
      </c>
      <c r="H319">
        <v>-73.171178999999995</v>
      </c>
      <c r="I319">
        <v>4832</v>
      </c>
      <c r="J319" t="s">
        <v>4345</v>
      </c>
      <c r="K319" s="5">
        <v>2962049</v>
      </c>
      <c r="L319" s="62">
        <f t="shared" si="38"/>
        <v>9.365892810419307E-3</v>
      </c>
      <c r="M319" s="61">
        <v>0</v>
      </c>
      <c r="N319" s="61">
        <v>4.1390728476821195E-2</v>
      </c>
      <c r="O319" s="61">
        <f t="shared" si="39"/>
        <v>2.0695364238410598E-2</v>
      </c>
      <c r="P319" s="61">
        <f t="shared" si="40"/>
        <v>0</v>
      </c>
      <c r="Q319" s="61">
        <f t="shared" si="41"/>
        <v>0</v>
      </c>
      <c r="R319" s="61">
        <f t="shared" si="42"/>
        <v>6.3948675496688745</v>
      </c>
      <c r="S319">
        <v>0</v>
      </c>
      <c r="T319">
        <v>2</v>
      </c>
      <c r="U319">
        <v>1</v>
      </c>
      <c r="V319">
        <v>0</v>
      </c>
      <c r="W319">
        <v>0</v>
      </c>
      <c r="X319">
        <v>309</v>
      </c>
      <c r="Y319" s="62">
        <v>44.983818770226534</v>
      </c>
      <c r="Z319" s="62">
        <v>87.378640776699029</v>
      </c>
      <c r="AA319" s="62">
        <v>23.948220064724918</v>
      </c>
      <c r="AB319" s="62">
        <v>65.048543689320397</v>
      </c>
      <c r="AC319" s="62">
        <v>0.3236245954692557</v>
      </c>
      <c r="AD319" s="62">
        <v>96.763754045307451</v>
      </c>
      <c r="AE319" s="62">
        <v>56.634304207119747</v>
      </c>
      <c r="AF319" s="62">
        <v>59.1</v>
      </c>
      <c r="AG319" s="62">
        <v>47.72</v>
      </c>
      <c r="AH319" s="62">
        <v>64.86</v>
      </c>
      <c r="AI319" s="62">
        <v>64.09</v>
      </c>
      <c r="AJ319" s="62">
        <v>85.19</v>
      </c>
      <c r="AK319" s="62">
        <v>43.42</v>
      </c>
      <c r="AL319" s="62">
        <v>89.1</v>
      </c>
      <c r="AM319" s="62">
        <v>85.62</v>
      </c>
      <c r="AN319" s="62">
        <v>43.97</v>
      </c>
      <c r="AO319" s="62">
        <v>59.17</v>
      </c>
      <c r="AP319">
        <f t="shared" si="43"/>
        <v>0</v>
      </c>
      <c r="AQ319">
        <f t="shared" si="44"/>
        <v>3.186235462800701E-2</v>
      </c>
      <c r="AR319">
        <v>40.860030516846997</v>
      </c>
    </row>
    <row r="320" spans="1:44" x14ac:dyDescent="0.3">
      <c r="A320" t="str">
        <f t="shared" si="36"/>
        <v>17Caldas</v>
      </c>
      <c r="B320" t="str">
        <f t="shared" si="37"/>
        <v>17Manizales</v>
      </c>
      <c r="C320" s="18" t="s">
        <v>1833</v>
      </c>
      <c r="D320" t="s">
        <v>1813</v>
      </c>
      <c r="E320" t="s">
        <v>1183</v>
      </c>
      <c r="F320" t="s">
        <v>1834</v>
      </c>
      <c r="G320">
        <v>5.0702749999999996</v>
      </c>
      <c r="H320">
        <v>-75.513816599999998</v>
      </c>
      <c r="I320">
        <v>451812</v>
      </c>
      <c r="J320" t="s">
        <v>4341</v>
      </c>
      <c r="K320" s="5">
        <v>1424849.88</v>
      </c>
      <c r="L320" s="62">
        <f t="shared" si="38"/>
        <v>0.87574974388683113</v>
      </c>
      <c r="M320" s="61">
        <v>7.967915858808532E-3</v>
      </c>
      <c r="N320" s="61">
        <v>7.967915858808532E-3</v>
      </c>
      <c r="O320" s="61">
        <f t="shared" si="39"/>
        <v>3.2756987419546184E-2</v>
      </c>
      <c r="P320" s="61">
        <f t="shared" si="40"/>
        <v>1.6157162713695078E-2</v>
      </c>
      <c r="Q320" s="61">
        <f t="shared" si="41"/>
        <v>3.8290262321496557E-2</v>
      </c>
      <c r="R320" s="61">
        <f t="shared" si="42"/>
        <v>3.8170743583614422</v>
      </c>
      <c r="S320">
        <v>36</v>
      </c>
      <c r="T320">
        <v>36</v>
      </c>
      <c r="U320">
        <v>148</v>
      </c>
      <c r="V320">
        <v>73</v>
      </c>
      <c r="W320">
        <v>173</v>
      </c>
      <c r="X320">
        <v>17246</v>
      </c>
      <c r="Y320" s="62">
        <v>61.608488924968107</v>
      </c>
      <c r="Z320" s="62">
        <v>87.26661254783717</v>
      </c>
      <c r="AA320" s="62">
        <v>19.262437666705324</v>
      </c>
      <c r="AB320" s="62">
        <v>76.736634581932037</v>
      </c>
      <c r="AC320" s="62">
        <v>0.33630986895511999</v>
      </c>
      <c r="AD320" s="62">
        <v>97.906760988055197</v>
      </c>
      <c r="AE320" s="62">
        <v>70.833816537168033</v>
      </c>
      <c r="AF320" s="62">
        <v>73.31</v>
      </c>
      <c r="AG320" s="62">
        <v>72.45</v>
      </c>
      <c r="AH320" s="62">
        <v>55.47</v>
      </c>
      <c r="AI320" s="62">
        <v>89.3</v>
      </c>
      <c r="AJ320" s="62">
        <v>100</v>
      </c>
      <c r="AK320" s="62">
        <v>56.43</v>
      </c>
      <c r="AL320" s="62">
        <v>94.43</v>
      </c>
      <c r="AM320" s="62">
        <v>88.74</v>
      </c>
      <c r="AN320" s="62">
        <v>47.48</v>
      </c>
      <c r="AO320" s="62">
        <v>73.3</v>
      </c>
      <c r="AP320">
        <f t="shared" si="43"/>
        <v>1.405700898086685</v>
      </c>
      <c r="AQ320">
        <f t="shared" si="44"/>
        <v>0.57352238330412619</v>
      </c>
      <c r="AR320">
        <v>51.703098752723399</v>
      </c>
    </row>
    <row r="321" spans="1:44" x14ac:dyDescent="0.3">
      <c r="A321" t="str">
        <f t="shared" si="36"/>
        <v>17Caldas</v>
      </c>
      <c r="B321" t="str">
        <f t="shared" si="37"/>
        <v>17Aguadas</v>
      </c>
      <c r="C321" s="18" t="s">
        <v>1835</v>
      </c>
      <c r="D321" t="s">
        <v>1813</v>
      </c>
      <c r="E321" t="s">
        <v>1183</v>
      </c>
      <c r="F321" t="s">
        <v>1836</v>
      </c>
      <c r="G321">
        <v>5.6083340000000002</v>
      </c>
      <c r="H321">
        <v>-75.453135000000003</v>
      </c>
      <c r="I321">
        <v>23274</v>
      </c>
      <c r="J321" t="s">
        <v>4343</v>
      </c>
      <c r="K321" s="5">
        <v>1374065.88</v>
      </c>
      <c r="L321" s="62">
        <f t="shared" si="38"/>
        <v>4.5112125262768824E-2</v>
      </c>
      <c r="M321" s="61">
        <v>0</v>
      </c>
      <c r="N321" s="61">
        <v>0</v>
      </c>
      <c r="O321" s="61">
        <f t="shared" si="39"/>
        <v>3.8669760247486466E-2</v>
      </c>
      <c r="P321" s="61">
        <f t="shared" si="40"/>
        <v>4.2966400274984957E-3</v>
      </c>
      <c r="Q321" s="61">
        <f t="shared" si="41"/>
        <v>3.0076480192489471E-2</v>
      </c>
      <c r="R321" s="61">
        <f t="shared" si="42"/>
        <v>11.282976712211051</v>
      </c>
      <c r="S321">
        <v>0</v>
      </c>
      <c r="T321">
        <v>0</v>
      </c>
      <c r="U321">
        <v>9</v>
      </c>
      <c r="V321">
        <v>1</v>
      </c>
      <c r="W321">
        <v>7</v>
      </c>
      <c r="X321">
        <v>2626</v>
      </c>
      <c r="Y321" s="62">
        <v>49.428789032749428</v>
      </c>
      <c r="Z321" s="62">
        <v>80.654988575780649</v>
      </c>
      <c r="AA321" s="62">
        <v>22.772277227722775</v>
      </c>
      <c r="AB321" s="62">
        <v>64.62300076161462</v>
      </c>
      <c r="AC321" s="62">
        <v>0.15232292460015232</v>
      </c>
      <c r="AD321" s="62">
        <v>98.629093678598636</v>
      </c>
      <c r="AE321" s="62">
        <v>65.460776846915465</v>
      </c>
      <c r="AF321" s="62">
        <v>44.28</v>
      </c>
      <c r="AG321" s="62">
        <v>48.02</v>
      </c>
      <c r="AH321" s="62">
        <v>60.49</v>
      </c>
      <c r="AI321" s="62">
        <v>9.69</v>
      </c>
      <c r="AJ321" s="62">
        <v>100</v>
      </c>
      <c r="AK321" s="62">
        <v>25.05</v>
      </c>
      <c r="AL321" s="62">
        <v>91.63</v>
      </c>
      <c r="AM321" s="62">
        <v>90.39</v>
      </c>
      <c r="AN321" s="62">
        <v>41.1</v>
      </c>
      <c r="AO321" s="62">
        <v>43.96</v>
      </c>
      <c r="AP321">
        <f t="shared" si="43"/>
        <v>0</v>
      </c>
      <c r="AQ321">
        <f t="shared" si="44"/>
        <v>0</v>
      </c>
      <c r="AR321">
        <v>37.755768520220499</v>
      </c>
    </row>
    <row r="322" spans="1:44" x14ac:dyDescent="0.3">
      <c r="A322" t="str">
        <f t="shared" ref="A322:A385" si="45">CONCATENATE(D322,E322)</f>
        <v>17Caldas</v>
      </c>
      <c r="B322" t="str">
        <f t="shared" ref="B322:B385" si="46">CONCATENATE(D322,F322)</f>
        <v>17Anserma</v>
      </c>
      <c r="C322" s="18" t="s">
        <v>1837</v>
      </c>
      <c r="D322" t="s">
        <v>1813</v>
      </c>
      <c r="E322" t="s">
        <v>1183</v>
      </c>
      <c r="F322" t="s">
        <v>1838</v>
      </c>
      <c r="G322">
        <v>5.2425980000000001</v>
      </c>
      <c r="H322">
        <v>-75.781830999999997</v>
      </c>
      <c r="I322">
        <v>37154</v>
      </c>
      <c r="J322" t="s">
        <v>4343</v>
      </c>
      <c r="K322" s="5">
        <v>1171601.8799999999</v>
      </c>
      <c r="L322" s="62">
        <f t="shared" ref="L322:L385" si="47">(I322/SUM($I$2:$I$1103))*100</f>
        <v>7.2015807425148792E-2</v>
      </c>
      <c r="M322" s="61">
        <v>0</v>
      </c>
      <c r="N322" s="61">
        <v>0</v>
      </c>
      <c r="O322" s="61">
        <f t="shared" ref="O322:O385" si="48">(U322/I322)*100</f>
        <v>3.768100339129031E-2</v>
      </c>
      <c r="P322" s="61">
        <f t="shared" ref="P322:P385" si="49">(V322/I322)*100</f>
        <v>1.3457501211175109E-2</v>
      </c>
      <c r="Q322" s="61">
        <f t="shared" ref="Q322:Q385" si="50">(W322/I322)*100</f>
        <v>4.0372503633525327E-2</v>
      </c>
      <c r="R322" s="61">
        <f t="shared" ref="R322:R385" si="51">(X322/I322)*100</f>
        <v>7.3747106637239597</v>
      </c>
      <c r="S322">
        <v>0</v>
      </c>
      <c r="T322">
        <v>0</v>
      </c>
      <c r="U322">
        <v>14</v>
      </c>
      <c r="V322">
        <v>5</v>
      </c>
      <c r="W322">
        <v>15</v>
      </c>
      <c r="X322">
        <v>2740</v>
      </c>
      <c r="Y322" s="62">
        <v>44.379562043795623</v>
      </c>
      <c r="Z322" s="62">
        <v>76.277372262773724</v>
      </c>
      <c r="AA322" s="62">
        <v>22.956204379562045</v>
      </c>
      <c r="AB322" s="62">
        <v>58.102189781021899</v>
      </c>
      <c r="AC322" s="62">
        <v>0.54744525547445255</v>
      </c>
      <c r="AD322" s="62">
        <v>98.029197080291979</v>
      </c>
      <c r="AE322" s="62">
        <v>60.072992700729934</v>
      </c>
      <c r="AF322" s="62">
        <v>58.71</v>
      </c>
      <c r="AG322" s="62">
        <v>55.64</v>
      </c>
      <c r="AH322" s="62">
        <v>48.15</v>
      </c>
      <c r="AI322" s="62">
        <v>72.760000000000005</v>
      </c>
      <c r="AJ322" s="62">
        <v>88.89</v>
      </c>
      <c r="AK322" s="62">
        <v>27.48</v>
      </c>
      <c r="AL322" s="62">
        <v>88.82</v>
      </c>
      <c r="AM322" s="62">
        <v>90.65</v>
      </c>
      <c r="AN322" s="62">
        <v>44</v>
      </c>
      <c r="AO322" s="62">
        <v>58.28</v>
      </c>
      <c r="AP322">
        <f t="shared" si="43"/>
        <v>0</v>
      </c>
      <c r="AQ322">
        <f t="shared" si="44"/>
        <v>0</v>
      </c>
      <c r="AR322">
        <v>36.4059629750517</v>
      </c>
    </row>
    <row r="323" spans="1:44" x14ac:dyDescent="0.3">
      <c r="A323" t="str">
        <f t="shared" si="45"/>
        <v>17Caldas</v>
      </c>
      <c r="B323" t="str">
        <f t="shared" si="46"/>
        <v>17Aranzazu</v>
      </c>
      <c r="C323" s="18" t="s">
        <v>1839</v>
      </c>
      <c r="D323" t="s">
        <v>1813</v>
      </c>
      <c r="E323" t="s">
        <v>1183</v>
      </c>
      <c r="F323" t="s">
        <v>1840</v>
      </c>
      <c r="G323">
        <v>5.2718959999999999</v>
      </c>
      <c r="H323">
        <v>-75.490582000000003</v>
      </c>
      <c r="I323">
        <v>10735</v>
      </c>
      <c r="J323" t="s">
        <v>4343</v>
      </c>
      <c r="K323" s="5">
        <v>1990602.63</v>
      </c>
      <c r="L323" s="62">
        <f t="shared" si="47"/>
        <v>2.0807710951955972E-2</v>
      </c>
      <c r="M323" s="61">
        <v>0</v>
      </c>
      <c r="N323" s="61">
        <v>9.3153237074988359E-3</v>
      </c>
      <c r="O323" s="61">
        <f t="shared" si="48"/>
        <v>9.3153237074988359E-3</v>
      </c>
      <c r="P323" s="61">
        <f t="shared" si="49"/>
        <v>0</v>
      </c>
      <c r="Q323" s="61">
        <f t="shared" si="50"/>
        <v>0</v>
      </c>
      <c r="R323" s="61">
        <f t="shared" si="51"/>
        <v>6.3251047973917087</v>
      </c>
      <c r="S323">
        <v>0</v>
      </c>
      <c r="T323">
        <v>1</v>
      </c>
      <c r="U323">
        <v>1</v>
      </c>
      <c r="V323">
        <v>0</v>
      </c>
      <c r="W323">
        <v>0</v>
      </c>
      <c r="X323">
        <v>679</v>
      </c>
      <c r="Y323" s="62">
        <v>41.089837997054488</v>
      </c>
      <c r="Z323" s="62">
        <v>76.141384388807069</v>
      </c>
      <c r="AA323" s="62">
        <v>22.091310751104565</v>
      </c>
      <c r="AB323" s="62">
        <v>58.615611192930785</v>
      </c>
      <c r="AC323" s="62">
        <v>0.4418262150220913</v>
      </c>
      <c r="AD323" s="62">
        <v>98.232695139911627</v>
      </c>
      <c r="AE323" s="62">
        <v>58.026509572901332</v>
      </c>
      <c r="AF323" s="62">
        <v>33.25</v>
      </c>
      <c r="AG323" s="62">
        <v>46.81</v>
      </c>
      <c r="AH323" s="62">
        <v>62.9</v>
      </c>
      <c r="AI323" s="62">
        <v>0</v>
      </c>
      <c r="AJ323" s="62">
        <v>66.67</v>
      </c>
      <c r="AK323" s="62">
        <v>19.559999999999999</v>
      </c>
      <c r="AL323" s="62">
        <v>95.4</v>
      </c>
      <c r="AM323" s="62">
        <v>92.14</v>
      </c>
      <c r="AN323" s="62">
        <v>46.55</v>
      </c>
      <c r="AO323" s="62">
        <v>33.19</v>
      </c>
      <c r="AP323">
        <f t="shared" ref="AP323:AP386" si="52">(S323/SUM($S$2:$S$1103))*100</f>
        <v>0</v>
      </c>
      <c r="AQ323">
        <f t="shared" ref="AQ323:AQ386" si="53">(T323/SUM($T$2:$T$1103))*100</f>
        <v>1.5931177314003505E-2</v>
      </c>
      <c r="AR323">
        <v>32.966866163056899</v>
      </c>
    </row>
    <row r="324" spans="1:44" x14ac:dyDescent="0.3">
      <c r="A324" t="str">
        <f t="shared" si="45"/>
        <v>17Caldas</v>
      </c>
      <c r="B324" t="str">
        <f t="shared" si="46"/>
        <v>17Belalcázar</v>
      </c>
      <c r="C324" s="18" t="s">
        <v>1841</v>
      </c>
      <c r="D324" t="s">
        <v>1813</v>
      </c>
      <c r="E324" t="s">
        <v>1183</v>
      </c>
      <c r="F324" t="s">
        <v>1842</v>
      </c>
      <c r="G324">
        <v>4.994942</v>
      </c>
      <c r="H324">
        <v>-75.804875899999999</v>
      </c>
      <c r="I324">
        <v>10837</v>
      </c>
      <c r="J324" t="s">
        <v>4344</v>
      </c>
      <c r="K324" s="5">
        <v>1693272.25</v>
      </c>
      <c r="L324" s="62">
        <f t="shared" si="47"/>
        <v>2.1005418126348104E-2</v>
      </c>
      <c r="M324" s="61">
        <v>3.6910584109993538E-2</v>
      </c>
      <c r="N324" s="61">
        <v>0</v>
      </c>
      <c r="O324" s="61">
        <f t="shared" si="48"/>
        <v>2.7682938082495157E-2</v>
      </c>
      <c r="P324" s="61">
        <f t="shared" si="49"/>
        <v>9.2276460274983846E-3</v>
      </c>
      <c r="Q324" s="61">
        <f t="shared" si="50"/>
        <v>1.8455292054996769E-2</v>
      </c>
      <c r="R324" s="61">
        <f t="shared" si="51"/>
        <v>8.7662637261234657</v>
      </c>
      <c r="S324">
        <v>4</v>
      </c>
      <c r="T324">
        <v>0</v>
      </c>
      <c r="U324">
        <v>3</v>
      </c>
      <c r="V324">
        <v>1</v>
      </c>
      <c r="W324">
        <v>2</v>
      </c>
      <c r="X324">
        <v>950</v>
      </c>
      <c r="Y324" s="62">
        <v>37.894736842105267</v>
      </c>
      <c r="Z324" s="62">
        <v>73.473684210526315</v>
      </c>
      <c r="AA324" s="62">
        <v>25.157894736842106</v>
      </c>
      <c r="AB324" s="62">
        <v>55.578947368421048</v>
      </c>
      <c r="AC324" s="62">
        <v>0.52631578947368418</v>
      </c>
      <c r="AD324" s="62">
        <v>97.78947368421052</v>
      </c>
      <c r="AE324" s="62">
        <v>49.263157894736842</v>
      </c>
      <c r="AF324" s="62">
        <v>51.56</v>
      </c>
      <c r="AG324" s="62">
        <v>55.3</v>
      </c>
      <c r="AH324" s="62">
        <v>53.16</v>
      </c>
      <c r="AI324" s="62">
        <v>35.770000000000003</v>
      </c>
      <c r="AJ324" s="62">
        <v>96.3</v>
      </c>
      <c r="AK324" s="62">
        <v>26.3</v>
      </c>
      <c r="AL324" s="62">
        <v>89.44</v>
      </c>
      <c r="AM324" s="62">
        <v>86.92</v>
      </c>
      <c r="AN324" s="62">
        <v>48.3</v>
      </c>
      <c r="AO324" s="62">
        <v>51.67</v>
      </c>
      <c r="AP324">
        <f t="shared" si="52"/>
        <v>0.15618898867629832</v>
      </c>
      <c r="AQ324">
        <f t="shared" si="53"/>
        <v>0</v>
      </c>
      <c r="AR324">
        <v>34.269902844086999</v>
      </c>
    </row>
    <row r="325" spans="1:44" x14ac:dyDescent="0.3">
      <c r="A325" t="str">
        <f t="shared" si="45"/>
        <v>17Caldas</v>
      </c>
      <c r="B325" t="str">
        <f t="shared" si="46"/>
        <v>17Chinchiná</v>
      </c>
      <c r="C325" s="18" t="s">
        <v>1843</v>
      </c>
      <c r="D325" t="s">
        <v>1813</v>
      </c>
      <c r="E325" t="s">
        <v>1183</v>
      </c>
      <c r="F325" t="s">
        <v>1844</v>
      </c>
      <c r="G325">
        <v>4.9740951000000004</v>
      </c>
      <c r="H325">
        <v>-75.678990499999998</v>
      </c>
      <c r="I325">
        <v>52984</v>
      </c>
      <c r="J325" t="s">
        <v>4345</v>
      </c>
      <c r="K325" s="5">
        <v>1202759.1299999999</v>
      </c>
      <c r="L325" s="62">
        <f t="shared" si="47"/>
        <v>0.10269918556855477</v>
      </c>
      <c r="M325" s="61">
        <v>0</v>
      </c>
      <c r="N325" s="61">
        <v>1.8873622225577533E-3</v>
      </c>
      <c r="O325" s="61">
        <f t="shared" si="48"/>
        <v>2.6423071115808546E-2</v>
      </c>
      <c r="P325" s="61">
        <f t="shared" si="49"/>
        <v>1.5098897780462027E-2</v>
      </c>
      <c r="Q325" s="61">
        <f t="shared" si="50"/>
        <v>2.8310433338366296E-2</v>
      </c>
      <c r="R325" s="61">
        <f t="shared" si="51"/>
        <v>4.557979767476974</v>
      </c>
      <c r="S325">
        <v>0</v>
      </c>
      <c r="T325">
        <v>1</v>
      </c>
      <c r="U325">
        <v>14</v>
      </c>
      <c r="V325">
        <v>8</v>
      </c>
      <c r="W325">
        <v>15</v>
      </c>
      <c r="X325">
        <v>2415</v>
      </c>
      <c r="Y325" s="62">
        <v>45.67287784679089</v>
      </c>
      <c r="Z325" s="62">
        <v>78.840579710144937</v>
      </c>
      <c r="AA325" s="62">
        <v>21.57349896480331</v>
      </c>
      <c r="AB325" s="62">
        <v>64.306418219461705</v>
      </c>
      <c r="AC325" s="62">
        <v>0.78674948240165621</v>
      </c>
      <c r="AD325" s="62">
        <v>97.515527950310556</v>
      </c>
      <c r="AE325" s="62">
        <v>59.75155279503106</v>
      </c>
      <c r="AF325" s="62">
        <v>39.51</v>
      </c>
      <c r="AG325" s="62">
        <v>72.44</v>
      </c>
      <c r="AH325" s="62">
        <v>60.6</v>
      </c>
      <c r="AI325" s="62">
        <v>18.670000000000002</v>
      </c>
      <c r="AJ325" s="62">
        <v>53.09</v>
      </c>
      <c r="AK325" s="62">
        <v>42.62</v>
      </c>
      <c r="AL325" s="62">
        <v>93.19</v>
      </c>
      <c r="AM325" s="62">
        <v>81.599999999999994</v>
      </c>
      <c r="AN325" s="62">
        <v>44.31</v>
      </c>
      <c r="AO325" s="62">
        <v>39.67</v>
      </c>
      <c r="AP325">
        <f t="shared" si="52"/>
        <v>0</v>
      </c>
      <c r="AQ325">
        <f t="shared" si="53"/>
        <v>1.5931177314003505E-2</v>
      </c>
      <c r="AR325">
        <v>39.696629011783898</v>
      </c>
    </row>
    <row r="326" spans="1:44" x14ac:dyDescent="0.3">
      <c r="A326" t="str">
        <f t="shared" si="45"/>
        <v>17Caldas</v>
      </c>
      <c r="B326" t="str">
        <f t="shared" si="46"/>
        <v>17Filadelfia</v>
      </c>
      <c r="C326" s="18" t="s">
        <v>1845</v>
      </c>
      <c r="D326" t="s">
        <v>1813</v>
      </c>
      <c r="E326" t="s">
        <v>1183</v>
      </c>
      <c r="F326" t="s">
        <v>1846</v>
      </c>
      <c r="G326">
        <v>5.2976999999999999</v>
      </c>
      <c r="H326">
        <v>-75.562344899999999</v>
      </c>
      <c r="I326">
        <v>11616</v>
      </c>
      <c r="J326" t="s">
        <v>4342</v>
      </c>
      <c r="K326" s="5">
        <v>1856521.25</v>
      </c>
      <c r="L326" s="62">
        <f t="shared" si="47"/>
        <v>2.251535821312721E-2</v>
      </c>
      <c r="M326" s="61">
        <v>0</v>
      </c>
      <c r="N326" s="61">
        <v>8.6088154269972454E-3</v>
      </c>
      <c r="O326" s="61">
        <f t="shared" si="48"/>
        <v>2.5826446280991736E-2</v>
      </c>
      <c r="P326" s="61">
        <f t="shared" si="49"/>
        <v>8.6088154269972454E-3</v>
      </c>
      <c r="Q326" s="61">
        <f t="shared" si="50"/>
        <v>8.6088154269972454E-3</v>
      </c>
      <c r="R326" s="61">
        <f t="shared" si="51"/>
        <v>3.5984848484848486</v>
      </c>
      <c r="S326">
        <v>0</v>
      </c>
      <c r="T326">
        <v>1</v>
      </c>
      <c r="U326">
        <v>3</v>
      </c>
      <c r="V326">
        <v>1</v>
      </c>
      <c r="W326">
        <v>1</v>
      </c>
      <c r="X326">
        <v>418</v>
      </c>
      <c r="Y326" s="62">
        <v>45.933014354066984</v>
      </c>
      <c r="Z326" s="62">
        <v>82.535885167464116</v>
      </c>
      <c r="AA326" s="62">
        <v>21.052631578947366</v>
      </c>
      <c r="AB326" s="62">
        <v>66.507177033492823</v>
      </c>
      <c r="AC326" s="62">
        <v>0</v>
      </c>
      <c r="AD326" s="62">
        <v>98.803827751196167</v>
      </c>
      <c r="AE326" s="62">
        <v>59.808612440191389</v>
      </c>
      <c r="AF326" s="62">
        <v>42.09</v>
      </c>
      <c r="AG326" s="62">
        <v>45.37</v>
      </c>
      <c r="AH326" s="62">
        <v>50.11</v>
      </c>
      <c r="AI326" s="62">
        <v>13.72</v>
      </c>
      <c r="AJ326" s="62">
        <v>88.89</v>
      </c>
      <c r="AK326" s="62">
        <v>17.66</v>
      </c>
      <c r="AL326" s="62">
        <v>85.19</v>
      </c>
      <c r="AM326" s="62">
        <v>93.04</v>
      </c>
      <c r="AN326" s="62">
        <v>47.3</v>
      </c>
      <c r="AO326" s="62">
        <v>41.89</v>
      </c>
      <c r="AP326">
        <f t="shared" si="52"/>
        <v>0</v>
      </c>
      <c r="AQ326">
        <f t="shared" si="53"/>
        <v>1.5931177314003505E-2</v>
      </c>
      <c r="AR326">
        <v>34.580052127309798</v>
      </c>
    </row>
    <row r="327" spans="1:44" x14ac:dyDescent="0.3">
      <c r="A327" t="str">
        <f t="shared" si="45"/>
        <v>17Caldas</v>
      </c>
      <c r="B327" t="str">
        <f t="shared" si="46"/>
        <v>17La Dorada</v>
      </c>
      <c r="C327" s="18" t="s">
        <v>1847</v>
      </c>
      <c r="D327" t="s">
        <v>1813</v>
      </c>
      <c r="E327" t="s">
        <v>1183</v>
      </c>
      <c r="F327" t="s">
        <v>1848</v>
      </c>
      <c r="G327">
        <v>5.472709</v>
      </c>
      <c r="H327">
        <v>-74.667984000000004</v>
      </c>
      <c r="I327">
        <v>74610</v>
      </c>
      <c r="J327" t="s">
        <v>4345</v>
      </c>
      <c r="K327" s="5">
        <v>1313045.75</v>
      </c>
      <c r="L327" s="62">
        <f t="shared" si="47"/>
        <v>0.14461698315094879</v>
      </c>
      <c r="M327" s="61">
        <v>1.0722423267658491E-2</v>
      </c>
      <c r="N327" s="61">
        <v>6.7015145422865572E-3</v>
      </c>
      <c r="O327" s="61">
        <f t="shared" si="48"/>
        <v>4.5570298887548585E-2</v>
      </c>
      <c r="P327" s="61">
        <f t="shared" si="49"/>
        <v>3.7528481436804713E-2</v>
      </c>
      <c r="Q327" s="61">
        <f t="shared" si="50"/>
        <v>4.4229995979091274E-2</v>
      </c>
      <c r="R327" s="61">
        <f t="shared" si="51"/>
        <v>9.9008175847741597</v>
      </c>
      <c r="S327">
        <v>8</v>
      </c>
      <c r="T327">
        <v>5</v>
      </c>
      <c r="U327">
        <v>34</v>
      </c>
      <c r="V327">
        <v>28</v>
      </c>
      <c r="W327">
        <v>33</v>
      </c>
      <c r="X327">
        <v>7387</v>
      </c>
      <c r="Y327" s="62">
        <v>55.164478137268169</v>
      </c>
      <c r="Z327" s="62">
        <v>85.203736293488561</v>
      </c>
      <c r="AA327" s="62">
        <v>23.487207255990253</v>
      </c>
      <c r="AB327" s="62">
        <v>69.960741843779616</v>
      </c>
      <c r="AC327" s="62">
        <v>0.44673074319750916</v>
      </c>
      <c r="AD327" s="62">
        <v>98.375524570190876</v>
      </c>
      <c r="AE327" s="62">
        <v>68.850683633410043</v>
      </c>
      <c r="AF327" s="62">
        <v>51.17</v>
      </c>
      <c r="AG327" s="62">
        <v>69.8</v>
      </c>
      <c r="AH327" s="62">
        <v>50.57</v>
      </c>
      <c r="AI327" s="62">
        <v>10.71</v>
      </c>
      <c r="AJ327" s="62">
        <v>96.24</v>
      </c>
      <c r="AK327" s="62">
        <v>54.13</v>
      </c>
      <c r="AL327" s="62">
        <v>90.9</v>
      </c>
      <c r="AM327" s="62">
        <v>76.78</v>
      </c>
      <c r="AN327" s="62">
        <v>46.75</v>
      </c>
      <c r="AO327" s="62">
        <v>51.96</v>
      </c>
      <c r="AP327">
        <f t="shared" si="52"/>
        <v>0.31237797735259665</v>
      </c>
      <c r="AQ327">
        <f t="shared" si="53"/>
        <v>7.9655886570017528E-2</v>
      </c>
      <c r="AR327">
        <v>45.6830288091451</v>
      </c>
    </row>
    <row r="328" spans="1:44" x14ac:dyDescent="0.3">
      <c r="A328" t="str">
        <f t="shared" si="45"/>
        <v>17Caldas</v>
      </c>
      <c r="B328" t="str">
        <f t="shared" si="46"/>
        <v>17La Merced</v>
      </c>
      <c r="C328" s="18" t="s">
        <v>1849</v>
      </c>
      <c r="D328" t="s">
        <v>1813</v>
      </c>
      <c r="E328" t="s">
        <v>1183</v>
      </c>
      <c r="F328" t="s">
        <v>1850</v>
      </c>
      <c r="G328">
        <v>5.398218</v>
      </c>
      <c r="H328">
        <v>-75.5470349</v>
      </c>
      <c r="I328">
        <v>6209</v>
      </c>
      <c r="J328" t="s">
        <v>4342</v>
      </c>
      <c r="K328" s="5">
        <v>1623099.5</v>
      </c>
      <c r="L328" s="62">
        <f t="shared" si="47"/>
        <v>1.2034939664713055E-2</v>
      </c>
      <c r="M328" s="61">
        <v>0</v>
      </c>
      <c r="N328" s="61">
        <v>0</v>
      </c>
      <c r="O328" s="61">
        <f t="shared" si="48"/>
        <v>1.6105653084232566E-2</v>
      </c>
      <c r="P328" s="61">
        <f t="shared" si="49"/>
        <v>0</v>
      </c>
      <c r="Q328" s="61">
        <f t="shared" si="50"/>
        <v>0</v>
      </c>
      <c r="R328" s="61">
        <f t="shared" si="51"/>
        <v>8.4232565630536307</v>
      </c>
      <c r="S328">
        <v>0</v>
      </c>
      <c r="T328">
        <v>0</v>
      </c>
      <c r="U328">
        <v>1</v>
      </c>
      <c r="V328">
        <v>0</v>
      </c>
      <c r="W328">
        <v>0</v>
      </c>
      <c r="X328">
        <v>523</v>
      </c>
      <c r="Y328" s="62">
        <v>41.108986615678781</v>
      </c>
      <c r="Z328" s="62">
        <v>82.600382409177826</v>
      </c>
      <c r="AA328" s="62">
        <v>18.355640535372849</v>
      </c>
      <c r="AB328" s="62">
        <v>59.847036328871894</v>
      </c>
      <c r="AC328" s="62">
        <v>0</v>
      </c>
      <c r="AD328" s="62">
        <v>98.852772466539193</v>
      </c>
      <c r="AE328" s="62">
        <v>55.640535372848952</v>
      </c>
      <c r="AF328" s="62">
        <v>30.32</v>
      </c>
      <c r="AG328" s="62">
        <v>56.89</v>
      </c>
      <c r="AH328" s="62">
        <v>59.51</v>
      </c>
      <c r="AI328" s="62">
        <v>7.62</v>
      </c>
      <c r="AJ328" s="62">
        <v>55.56</v>
      </c>
      <c r="AK328" s="62">
        <v>14.1</v>
      </c>
      <c r="AL328" s="62">
        <v>84.86</v>
      </c>
      <c r="AM328" s="62">
        <v>88.5</v>
      </c>
      <c r="AN328" s="62">
        <v>45.44</v>
      </c>
      <c r="AO328" s="62">
        <v>30.68</v>
      </c>
      <c r="AP328">
        <f t="shared" si="52"/>
        <v>0</v>
      </c>
      <c r="AQ328">
        <f t="shared" si="53"/>
        <v>0</v>
      </c>
      <c r="AR328">
        <v>32.661225666505203</v>
      </c>
    </row>
    <row r="329" spans="1:44" x14ac:dyDescent="0.3">
      <c r="A329" t="str">
        <f t="shared" si="45"/>
        <v>17Caldas</v>
      </c>
      <c r="B329" t="str">
        <f t="shared" si="46"/>
        <v>17Manzanares</v>
      </c>
      <c r="C329" s="18" t="s">
        <v>1851</v>
      </c>
      <c r="D329" t="s">
        <v>1813</v>
      </c>
      <c r="E329" t="s">
        <v>1183</v>
      </c>
      <c r="F329" t="s">
        <v>1852</v>
      </c>
      <c r="G329">
        <v>5.2559060000000004</v>
      </c>
      <c r="H329">
        <v>-75.1538939</v>
      </c>
      <c r="I329">
        <v>18544</v>
      </c>
      <c r="J329" t="s">
        <v>4342</v>
      </c>
      <c r="K329" s="5">
        <v>1668075.38</v>
      </c>
      <c r="L329" s="62">
        <f t="shared" si="47"/>
        <v>3.5943939626741646E-2</v>
      </c>
      <c r="M329" s="61">
        <v>2.1570319240724764E-2</v>
      </c>
      <c r="N329" s="61">
        <v>5.392579810181191E-3</v>
      </c>
      <c r="O329" s="61">
        <f t="shared" si="48"/>
        <v>2.1570319240724764E-2</v>
      </c>
      <c r="P329" s="61">
        <f t="shared" si="49"/>
        <v>1.0785159620362382E-2</v>
      </c>
      <c r="Q329" s="61">
        <f t="shared" si="50"/>
        <v>1.0785159620362382E-2</v>
      </c>
      <c r="R329" s="61">
        <f t="shared" si="51"/>
        <v>22.212036238136324</v>
      </c>
      <c r="S329">
        <v>4</v>
      </c>
      <c r="T329">
        <v>1</v>
      </c>
      <c r="U329">
        <v>4</v>
      </c>
      <c r="V329">
        <v>2</v>
      </c>
      <c r="W329">
        <v>2</v>
      </c>
      <c r="X329">
        <v>4119</v>
      </c>
      <c r="Y329" s="62">
        <v>41.684874969652832</v>
      </c>
      <c r="Z329" s="62">
        <v>75.382374362709399</v>
      </c>
      <c r="AA329" s="62">
        <v>22.651128914785144</v>
      </c>
      <c r="AB329" s="62">
        <v>63.656227239621266</v>
      </c>
      <c r="AC329" s="62">
        <v>0.24277737314882253</v>
      </c>
      <c r="AD329" s="62">
        <v>99.053168244719586</v>
      </c>
      <c r="AE329" s="62">
        <v>52.269968438941497</v>
      </c>
      <c r="AF329" s="62">
        <v>50.03</v>
      </c>
      <c r="AG329" s="62">
        <v>46.22</v>
      </c>
      <c r="AH329" s="62">
        <v>55.51</v>
      </c>
      <c r="AI329" s="62">
        <v>48.93</v>
      </c>
      <c r="AJ329" s="62">
        <v>88.89</v>
      </c>
      <c r="AK329" s="62">
        <v>16.36</v>
      </c>
      <c r="AL329" s="62">
        <v>85.47</v>
      </c>
      <c r="AM329" s="62">
        <v>91.93</v>
      </c>
      <c r="AN329" s="62">
        <v>45.83</v>
      </c>
      <c r="AO329" s="62">
        <v>50</v>
      </c>
      <c r="AP329">
        <f t="shared" si="52"/>
        <v>0.15618898867629832</v>
      </c>
      <c r="AQ329">
        <f t="shared" si="53"/>
        <v>1.5931177314003505E-2</v>
      </c>
      <c r="AR329">
        <v>33.382675398011997</v>
      </c>
    </row>
    <row r="330" spans="1:44" x14ac:dyDescent="0.3">
      <c r="A330" t="str">
        <f t="shared" si="45"/>
        <v>17Caldas</v>
      </c>
      <c r="B330" t="str">
        <f t="shared" si="46"/>
        <v>17Marmato</v>
      </c>
      <c r="C330" s="18" t="s">
        <v>1853</v>
      </c>
      <c r="D330" t="s">
        <v>1813</v>
      </c>
      <c r="E330" t="s">
        <v>1183</v>
      </c>
      <c r="F330" t="s">
        <v>1854</v>
      </c>
      <c r="G330">
        <v>5.4747159999999999</v>
      </c>
      <c r="H330">
        <v>-75.601050999999998</v>
      </c>
      <c r="I330">
        <v>9190</v>
      </c>
      <c r="J330" t="s">
        <v>4343</v>
      </c>
      <c r="K330" s="5">
        <v>2156891.75</v>
      </c>
      <c r="L330" s="62">
        <f t="shared" si="47"/>
        <v>1.7813028751604603E-2</v>
      </c>
      <c r="M330" s="61">
        <v>0</v>
      </c>
      <c r="N330" s="61">
        <v>0</v>
      </c>
      <c r="O330" s="61">
        <f t="shared" si="48"/>
        <v>0</v>
      </c>
      <c r="P330" s="61">
        <f t="shared" si="49"/>
        <v>0</v>
      </c>
      <c r="Q330" s="61">
        <f t="shared" si="50"/>
        <v>0</v>
      </c>
      <c r="R330" s="61">
        <f t="shared" si="51"/>
        <v>6.2350380848748639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573</v>
      </c>
      <c r="Y330" s="62">
        <v>40.139616055846425</v>
      </c>
      <c r="Z330" s="62">
        <v>76.96335078534031</v>
      </c>
      <c r="AA330" s="62">
        <v>21.116928446771379</v>
      </c>
      <c r="AB330" s="62">
        <v>59.860383944153575</v>
      </c>
      <c r="AC330" s="62">
        <v>0.17452006980802792</v>
      </c>
      <c r="AD330" s="62">
        <v>97.382198952879577</v>
      </c>
      <c r="AE330" s="62">
        <v>46.945898778359513</v>
      </c>
      <c r="AF330" s="62">
        <v>65.569999999999993</v>
      </c>
      <c r="AG330" s="62">
        <v>56.46</v>
      </c>
      <c r="AH330" s="62">
        <v>56.37</v>
      </c>
      <c r="AI330" s="62">
        <v>90.08</v>
      </c>
      <c r="AJ330" s="62">
        <v>87.78</v>
      </c>
      <c r="AK330" s="62">
        <v>31.74</v>
      </c>
      <c r="AL330" s="62">
        <v>92.66</v>
      </c>
      <c r="AM330" s="62">
        <v>92.2</v>
      </c>
      <c r="AN330" s="62">
        <v>49.19</v>
      </c>
      <c r="AO330" s="62">
        <v>64.7</v>
      </c>
      <c r="AP330">
        <f t="shared" si="52"/>
        <v>0</v>
      </c>
      <c r="AQ330">
        <f t="shared" si="53"/>
        <v>0</v>
      </c>
      <c r="AR330">
        <v>36.881206245613697</v>
      </c>
    </row>
    <row r="331" spans="1:44" x14ac:dyDescent="0.3">
      <c r="A331" t="str">
        <f t="shared" si="45"/>
        <v>17Caldas</v>
      </c>
      <c r="B331" t="str">
        <f t="shared" si="46"/>
        <v>17Marquetalia</v>
      </c>
      <c r="C331" s="18" t="s">
        <v>1855</v>
      </c>
      <c r="D331" t="s">
        <v>1813</v>
      </c>
      <c r="E331" t="s">
        <v>1183</v>
      </c>
      <c r="F331" t="s">
        <v>1856</v>
      </c>
      <c r="G331">
        <v>5.3000639999999999</v>
      </c>
      <c r="H331">
        <v>-75.051547999999997</v>
      </c>
      <c r="I331">
        <v>13547</v>
      </c>
      <c r="J331" t="s">
        <v>4342</v>
      </c>
      <c r="K331" s="5">
        <v>2074983.88</v>
      </c>
      <c r="L331" s="62">
        <f t="shared" si="47"/>
        <v>2.6258226387158603E-2</v>
      </c>
      <c r="M331" s="61">
        <v>1.4763416254521298E-2</v>
      </c>
      <c r="N331" s="61">
        <v>0</v>
      </c>
      <c r="O331" s="61">
        <f t="shared" si="48"/>
        <v>1.4763416254521298E-2</v>
      </c>
      <c r="P331" s="61">
        <f t="shared" si="49"/>
        <v>0</v>
      </c>
      <c r="Q331" s="61">
        <f t="shared" si="50"/>
        <v>1.4763416254521298E-2</v>
      </c>
      <c r="R331" s="61">
        <f t="shared" si="51"/>
        <v>31.121281464530892</v>
      </c>
      <c r="S331">
        <v>2</v>
      </c>
      <c r="T331">
        <v>0</v>
      </c>
      <c r="U331">
        <v>2</v>
      </c>
      <c r="V331">
        <v>0</v>
      </c>
      <c r="W331">
        <v>2</v>
      </c>
      <c r="X331">
        <v>4216</v>
      </c>
      <c r="Y331" s="62">
        <v>52.893738140417454</v>
      </c>
      <c r="Z331" s="62">
        <v>83.538899430740045</v>
      </c>
      <c r="AA331" s="62">
        <v>19.80550284629981</v>
      </c>
      <c r="AB331" s="62">
        <v>69.331119544592042</v>
      </c>
      <c r="AC331" s="62">
        <v>0.26091081593927895</v>
      </c>
      <c r="AD331" s="62">
        <v>97.319734345351037</v>
      </c>
      <c r="AE331" s="62">
        <v>65.370018975332073</v>
      </c>
      <c r="AF331" s="62">
        <v>40.54</v>
      </c>
      <c r="AG331" s="62">
        <v>49.89</v>
      </c>
      <c r="AH331" s="62">
        <v>58.66</v>
      </c>
      <c r="AI331" s="62">
        <v>2</v>
      </c>
      <c r="AJ331" s="62">
        <v>99.72</v>
      </c>
      <c r="AK331" s="62">
        <v>13.72</v>
      </c>
      <c r="AL331" s="62">
        <v>84.43</v>
      </c>
      <c r="AM331" s="62">
        <v>94.96</v>
      </c>
      <c r="AN331" s="62">
        <v>44.74</v>
      </c>
      <c r="AO331" s="62">
        <v>40.049999999999997</v>
      </c>
      <c r="AP331">
        <f t="shared" si="52"/>
        <v>7.8094494338149162E-2</v>
      </c>
      <c r="AQ331">
        <f t="shared" si="53"/>
        <v>0</v>
      </c>
      <c r="AR331">
        <v>35.775885636553099</v>
      </c>
    </row>
    <row r="332" spans="1:44" x14ac:dyDescent="0.3">
      <c r="A332" t="str">
        <f t="shared" si="45"/>
        <v>17Caldas</v>
      </c>
      <c r="B332" t="str">
        <f t="shared" si="46"/>
        <v>17Marulanda</v>
      </c>
      <c r="C332" s="18" t="s">
        <v>1857</v>
      </c>
      <c r="D332" t="s">
        <v>1813</v>
      </c>
      <c r="E332" t="s">
        <v>1183</v>
      </c>
      <c r="F332" t="s">
        <v>1858</v>
      </c>
      <c r="G332">
        <v>5.2843859000000002</v>
      </c>
      <c r="H332">
        <v>-75.259704999999997</v>
      </c>
      <c r="I332">
        <v>2699</v>
      </c>
      <c r="J332" t="s">
        <v>4343</v>
      </c>
      <c r="K332" s="5">
        <v>2831502.5</v>
      </c>
      <c r="L332" s="62">
        <f t="shared" si="47"/>
        <v>5.2314868988662484E-3</v>
      </c>
      <c r="M332" s="61">
        <v>0</v>
      </c>
      <c r="N332" s="61">
        <v>0</v>
      </c>
      <c r="O332" s="61">
        <f t="shared" si="48"/>
        <v>0.18525379770285291</v>
      </c>
      <c r="P332" s="61">
        <f t="shared" si="49"/>
        <v>7.4101519081141168E-2</v>
      </c>
      <c r="Q332" s="61">
        <f t="shared" si="50"/>
        <v>0.18525379770285291</v>
      </c>
      <c r="R332" s="61">
        <f t="shared" si="51"/>
        <v>26.12078547610226</v>
      </c>
      <c r="S332">
        <v>0</v>
      </c>
      <c r="T332">
        <v>0</v>
      </c>
      <c r="U332">
        <v>5</v>
      </c>
      <c r="V332">
        <v>2</v>
      </c>
      <c r="W332">
        <v>5</v>
      </c>
      <c r="X332">
        <v>705</v>
      </c>
      <c r="Y332" s="62">
        <v>68.510638297872333</v>
      </c>
      <c r="Z332" s="62">
        <v>87.092198581560282</v>
      </c>
      <c r="AA332" s="62">
        <v>15.177304964539006</v>
      </c>
      <c r="AB332" s="62">
        <v>80.141843971631204</v>
      </c>
      <c r="AC332" s="62">
        <v>0</v>
      </c>
      <c r="AD332" s="62">
        <v>96.312056737588648</v>
      </c>
      <c r="AE332" s="62">
        <v>78.723404255319153</v>
      </c>
      <c r="AF332" s="62">
        <v>36.49</v>
      </c>
      <c r="AG332" s="62">
        <v>47.27</v>
      </c>
      <c r="AH332" s="62">
        <v>45.73</v>
      </c>
      <c r="AI332" s="62">
        <v>1.91</v>
      </c>
      <c r="AJ332" s="62">
        <v>62.97</v>
      </c>
      <c r="AK332" s="62">
        <v>25.76</v>
      </c>
      <c r="AL332" s="62">
        <v>85.12</v>
      </c>
      <c r="AM332" s="62">
        <v>93.84</v>
      </c>
      <c r="AN332" s="62">
        <v>55.39</v>
      </c>
      <c r="AO332" s="62">
        <v>36.51</v>
      </c>
      <c r="AP332">
        <f t="shared" si="52"/>
        <v>0</v>
      </c>
      <c r="AQ332">
        <f t="shared" si="53"/>
        <v>0</v>
      </c>
      <c r="AR332">
        <v>43.868750639992498</v>
      </c>
    </row>
    <row r="333" spans="1:44" x14ac:dyDescent="0.3">
      <c r="A333" t="str">
        <f t="shared" si="45"/>
        <v>17Caldas</v>
      </c>
      <c r="B333" t="str">
        <f t="shared" si="46"/>
        <v>17Neira</v>
      </c>
      <c r="C333" s="18" t="s">
        <v>1859</v>
      </c>
      <c r="D333" t="s">
        <v>1813</v>
      </c>
      <c r="E333" t="s">
        <v>1183</v>
      </c>
      <c r="F333" t="s">
        <v>1860</v>
      </c>
      <c r="G333">
        <v>5.1668409999999998</v>
      </c>
      <c r="H333">
        <v>-75.520356000000007</v>
      </c>
      <c r="I333">
        <v>21412</v>
      </c>
      <c r="J333" t="s">
        <v>4343</v>
      </c>
      <c r="K333" s="5">
        <v>1600222</v>
      </c>
      <c r="L333" s="62">
        <f t="shared" si="47"/>
        <v>4.1503000177296814E-2</v>
      </c>
      <c r="M333" s="61">
        <v>0</v>
      </c>
      <c r="N333" s="61">
        <v>4.6702783485895755E-3</v>
      </c>
      <c r="O333" s="61">
        <f t="shared" si="48"/>
        <v>2.8021670091537453E-2</v>
      </c>
      <c r="P333" s="61">
        <f t="shared" si="49"/>
        <v>1.4010835045768727E-2</v>
      </c>
      <c r="Q333" s="61">
        <f t="shared" si="50"/>
        <v>2.8021670091537453E-2</v>
      </c>
      <c r="R333" s="61">
        <f t="shared" si="51"/>
        <v>5.4548851111526249</v>
      </c>
      <c r="S333">
        <v>0</v>
      </c>
      <c r="T333">
        <v>1</v>
      </c>
      <c r="U333">
        <v>6</v>
      </c>
      <c r="V333">
        <v>3</v>
      </c>
      <c r="W333">
        <v>6</v>
      </c>
      <c r="X333">
        <v>1168</v>
      </c>
      <c r="Y333" s="62">
        <v>56.078767123287676</v>
      </c>
      <c r="Z333" s="62">
        <v>85.61643835616438</v>
      </c>
      <c r="AA333" s="62">
        <v>22.089041095890412</v>
      </c>
      <c r="AB333" s="62">
        <v>71.489726027397253</v>
      </c>
      <c r="AC333" s="62">
        <v>0</v>
      </c>
      <c r="AD333" s="62">
        <v>99.143835616438352</v>
      </c>
      <c r="AE333" s="62">
        <v>67.037671232876718</v>
      </c>
      <c r="AF333" s="62">
        <v>44.33</v>
      </c>
      <c r="AG333" s="62">
        <v>61.88</v>
      </c>
      <c r="AH333" s="62">
        <v>58.06</v>
      </c>
      <c r="AI333" s="62">
        <v>22.39</v>
      </c>
      <c r="AJ333" s="62">
        <v>66.67</v>
      </c>
      <c r="AK333" s="62">
        <v>34.450000000000003</v>
      </c>
      <c r="AL333" s="62">
        <v>89.07</v>
      </c>
      <c r="AM333" s="62">
        <v>92.28</v>
      </c>
      <c r="AN333" s="62">
        <v>52.39</v>
      </c>
      <c r="AO333" s="62">
        <v>43.97</v>
      </c>
      <c r="AP333">
        <f t="shared" si="52"/>
        <v>0</v>
      </c>
      <c r="AQ333">
        <f t="shared" si="53"/>
        <v>1.5931177314003505E-2</v>
      </c>
      <c r="AR333">
        <v>41.438181374747401</v>
      </c>
    </row>
    <row r="334" spans="1:44" x14ac:dyDescent="0.3">
      <c r="A334" t="str">
        <f t="shared" si="45"/>
        <v>17Caldas</v>
      </c>
      <c r="B334" t="str">
        <f t="shared" si="46"/>
        <v>17Norcasia</v>
      </c>
      <c r="C334" s="18" t="s">
        <v>1861</v>
      </c>
      <c r="D334" t="s">
        <v>1813</v>
      </c>
      <c r="E334" t="s">
        <v>1183</v>
      </c>
      <c r="F334" t="s">
        <v>1862</v>
      </c>
      <c r="G334">
        <v>5.5762689999999999</v>
      </c>
      <c r="H334">
        <v>-74.889556999999996</v>
      </c>
      <c r="I334">
        <v>6100</v>
      </c>
      <c r="J334" t="s">
        <v>4344</v>
      </c>
      <c r="K334" s="5">
        <v>2387322.25</v>
      </c>
      <c r="L334" s="62">
        <f t="shared" si="47"/>
        <v>1.1823664350901857E-2</v>
      </c>
      <c r="M334" s="61">
        <v>0</v>
      </c>
      <c r="N334" s="61">
        <v>0</v>
      </c>
      <c r="O334" s="61">
        <f t="shared" si="48"/>
        <v>1.6393442622950821E-2</v>
      </c>
      <c r="P334" s="61">
        <f t="shared" si="49"/>
        <v>0</v>
      </c>
      <c r="Q334" s="61">
        <f t="shared" si="50"/>
        <v>1.6393442622950821E-2</v>
      </c>
      <c r="R334" s="61">
        <f t="shared" si="51"/>
        <v>37.704918032786885</v>
      </c>
      <c r="S334">
        <v>0</v>
      </c>
      <c r="T334">
        <v>0</v>
      </c>
      <c r="U334">
        <v>1</v>
      </c>
      <c r="V334">
        <v>0</v>
      </c>
      <c r="W334">
        <v>1</v>
      </c>
      <c r="X334">
        <v>2300</v>
      </c>
      <c r="Y334" s="62">
        <v>60.260869565217391</v>
      </c>
      <c r="Z334" s="62">
        <v>89.304347826086968</v>
      </c>
      <c r="AA334" s="62">
        <v>23.347826086956523</v>
      </c>
      <c r="AB334" s="62">
        <v>74.130434782608702</v>
      </c>
      <c r="AC334" s="62">
        <v>4.3478260869565216E-2</v>
      </c>
      <c r="AD334" s="62">
        <v>98.521739130434781</v>
      </c>
      <c r="AE334" s="62">
        <v>73.826086956521735</v>
      </c>
      <c r="AF334" s="62">
        <v>65.13</v>
      </c>
      <c r="AG334" s="62">
        <v>58.32</v>
      </c>
      <c r="AH334" s="62">
        <v>54.76</v>
      </c>
      <c r="AI334" s="62">
        <v>68.48</v>
      </c>
      <c r="AJ334" s="62">
        <v>100</v>
      </c>
      <c r="AK334" s="62">
        <v>35.729999999999997</v>
      </c>
      <c r="AL334" s="62">
        <v>91.35</v>
      </c>
      <c r="AM334" s="62">
        <v>86.84</v>
      </c>
      <c r="AN334" s="62">
        <v>56.48</v>
      </c>
      <c r="AO334" s="62">
        <v>65.17</v>
      </c>
      <c r="AP334">
        <f t="shared" si="52"/>
        <v>0</v>
      </c>
      <c r="AQ334">
        <f t="shared" si="53"/>
        <v>0</v>
      </c>
      <c r="AR334">
        <v>45.341480915662103</v>
      </c>
    </row>
    <row r="335" spans="1:44" x14ac:dyDescent="0.3">
      <c r="A335" t="str">
        <f t="shared" si="45"/>
        <v>17Caldas</v>
      </c>
      <c r="B335" t="str">
        <f t="shared" si="46"/>
        <v>17Pácora</v>
      </c>
      <c r="C335" s="18" t="s">
        <v>1863</v>
      </c>
      <c r="D335" t="s">
        <v>1813</v>
      </c>
      <c r="E335" t="s">
        <v>1183</v>
      </c>
      <c r="F335" t="s">
        <v>1864</v>
      </c>
      <c r="G335">
        <v>5.5279949999999998</v>
      </c>
      <c r="H335">
        <v>-75.459880999999996</v>
      </c>
      <c r="I335">
        <v>15606</v>
      </c>
      <c r="J335" t="s">
        <v>4343</v>
      </c>
      <c r="K335" s="5">
        <v>1360450.63</v>
      </c>
      <c r="L335" s="62">
        <f t="shared" si="47"/>
        <v>3.0249197681995806E-2</v>
      </c>
      <c r="M335" s="61">
        <v>0</v>
      </c>
      <c r="N335" s="61">
        <v>1.922337562475971E-2</v>
      </c>
      <c r="O335" s="61">
        <f t="shared" si="48"/>
        <v>5.126233499935922E-2</v>
      </c>
      <c r="P335" s="61">
        <f t="shared" si="49"/>
        <v>1.2815583749839805E-2</v>
      </c>
      <c r="Q335" s="61">
        <f t="shared" si="50"/>
        <v>3.844675124951942E-2</v>
      </c>
      <c r="R335" s="61">
        <f t="shared" si="51"/>
        <v>4.1906958861976165</v>
      </c>
      <c r="S335">
        <v>0</v>
      </c>
      <c r="T335">
        <v>3</v>
      </c>
      <c r="U335">
        <v>8</v>
      </c>
      <c r="V335">
        <v>2</v>
      </c>
      <c r="W335">
        <v>6</v>
      </c>
      <c r="X335">
        <v>654</v>
      </c>
      <c r="Y335" s="62">
        <v>57.186544342507652</v>
      </c>
      <c r="Z335" s="62">
        <v>86.391437308868504</v>
      </c>
      <c r="AA335" s="62">
        <v>18.807339449541285</v>
      </c>
      <c r="AB335" s="62">
        <v>76.758409785932727</v>
      </c>
      <c r="AC335" s="62">
        <v>0</v>
      </c>
      <c r="AD335" s="62">
        <v>98.776758409785941</v>
      </c>
      <c r="AE335" s="62">
        <v>70.489296636085626</v>
      </c>
      <c r="AF335" s="62">
        <v>36.299999999999997</v>
      </c>
      <c r="AG335" s="62">
        <v>50.4</v>
      </c>
      <c r="AH335" s="62">
        <v>57.76</v>
      </c>
      <c r="AI335" s="62">
        <v>16.670000000000002</v>
      </c>
      <c r="AJ335" s="62">
        <v>66.67</v>
      </c>
      <c r="AK335" s="62">
        <v>19.68</v>
      </c>
      <c r="AL335" s="62">
        <v>88.43</v>
      </c>
      <c r="AM335" s="62">
        <v>96.35</v>
      </c>
      <c r="AN335" s="62">
        <v>42.46</v>
      </c>
      <c r="AO335" s="62">
        <v>36.369999999999997</v>
      </c>
      <c r="AP335">
        <f t="shared" si="52"/>
        <v>0</v>
      </c>
      <c r="AQ335">
        <f t="shared" si="53"/>
        <v>4.7793531942010511E-2</v>
      </c>
      <c r="AR335">
        <v>38.957534724970401</v>
      </c>
    </row>
    <row r="336" spans="1:44" x14ac:dyDescent="0.3">
      <c r="A336" t="str">
        <f t="shared" si="45"/>
        <v>17Caldas</v>
      </c>
      <c r="B336" t="str">
        <f t="shared" si="46"/>
        <v>17Palestina</v>
      </c>
      <c r="C336" s="18" t="s">
        <v>1865</v>
      </c>
      <c r="D336" t="s">
        <v>1813</v>
      </c>
      <c r="E336" t="s">
        <v>1183</v>
      </c>
      <c r="F336" t="s">
        <v>1866</v>
      </c>
      <c r="G336">
        <v>5.0202200000000001</v>
      </c>
      <c r="H336">
        <v>-75.622810000000001</v>
      </c>
      <c r="I336">
        <v>15875</v>
      </c>
      <c r="J336" t="s">
        <v>4344</v>
      </c>
      <c r="K336" s="5">
        <v>1366727</v>
      </c>
      <c r="L336" s="62">
        <f t="shared" si="47"/>
        <v>3.0770601896814263E-2</v>
      </c>
      <c r="M336" s="61">
        <v>0</v>
      </c>
      <c r="N336" s="61">
        <v>0</v>
      </c>
      <c r="O336" s="61">
        <f t="shared" si="48"/>
        <v>1.889763779527559E-2</v>
      </c>
      <c r="P336" s="61">
        <f t="shared" si="49"/>
        <v>6.2992125984251968E-3</v>
      </c>
      <c r="Q336" s="61">
        <f t="shared" si="50"/>
        <v>1.2598425196850394E-2</v>
      </c>
      <c r="R336" s="61">
        <f t="shared" si="51"/>
        <v>6.1669291338582681</v>
      </c>
      <c r="S336">
        <v>0</v>
      </c>
      <c r="T336">
        <v>0</v>
      </c>
      <c r="U336">
        <v>3</v>
      </c>
      <c r="V336">
        <v>1</v>
      </c>
      <c r="W336">
        <v>2</v>
      </c>
      <c r="X336">
        <v>979</v>
      </c>
      <c r="Y336" s="62">
        <v>58.937691521961192</v>
      </c>
      <c r="Z336" s="62">
        <v>83.861082737487237</v>
      </c>
      <c r="AA336" s="62">
        <v>21.144024514811033</v>
      </c>
      <c r="AB336" s="62">
        <v>73.544433094994886</v>
      </c>
      <c r="AC336" s="62">
        <v>0.71501532175689486</v>
      </c>
      <c r="AD336" s="62">
        <v>98.569969356486212</v>
      </c>
      <c r="AE336" s="62">
        <v>70.480081716036764</v>
      </c>
      <c r="AF336" s="62">
        <v>58.53</v>
      </c>
      <c r="AG336" s="62">
        <v>61.29</v>
      </c>
      <c r="AH336" s="62">
        <v>55.55</v>
      </c>
      <c r="AI336" s="62">
        <v>71.430000000000007</v>
      </c>
      <c r="AJ336" s="62">
        <v>65.739999999999995</v>
      </c>
      <c r="AK336" s="62">
        <v>48.19</v>
      </c>
      <c r="AL336" s="62">
        <v>81.41</v>
      </c>
      <c r="AM336" s="62">
        <v>86.03</v>
      </c>
      <c r="AN336" s="62">
        <v>47.47</v>
      </c>
      <c r="AO336" s="62">
        <v>58.21</v>
      </c>
      <c r="AP336">
        <f t="shared" si="52"/>
        <v>0</v>
      </c>
      <c r="AQ336">
        <f t="shared" si="53"/>
        <v>0</v>
      </c>
      <c r="AR336">
        <v>43.819399813443901</v>
      </c>
    </row>
    <row r="337" spans="1:44" x14ac:dyDescent="0.3">
      <c r="A337" t="str">
        <f t="shared" si="45"/>
        <v>17Caldas</v>
      </c>
      <c r="B337" t="str">
        <f t="shared" si="46"/>
        <v>17Pensilvania</v>
      </c>
      <c r="C337" s="18" t="s">
        <v>1814</v>
      </c>
      <c r="D337" t="s">
        <v>1813</v>
      </c>
      <c r="E337" t="s">
        <v>1183</v>
      </c>
      <c r="F337" t="s">
        <v>1815</v>
      </c>
      <c r="G337">
        <v>5.3821099999999999</v>
      </c>
      <c r="H337">
        <v>-75.161426000000006</v>
      </c>
      <c r="I337">
        <v>20129</v>
      </c>
      <c r="J337" t="s">
        <v>4342</v>
      </c>
      <c r="K337" s="5">
        <v>1684792</v>
      </c>
      <c r="L337" s="62">
        <f t="shared" si="47"/>
        <v>3.9016154052344834E-2</v>
      </c>
      <c r="M337" s="61">
        <v>0</v>
      </c>
      <c r="N337" s="61">
        <v>0</v>
      </c>
      <c r="O337" s="61">
        <f t="shared" si="48"/>
        <v>2.4839783397088776E-2</v>
      </c>
      <c r="P337" s="61">
        <f t="shared" si="49"/>
        <v>4.9679566794177555E-3</v>
      </c>
      <c r="Q337" s="61">
        <f t="shared" si="50"/>
        <v>1.9871826717671022E-2</v>
      </c>
      <c r="R337" s="61">
        <f t="shared" si="51"/>
        <v>51.502806895523868</v>
      </c>
      <c r="S337">
        <v>0</v>
      </c>
      <c r="T337">
        <v>0</v>
      </c>
      <c r="U337">
        <v>5</v>
      </c>
      <c r="V337">
        <v>1</v>
      </c>
      <c r="W337">
        <v>4</v>
      </c>
      <c r="X337">
        <v>10367</v>
      </c>
      <c r="Y337" s="62">
        <v>55.628436384682168</v>
      </c>
      <c r="Z337" s="62">
        <v>87.238352464550985</v>
      </c>
      <c r="AA337" s="62">
        <v>17.951191280023153</v>
      </c>
      <c r="AB337" s="62">
        <v>74.283785087296224</v>
      </c>
      <c r="AC337" s="62">
        <v>0.13504388926401081</v>
      </c>
      <c r="AD337" s="62">
        <v>97.771775827143827</v>
      </c>
      <c r="AE337" s="62">
        <v>64.107263432043979</v>
      </c>
      <c r="AF337" s="62">
        <v>48.71</v>
      </c>
      <c r="AG337" s="62">
        <v>43.43</v>
      </c>
      <c r="AH337" s="62">
        <v>53.87</v>
      </c>
      <c r="AI337" s="62">
        <v>21.31</v>
      </c>
      <c r="AJ337" s="62">
        <v>100</v>
      </c>
      <c r="AK337" s="62">
        <v>18.18</v>
      </c>
      <c r="AL337" s="62">
        <v>88.81</v>
      </c>
      <c r="AM337" s="62">
        <v>92.93</v>
      </c>
      <c r="AN337" s="62">
        <v>57.39</v>
      </c>
      <c r="AO337" s="62">
        <v>49.22</v>
      </c>
      <c r="AP337">
        <f t="shared" si="52"/>
        <v>0</v>
      </c>
      <c r="AQ337">
        <f t="shared" si="53"/>
        <v>0</v>
      </c>
      <c r="AR337">
        <v>38.091324018676097</v>
      </c>
    </row>
    <row r="338" spans="1:44" x14ac:dyDescent="0.3">
      <c r="A338" t="str">
        <f t="shared" si="45"/>
        <v>17Caldas</v>
      </c>
      <c r="B338" t="str">
        <f t="shared" si="46"/>
        <v>17Riosucio</v>
      </c>
      <c r="C338" s="18" t="s">
        <v>1816</v>
      </c>
      <c r="D338" t="s">
        <v>1813</v>
      </c>
      <c r="E338" t="s">
        <v>1183</v>
      </c>
      <c r="F338" t="s">
        <v>1817</v>
      </c>
      <c r="G338">
        <v>5.4206839000000002</v>
      </c>
      <c r="H338">
        <v>-75.705387999999999</v>
      </c>
      <c r="I338">
        <v>53393</v>
      </c>
      <c r="J338" t="s">
        <v>4342</v>
      </c>
      <c r="K338" s="5">
        <v>1318950.8799999999</v>
      </c>
      <c r="L338" s="62">
        <f t="shared" si="47"/>
        <v>0.10349195257175457</v>
      </c>
      <c r="M338" s="61">
        <v>0</v>
      </c>
      <c r="N338" s="61">
        <v>1.8729046878804339E-3</v>
      </c>
      <c r="O338" s="61">
        <f t="shared" si="48"/>
        <v>1.4983237503043471E-2</v>
      </c>
      <c r="P338" s="61">
        <f t="shared" si="49"/>
        <v>1.8729046878804339E-3</v>
      </c>
      <c r="Q338" s="61">
        <f t="shared" si="50"/>
        <v>1.1237428127282602E-2</v>
      </c>
      <c r="R338" s="61">
        <f t="shared" si="51"/>
        <v>9.7578334238570594</v>
      </c>
      <c r="S338">
        <v>0</v>
      </c>
      <c r="T338">
        <v>1</v>
      </c>
      <c r="U338">
        <v>8</v>
      </c>
      <c r="V338">
        <v>1</v>
      </c>
      <c r="W338">
        <v>6</v>
      </c>
      <c r="X338">
        <v>5210</v>
      </c>
      <c r="Y338" s="62">
        <v>42.456813819577739</v>
      </c>
      <c r="Z338" s="62">
        <v>79.117082533589254</v>
      </c>
      <c r="AA338" s="62">
        <v>16.986564299424185</v>
      </c>
      <c r="AB338" s="62">
        <v>65.355086372360844</v>
      </c>
      <c r="AC338" s="62">
        <v>0.19193857965451055</v>
      </c>
      <c r="AD338" s="62">
        <v>97.63915547024952</v>
      </c>
      <c r="AE338" s="62">
        <v>50.345489443378121</v>
      </c>
      <c r="AF338" s="62">
        <v>49.37</v>
      </c>
      <c r="AG338" s="62">
        <v>55.29</v>
      </c>
      <c r="AH338" s="62">
        <v>54.15</v>
      </c>
      <c r="AI338" s="62">
        <v>44.2</v>
      </c>
      <c r="AJ338" s="62">
        <v>100</v>
      </c>
      <c r="AK338" s="62">
        <v>13.07</v>
      </c>
      <c r="AL338" s="62">
        <v>92.07</v>
      </c>
      <c r="AM338" s="62">
        <v>91.76</v>
      </c>
      <c r="AN338" s="62">
        <v>40.630000000000003</v>
      </c>
      <c r="AO338" s="62">
        <v>49.47</v>
      </c>
      <c r="AP338">
        <f t="shared" si="52"/>
        <v>0</v>
      </c>
      <c r="AQ338">
        <f t="shared" si="53"/>
        <v>1.5931177314003505E-2</v>
      </c>
      <c r="AR338">
        <v>34.596230024672899</v>
      </c>
    </row>
    <row r="339" spans="1:44" x14ac:dyDescent="0.3">
      <c r="A339" t="str">
        <f t="shared" si="45"/>
        <v>17Caldas</v>
      </c>
      <c r="B339" t="str">
        <f t="shared" si="46"/>
        <v>17Risaralda</v>
      </c>
      <c r="C339" s="18" t="s">
        <v>1818</v>
      </c>
      <c r="D339" t="s">
        <v>1813</v>
      </c>
      <c r="E339" t="s">
        <v>1183</v>
      </c>
      <c r="F339" t="s">
        <v>1331</v>
      </c>
      <c r="G339">
        <v>5.1636759999999997</v>
      </c>
      <c r="H339">
        <v>-75.768462</v>
      </c>
      <c r="I339">
        <v>11201</v>
      </c>
      <c r="J339" t="s">
        <v>4343</v>
      </c>
      <c r="K339" s="5">
        <v>1669707.13</v>
      </c>
      <c r="L339" s="62">
        <f t="shared" si="47"/>
        <v>2.1710961376139624E-2</v>
      </c>
      <c r="M339" s="61">
        <v>0</v>
      </c>
      <c r="N339" s="61">
        <v>0</v>
      </c>
      <c r="O339" s="61">
        <f t="shared" si="48"/>
        <v>4.4638871529327738E-2</v>
      </c>
      <c r="P339" s="61">
        <f t="shared" si="49"/>
        <v>3.571109722346219E-2</v>
      </c>
      <c r="Q339" s="61">
        <f t="shared" si="50"/>
        <v>4.4638871529327738E-2</v>
      </c>
      <c r="R339" s="61">
        <f t="shared" si="51"/>
        <v>8.4188911704312108</v>
      </c>
      <c r="S339">
        <v>0</v>
      </c>
      <c r="T339">
        <v>0</v>
      </c>
      <c r="U339">
        <v>5</v>
      </c>
      <c r="V339">
        <v>4</v>
      </c>
      <c r="W339">
        <v>5</v>
      </c>
      <c r="X339">
        <v>943</v>
      </c>
      <c r="Y339" s="62">
        <v>52.598091198303287</v>
      </c>
      <c r="Z339" s="62">
        <v>85.89607635206788</v>
      </c>
      <c r="AA339" s="62">
        <v>23.966065747614</v>
      </c>
      <c r="AB339" s="62">
        <v>73.064687168610817</v>
      </c>
      <c r="AC339" s="62">
        <v>0.31813361611876989</v>
      </c>
      <c r="AD339" s="62">
        <v>98.833510074231185</v>
      </c>
      <c r="AE339" s="62">
        <v>62.990455991516434</v>
      </c>
      <c r="AF339" s="62">
        <v>61.11</v>
      </c>
      <c r="AG339" s="62">
        <v>61.2</v>
      </c>
      <c r="AH339" s="62">
        <v>55.92</v>
      </c>
      <c r="AI339" s="62">
        <v>76.819999999999993</v>
      </c>
      <c r="AJ339" s="62">
        <v>96.3</v>
      </c>
      <c r="AK339" s="62">
        <v>21.08</v>
      </c>
      <c r="AL339" s="62">
        <v>91.93</v>
      </c>
      <c r="AM339" s="62">
        <v>89.46</v>
      </c>
      <c r="AN339" s="62">
        <v>49.65</v>
      </c>
      <c r="AO339" s="62">
        <v>60.96</v>
      </c>
      <c r="AP339">
        <f t="shared" si="52"/>
        <v>0</v>
      </c>
      <c r="AQ339">
        <f t="shared" si="53"/>
        <v>0</v>
      </c>
      <c r="AR339">
        <v>43.056063420649899</v>
      </c>
    </row>
    <row r="340" spans="1:44" x14ac:dyDescent="0.3">
      <c r="A340" t="str">
        <f t="shared" si="45"/>
        <v>17Caldas</v>
      </c>
      <c r="B340" t="str">
        <f t="shared" si="46"/>
        <v>17Salamina</v>
      </c>
      <c r="C340" s="18" t="s">
        <v>1819</v>
      </c>
      <c r="D340" t="s">
        <v>1813</v>
      </c>
      <c r="E340" t="s">
        <v>1183</v>
      </c>
      <c r="F340" t="s">
        <v>1820</v>
      </c>
      <c r="G340">
        <v>5.4023539999999999</v>
      </c>
      <c r="H340">
        <v>-75.486468000000002</v>
      </c>
      <c r="I340">
        <v>19855</v>
      </c>
      <c r="J340" t="s">
        <v>4343</v>
      </c>
      <c r="K340" s="5">
        <v>1245091.75</v>
      </c>
      <c r="L340" s="62">
        <f t="shared" si="47"/>
        <v>3.84850583093699E-2</v>
      </c>
      <c r="M340" s="61">
        <v>0</v>
      </c>
      <c r="N340" s="61">
        <v>0.19642407454041802</v>
      </c>
      <c r="O340" s="61">
        <f t="shared" si="48"/>
        <v>4.532863258625032E-2</v>
      </c>
      <c r="P340" s="61">
        <f t="shared" si="49"/>
        <v>2.518257365902795E-2</v>
      </c>
      <c r="Q340" s="61">
        <f t="shared" si="50"/>
        <v>7.0511206245278263E-2</v>
      </c>
      <c r="R340" s="61">
        <f t="shared" si="51"/>
        <v>5.917904809871569</v>
      </c>
      <c r="S340">
        <v>0</v>
      </c>
      <c r="T340">
        <v>39</v>
      </c>
      <c r="U340">
        <v>9</v>
      </c>
      <c r="V340">
        <v>5</v>
      </c>
      <c r="W340">
        <v>14</v>
      </c>
      <c r="X340">
        <v>1175</v>
      </c>
      <c r="Y340" s="62">
        <v>56.340425531914896</v>
      </c>
      <c r="Z340" s="62">
        <v>83.914893617021278</v>
      </c>
      <c r="AA340" s="62">
        <v>17.957446808510639</v>
      </c>
      <c r="AB340" s="62">
        <v>72</v>
      </c>
      <c r="AC340" s="62">
        <v>0.1702127659574468</v>
      </c>
      <c r="AD340" s="62">
        <v>98.382978723404264</v>
      </c>
      <c r="AE340" s="62">
        <v>67.319148936170208</v>
      </c>
      <c r="AF340" s="62">
        <v>53.36</v>
      </c>
      <c r="AG340" s="62">
        <v>48.65</v>
      </c>
      <c r="AH340" s="62">
        <v>50.51</v>
      </c>
      <c r="AI340" s="62">
        <v>83.03</v>
      </c>
      <c r="AJ340" s="62">
        <v>66.67</v>
      </c>
      <c r="AK340" s="62">
        <v>17.16</v>
      </c>
      <c r="AL340" s="62">
        <v>81.69</v>
      </c>
      <c r="AM340" s="62">
        <v>93.99</v>
      </c>
      <c r="AN340" s="62">
        <v>44.58</v>
      </c>
      <c r="AO340" s="62">
        <v>52.86</v>
      </c>
      <c r="AP340">
        <f t="shared" si="52"/>
        <v>0</v>
      </c>
      <c r="AQ340">
        <f t="shared" si="53"/>
        <v>0.62131591524613672</v>
      </c>
      <c r="AR340">
        <v>39.193869136355197</v>
      </c>
    </row>
    <row r="341" spans="1:44" x14ac:dyDescent="0.3">
      <c r="A341" t="str">
        <f t="shared" si="45"/>
        <v>17Caldas</v>
      </c>
      <c r="B341" t="str">
        <f t="shared" si="46"/>
        <v>17Samaná</v>
      </c>
      <c r="C341" s="18" t="s">
        <v>1821</v>
      </c>
      <c r="D341" t="s">
        <v>1813</v>
      </c>
      <c r="E341" t="s">
        <v>1183</v>
      </c>
      <c r="F341" t="s">
        <v>1822</v>
      </c>
      <c r="G341">
        <v>5.4130469999999997</v>
      </c>
      <c r="H341">
        <v>-74.991463899999999</v>
      </c>
      <c r="I341">
        <v>21171</v>
      </c>
      <c r="J341" t="s">
        <v>4342</v>
      </c>
      <c r="K341" s="5">
        <v>1685192.38</v>
      </c>
      <c r="L341" s="62">
        <f t="shared" si="47"/>
        <v>4.1035868520154624E-2</v>
      </c>
      <c r="M341" s="61">
        <v>0</v>
      </c>
      <c r="N341" s="61">
        <v>4.7234424448538096E-3</v>
      </c>
      <c r="O341" s="61">
        <f t="shared" si="48"/>
        <v>2.361721222426905E-2</v>
      </c>
      <c r="P341" s="61">
        <f t="shared" si="49"/>
        <v>1.4170327334561429E-2</v>
      </c>
      <c r="Q341" s="61">
        <f t="shared" si="50"/>
        <v>3.3064097113976669E-2</v>
      </c>
      <c r="R341" s="61">
        <f t="shared" si="51"/>
        <v>79.48608946199991</v>
      </c>
      <c r="S341">
        <v>0</v>
      </c>
      <c r="T341">
        <v>1</v>
      </c>
      <c r="U341">
        <v>5</v>
      </c>
      <c r="V341">
        <v>3</v>
      </c>
      <c r="W341">
        <v>7</v>
      </c>
      <c r="X341">
        <v>16828</v>
      </c>
      <c r="Y341" s="62">
        <v>56.263370572854768</v>
      </c>
      <c r="Z341" s="62">
        <v>86.593772284288093</v>
      </c>
      <c r="AA341" s="62">
        <v>16.502258141193249</v>
      </c>
      <c r="AB341" s="62">
        <v>72.575469455669122</v>
      </c>
      <c r="AC341" s="62">
        <v>4.7539814594723076E-2</v>
      </c>
      <c r="AD341" s="62">
        <v>94.913239838364632</v>
      </c>
      <c r="AE341" s="62">
        <v>66.638935108153078</v>
      </c>
      <c r="AF341" s="62">
        <v>44.45</v>
      </c>
      <c r="AG341" s="62">
        <v>40.520000000000003</v>
      </c>
      <c r="AH341" s="62">
        <v>53.4</v>
      </c>
      <c r="AI341" s="62">
        <v>72.63</v>
      </c>
      <c r="AJ341" s="62">
        <v>60</v>
      </c>
      <c r="AK341" s="62">
        <v>12.19</v>
      </c>
      <c r="AL341" s="62">
        <v>91.57</v>
      </c>
      <c r="AM341" s="62">
        <v>93.85</v>
      </c>
      <c r="AN341" s="62">
        <v>32.270000000000003</v>
      </c>
      <c r="AO341" s="62">
        <v>44.27</v>
      </c>
      <c r="AP341">
        <f t="shared" si="52"/>
        <v>0</v>
      </c>
      <c r="AQ341">
        <f t="shared" si="53"/>
        <v>1.5931177314003505E-2</v>
      </c>
      <c r="AR341">
        <v>33.546365190963002</v>
      </c>
    </row>
    <row r="342" spans="1:44" x14ac:dyDescent="0.3">
      <c r="A342" t="str">
        <f t="shared" si="45"/>
        <v>17Caldas</v>
      </c>
      <c r="B342" t="str">
        <f t="shared" si="46"/>
        <v>17San José</v>
      </c>
      <c r="C342" s="18" t="s">
        <v>1823</v>
      </c>
      <c r="D342" t="s">
        <v>1813</v>
      </c>
      <c r="E342" t="s">
        <v>1183</v>
      </c>
      <c r="F342" t="s">
        <v>1824</v>
      </c>
      <c r="G342">
        <v>5.0841399999999997</v>
      </c>
      <c r="H342">
        <v>-75.790300000000002</v>
      </c>
      <c r="I342">
        <v>4882</v>
      </c>
      <c r="J342" t="s">
        <v>4344</v>
      </c>
      <c r="K342" s="5">
        <v>2529279.25</v>
      </c>
      <c r="L342" s="62">
        <f t="shared" si="47"/>
        <v>9.4628080919840762E-3</v>
      </c>
      <c r="M342" s="61">
        <v>0</v>
      </c>
      <c r="N342" s="61">
        <v>0</v>
      </c>
      <c r="O342" s="61">
        <f t="shared" si="48"/>
        <v>2.0483408439164276E-2</v>
      </c>
      <c r="P342" s="61">
        <f t="shared" si="49"/>
        <v>2.0483408439164276E-2</v>
      </c>
      <c r="Q342" s="61">
        <f t="shared" si="50"/>
        <v>6.1450225317492835E-2</v>
      </c>
      <c r="R342" s="61">
        <f t="shared" si="51"/>
        <v>12.412945514133551</v>
      </c>
      <c r="S342">
        <v>0</v>
      </c>
      <c r="T342">
        <v>0</v>
      </c>
      <c r="U342">
        <v>1</v>
      </c>
      <c r="V342">
        <v>1</v>
      </c>
      <c r="W342">
        <v>3</v>
      </c>
      <c r="X342">
        <v>606</v>
      </c>
      <c r="Y342" s="62">
        <v>43.564356435643568</v>
      </c>
      <c r="Z342" s="62">
        <v>71.617161716171623</v>
      </c>
      <c r="AA342" s="62">
        <v>23.1023102310231</v>
      </c>
      <c r="AB342" s="62">
        <v>63.696369636963702</v>
      </c>
      <c r="AC342" s="62">
        <v>0.66006600660066006</v>
      </c>
      <c r="AD342" s="62">
        <v>97.854785478547853</v>
      </c>
      <c r="AE342" s="62">
        <v>52.310231023102304</v>
      </c>
      <c r="AF342" s="62">
        <v>59.46</v>
      </c>
      <c r="AG342" s="62">
        <v>39.159999999999997</v>
      </c>
      <c r="AH342" s="62">
        <v>50.28</v>
      </c>
      <c r="AI342" s="62">
        <v>46.31</v>
      </c>
      <c r="AJ342" s="62">
        <v>100</v>
      </c>
      <c r="AK342" s="62">
        <v>47.54</v>
      </c>
      <c r="AL342" s="62">
        <v>89.8</v>
      </c>
      <c r="AM342" s="62">
        <v>91.52</v>
      </c>
      <c r="AN342" s="62">
        <v>47.63</v>
      </c>
      <c r="AO342" s="62">
        <v>60.37</v>
      </c>
      <c r="AP342">
        <f t="shared" si="52"/>
        <v>0</v>
      </c>
      <c r="AQ342">
        <f t="shared" si="53"/>
        <v>0</v>
      </c>
      <c r="AR342">
        <v>36.760454979772398</v>
      </c>
    </row>
    <row r="343" spans="1:44" x14ac:dyDescent="0.3">
      <c r="A343" t="str">
        <f t="shared" si="45"/>
        <v>17Caldas</v>
      </c>
      <c r="B343" t="str">
        <f t="shared" si="46"/>
        <v>17Supía</v>
      </c>
      <c r="C343" s="18" t="s">
        <v>1825</v>
      </c>
      <c r="D343" t="s">
        <v>1813</v>
      </c>
      <c r="E343" t="s">
        <v>1183</v>
      </c>
      <c r="F343" t="s">
        <v>1826</v>
      </c>
      <c r="G343">
        <v>5.4558900000000001</v>
      </c>
      <c r="H343">
        <v>-75.650401000000002</v>
      </c>
      <c r="I343">
        <v>29657</v>
      </c>
      <c r="J343" t="s">
        <v>4343</v>
      </c>
      <c r="K343" s="5">
        <v>1217406.75</v>
      </c>
      <c r="L343" s="62">
        <f t="shared" si="47"/>
        <v>5.7484330107327279E-2</v>
      </c>
      <c r="M343" s="61">
        <v>0</v>
      </c>
      <c r="N343" s="61">
        <v>3.3718852210270762E-3</v>
      </c>
      <c r="O343" s="61">
        <f t="shared" si="48"/>
        <v>6.7437704420541525E-3</v>
      </c>
      <c r="P343" s="61">
        <f t="shared" si="49"/>
        <v>3.3718852210270762E-3</v>
      </c>
      <c r="Q343" s="61">
        <f t="shared" si="50"/>
        <v>3.3718852210270762E-3</v>
      </c>
      <c r="R343" s="61">
        <f t="shared" si="51"/>
        <v>7.6912701891627604</v>
      </c>
      <c r="S343">
        <v>0</v>
      </c>
      <c r="T343">
        <v>1</v>
      </c>
      <c r="U343">
        <v>2</v>
      </c>
      <c r="V343">
        <v>1</v>
      </c>
      <c r="W343">
        <v>1</v>
      </c>
      <c r="X343">
        <v>2281</v>
      </c>
      <c r="Y343" s="62">
        <v>41.56071898290223</v>
      </c>
      <c r="Z343" s="62">
        <v>81.367821131082863</v>
      </c>
      <c r="AA343" s="62">
        <v>22.007891275756247</v>
      </c>
      <c r="AB343" s="62">
        <v>64.445418676019301</v>
      </c>
      <c r="AC343" s="62">
        <v>0.52608505041648401</v>
      </c>
      <c r="AD343" s="62">
        <v>98.640946953090747</v>
      </c>
      <c r="AE343" s="62">
        <v>52.608505041648399</v>
      </c>
      <c r="AF343" s="62">
        <v>55.58</v>
      </c>
      <c r="AG343" s="62">
        <v>60.69</v>
      </c>
      <c r="AH343" s="62">
        <v>53.25</v>
      </c>
      <c r="AI343" s="62">
        <v>68.33</v>
      </c>
      <c r="AJ343" s="62">
        <v>100</v>
      </c>
      <c r="AK343" s="62">
        <v>16.170000000000002</v>
      </c>
      <c r="AL343" s="62">
        <v>93.19</v>
      </c>
      <c r="AM343" s="62">
        <v>91.04</v>
      </c>
      <c r="AN343" s="62">
        <v>37.21</v>
      </c>
      <c r="AO343" s="62">
        <v>55.43</v>
      </c>
      <c r="AP343">
        <f t="shared" si="52"/>
        <v>0</v>
      </c>
      <c r="AQ343">
        <f t="shared" si="53"/>
        <v>1.5931177314003505E-2</v>
      </c>
      <c r="AR343">
        <v>35.811155536066899</v>
      </c>
    </row>
    <row r="344" spans="1:44" x14ac:dyDescent="0.3">
      <c r="A344" t="str">
        <f t="shared" si="45"/>
        <v>17Caldas</v>
      </c>
      <c r="B344" t="str">
        <f t="shared" si="46"/>
        <v>17Victoria</v>
      </c>
      <c r="C344" s="18" t="s">
        <v>1827</v>
      </c>
      <c r="D344" t="s">
        <v>1813</v>
      </c>
      <c r="E344" t="s">
        <v>1183</v>
      </c>
      <c r="F344" t="s">
        <v>1828</v>
      </c>
      <c r="G344">
        <v>5.317755</v>
      </c>
      <c r="H344">
        <v>-74.910711000000006</v>
      </c>
      <c r="I344">
        <v>10414</v>
      </c>
      <c r="J344" t="s">
        <v>4343</v>
      </c>
      <c r="K344" s="5">
        <v>1658947.25</v>
      </c>
      <c r="L344" s="62">
        <f t="shared" si="47"/>
        <v>2.0185514844310155E-2</v>
      </c>
      <c r="M344" s="61">
        <v>0</v>
      </c>
      <c r="N344" s="61">
        <v>0</v>
      </c>
      <c r="O344" s="61">
        <f t="shared" si="48"/>
        <v>9.6024582293067016E-3</v>
      </c>
      <c r="P344" s="61">
        <f t="shared" si="49"/>
        <v>0</v>
      </c>
      <c r="Q344" s="61">
        <f t="shared" si="50"/>
        <v>9.6024582293067016E-3</v>
      </c>
      <c r="R344" s="61">
        <f t="shared" si="51"/>
        <v>11.484540042250817</v>
      </c>
      <c r="S344">
        <v>0</v>
      </c>
      <c r="T344">
        <v>0</v>
      </c>
      <c r="U344">
        <v>1</v>
      </c>
      <c r="V344">
        <v>0</v>
      </c>
      <c r="W344">
        <v>1</v>
      </c>
      <c r="X344">
        <v>1196</v>
      </c>
      <c r="Y344" s="62">
        <v>58.026755852842804</v>
      </c>
      <c r="Z344" s="62">
        <v>84.280936454849495</v>
      </c>
      <c r="AA344" s="62">
        <v>21.57190635451505</v>
      </c>
      <c r="AB344" s="62">
        <v>72.240802675585286</v>
      </c>
      <c r="AC344" s="62">
        <v>0</v>
      </c>
      <c r="AD344" s="62">
        <v>97.993311036789294</v>
      </c>
      <c r="AE344" s="62">
        <v>70.819397993311043</v>
      </c>
      <c r="AF344" s="62">
        <v>41.03</v>
      </c>
      <c r="AG344" s="62">
        <v>59.11</v>
      </c>
      <c r="AH344" s="62">
        <v>53.44</v>
      </c>
      <c r="AI344" s="62">
        <v>12.5</v>
      </c>
      <c r="AJ344" s="62">
        <v>88.89</v>
      </c>
      <c r="AK344" s="62">
        <v>34.619999999999997</v>
      </c>
      <c r="AL344" s="62">
        <v>83.2</v>
      </c>
      <c r="AM344" s="62">
        <v>86.94</v>
      </c>
      <c r="AN344" s="62">
        <v>28.79</v>
      </c>
      <c r="AO344" s="62">
        <v>41.2</v>
      </c>
      <c r="AP344">
        <f t="shared" si="52"/>
        <v>0</v>
      </c>
      <c r="AQ344">
        <f t="shared" si="53"/>
        <v>0</v>
      </c>
      <c r="AR344">
        <v>38.791685469143403</v>
      </c>
    </row>
    <row r="345" spans="1:44" x14ac:dyDescent="0.3">
      <c r="A345" t="str">
        <f t="shared" si="45"/>
        <v>17Caldas</v>
      </c>
      <c r="B345" t="str">
        <f t="shared" si="46"/>
        <v>17Villamaría</v>
      </c>
      <c r="C345" s="18" t="s">
        <v>1831</v>
      </c>
      <c r="D345" t="s">
        <v>1813</v>
      </c>
      <c r="E345" t="s">
        <v>1183</v>
      </c>
      <c r="F345" t="s">
        <v>1832</v>
      </c>
      <c r="G345">
        <v>5.0425690000000003</v>
      </c>
      <c r="H345">
        <v>-75.514770999999996</v>
      </c>
      <c r="I345">
        <v>68168</v>
      </c>
      <c r="J345" t="s">
        <v>4344</v>
      </c>
      <c r="K345" s="5">
        <v>620468.75</v>
      </c>
      <c r="L345" s="62">
        <f t="shared" si="47"/>
        <v>0.1321304182741439</v>
      </c>
      <c r="M345" s="61">
        <v>5.8678558854594531E-3</v>
      </c>
      <c r="N345" s="61">
        <v>2.9339279427297266E-3</v>
      </c>
      <c r="O345" s="61">
        <f t="shared" si="48"/>
        <v>2.2004459570472951E-2</v>
      </c>
      <c r="P345" s="61">
        <f t="shared" si="49"/>
        <v>7.3348198568243166E-3</v>
      </c>
      <c r="Q345" s="61">
        <f t="shared" si="50"/>
        <v>2.6405351484567539E-2</v>
      </c>
      <c r="R345" s="61">
        <f t="shared" si="51"/>
        <v>4.3539490670109142</v>
      </c>
      <c r="S345">
        <v>4</v>
      </c>
      <c r="T345">
        <v>2</v>
      </c>
      <c r="U345">
        <v>15</v>
      </c>
      <c r="V345">
        <v>5</v>
      </c>
      <c r="W345">
        <v>18</v>
      </c>
      <c r="X345">
        <v>2968</v>
      </c>
      <c r="Y345" s="62">
        <v>62.230458221024257</v>
      </c>
      <c r="Z345" s="62">
        <v>89.049865229110509</v>
      </c>
      <c r="AA345" s="62">
        <v>20.316711590296496</v>
      </c>
      <c r="AB345" s="62">
        <v>79.177897574123989</v>
      </c>
      <c r="AC345" s="62">
        <v>0.57277628032345018</v>
      </c>
      <c r="AD345" s="62">
        <v>98.382749326145557</v>
      </c>
      <c r="AE345" s="62">
        <v>69.137466307277634</v>
      </c>
      <c r="AF345" s="62">
        <v>49.01</v>
      </c>
      <c r="AG345" s="62">
        <v>66.42</v>
      </c>
      <c r="AH345" s="62">
        <v>54.41</v>
      </c>
      <c r="AI345" s="62">
        <v>13.5</v>
      </c>
      <c r="AJ345" s="62">
        <v>99.44</v>
      </c>
      <c r="AK345" s="62">
        <v>35.57</v>
      </c>
      <c r="AL345" s="62">
        <v>65.62</v>
      </c>
      <c r="AM345" s="62">
        <v>92.71</v>
      </c>
      <c r="AN345" s="62">
        <v>47.62</v>
      </c>
      <c r="AO345" s="62">
        <v>49.03</v>
      </c>
      <c r="AP345">
        <f t="shared" si="52"/>
        <v>0.15618898867629832</v>
      </c>
      <c r="AQ345">
        <f t="shared" si="53"/>
        <v>3.186235462800701E-2</v>
      </c>
      <c r="AR345">
        <v>42.367479842757398</v>
      </c>
    </row>
    <row r="346" spans="1:44" x14ac:dyDescent="0.3">
      <c r="A346" t="str">
        <f t="shared" si="45"/>
        <v>17Caldas</v>
      </c>
      <c r="B346" t="str">
        <f t="shared" si="46"/>
        <v>17Viterbo</v>
      </c>
      <c r="C346" s="18" t="s">
        <v>1829</v>
      </c>
      <c r="D346" t="s">
        <v>1813</v>
      </c>
      <c r="E346" t="s">
        <v>1183</v>
      </c>
      <c r="F346" t="s">
        <v>1830</v>
      </c>
      <c r="G346">
        <v>5.0605779000000002</v>
      </c>
      <c r="H346">
        <v>-75.872355999999996</v>
      </c>
      <c r="I346">
        <v>13077</v>
      </c>
      <c r="J346" t="s">
        <v>4344</v>
      </c>
      <c r="K346" s="5">
        <v>1375016.75</v>
      </c>
      <c r="L346" s="62">
        <f t="shared" si="47"/>
        <v>2.534722274044977E-2</v>
      </c>
      <c r="M346" s="61">
        <v>0</v>
      </c>
      <c r="N346" s="61">
        <v>0</v>
      </c>
      <c r="O346" s="61">
        <f t="shared" si="48"/>
        <v>7.6470138410950531E-2</v>
      </c>
      <c r="P346" s="61">
        <f t="shared" si="49"/>
        <v>4.5882083046570314E-2</v>
      </c>
      <c r="Q346" s="61">
        <f t="shared" si="50"/>
        <v>9.9411179934235677E-2</v>
      </c>
      <c r="R346" s="61">
        <f t="shared" si="51"/>
        <v>7.6546608549361475</v>
      </c>
      <c r="S346">
        <v>0</v>
      </c>
      <c r="T346">
        <v>0</v>
      </c>
      <c r="U346">
        <v>10</v>
      </c>
      <c r="V346">
        <v>6</v>
      </c>
      <c r="W346">
        <v>13</v>
      </c>
      <c r="X346">
        <v>1001</v>
      </c>
      <c r="Y346" s="62">
        <v>53.446553446553445</v>
      </c>
      <c r="Z346" s="62">
        <v>79.920079920079928</v>
      </c>
      <c r="AA346" s="62">
        <v>22.977022977022976</v>
      </c>
      <c r="AB346" s="62">
        <v>65.83416583416583</v>
      </c>
      <c r="AC346" s="62">
        <v>9.9900099900099903E-2</v>
      </c>
      <c r="AD346" s="62">
        <v>97.402597402597408</v>
      </c>
      <c r="AE346" s="62">
        <v>68.63136863136863</v>
      </c>
      <c r="AF346" s="62">
        <v>60.76</v>
      </c>
      <c r="AG346" s="62">
        <v>68.62</v>
      </c>
      <c r="AH346" s="62">
        <v>66.849999999999994</v>
      </c>
      <c r="AI346" s="62">
        <v>76.900000000000006</v>
      </c>
      <c r="AJ346" s="62">
        <v>80.3</v>
      </c>
      <c r="AK346" s="62">
        <v>35.479999999999997</v>
      </c>
      <c r="AL346" s="62">
        <v>92.92</v>
      </c>
      <c r="AM346" s="62">
        <v>89.85</v>
      </c>
      <c r="AN346" s="62">
        <v>47.67</v>
      </c>
      <c r="AO346" s="62">
        <v>60.09</v>
      </c>
      <c r="AP346">
        <f t="shared" si="52"/>
        <v>0</v>
      </c>
      <c r="AQ346">
        <f t="shared" si="53"/>
        <v>0</v>
      </c>
      <c r="AR346">
        <v>45.529803228261102</v>
      </c>
    </row>
    <row r="347" spans="1:44" x14ac:dyDescent="0.3">
      <c r="A347" t="str">
        <f t="shared" si="45"/>
        <v>18Caquetá</v>
      </c>
      <c r="B347" t="str">
        <f t="shared" si="46"/>
        <v>18Florencia</v>
      </c>
      <c r="C347" s="18" t="s">
        <v>1795</v>
      </c>
      <c r="D347" t="s">
        <v>1781</v>
      </c>
      <c r="E347" t="s">
        <v>1190</v>
      </c>
      <c r="F347" t="s">
        <v>1796</v>
      </c>
      <c r="G347">
        <v>1.6153858000000001</v>
      </c>
      <c r="H347">
        <v>-75.604236400000005</v>
      </c>
      <c r="I347">
        <v>176630</v>
      </c>
      <c r="J347" t="s">
        <v>4345</v>
      </c>
      <c r="K347" s="5">
        <v>1770983</v>
      </c>
      <c r="L347" s="62">
        <f t="shared" si="47"/>
        <v>0.34236292365570414</v>
      </c>
      <c r="M347" s="61">
        <v>2.0381588631602787E-2</v>
      </c>
      <c r="N347" s="61">
        <v>1.1323104795334882E-2</v>
      </c>
      <c r="O347" s="61">
        <f t="shared" si="48"/>
        <v>5.7181679216441149E-2</v>
      </c>
      <c r="P347" s="61">
        <f t="shared" si="49"/>
        <v>3.0572382947404178E-2</v>
      </c>
      <c r="Q347" s="61">
        <f t="shared" si="50"/>
        <v>0.10304025363754742</v>
      </c>
      <c r="R347" s="61">
        <f t="shared" si="51"/>
        <v>44.921587499292301</v>
      </c>
      <c r="S347">
        <v>36</v>
      </c>
      <c r="T347">
        <v>20</v>
      </c>
      <c r="U347">
        <v>101</v>
      </c>
      <c r="V347">
        <v>54</v>
      </c>
      <c r="W347">
        <v>182</v>
      </c>
      <c r="X347">
        <v>79345</v>
      </c>
      <c r="Y347" s="62">
        <v>43.799861364925327</v>
      </c>
      <c r="Z347" s="62">
        <v>82.518117083622158</v>
      </c>
      <c r="AA347" s="62">
        <v>23.116768542441239</v>
      </c>
      <c r="AB347" s="62">
        <v>64.338017518432167</v>
      </c>
      <c r="AC347" s="62">
        <v>0.54571806667086775</v>
      </c>
      <c r="AD347" s="62">
        <v>97.004222068183253</v>
      </c>
      <c r="AE347" s="62">
        <v>54.617178146070955</v>
      </c>
      <c r="AF347" s="62">
        <v>61.11</v>
      </c>
      <c r="AG347" s="62">
        <v>55.88</v>
      </c>
      <c r="AH347" s="62">
        <v>52.54</v>
      </c>
      <c r="AI347" s="62">
        <v>72.22</v>
      </c>
      <c r="AJ347" s="62">
        <v>88.89</v>
      </c>
      <c r="AK347" s="62">
        <v>32.81</v>
      </c>
      <c r="AL347" s="62">
        <v>91.67</v>
      </c>
      <c r="AM347" s="62">
        <v>78.760000000000005</v>
      </c>
      <c r="AN347" s="62">
        <v>53.43</v>
      </c>
      <c r="AO347" s="62">
        <v>61.84</v>
      </c>
      <c r="AP347">
        <f t="shared" si="52"/>
        <v>1.405700898086685</v>
      </c>
      <c r="AQ347">
        <f t="shared" si="53"/>
        <v>0.31862354628007011</v>
      </c>
      <c r="AR347">
        <v>41.688934679432897</v>
      </c>
    </row>
    <row r="348" spans="1:44" x14ac:dyDescent="0.3">
      <c r="A348" t="str">
        <f t="shared" si="45"/>
        <v>18Caquetá</v>
      </c>
      <c r="B348" t="str">
        <f t="shared" si="46"/>
        <v>18Albania</v>
      </c>
      <c r="C348" s="18" t="s">
        <v>1797</v>
      </c>
      <c r="D348" t="s">
        <v>1781</v>
      </c>
      <c r="E348" t="s">
        <v>1190</v>
      </c>
      <c r="F348" t="s">
        <v>1798</v>
      </c>
      <c r="G348">
        <v>1.328981</v>
      </c>
      <c r="H348">
        <v>-75.878406999999996</v>
      </c>
      <c r="I348">
        <v>4730</v>
      </c>
      <c r="J348" t="s">
        <v>4343</v>
      </c>
      <c r="K348" s="5">
        <v>2399782</v>
      </c>
      <c r="L348" s="62">
        <f t="shared" si="47"/>
        <v>9.1681856360271777E-3</v>
      </c>
      <c r="M348" s="61">
        <v>0</v>
      </c>
      <c r="N348" s="61">
        <v>0</v>
      </c>
      <c r="O348" s="61">
        <f t="shared" si="48"/>
        <v>0</v>
      </c>
      <c r="P348" s="61">
        <f t="shared" si="49"/>
        <v>0</v>
      </c>
      <c r="Q348" s="61">
        <f t="shared" si="50"/>
        <v>0</v>
      </c>
      <c r="R348" s="61">
        <f t="shared" si="51"/>
        <v>58.20295983086681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2753</v>
      </c>
      <c r="Y348" s="62">
        <v>46.966945150744642</v>
      </c>
      <c r="Z348" s="62">
        <v>82.346531057028699</v>
      </c>
      <c r="AA348" s="62">
        <v>22.593534326189612</v>
      </c>
      <c r="AB348" s="62">
        <v>63.930257900472206</v>
      </c>
      <c r="AC348" s="62">
        <v>0.83545223392662549</v>
      </c>
      <c r="AD348" s="62">
        <v>98.147475481293128</v>
      </c>
      <c r="AE348" s="62">
        <v>59.89829277152198</v>
      </c>
      <c r="AF348" s="62">
        <v>59.91</v>
      </c>
      <c r="AG348" s="62">
        <v>46.56</v>
      </c>
      <c r="AH348" s="62">
        <v>42.75</v>
      </c>
      <c r="AI348" s="62">
        <v>89.93</v>
      </c>
      <c r="AJ348" s="62">
        <v>85.72</v>
      </c>
      <c r="AK348" s="62">
        <v>30.18</v>
      </c>
      <c r="AL348" s="62">
        <v>95.3</v>
      </c>
      <c r="AM348" s="62">
        <v>79.84</v>
      </c>
      <c r="AN348" s="62">
        <v>39.43</v>
      </c>
      <c r="AO348" s="62">
        <v>61.32</v>
      </c>
      <c r="AP348">
        <f t="shared" si="52"/>
        <v>0</v>
      </c>
      <c r="AQ348">
        <f t="shared" si="53"/>
        <v>0</v>
      </c>
      <c r="AR348">
        <v>35.760651032731801</v>
      </c>
    </row>
    <row r="349" spans="1:44" x14ac:dyDescent="0.3">
      <c r="A349" t="str">
        <f t="shared" si="45"/>
        <v>18Caquetá</v>
      </c>
      <c r="B349" t="str">
        <f t="shared" si="46"/>
        <v>18Belén de Los Andaquíes</v>
      </c>
      <c r="C349" s="18" t="s">
        <v>1799</v>
      </c>
      <c r="D349" t="s">
        <v>1781</v>
      </c>
      <c r="E349" t="s">
        <v>1190</v>
      </c>
      <c r="F349" t="s">
        <v>1800</v>
      </c>
      <c r="G349">
        <v>1.41608</v>
      </c>
      <c r="H349">
        <v>-75.872659999999996</v>
      </c>
      <c r="I349">
        <v>11380</v>
      </c>
      <c r="J349" t="s">
        <v>4343</v>
      </c>
      <c r="K349" s="5">
        <v>5081936.5</v>
      </c>
      <c r="L349" s="62">
        <f t="shared" si="47"/>
        <v>2.2057918084141499E-2</v>
      </c>
      <c r="M349" s="61">
        <v>0</v>
      </c>
      <c r="N349" s="61">
        <v>8.7873462214411256E-3</v>
      </c>
      <c r="O349" s="61">
        <f t="shared" si="48"/>
        <v>8.7873462214411256E-3</v>
      </c>
      <c r="P349" s="61">
        <f t="shared" si="49"/>
        <v>8.7873462214411256E-3</v>
      </c>
      <c r="Q349" s="61">
        <f t="shared" si="50"/>
        <v>0</v>
      </c>
      <c r="R349" s="61">
        <f t="shared" si="51"/>
        <v>52.539543057996482</v>
      </c>
      <c r="S349">
        <v>0</v>
      </c>
      <c r="T349">
        <v>1</v>
      </c>
      <c r="U349">
        <v>1</v>
      </c>
      <c r="V349">
        <v>1</v>
      </c>
      <c r="W349">
        <v>0</v>
      </c>
      <c r="X349">
        <v>5979</v>
      </c>
      <c r="Y349" s="62">
        <v>35.959190500083629</v>
      </c>
      <c r="Z349" s="62">
        <v>73.206221776216765</v>
      </c>
      <c r="AA349" s="62">
        <v>24.452249540056865</v>
      </c>
      <c r="AB349" s="62">
        <v>54.323465462451914</v>
      </c>
      <c r="AC349" s="62">
        <v>0.30105368790767689</v>
      </c>
      <c r="AD349" s="62">
        <v>97.875898979762496</v>
      </c>
      <c r="AE349" s="62">
        <v>46.930924903830075</v>
      </c>
      <c r="AF349" s="62">
        <v>59.16</v>
      </c>
      <c r="AG349" s="62">
        <v>42.55</v>
      </c>
      <c r="AH349" s="62">
        <v>40.04</v>
      </c>
      <c r="AI349" s="62">
        <v>74.73</v>
      </c>
      <c r="AJ349" s="62">
        <v>88.36</v>
      </c>
      <c r="AK349" s="62">
        <v>34.880000000000003</v>
      </c>
      <c r="AL349" s="62">
        <v>89.37</v>
      </c>
      <c r="AM349" s="62">
        <v>92.91</v>
      </c>
      <c r="AN349" s="62">
        <v>37.020000000000003</v>
      </c>
      <c r="AO349" s="62">
        <v>58.75</v>
      </c>
      <c r="AP349">
        <f t="shared" si="52"/>
        <v>0</v>
      </c>
      <c r="AQ349">
        <f t="shared" si="53"/>
        <v>1.5931177314003505E-2</v>
      </c>
      <c r="AR349">
        <v>29.372459563028499</v>
      </c>
    </row>
    <row r="350" spans="1:44" x14ac:dyDescent="0.3">
      <c r="A350" t="str">
        <f t="shared" si="45"/>
        <v>18Caquetá</v>
      </c>
      <c r="B350" t="str">
        <f t="shared" si="46"/>
        <v>18Cartagena del Chairá</v>
      </c>
      <c r="C350" s="18" t="s">
        <v>1801</v>
      </c>
      <c r="D350" t="s">
        <v>1781</v>
      </c>
      <c r="E350" t="s">
        <v>1190</v>
      </c>
      <c r="F350" t="s">
        <v>1802</v>
      </c>
      <c r="G350">
        <v>1.3338448000000001</v>
      </c>
      <c r="H350">
        <v>-74.843402600000005</v>
      </c>
      <c r="I350">
        <v>32381</v>
      </c>
      <c r="J350" t="s">
        <v>4342</v>
      </c>
      <c r="K350" s="5">
        <v>1431390.38</v>
      </c>
      <c r="L350" s="62">
        <f t="shared" si="47"/>
        <v>6.2764274646975912E-2</v>
      </c>
      <c r="M350" s="61">
        <v>0</v>
      </c>
      <c r="N350" s="61">
        <v>0</v>
      </c>
      <c r="O350" s="61">
        <f t="shared" si="48"/>
        <v>1.2352923010407336E-2</v>
      </c>
      <c r="P350" s="61">
        <f t="shared" si="49"/>
        <v>0</v>
      </c>
      <c r="Q350" s="61">
        <f t="shared" si="50"/>
        <v>1.2352923010407336E-2</v>
      </c>
      <c r="R350" s="61">
        <f t="shared" si="51"/>
        <v>41.681850467866958</v>
      </c>
      <c r="S350">
        <v>0</v>
      </c>
      <c r="T350">
        <v>0</v>
      </c>
      <c r="U350">
        <v>4</v>
      </c>
      <c r="V350">
        <v>0</v>
      </c>
      <c r="W350">
        <v>4</v>
      </c>
      <c r="X350">
        <v>13497</v>
      </c>
      <c r="Y350" s="62">
        <v>28.576720752759872</v>
      </c>
      <c r="Z350" s="62">
        <v>74.149811069126471</v>
      </c>
      <c r="AA350" s="62">
        <v>26.961547010446768</v>
      </c>
      <c r="AB350" s="62">
        <v>52.722827294954435</v>
      </c>
      <c r="AC350" s="62">
        <v>0.81499592502037488</v>
      </c>
      <c r="AD350" s="62">
        <v>97.821738164036447</v>
      </c>
      <c r="AE350" s="62">
        <v>37.60094835889457</v>
      </c>
      <c r="AF350" s="62">
        <v>36.97</v>
      </c>
      <c r="AG350" s="62">
        <v>23.44</v>
      </c>
      <c r="AH350" s="62">
        <v>39.630000000000003</v>
      </c>
      <c r="AI350" s="62">
        <v>28.88</v>
      </c>
      <c r="AJ350" s="62">
        <v>66.67</v>
      </c>
      <c r="AK350" s="62">
        <v>21.04</v>
      </c>
      <c r="AL350" s="62">
        <v>89.49</v>
      </c>
      <c r="AM350" s="62">
        <v>87.35</v>
      </c>
      <c r="AN350" s="62">
        <v>34.58</v>
      </c>
      <c r="AO350" s="62">
        <v>37.79</v>
      </c>
      <c r="AP350">
        <f t="shared" si="52"/>
        <v>0</v>
      </c>
      <c r="AQ350">
        <f t="shared" si="53"/>
        <v>0</v>
      </c>
      <c r="AR350">
        <v>22.390679150227999</v>
      </c>
    </row>
    <row r="351" spans="1:44" x14ac:dyDescent="0.3">
      <c r="A351" t="str">
        <f t="shared" si="45"/>
        <v>18Caquetá</v>
      </c>
      <c r="B351" t="str">
        <f t="shared" si="46"/>
        <v>18Curillo</v>
      </c>
      <c r="C351" s="18" t="s">
        <v>1803</v>
      </c>
      <c r="D351" t="s">
        <v>1781</v>
      </c>
      <c r="E351" t="s">
        <v>1190</v>
      </c>
      <c r="F351" t="s">
        <v>1804</v>
      </c>
      <c r="G351">
        <v>1.033817</v>
      </c>
      <c r="H351">
        <v>-75.920771000000002</v>
      </c>
      <c r="I351">
        <v>7980</v>
      </c>
      <c r="J351" t="s">
        <v>4343</v>
      </c>
      <c r="K351" s="5">
        <v>2329195.25</v>
      </c>
      <c r="L351" s="62">
        <f t="shared" si="47"/>
        <v>1.5467678937737183E-2</v>
      </c>
      <c r="M351" s="61">
        <v>0</v>
      </c>
      <c r="N351" s="61">
        <v>1.2531328320802004E-2</v>
      </c>
      <c r="O351" s="61">
        <f t="shared" si="48"/>
        <v>3.759398496240602E-2</v>
      </c>
      <c r="P351" s="61">
        <f t="shared" si="49"/>
        <v>0.10025062656641603</v>
      </c>
      <c r="Q351" s="61">
        <f t="shared" si="50"/>
        <v>7.518796992481204E-2</v>
      </c>
      <c r="R351" s="61">
        <f t="shared" si="51"/>
        <v>52.919799498746869</v>
      </c>
      <c r="S351">
        <v>0</v>
      </c>
      <c r="T351">
        <v>1</v>
      </c>
      <c r="U351">
        <v>3</v>
      </c>
      <c r="V351">
        <v>8</v>
      </c>
      <c r="W351">
        <v>6</v>
      </c>
      <c r="X351">
        <v>4223</v>
      </c>
      <c r="Y351" s="62">
        <v>34.004262372720817</v>
      </c>
      <c r="Z351" s="62">
        <v>77.954061094008992</v>
      </c>
      <c r="AA351" s="62">
        <v>25.668955718683399</v>
      </c>
      <c r="AB351" s="62">
        <v>52.356144920672506</v>
      </c>
      <c r="AC351" s="62">
        <v>1.0655931802036467</v>
      </c>
      <c r="AD351" s="62">
        <v>97.324177125266402</v>
      </c>
      <c r="AE351" s="62">
        <v>47.975372957613075</v>
      </c>
      <c r="AF351" s="62">
        <v>37.18</v>
      </c>
      <c r="AG351" s="62">
        <v>64.14</v>
      </c>
      <c r="AH351" s="62">
        <v>41.58</v>
      </c>
      <c r="AI351" s="62">
        <v>25</v>
      </c>
      <c r="AJ351" s="62">
        <v>62.97</v>
      </c>
      <c r="AK351" s="62">
        <v>39.69</v>
      </c>
      <c r="AL351" s="62">
        <v>84.33</v>
      </c>
      <c r="AM351" s="62">
        <v>85.01</v>
      </c>
      <c r="AN351" s="62">
        <v>23.42</v>
      </c>
      <c r="AO351" s="62">
        <v>37.770000000000003</v>
      </c>
      <c r="AP351">
        <f t="shared" si="52"/>
        <v>0</v>
      </c>
      <c r="AQ351">
        <f t="shared" si="53"/>
        <v>1.5931177314003505E-2</v>
      </c>
      <c r="AR351">
        <v>29.528916259672201</v>
      </c>
    </row>
    <row r="352" spans="1:44" x14ac:dyDescent="0.3">
      <c r="A352" t="str">
        <f t="shared" si="45"/>
        <v>18Caquetá</v>
      </c>
      <c r="B352" t="str">
        <f t="shared" si="46"/>
        <v>18El Doncello</v>
      </c>
      <c r="C352" s="18" t="s">
        <v>1805</v>
      </c>
      <c r="D352" t="s">
        <v>1781</v>
      </c>
      <c r="E352" t="s">
        <v>1190</v>
      </c>
      <c r="F352" t="s">
        <v>1806</v>
      </c>
      <c r="G352">
        <v>1.680042</v>
      </c>
      <c r="H352">
        <v>-75.2833349</v>
      </c>
      <c r="I352">
        <v>20042</v>
      </c>
      <c r="J352" t="s">
        <v>4343</v>
      </c>
      <c r="K352" s="5">
        <v>3364037.5</v>
      </c>
      <c r="L352" s="62">
        <f t="shared" si="47"/>
        <v>3.8847521462422138E-2</v>
      </c>
      <c r="M352" s="61">
        <v>0</v>
      </c>
      <c r="N352" s="61">
        <v>9.9790440075840734E-3</v>
      </c>
      <c r="O352" s="61">
        <f t="shared" si="48"/>
        <v>1.9958088015168147E-2</v>
      </c>
      <c r="P352" s="61">
        <f t="shared" si="49"/>
        <v>1.4968566011376111E-2</v>
      </c>
      <c r="Q352" s="61">
        <f t="shared" si="50"/>
        <v>1.9958088015168147E-2</v>
      </c>
      <c r="R352" s="61">
        <f t="shared" si="51"/>
        <v>37.825566310747433</v>
      </c>
      <c r="S352">
        <v>0</v>
      </c>
      <c r="T352">
        <v>2</v>
      </c>
      <c r="U352">
        <v>4</v>
      </c>
      <c r="V352">
        <v>3</v>
      </c>
      <c r="W352">
        <v>4</v>
      </c>
      <c r="X352">
        <v>7581</v>
      </c>
      <c r="Y352" s="62">
        <v>38.596491228070171</v>
      </c>
      <c r="Z352" s="62">
        <v>81.598733676295993</v>
      </c>
      <c r="AA352" s="62">
        <v>25.827727212768764</v>
      </c>
      <c r="AB352" s="62">
        <v>56.602031394275166</v>
      </c>
      <c r="AC352" s="62">
        <v>0.68592533966495184</v>
      </c>
      <c r="AD352" s="62">
        <v>98.192850547421187</v>
      </c>
      <c r="AE352" s="62">
        <v>54.254056193114366</v>
      </c>
      <c r="AF352" s="62">
        <v>53.21</v>
      </c>
      <c r="AG352" s="62">
        <v>47.61</v>
      </c>
      <c r="AH352" s="62">
        <v>48.74</v>
      </c>
      <c r="AI352" s="62">
        <v>84.43</v>
      </c>
      <c r="AJ352" s="62">
        <v>64.2</v>
      </c>
      <c r="AK352" s="62">
        <v>19.489999999999998</v>
      </c>
      <c r="AL352" s="62">
        <v>90.15</v>
      </c>
      <c r="AM352" s="62">
        <v>91.49</v>
      </c>
      <c r="AN352" s="62">
        <v>44.92</v>
      </c>
      <c r="AO352" s="62">
        <v>53.26</v>
      </c>
      <c r="AP352">
        <f t="shared" si="52"/>
        <v>0</v>
      </c>
      <c r="AQ352">
        <f t="shared" si="53"/>
        <v>3.186235462800701E-2</v>
      </c>
      <c r="AR352">
        <v>32.382402593590903</v>
      </c>
    </row>
    <row r="353" spans="1:44" x14ac:dyDescent="0.3">
      <c r="A353" t="str">
        <f t="shared" si="45"/>
        <v>18Caquetá</v>
      </c>
      <c r="B353" t="str">
        <f t="shared" si="46"/>
        <v>18El Paujil</v>
      </c>
      <c r="C353" s="18" t="s">
        <v>1807</v>
      </c>
      <c r="D353" t="s">
        <v>1781</v>
      </c>
      <c r="E353" t="s">
        <v>1190</v>
      </c>
      <c r="F353" t="s">
        <v>1808</v>
      </c>
      <c r="G353">
        <v>1.5712269999999999</v>
      </c>
      <c r="H353">
        <v>-75.326697899999999</v>
      </c>
      <c r="I353">
        <v>18998</v>
      </c>
      <c r="J353" t="s">
        <v>4342</v>
      </c>
      <c r="K353" s="5">
        <v>1333287.1299999999</v>
      </c>
      <c r="L353" s="62">
        <f t="shared" si="47"/>
        <v>3.6823930383349752E-2</v>
      </c>
      <c r="M353" s="61">
        <v>0</v>
      </c>
      <c r="N353" s="61">
        <v>0</v>
      </c>
      <c r="O353" s="61">
        <f t="shared" si="48"/>
        <v>1.5791135909043057E-2</v>
      </c>
      <c r="P353" s="61">
        <f t="shared" si="49"/>
        <v>0</v>
      </c>
      <c r="Q353" s="61">
        <f t="shared" si="50"/>
        <v>1.5791135909043057E-2</v>
      </c>
      <c r="R353" s="61">
        <f t="shared" si="51"/>
        <v>38.388251394883675</v>
      </c>
      <c r="S353">
        <v>0</v>
      </c>
      <c r="T353">
        <v>0</v>
      </c>
      <c r="U353">
        <v>3</v>
      </c>
      <c r="V353">
        <v>0</v>
      </c>
      <c r="W353">
        <v>3</v>
      </c>
      <c r="X353">
        <v>7293</v>
      </c>
      <c r="Y353" s="62">
        <v>37.049225284519402</v>
      </c>
      <c r="Z353" s="62">
        <v>80.638968874263</v>
      </c>
      <c r="AA353" s="62">
        <v>25.14740161798985</v>
      </c>
      <c r="AB353" s="62">
        <v>55.985191279308921</v>
      </c>
      <c r="AC353" s="62">
        <v>0.58960647195941307</v>
      </c>
      <c r="AD353" s="62">
        <v>98.203757027286443</v>
      </c>
      <c r="AE353" s="62">
        <v>51.460304401480869</v>
      </c>
      <c r="AF353" s="62">
        <v>53.34</v>
      </c>
      <c r="AG353" s="62">
        <v>45.89</v>
      </c>
      <c r="AH353" s="62">
        <v>38.299999999999997</v>
      </c>
      <c r="AI353" s="62">
        <v>87.5</v>
      </c>
      <c r="AJ353" s="62">
        <v>88.89</v>
      </c>
      <c r="AK353" s="62">
        <v>13.22</v>
      </c>
      <c r="AL353" s="62">
        <v>78.02</v>
      </c>
      <c r="AM353" s="62">
        <v>93.17</v>
      </c>
      <c r="AN353" s="62">
        <v>24.4</v>
      </c>
      <c r="AO353" s="62">
        <v>53.5</v>
      </c>
      <c r="AP353">
        <f t="shared" si="52"/>
        <v>0</v>
      </c>
      <c r="AQ353">
        <f t="shared" si="53"/>
        <v>0</v>
      </c>
      <c r="AR353">
        <v>27.049540369014501</v>
      </c>
    </row>
    <row r="354" spans="1:44" x14ac:dyDescent="0.3">
      <c r="A354" t="str">
        <f t="shared" si="45"/>
        <v>18Caquetá</v>
      </c>
      <c r="B354" t="str">
        <f t="shared" si="46"/>
        <v>18La Montañita</v>
      </c>
      <c r="C354" s="18" t="s">
        <v>1809</v>
      </c>
      <c r="D354" t="s">
        <v>1781</v>
      </c>
      <c r="E354" t="s">
        <v>1190</v>
      </c>
      <c r="F354" t="s">
        <v>1810</v>
      </c>
      <c r="G354">
        <v>1.47888</v>
      </c>
      <c r="H354">
        <v>-75.437240000000003</v>
      </c>
      <c r="I354">
        <v>15368</v>
      </c>
      <c r="J354" t="s">
        <v>4346</v>
      </c>
      <c r="K354" s="5">
        <v>1717172.75</v>
      </c>
      <c r="L354" s="62">
        <f t="shared" si="47"/>
        <v>2.9787880941747502E-2</v>
      </c>
      <c r="M354" s="61">
        <v>0</v>
      </c>
      <c r="N354" s="61">
        <v>0</v>
      </c>
      <c r="O354" s="61">
        <f t="shared" si="48"/>
        <v>6.5070275897969806E-3</v>
      </c>
      <c r="P354" s="61">
        <f t="shared" si="49"/>
        <v>0</v>
      </c>
      <c r="Q354" s="61">
        <f t="shared" si="50"/>
        <v>6.5070275897969806E-3</v>
      </c>
      <c r="R354" s="61">
        <f t="shared" si="51"/>
        <v>55.231650182196766</v>
      </c>
      <c r="S354">
        <v>0</v>
      </c>
      <c r="T354">
        <v>0</v>
      </c>
      <c r="U354">
        <v>1</v>
      </c>
      <c r="V354">
        <v>0</v>
      </c>
      <c r="W354">
        <v>1</v>
      </c>
      <c r="X354">
        <v>8488</v>
      </c>
      <c r="Y354" s="62">
        <v>42.0004712535344</v>
      </c>
      <c r="Z354" s="62">
        <v>80.407634307257297</v>
      </c>
      <c r="AA354" s="62">
        <v>24.528746465598491</v>
      </c>
      <c r="AB354" s="62">
        <v>61.863807728557966</v>
      </c>
      <c r="AC354" s="62">
        <v>0.7657869934024506</v>
      </c>
      <c r="AD354" s="62">
        <v>97.608388312912339</v>
      </c>
      <c r="AE354" s="62">
        <v>51.260603204524038</v>
      </c>
      <c r="AF354" s="62">
        <v>46.51</v>
      </c>
      <c r="AG354" s="62">
        <v>41.78</v>
      </c>
      <c r="AH354" s="62">
        <v>39.909999999999997</v>
      </c>
      <c r="AI354" s="62">
        <v>41.45</v>
      </c>
      <c r="AJ354" s="62">
        <v>100</v>
      </c>
      <c r="AK354" s="62">
        <v>23.31</v>
      </c>
      <c r="AL354" s="62">
        <v>88.19</v>
      </c>
      <c r="AM354" s="62">
        <v>86.31</v>
      </c>
      <c r="AN354" s="62">
        <v>23.06</v>
      </c>
      <c r="AO354" s="62">
        <v>46.95</v>
      </c>
      <c r="AP354">
        <f t="shared" si="52"/>
        <v>0</v>
      </c>
      <c r="AQ354">
        <f t="shared" si="53"/>
        <v>0</v>
      </c>
      <c r="AR354">
        <v>28.785213585639099</v>
      </c>
    </row>
    <row r="355" spans="1:44" x14ac:dyDescent="0.3">
      <c r="A355" t="str">
        <f t="shared" si="45"/>
        <v>18Caquetá</v>
      </c>
      <c r="B355" t="str">
        <f t="shared" si="46"/>
        <v>18Milán</v>
      </c>
      <c r="C355" s="18" t="s">
        <v>1811</v>
      </c>
      <c r="D355" t="s">
        <v>1781</v>
      </c>
      <c r="E355" t="s">
        <v>1190</v>
      </c>
      <c r="F355" t="s">
        <v>1812</v>
      </c>
      <c r="G355">
        <v>1.3354600000000001</v>
      </c>
      <c r="H355">
        <v>-75.510810000000006</v>
      </c>
      <c r="I355">
        <v>10186</v>
      </c>
      <c r="J355" t="s">
        <v>4346</v>
      </c>
      <c r="K355" s="5">
        <v>2335811</v>
      </c>
      <c r="L355" s="62">
        <f t="shared" si="47"/>
        <v>1.9743581160374807E-2</v>
      </c>
      <c r="M355" s="61">
        <v>0</v>
      </c>
      <c r="N355" s="61">
        <v>0</v>
      </c>
      <c r="O355" s="61">
        <f t="shared" si="48"/>
        <v>9.8173964264677005E-3</v>
      </c>
      <c r="P355" s="61">
        <f t="shared" si="49"/>
        <v>0</v>
      </c>
      <c r="Q355" s="61">
        <f t="shared" si="50"/>
        <v>9.8173964264677005E-3</v>
      </c>
      <c r="R355" s="61">
        <f t="shared" si="51"/>
        <v>29.628902415079523</v>
      </c>
      <c r="S355">
        <v>0</v>
      </c>
      <c r="T355">
        <v>0</v>
      </c>
      <c r="U355">
        <v>1</v>
      </c>
      <c r="V355">
        <v>0</v>
      </c>
      <c r="W355">
        <v>1</v>
      </c>
      <c r="X355">
        <v>3018</v>
      </c>
      <c r="Y355" s="62">
        <v>33.532140490390987</v>
      </c>
      <c r="Z355" s="62">
        <v>76.87210072895958</v>
      </c>
      <c r="AA355" s="62">
        <v>26.341948310139163</v>
      </c>
      <c r="AB355" s="62">
        <v>55.168986083499007</v>
      </c>
      <c r="AC355" s="62">
        <v>1.4579191517561298</v>
      </c>
      <c r="AD355" s="62">
        <v>97.514910536779325</v>
      </c>
      <c r="AE355" s="62">
        <v>44.201457919151757</v>
      </c>
      <c r="AF355" s="62">
        <v>47.05</v>
      </c>
      <c r="AG355" s="62">
        <v>28.74</v>
      </c>
      <c r="AH355" s="62">
        <v>36.1</v>
      </c>
      <c r="AI355" s="62">
        <v>53.01</v>
      </c>
      <c r="AJ355" s="62">
        <v>77.78</v>
      </c>
      <c r="AK355" s="62">
        <v>17.38</v>
      </c>
      <c r="AL355" s="62">
        <v>81.37</v>
      </c>
      <c r="AM355" s="62">
        <v>97.03</v>
      </c>
      <c r="AN355" s="62">
        <v>41.16</v>
      </c>
      <c r="AO355" s="62">
        <v>47.33</v>
      </c>
      <c r="AP355">
        <f t="shared" si="52"/>
        <v>0</v>
      </c>
      <c r="AQ355">
        <f t="shared" si="53"/>
        <v>0</v>
      </c>
      <c r="AR355">
        <v>24.464095325471501</v>
      </c>
    </row>
    <row r="356" spans="1:44" x14ac:dyDescent="0.3">
      <c r="A356" t="str">
        <f t="shared" si="45"/>
        <v>18Caquetá</v>
      </c>
      <c r="B356" t="str">
        <f t="shared" si="46"/>
        <v>18Morelia</v>
      </c>
      <c r="C356" s="18" t="s">
        <v>1787</v>
      </c>
      <c r="D356" t="s">
        <v>1781</v>
      </c>
      <c r="E356" t="s">
        <v>1190</v>
      </c>
      <c r="F356" t="s">
        <v>1788</v>
      </c>
      <c r="G356">
        <v>1.4856940000000001</v>
      </c>
      <c r="H356">
        <v>-75.723179000000002</v>
      </c>
      <c r="I356">
        <v>3857</v>
      </c>
      <c r="J356" t="s">
        <v>4343</v>
      </c>
      <c r="K356" s="5">
        <v>3036188.25</v>
      </c>
      <c r="L356" s="62">
        <f t="shared" si="47"/>
        <v>7.4760448199063063E-3</v>
      </c>
      <c r="M356" s="61">
        <v>0</v>
      </c>
      <c r="N356" s="61">
        <v>0</v>
      </c>
      <c r="O356" s="61">
        <f t="shared" si="48"/>
        <v>7.7780658542908998E-2</v>
      </c>
      <c r="P356" s="61">
        <f t="shared" si="49"/>
        <v>5.1853772361939325E-2</v>
      </c>
      <c r="Q356" s="61">
        <f t="shared" si="50"/>
        <v>0.10370754472387865</v>
      </c>
      <c r="R356" s="61">
        <f t="shared" si="51"/>
        <v>54.731656728026969</v>
      </c>
      <c r="S356">
        <v>0</v>
      </c>
      <c r="T356">
        <v>0</v>
      </c>
      <c r="U356">
        <v>3</v>
      </c>
      <c r="V356">
        <v>2</v>
      </c>
      <c r="W356">
        <v>4</v>
      </c>
      <c r="X356">
        <v>2111</v>
      </c>
      <c r="Y356" s="62">
        <v>49.786830885836096</v>
      </c>
      <c r="Z356" s="62">
        <v>86.120322122216962</v>
      </c>
      <c r="AA356" s="62">
        <v>24.91710090004737</v>
      </c>
      <c r="AB356" s="62">
        <v>66.366650876361916</v>
      </c>
      <c r="AC356" s="62">
        <v>4.7370914258645196E-2</v>
      </c>
      <c r="AD356" s="62">
        <v>98.294647086688769</v>
      </c>
      <c r="AE356" s="62">
        <v>62.434864992894369</v>
      </c>
      <c r="AF356" s="62">
        <v>55.81</v>
      </c>
      <c r="AG356" s="62">
        <v>47.5</v>
      </c>
      <c r="AH356" s="62">
        <v>37.6</v>
      </c>
      <c r="AI356" s="62">
        <v>61.06</v>
      </c>
      <c r="AJ356" s="62">
        <v>66.67</v>
      </c>
      <c r="AK356" s="62">
        <v>37.74</v>
      </c>
      <c r="AL356" s="62">
        <v>94.66</v>
      </c>
      <c r="AM356" s="62">
        <v>91.5</v>
      </c>
      <c r="AN356" s="62">
        <v>55.95</v>
      </c>
      <c r="AO356" s="62">
        <v>55.36</v>
      </c>
      <c r="AP356">
        <f t="shared" si="52"/>
        <v>0</v>
      </c>
      <c r="AQ356">
        <f t="shared" si="53"/>
        <v>0</v>
      </c>
      <c r="AR356">
        <v>38.3453468830728</v>
      </c>
    </row>
    <row r="357" spans="1:44" x14ac:dyDescent="0.3">
      <c r="A357" t="str">
        <f t="shared" si="45"/>
        <v>18Caquetá</v>
      </c>
      <c r="B357" t="str">
        <f t="shared" si="46"/>
        <v>18Puerto Rico</v>
      </c>
      <c r="C357" s="18" t="s">
        <v>1789</v>
      </c>
      <c r="D357" t="s">
        <v>1781</v>
      </c>
      <c r="E357" t="s">
        <v>1190</v>
      </c>
      <c r="F357" t="s">
        <v>1790</v>
      </c>
      <c r="G357">
        <v>1.909918</v>
      </c>
      <c r="H357">
        <v>-75.157235</v>
      </c>
      <c r="I357">
        <v>27456</v>
      </c>
      <c r="J357" t="s">
        <v>4342</v>
      </c>
      <c r="K357" s="5">
        <v>1571463.38</v>
      </c>
      <c r="L357" s="62">
        <f t="shared" si="47"/>
        <v>5.3218119412846134E-2</v>
      </c>
      <c r="M357" s="61">
        <v>2.1853146853146852E-2</v>
      </c>
      <c r="N357" s="61">
        <v>4.7348484848484848E-2</v>
      </c>
      <c r="O357" s="61">
        <f t="shared" si="48"/>
        <v>3.6421911421911424E-2</v>
      </c>
      <c r="P357" s="61">
        <f t="shared" si="49"/>
        <v>2.5495337995337992E-2</v>
      </c>
      <c r="Q357" s="61">
        <f t="shared" si="50"/>
        <v>5.0990675990675985E-2</v>
      </c>
      <c r="R357" s="61">
        <f t="shared" si="51"/>
        <v>33.974358974358978</v>
      </c>
      <c r="S357">
        <v>6</v>
      </c>
      <c r="T357">
        <v>13</v>
      </c>
      <c r="U357">
        <v>10</v>
      </c>
      <c r="V357">
        <v>7</v>
      </c>
      <c r="W357">
        <v>14</v>
      </c>
      <c r="X357">
        <v>9328</v>
      </c>
      <c r="Y357" s="62">
        <v>32.472126929674097</v>
      </c>
      <c r="Z357" s="62">
        <v>79.663379073756431</v>
      </c>
      <c r="AA357" s="62">
        <v>26.736706689536877</v>
      </c>
      <c r="AB357" s="62">
        <v>50.932675814751285</v>
      </c>
      <c r="AC357" s="62">
        <v>0.77186963979416812</v>
      </c>
      <c r="AD357" s="62">
        <v>97.705831903945111</v>
      </c>
      <c r="AE357" s="62">
        <v>49.828473413379079</v>
      </c>
      <c r="AF357" s="62">
        <v>47.48</v>
      </c>
      <c r="AG357" s="62">
        <v>34.58</v>
      </c>
      <c r="AH357" s="62">
        <v>44.96</v>
      </c>
      <c r="AI357" s="62">
        <v>71.75</v>
      </c>
      <c r="AJ357" s="62">
        <v>66.67</v>
      </c>
      <c r="AK357" s="62">
        <v>17.690000000000001</v>
      </c>
      <c r="AL357" s="62">
        <v>86.43</v>
      </c>
      <c r="AM357" s="62">
        <v>92.53</v>
      </c>
      <c r="AN357" s="62">
        <v>33.31</v>
      </c>
      <c r="AO357" s="62">
        <v>47.35</v>
      </c>
      <c r="AP357">
        <f t="shared" si="52"/>
        <v>0.23428348301444746</v>
      </c>
      <c r="AQ357">
        <f t="shared" si="53"/>
        <v>0.20710530508204558</v>
      </c>
      <c r="AR357">
        <v>27.497988709211</v>
      </c>
    </row>
    <row r="358" spans="1:44" x14ac:dyDescent="0.3">
      <c r="A358" t="str">
        <f t="shared" si="45"/>
        <v>18Caquetá</v>
      </c>
      <c r="B358" t="str">
        <f t="shared" si="46"/>
        <v>18San José del Fragua</v>
      </c>
      <c r="C358" s="18" t="s">
        <v>1791</v>
      </c>
      <c r="D358" t="s">
        <v>1781</v>
      </c>
      <c r="E358" t="s">
        <v>1190</v>
      </c>
      <c r="F358" t="s">
        <v>1792</v>
      </c>
      <c r="G358">
        <v>1.3313482999999999</v>
      </c>
      <c r="H358">
        <v>-75.973900299999997</v>
      </c>
      <c r="I358">
        <v>13609</v>
      </c>
      <c r="J358" t="s">
        <v>4342</v>
      </c>
      <c r="K358" s="5">
        <v>1981834.88</v>
      </c>
      <c r="L358" s="62">
        <f t="shared" si="47"/>
        <v>2.6378401336298915E-2</v>
      </c>
      <c r="M358" s="61">
        <v>0</v>
      </c>
      <c r="N358" s="61">
        <v>1.4696156954956279E-2</v>
      </c>
      <c r="O358" s="61">
        <f t="shared" si="48"/>
        <v>0</v>
      </c>
      <c r="P358" s="61">
        <f t="shared" si="49"/>
        <v>0</v>
      </c>
      <c r="Q358" s="61">
        <f t="shared" si="50"/>
        <v>0</v>
      </c>
      <c r="R358" s="61">
        <f t="shared" si="51"/>
        <v>58.946285546329634</v>
      </c>
      <c r="S358">
        <v>0</v>
      </c>
      <c r="T358">
        <v>2</v>
      </c>
      <c r="U358">
        <v>0</v>
      </c>
      <c r="V358">
        <v>0</v>
      </c>
      <c r="W358">
        <v>0</v>
      </c>
      <c r="X358">
        <v>8022</v>
      </c>
      <c r="Y358" s="62">
        <v>39.379207180254298</v>
      </c>
      <c r="Z358" s="62">
        <v>79.755671902268759</v>
      </c>
      <c r="AA358" s="62">
        <v>25.729244577412118</v>
      </c>
      <c r="AB358" s="62">
        <v>55.871353777112944</v>
      </c>
      <c r="AC358" s="62">
        <v>0.73547743704811763</v>
      </c>
      <c r="AD358" s="62">
        <v>97.980553477935672</v>
      </c>
      <c r="AE358" s="62">
        <v>55.484916479680876</v>
      </c>
      <c r="AF358" s="62">
        <v>53.16</v>
      </c>
      <c r="AG358" s="62">
        <v>46.56</v>
      </c>
      <c r="AH358" s="62">
        <v>44.67</v>
      </c>
      <c r="AI358" s="62">
        <v>62.46</v>
      </c>
      <c r="AJ358" s="62">
        <v>100</v>
      </c>
      <c r="AK358" s="62">
        <v>14.3</v>
      </c>
      <c r="AL358" s="62">
        <v>92.93</v>
      </c>
      <c r="AM358" s="62">
        <v>78.09</v>
      </c>
      <c r="AN358" s="62">
        <v>39.43</v>
      </c>
      <c r="AO358" s="62">
        <v>54.05</v>
      </c>
      <c r="AP358">
        <f t="shared" si="52"/>
        <v>0</v>
      </c>
      <c r="AQ358">
        <f t="shared" si="53"/>
        <v>3.186235462800701E-2</v>
      </c>
      <c r="AR358">
        <v>31.732243883416501</v>
      </c>
    </row>
    <row r="359" spans="1:44" x14ac:dyDescent="0.3">
      <c r="A359" t="str">
        <f t="shared" si="45"/>
        <v>18Caquetá</v>
      </c>
      <c r="B359" t="str">
        <f t="shared" si="46"/>
        <v>18San Vicente del Caguán</v>
      </c>
      <c r="C359" s="18" t="s">
        <v>1793</v>
      </c>
      <c r="D359" t="s">
        <v>1781</v>
      </c>
      <c r="E359" t="s">
        <v>1190</v>
      </c>
      <c r="F359" t="s">
        <v>1794</v>
      </c>
      <c r="G359">
        <v>2.1136446000000002</v>
      </c>
      <c r="H359">
        <v>-74.773205599999997</v>
      </c>
      <c r="I359">
        <v>53730</v>
      </c>
      <c r="J359" t="s">
        <v>4343</v>
      </c>
      <c r="K359" s="5">
        <v>1479353.75</v>
      </c>
      <c r="L359" s="62">
        <f t="shared" si="47"/>
        <v>0.10414516156950111</v>
      </c>
      <c r="M359" s="61">
        <v>9.3057882002605622E-3</v>
      </c>
      <c r="N359" s="61">
        <v>7.4446305602084506E-3</v>
      </c>
      <c r="O359" s="61">
        <f t="shared" si="48"/>
        <v>2.6056206960729571E-2</v>
      </c>
      <c r="P359" s="61">
        <f t="shared" si="49"/>
        <v>3.3500837520938027E-2</v>
      </c>
      <c r="Q359" s="61">
        <f t="shared" si="50"/>
        <v>2.0472734040573235E-2</v>
      </c>
      <c r="R359" s="61">
        <f t="shared" si="51"/>
        <v>31.118555741671322</v>
      </c>
      <c r="S359">
        <v>5</v>
      </c>
      <c r="T359">
        <v>4</v>
      </c>
      <c r="U359">
        <v>14</v>
      </c>
      <c r="V359">
        <v>18</v>
      </c>
      <c r="W359">
        <v>11</v>
      </c>
      <c r="X359">
        <v>16720</v>
      </c>
      <c r="Y359" s="62">
        <v>30.669856459330141</v>
      </c>
      <c r="Z359" s="62">
        <v>75.179425837320579</v>
      </c>
      <c r="AA359" s="62">
        <v>26.62081339712919</v>
      </c>
      <c r="AB359" s="62">
        <v>54.120813397129183</v>
      </c>
      <c r="AC359" s="62">
        <v>0.86722488038277512</v>
      </c>
      <c r="AD359" s="62">
        <v>97.278708133971293</v>
      </c>
      <c r="AE359" s="62">
        <v>39.51555023923445</v>
      </c>
      <c r="AF359" s="62">
        <v>53.5</v>
      </c>
      <c r="AG359" s="62">
        <v>40.69</v>
      </c>
      <c r="AH359" s="62">
        <v>43.24</v>
      </c>
      <c r="AI359" s="62">
        <v>74.22</v>
      </c>
      <c r="AJ359" s="62">
        <v>88.89</v>
      </c>
      <c r="AK359" s="62">
        <v>19.47</v>
      </c>
      <c r="AL359" s="62">
        <v>93.09</v>
      </c>
      <c r="AM359" s="62">
        <v>88.18</v>
      </c>
      <c r="AN359" s="62">
        <v>31.13</v>
      </c>
      <c r="AO359" s="62">
        <v>53.43</v>
      </c>
      <c r="AP359">
        <f t="shared" si="52"/>
        <v>0.19523623584537289</v>
      </c>
      <c r="AQ359">
        <f t="shared" si="53"/>
        <v>6.372470925601402E-2</v>
      </c>
      <c r="AR359">
        <v>28.182900106022799</v>
      </c>
    </row>
    <row r="360" spans="1:44" x14ac:dyDescent="0.3">
      <c r="A360" t="str">
        <f t="shared" si="45"/>
        <v>18Caquetá</v>
      </c>
      <c r="B360" t="str">
        <f t="shared" si="46"/>
        <v>18Solano</v>
      </c>
      <c r="C360" s="18" t="s">
        <v>1783</v>
      </c>
      <c r="D360" t="s">
        <v>1781</v>
      </c>
      <c r="E360" t="s">
        <v>1190</v>
      </c>
      <c r="F360" t="s">
        <v>1784</v>
      </c>
      <c r="G360">
        <v>0.699152</v>
      </c>
      <c r="H360">
        <v>-75.253555000000006</v>
      </c>
      <c r="I360">
        <v>11915</v>
      </c>
      <c r="J360" t="s">
        <v>4346</v>
      </c>
      <c r="K360" s="5">
        <v>2093251.5</v>
      </c>
      <c r="L360" s="62">
        <f t="shared" si="47"/>
        <v>2.3094911596884531E-2</v>
      </c>
      <c r="M360" s="61">
        <v>0</v>
      </c>
      <c r="N360" s="61">
        <v>0</v>
      </c>
      <c r="O360" s="61">
        <f t="shared" si="48"/>
        <v>3.3571128829206882E-2</v>
      </c>
      <c r="P360" s="61">
        <f t="shared" si="49"/>
        <v>0</v>
      </c>
      <c r="Q360" s="61">
        <f t="shared" si="50"/>
        <v>3.3571128829206882E-2</v>
      </c>
      <c r="R360" s="61">
        <f t="shared" si="51"/>
        <v>27.326898866974403</v>
      </c>
      <c r="S360">
        <v>0</v>
      </c>
      <c r="T360">
        <v>0</v>
      </c>
      <c r="U360">
        <v>4</v>
      </c>
      <c r="V360">
        <v>0</v>
      </c>
      <c r="W360">
        <v>4</v>
      </c>
      <c r="X360">
        <v>3256</v>
      </c>
      <c r="Y360" s="62">
        <v>23.67936117936118</v>
      </c>
      <c r="Z360" s="62">
        <v>62.960687960687956</v>
      </c>
      <c r="AA360" s="62">
        <v>24.63144963144963</v>
      </c>
      <c r="AB360" s="62">
        <v>44.164619164619161</v>
      </c>
      <c r="AC360" s="62">
        <v>0.95208845208845216</v>
      </c>
      <c r="AD360" s="62">
        <v>95.393120393120384</v>
      </c>
      <c r="AE360" s="62">
        <v>29.944717444717444</v>
      </c>
      <c r="AF360" s="62">
        <v>56.16</v>
      </c>
      <c r="AG360" s="62">
        <v>43.3</v>
      </c>
      <c r="AH360" s="62">
        <v>36.86</v>
      </c>
      <c r="AI360" s="62">
        <v>92</v>
      </c>
      <c r="AJ360" s="62">
        <v>99.89</v>
      </c>
      <c r="AK360" s="62">
        <v>10.3</v>
      </c>
      <c r="AL360" s="62">
        <v>76.540000000000006</v>
      </c>
      <c r="AM360" s="62">
        <v>93.26</v>
      </c>
      <c r="AN360" s="62">
        <v>22.31</v>
      </c>
      <c r="AO360" s="62">
        <v>56.13</v>
      </c>
      <c r="AP360">
        <f t="shared" si="52"/>
        <v>0</v>
      </c>
      <c r="AQ360">
        <f t="shared" si="53"/>
        <v>0</v>
      </c>
      <c r="AR360">
        <v>20.5754224141874</v>
      </c>
    </row>
    <row r="361" spans="1:44" x14ac:dyDescent="0.3">
      <c r="A361" t="str">
        <f t="shared" si="45"/>
        <v>18Caquetá</v>
      </c>
      <c r="B361" t="str">
        <f t="shared" si="46"/>
        <v>18Solita</v>
      </c>
      <c r="C361" s="18" t="s">
        <v>1785</v>
      </c>
      <c r="D361" t="s">
        <v>1781</v>
      </c>
      <c r="E361" t="s">
        <v>1190</v>
      </c>
      <c r="F361" t="s">
        <v>1786</v>
      </c>
      <c r="G361">
        <v>0.88022</v>
      </c>
      <c r="H361">
        <v>-75.620590000000007</v>
      </c>
      <c r="I361">
        <v>6310</v>
      </c>
      <c r="J361" t="s">
        <v>4342</v>
      </c>
      <c r="K361" s="5">
        <v>3503897.5</v>
      </c>
      <c r="L361" s="62">
        <f t="shared" si="47"/>
        <v>1.2230708533473888E-2</v>
      </c>
      <c r="M361" s="61">
        <v>3.1695721077654518E-2</v>
      </c>
      <c r="N361" s="61">
        <v>0</v>
      </c>
      <c r="O361" s="61">
        <f t="shared" si="48"/>
        <v>1.5847860538827259E-2</v>
      </c>
      <c r="P361" s="61">
        <f t="shared" si="49"/>
        <v>0</v>
      </c>
      <c r="Q361" s="61">
        <f t="shared" si="50"/>
        <v>3.1695721077654518E-2</v>
      </c>
      <c r="R361" s="61">
        <f t="shared" si="51"/>
        <v>60.332805071315377</v>
      </c>
      <c r="S361">
        <v>2</v>
      </c>
      <c r="T361">
        <v>0</v>
      </c>
      <c r="U361">
        <v>1</v>
      </c>
      <c r="V361">
        <v>0</v>
      </c>
      <c r="W361">
        <v>2</v>
      </c>
      <c r="X361">
        <v>3807</v>
      </c>
      <c r="Y361" s="62">
        <v>25.164171263462045</v>
      </c>
      <c r="Z361" s="62">
        <v>75.282374573154726</v>
      </c>
      <c r="AA361" s="62">
        <v>28.184922511163645</v>
      </c>
      <c r="AB361" s="62">
        <v>45.836616758602574</v>
      </c>
      <c r="AC361" s="62">
        <v>0.57788284738639351</v>
      </c>
      <c r="AD361" s="62">
        <v>97.662201208300502</v>
      </c>
      <c r="AE361" s="62">
        <v>36.826897819805623</v>
      </c>
      <c r="AF361" s="62">
        <v>51.45</v>
      </c>
      <c r="AG361" s="62">
        <v>37.82</v>
      </c>
      <c r="AH361" s="62">
        <v>36.840000000000003</v>
      </c>
      <c r="AI361" s="62">
        <v>72.010000000000005</v>
      </c>
      <c r="AJ361" s="62">
        <v>88.14</v>
      </c>
      <c r="AK361" s="62">
        <v>18.41</v>
      </c>
      <c r="AL361" s="62">
        <v>92.63</v>
      </c>
      <c r="AM361" s="62">
        <v>98.28</v>
      </c>
      <c r="AN361" s="62">
        <v>26.89</v>
      </c>
      <c r="AO361" s="62">
        <v>51.36</v>
      </c>
      <c r="AP361">
        <f t="shared" si="52"/>
        <v>7.8094494338149162E-2</v>
      </c>
      <c r="AQ361">
        <f t="shared" si="53"/>
        <v>0</v>
      </c>
      <c r="AR361">
        <v>22.055490167949198</v>
      </c>
    </row>
    <row r="362" spans="1:44" x14ac:dyDescent="0.3">
      <c r="A362" t="str">
        <f t="shared" si="45"/>
        <v>18Caquetá</v>
      </c>
      <c r="B362" t="str">
        <f t="shared" si="46"/>
        <v>18Valparaíso</v>
      </c>
      <c r="C362" s="18" t="s">
        <v>1782</v>
      </c>
      <c r="D362" t="s">
        <v>1781</v>
      </c>
      <c r="E362" t="s">
        <v>1190</v>
      </c>
      <c r="F362" t="s">
        <v>1455</v>
      </c>
      <c r="G362">
        <v>1.1951639000000001</v>
      </c>
      <c r="H362">
        <v>-75.705324000000005</v>
      </c>
      <c r="I362">
        <v>7225</v>
      </c>
      <c r="J362" t="s">
        <v>4342</v>
      </c>
      <c r="K362" s="5">
        <v>4202488.5</v>
      </c>
      <c r="L362" s="62">
        <f t="shared" si="47"/>
        <v>1.4004258186109167E-2</v>
      </c>
      <c r="M362" s="61">
        <v>0</v>
      </c>
      <c r="N362" s="61">
        <v>0</v>
      </c>
      <c r="O362" s="61">
        <f t="shared" si="48"/>
        <v>5.536332179930796E-2</v>
      </c>
      <c r="P362" s="61">
        <f t="shared" si="49"/>
        <v>1.384083044982699E-2</v>
      </c>
      <c r="Q362" s="61">
        <f t="shared" si="50"/>
        <v>6.920415224913494E-2</v>
      </c>
      <c r="R362" s="61">
        <f t="shared" si="51"/>
        <v>54.103806228373706</v>
      </c>
      <c r="S362">
        <v>0</v>
      </c>
      <c r="T362">
        <v>0</v>
      </c>
      <c r="U362">
        <v>4</v>
      </c>
      <c r="V362">
        <v>1</v>
      </c>
      <c r="W362">
        <v>5</v>
      </c>
      <c r="X362">
        <v>3909</v>
      </c>
      <c r="Y362" s="62">
        <v>44.461499104630342</v>
      </c>
      <c r="Z362" s="62">
        <v>80.736761320030709</v>
      </c>
      <c r="AA362" s="62">
        <v>23.970324891276544</v>
      </c>
      <c r="AB362" s="62">
        <v>63.315425940138148</v>
      </c>
      <c r="AC362" s="62">
        <v>0.48605781529803022</v>
      </c>
      <c r="AD362" s="62">
        <v>98.567408544384747</v>
      </c>
      <c r="AE362" s="62">
        <v>55.973394730110002</v>
      </c>
      <c r="AF362" s="62">
        <v>46.99</v>
      </c>
      <c r="AG362" s="62">
        <v>36.380000000000003</v>
      </c>
      <c r="AH362" s="62">
        <v>39.299999999999997</v>
      </c>
      <c r="AI362" s="62">
        <v>69.48</v>
      </c>
      <c r="AJ362" s="62">
        <v>65.92</v>
      </c>
      <c r="AK362" s="62">
        <v>28.16</v>
      </c>
      <c r="AL362" s="62">
        <v>77.05</v>
      </c>
      <c r="AM362" s="62">
        <v>94.44</v>
      </c>
      <c r="AN362" s="62">
        <v>25.42</v>
      </c>
      <c r="AO362" s="62">
        <v>47.25</v>
      </c>
      <c r="AP362">
        <f t="shared" si="52"/>
        <v>0</v>
      </c>
      <c r="AQ362">
        <f t="shared" si="53"/>
        <v>0</v>
      </c>
      <c r="AR362">
        <v>29.3884616789326</v>
      </c>
    </row>
    <row r="363" spans="1:44" x14ac:dyDescent="0.3">
      <c r="A363" t="str">
        <f t="shared" si="45"/>
        <v>19Cauca</v>
      </c>
      <c r="B363" t="str">
        <f t="shared" si="46"/>
        <v>19Popayán</v>
      </c>
      <c r="C363" s="18" t="s">
        <v>2112</v>
      </c>
      <c r="D363" t="s">
        <v>2111</v>
      </c>
      <c r="E363" t="s">
        <v>1200</v>
      </c>
      <c r="F363" t="s">
        <v>2113</v>
      </c>
      <c r="G363">
        <v>2.4448143</v>
      </c>
      <c r="H363">
        <v>-76.614739499999999</v>
      </c>
      <c r="I363">
        <v>335826</v>
      </c>
      <c r="J363" t="s">
        <v>4345</v>
      </c>
      <c r="K363" s="5">
        <v>1519719.13</v>
      </c>
      <c r="L363" s="62">
        <f t="shared" si="47"/>
        <v>0.65093342693540446</v>
      </c>
      <c r="M363" s="61">
        <v>5.3599185292383554E-3</v>
      </c>
      <c r="N363" s="61">
        <v>1.2506476568222829E-2</v>
      </c>
      <c r="O363" s="61">
        <f t="shared" si="48"/>
        <v>5.4492505047256612E-2</v>
      </c>
      <c r="P363" s="61">
        <f t="shared" si="49"/>
        <v>4.1986028479033786E-2</v>
      </c>
      <c r="Q363" s="61">
        <f t="shared" si="50"/>
        <v>5.4492505047256612E-2</v>
      </c>
      <c r="R363" s="61">
        <f t="shared" si="51"/>
        <v>20.814052515290658</v>
      </c>
      <c r="S363">
        <v>18</v>
      </c>
      <c r="T363">
        <v>42</v>
      </c>
      <c r="U363">
        <v>183</v>
      </c>
      <c r="V363">
        <v>141</v>
      </c>
      <c r="W363">
        <v>183</v>
      </c>
      <c r="X363">
        <v>69899</v>
      </c>
      <c r="Y363" s="62">
        <v>36.446873345827555</v>
      </c>
      <c r="Z363" s="62">
        <v>79.513297758193971</v>
      </c>
      <c r="AA363" s="62">
        <v>21.883002618063205</v>
      </c>
      <c r="AB363" s="62">
        <v>59.026595516387935</v>
      </c>
      <c r="AC363" s="62">
        <v>1.2117483798051474</v>
      </c>
      <c r="AD363" s="62">
        <v>97.974219945921973</v>
      </c>
      <c r="AE363" s="62">
        <v>46.422695603656706</v>
      </c>
      <c r="AF363" s="62">
        <v>58.16</v>
      </c>
      <c r="AG363" s="62">
        <v>72.89</v>
      </c>
      <c r="AH363" s="62">
        <v>63.45</v>
      </c>
      <c r="AI363" s="62">
        <v>44.36</v>
      </c>
      <c r="AJ363" s="62">
        <v>100</v>
      </c>
      <c r="AK363" s="62">
        <v>43.67</v>
      </c>
      <c r="AL363" s="62">
        <v>90.05</v>
      </c>
      <c r="AM363" s="62">
        <v>65.14</v>
      </c>
      <c r="AN363" s="62">
        <v>45.84</v>
      </c>
      <c r="AO363" s="62">
        <v>58.47</v>
      </c>
      <c r="AP363">
        <f t="shared" si="52"/>
        <v>0.70285044904334248</v>
      </c>
      <c r="AQ363">
        <f t="shared" si="53"/>
        <v>0.66910944718814724</v>
      </c>
      <c r="AR363">
        <v>43.887015884329202</v>
      </c>
    </row>
    <row r="364" spans="1:44" x14ac:dyDescent="0.3">
      <c r="A364" t="str">
        <f t="shared" si="45"/>
        <v>19Cauca</v>
      </c>
      <c r="B364" t="str">
        <f t="shared" si="46"/>
        <v>19Almaguer</v>
      </c>
      <c r="C364" s="18" t="s">
        <v>2114</v>
      </c>
      <c r="D364" t="s">
        <v>2111</v>
      </c>
      <c r="E364" t="s">
        <v>1200</v>
      </c>
      <c r="F364" t="s">
        <v>2115</v>
      </c>
      <c r="G364">
        <v>1.9141820000000001</v>
      </c>
      <c r="H364">
        <v>-76.854838999999998</v>
      </c>
      <c r="I364">
        <v>19226</v>
      </c>
      <c r="J364" t="s">
        <v>4346</v>
      </c>
      <c r="K364" s="5">
        <v>1662657.88</v>
      </c>
      <c r="L364" s="62">
        <f t="shared" si="47"/>
        <v>3.7265864067285104E-2</v>
      </c>
      <c r="M364" s="61">
        <v>0</v>
      </c>
      <c r="N364" s="61">
        <v>0</v>
      </c>
      <c r="O364" s="61">
        <f t="shared" si="48"/>
        <v>0</v>
      </c>
      <c r="P364" s="61">
        <f t="shared" si="49"/>
        <v>0</v>
      </c>
      <c r="Q364" s="61">
        <f t="shared" si="50"/>
        <v>0</v>
      </c>
      <c r="R364" s="61">
        <f t="shared" si="51"/>
        <v>8.379278060959118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1611</v>
      </c>
      <c r="Y364" s="62">
        <v>26.070763500931101</v>
      </c>
      <c r="Z364" s="62">
        <v>75.170701427684676</v>
      </c>
      <c r="AA364" s="62">
        <v>18.684047175667288</v>
      </c>
      <c r="AB364" s="62">
        <v>52.203600248292979</v>
      </c>
      <c r="AC364" s="62">
        <v>1.3656114214773432</v>
      </c>
      <c r="AD364" s="62">
        <v>98.324022346368707</v>
      </c>
      <c r="AE364" s="62">
        <v>29.174425822470518</v>
      </c>
      <c r="AF364" s="62">
        <v>34.85</v>
      </c>
      <c r="AG364" s="62">
        <v>30.45</v>
      </c>
      <c r="AH364" s="62">
        <v>40.4</v>
      </c>
      <c r="AI364" s="62">
        <v>20.47</v>
      </c>
      <c r="AJ364" s="62">
        <v>95.86</v>
      </c>
      <c r="AK364" s="62">
        <v>5.44</v>
      </c>
      <c r="AL364" s="62">
        <v>86.74</v>
      </c>
      <c r="AM364" s="62">
        <v>93.85</v>
      </c>
      <c r="AN364" s="62">
        <v>18.399999999999999</v>
      </c>
      <c r="AO364" s="62">
        <v>35.04</v>
      </c>
      <c r="AP364">
        <f t="shared" si="52"/>
        <v>0</v>
      </c>
      <c r="AQ364">
        <f t="shared" si="53"/>
        <v>0</v>
      </c>
      <c r="AR364">
        <v>20.293703671089499</v>
      </c>
    </row>
    <row r="365" spans="1:44" x14ac:dyDescent="0.3">
      <c r="A365" t="str">
        <f t="shared" si="45"/>
        <v>19Cauca</v>
      </c>
      <c r="B365" t="str">
        <f t="shared" si="46"/>
        <v>19Argelia</v>
      </c>
      <c r="C365" s="18" t="s">
        <v>2116</v>
      </c>
      <c r="D365" t="s">
        <v>2111</v>
      </c>
      <c r="E365" t="s">
        <v>1200</v>
      </c>
      <c r="F365" t="s">
        <v>1501</v>
      </c>
      <c r="G365">
        <v>2.3611583</v>
      </c>
      <c r="H365">
        <v>-77.240515299999998</v>
      </c>
      <c r="I365">
        <v>27527</v>
      </c>
      <c r="J365" t="s">
        <v>4346</v>
      </c>
      <c r="K365" s="5">
        <v>1523054.5</v>
      </c>
      <c r="L365" s="62">
        <f t="shared" si="47"/>
        <v>5.3355739112668096E-2</v>
      </c>
      <c r="M365" s="61">
        <v>1.8163984451629308E-2</v>
      </c>
      <c r="N365" s="61">
        <v>0</v>
      </c>
      <c r="O365" s="61">
        <f t="shared" si="48"/>
        <v>3.6327968903258614E-3</v>
      </c>
      <c r="P365" s="61">
        <f t="shared" si="49"/>
        <v>3.6327968903258614E-3</v>
      </c>
      <c r="Q365" s="61">
        <f t="shared" si="50"/>
        <v>3.6327968903258614E-3</v>
      </c>
      <c r="R365" s="61">
        <f t="shared" si="51"/>
        <v>45.15929814364079</v>
      </c>
      <c r="S365">
        <v>5</v>
      </c>
      <c r="T365">
        <v>0</v>
      </c>
      <c r="U365">
        <v>1</v>
      </c>
      <c r="V365">
        <v>1</v>
      </c>
      <c r="W365">
        <v>1</v>
      </c>
      <c r="X365">
        <v>12431</v>
      </c>
      <c r="Y365" s="62">
        <v>17.713780065964123</v>
      </c>
      <c r="Z365" s="62">
        <v>48.017054138846433</v>
      </c>
      <c r="AA365" s="62">
        <v>20.271900892928969</v>
      </c>
      <c r="AB365" s="62">
        <v>34.518542353792938</v>
      </c>
      <c r="AC365" s="62">
        <v>0.58724157348564077</v>
      </c>
      <c r="AD365" s="62">
        <v>96.211085190250174</v>
      </c>
      <c r="AE365" s="62">
        <v>21.639449762690049</v>
      </c>
      <c r="AF365" s="62">
        <v>48.22</v>
      </c>
      <c r="AG365" s="62">
        <v>53.65</v>
      </c>
      <c r="AH365" s="62">
        <v>49.29</v>
      </c>
      <c r="AI365" s="62">
        <v>85.07</v>
      </c>
      <c r="AJ365" s="62">
        <v>77.78</v>
      </c>
      <c r="AK365" s="62">
        <v>14.77</v>
      </c>
      <c r="AL365" s="62">
        <v>93.67</v>
      </c>
      <c r="AM365" s="62">
        <v>63.92</v>
      </c>
      <c r="AN365" s="62">
        <v>15.75</v>
      </c>
      <c r="AO365" s="62">
        <v>48.34</v>
      </c>
      <c r="AP365">
        <f t="shared" si="52"/>
        <v>0.19523623584537289</v>
      </c>
      <c r="AQ365">
        <f t="shared" si="53"/>
        <v>0</v>
      </c>
      <c r="AR365">
        <v>21.1585865859557</v>
      </c>
    </row>
    <row r="366" spans="1:44" x14ac:dyDescent="0.3">
      <c r="A366" t="str">
        <f t="shared" si="45"/>
        <v>19Cauca</v>
      </c>
      <c r="B366" t="str">
        <f t="shared" si="46"/>
        <v>19Balboa</v>
      </c>
      <c r="C366" s="18" t="s">
        <v>2117</v>
      </c>
      <c r="D366" t="s">
        <v>2111</v>
      </c>
      <c r="E366" t="s">
        <v>1200</v>
      </c>
      <c r="F366" t="s">
        <v>2118</v>
      </c>
      <c r="G366">
        <v>2.0407280000000001</v>
      </c>
      <c r="H366">
        <v>-77.216605999999999</v>
      </c>
      <c r="I366">
        <v>22153</v>
      </c>
      <c r="J366" t="s">
        <v>4346</v>
      </c>
      <c r="K366" s="5">
        <v>2102277.75</v>
      </c>
      <c r="L366" s="62">
        <f t="shared" si="47"/>
        <v>4.2939284650086694E-2</v>
      </c>
      <c r="M366" s="61">
        <v>0</v>
      </c>
      <c r="N366" s="61">
        <v>4.5140613009524667E-3</v>
      </c>
      <c r="O366" s="61">
        <f t="shared" si="48"/>
        <v>1.3542183902857401E-2</v>
      </c>
      <c r="P366" s="61">
        <f t="shared" si="49"/>
        <v>4.5140613009524667E-3</v>
      </c>
      <c r="Q366" s="61">
        <f t="shared" si="50"/>
        <v>4.5140613009524667E-3</v>
      </c>
      <c r="R366" s="61">
        <f t="shared" si="51"/>
        <v>23.685279646097595</v>
      </c>
      <c r="S366">
        <v>0</v>
      </c>
      <c r="T366">
        <v>1</v>
      </c>
      <c r="U366">
        <v>3</v>
      </c>
      <c r="V366">
        <v>1</v>
      </c>
      <c r="W366">
        <v>1</v>
      </c>
      <c r="X366">
        <v>5247</v>
      </c>
      <c r="Y366" s="62">
        <v>33.276157804459693</v>
      </c>
      <c r="Z366" s="62">
        <v>79.207165999618837</v>
      </c>
      <c r="AA366" s="62">
        <v>22.279397751095864</v>
      </c>
      <c r="AB366" s="62">
        <v>55.936725748046499</v>
      </c>
      <c r="AC366" s="62">
        <v>0.6098723079855155</v>
      </c>
      <c r="AD366" s="62">
        <v>98.437202210787106</v>
      </c>
      <c r="AE366" s="62">
        <v>42.290832856870594</v>
      </c>
      <c r="AF366" s="62">
        <v>52.06</v>
      </c>
      <c r="AG366" s="62">
        <v>47.82</v>
      </c>
      <c r="AH366" s="62">
        <v>44.94</v>
      </c>
      <c r="AI366" s="62">
        <v>83.32</v>
      </c>
      <c r="AJ366" s="62">
        <v>98.61</v>
      </c>
      <c r="AK366" s="62">
        <v>6.14</v>
      </c>
      <c r="AL366" s="62">
        <v>90.25</v>
      </c>
      <c r="AM366" s="62">
        <v>88.85</v>
      </c>
      <c r="AN366" s="62">
        <v>21.63</v>
      </c>
      <c r="AO366" s="62">
        <v>52.43</v>
      </c>
      <c r="AP366">
        <f t="shared" si="52"/>
        <v>0</v>
      </c>
      <c r="AQ366">
        <f t="shared" si="53"/>
        <v>1.5931177314003505E-2</v>
      </c>
      <c r="AR366">
        <v>28.131150070700901</v>
      </c>
    </row>
    <row r="367" spans="1:44" x14ac:dyDescent="0.3">
      <c r="A367" t="str">
        <f t="shared" si="45"/>
        <v>19Cauca</v>
      </c>
      <c r="B367" t="str">
        <f t="shared" si="46"/>
        <v>19Bolívar</v>
      </c>
      <c r="C367" s="18" t="s">
        <v>2119</v>
      </c>
      <c r="D367" t="s">
        <v>2111</v>
      </c>
      <c r="E367" t="s">
        <v>1200</v>
      </c>
      <c r="F367" t="s">
        <v>1141</v>
      </c>
      <c r="G367">
        <v>1.9708399999999999</v>
      </c>
      <c r="H367">
        <v>-76.969530000000006</v>
      </c>
      <c r="I367">
        <v>38868</v>
      </c>
      <c r="J367" t="s">
        <v>4346</v>
      </c>
      <c r="K367" s="5">
        <v>1416172.13</v>
      </c>
      <c r="L367" s="62">
        <f t="shared" si="47"/>
        <v>7.5338063277189088E-2</v>
      </c>
      <c r="M367" s="61">
        <v>0</v>
      </c>
      <c r="N367" s="61">
        <v>0</v>
      </c>
      <c r="O367" s="61">
        <f t="shared" si="48"/>
        <v>7.7184316146958936E-3</v>
      </c>
      <c r="P367" s="61">
        <f t="shared" si="49"/>
        <v>7.7184316146958936E-3</v>
      </c>
      <c r="Q367" s="61">
        <f t="shared" si="50"/>
        <v>7.7184316146958936E-3</v>
      </c>
      <c r="R367" s="61">
        <f t="shared" si="51"/>
        <v>15.547494082535762</v>
      </c>
      <c r="S367">
        <v>0</v>
      </c>
      <c r="T367">
        <v>0</v>
      </c>
      <c r="U367">
        <v>3</v>
      </c>
      <c r="V367">
        <v>3</v>
      </c>
      <c r="W367">
        <v>3</v>
      </c>
      <c r="X367">
        <v>6043</v>
      </c>
      <c r="Y367" s="62">
        <v>30.944894919741849</v>
      </c>
      <c r="Z367" s="62">
        <v>75.078603342710565</v>
      </c>
      <c r="AA367" s="62">
        <v>19.245407909978489</v>
      </c>
      <c r="AB367" s="62">
        <v>54.426609300016551</v>
      </c>
      <c r="AC367" s="62">
        <v>1.0756246897236472</v>
      </c>
      <c r="AD367" s="62">
        <v>98.725798444481214</v>
      </c>
      <c r="AE367" s="62">
        <v>36.620883667052787</v>
      </c>
      <c r="AF367" s="62">
        <v>49.91</v>
      </c>
      <c r="AG367" s="62">
        <v>33.61</v>
      </c>
      <c r="AH367" s="62">
        <v>47.81</v>
      </c>
      <c r="AI367" s="62">
        <v>62.88</v>
      </c>
      <c r="AJ367" s="62">
        <v>88.61</v>
      </c>
      <c r="AK367" s="62">
        <v>5.45</v>
      </c>
      <c r="AL367" s="62">
        <v>85.19</v>
      </c>
      <c r="AM367" s="62">
        <v>90.67</v>
      </c>
      <c r="AN367" s="62">
        <v>43.54</v>
      </c>
      <c r="AO367" s="62">
        <v>50.12</v>
      </c>
      <c r="AP367">
        <f t="shared" si="52"/>
        <v>0</v>
      </c>
      <c r="AQ367">
        <f t="shared" si="53"/>
        <v>0</v>
      </c>
      <c r="AR367">
        <v>26.9044743316554</v>
      </c>
    </row>
    <row r="368" spans="1:44" x14ac:dyDescent="0.3">
      <c r="A368" t="str">
        <f t="shared" si="45"/>
        <v>19Cauca</v>
      </c>
      <c r="B368" t="str">
        <f t="shared" si="46"/>
        <v>19Buenos Aires</v>
      </c>
      <c r="C368" s="18" t="s">
        <v>2120</v>
      </c>
      <c r="D368" t="s">
        <v>2111</v>
      </c>
      <c r="E368" t="s">
        <v>1200</v>
      </c>
      <c r="F368" t="s">
        <v>2121</v>
      </c>
      <c r="G368">
        <v>3.0133399999999999</v>
      </c>
      <c r="H368">
        <v>-76.643754999999999</v>
      </c>
      <c r="I368">
        <v>34741</v>
      </c>
      <c r="J368" t="s">
        <v>4346</v>
      </c>
      <c r="K368" s="5">
        <v>960811.75</v>
      </c>
      <c r="L368" s="62">
        <f t="shared" si="47"/>
        <v>6.7338675936833028E-2</v>
      </c>
      <c r="M368" s="61">
        <v>0</v>
      </c>
      <c r="N368" s="61">
        <v>0</v>
      </c>
      <c r="O368" s="61">
        <f t="shared" si="48"/>
        <v>2.8784433378428948E-3</v>
      </c>
      <c r="P368" s="61">
        <f t="shared" si="49"/>
        <v>2.8784433378428948E-3</v>
      </c>
      <c r="Q368" s="61">
        <f t="shared" si="50"/>
        <v>2.8784433378428948E-3</v>
      </c>
      <c r="R368" s="61">
        <f t="shared" si="51"/>
        <v>25.793730750410177</v>
      </c>
      <c r="S368">
        <v>0</v>
      </c>
      <c r="T368">
        <v>0</v>
      </c>
      <c r="U368">
        <v>1</v>
      </c>
      <c r="V368">
        <v>1</v>
      </c>
      <c r="W368">
        <v>1</v>
      </c>
      <c r="X368">
        <v>8961</v>
      </c>
      <c r="Y368" s="62">
        <v>40.263363463899118</v>
      </c>
      <c r="Z368" s="62">
        <v>75.069746680058032</v>
      </c>
      <c r="AA368" s="62">
        <v>19.796897667671018</v>
      </c>
      <c r="AB368" s="62">
        <v>62.002008704385666</v>
      </c>
      <c r="AC368" s="62">
        <v>0.3571030018971097</v>
      </c>
      <c r="AD368" s="62">
        <v>97.768106238143062</v>
      </c>
      <c r="AE368" s="62">
        <v>48.23122419372838</v>
      </c>
      <c r="AF368" s="62">
        <v>56.96</v>
      </c>
      <c r="AG368" s="62">
        <v>35.130000000000003</v>
      </c>
      <c r="AH368" s="62">
        <v>39.58</v>
      </c>
      <c r="AI368" s="62">
        <v>86.37</v>
      </c>
      <c r="AJ368" s="62">
        <v>100</v>
      </c>
      <c r="AK368" s="62">
        <v>6.32</v>
      </c>
      <c r="AL368" s="62">
        <v>75.31</v>
      </c>
      <c r="AM368" s="62">
        <v>86.32</v>
      </c>
      <c r="AN368" s="62">
        <v>33.08</v>
      </c>
      <c r="AO368" s="62">
        <v>56.44</v>
      </c>
      <c r="AP368">
        <f t="shared" si="52"/>
        <v>0</v>
      </c>
      <c r="AQ368">
        <f t="shared" si="53"/>
        <v>0</v>
      </c>
      <c r="AR368">
        <v>28.4442432037551</v>
      </c>
    </row>
    <row r="369" spans="1:44" x14ac:dyDescent="0.3">
      <c r="A369" t="str">
        <f t="shared" si="45"/>
        <v>19Cauca</v>
      </c>
      <c r="B369" t="str">
        <f t="shared" si="46"/>
        <v>19Cajibío</v>
      </c>
      <c r="C369" s="18" t="s">
        <v>2122</v>
      </c>
      <c r="D369" t="s">
        <v>2111</v>
      </c>
      <c r="E369" t="s">
        <v>1200</v>
      </c>
      <c r="F369" t="s">
        <v>2123</v>
      </c>
      <c r="G369">
        <v>2.6219160000000001</v>
      </c>
      <c r="H369">
        <v>-76.571607999999998</v>
      </c>
      <c r="I369">
        <v>44038</v>
      </c>
      <c r="J369" t="s">
        <v>4346</v>
      </c>
      <c r="K369" s="5">
        <v>1139012</v>
      </c>
      <c r="L369" s="62">
        <f t="shared" si="47"/>
        <v>8.5359103390986235E-2</v>
      </c>
      <c r="M369" s="61">
        <v>0</v>
      </c>
      <c r="N369" s="61">
        <v>0</v>
      </c>
      <c r="O369" s="61">
        <f t="shared" si="48"/>
        <v>2.2707661565012035E-3</v>
      </c>
      <c r="P369" s="61">
        <f t="shared" si="49"/>
        <v>0</v>
      </c>
      <c r="Q369" s="61">
        <f t="shared" si="50"/>
        <v>6.8122984695036101E-3</v>
      </c>
      <c r="R369" s="61">
        <f t="shared" si="51"/>
        <v>10.681684000181662</v>
      </c>
      <c r="S369">
        <v>0</v>
      </c>
      <c r="T369">
        <v>0</v>
      </c>
      <c r="U369">
        <v>1</v>
      </c>
      <c r="V369">
        <v>0</v>
      </c>
      <c r="W369">
        <v>3</v>
      </c>
      <c r="X369">
        <v>4704</v>
      </c>
      <c r="Y369" s="62">
        <v>37.818877551020407</v>
      </c>
      <c r="Z369" s="62">
        <v>75.701530612244895</v>
      </c>
      <c r="AA369" s="62">
        <v>22.172619047619047</v>
      </c>
      <c r="AB369" s="62">
        <v>62.032312925170061</v>
      </c>
      <c r="AC369" s="62">
        <v>0.70153061224489799</v>
      </c>
      <c r="AD369" s="62">
        <v>98.490646258503403</v>
      </c>
      <c r="AE369" s="62">
        <v>43.452380952380956</v>
      </c>
      <c r="AF369" s="62">
        <v>41.22</v>
      </c>
      <c r="AG369" s="62">
        <v>35.380000000000003</v>
      </c>
      <c r="AH369" s="62">
        <v>43.11</v>
      </c>
      <c r="AI369" s="62">
        <v>18.75</v>
      </c>
      <c r="AJ369" s="62">
        <v>100</v>
      </c>
      <c r="AK369" s="62">
        <v>23.39</v>
      </c>
      <c r="AL369" s="62">
        <v>80.8</v>
      </c>
      <c r="AM369" s="62">
        <v>90.41</v>
      </c>
      <c r="AN369" s="62">
        <v>22.65</v>
      </c>
      <c r="AO369" s="62">
        <v>41.2</v>
      </c>
      <c r="AP369">
        <f t="shared" si="52"/>
        <v>0</v>
      </c>
      <c r="AQ369">
        <f t="shared" si="53"/>
        <v>0</v>
      </c>
      <c r="AR369">
        <v>27.081323388947201</v>
      </c>
    </row>
    <row r="370" spans="1:44" x14ac:dyDescent="0.3">
      <c r="A370" t="str">
        <f t="shared" si="45"/>
        <v>19Cauca</v>
      </c>
      <c r="B370" t="str">
        <f t="shared" si="46"/>
        <v>19Caldono</v>
      </c>
      <c r="C370" s="18" t="s">
        <v>2124</v>
      </c>
      <c r="D370" t="s">
        <v>2111</v>
      </c>
      <c r="E370" t="s">
        <v>1200</v>
      </c>
      <c r="F370" t="s">
        <v>2125</v>
      </c>
      <c r="G370">
        <v>2.7966790000000001</v>
      </c>
      <c r="H370">
        <v>-76.485770000000002</v>
      </c>
      <c r="I370">
        <v>42368</v>
      </c>
      <c r="J370" t="s">
        <v>4346</v>
      </c>
      <c r="K370" s="5">
        <v>1190924.8799999999</v>
      </c>
      <c r="L370" s="62">
        <f t="shared" si="47"/>
        <v>8.212213298672294E-2</v>
      </c>
      <c r="M370" s="61">
        <v>0</v>
      </c>
      <c r="N370" s="61">
        <v>2.3602719033232627E-3</v>
      </c>
      <c r="O370" s="61">
        <f t="shared" si="48"/>
        <v>7.0808157099697894E-3</v>
      </c>
      <c r="P370" s="61">
        <f t="shared" si="49"/>
        <v>2.3602719033232627E-3</v>
      </c>
      <c r="Q370" s="61">
        <f t="shared" si="50"/>
        <v>2.3602719033232627E-3</v>
      </c>
      <c r="R370" s="61">
        <f t="shared" si="51"/>
        <v>8.5323829305135952</v>
      </c>
      <c r="S370">
        <v>0</v>
      </c>
      <c r="T370">
        <v>1</v>
      </c>
      <c r="U370">
        <v>3</v>
      </c>
      <c r="V370">
        <v>1</v>
      </c>
      <c r="W370">
        <v>1</v>
      </c>
      <c r="X370">
        <v>3615</v>
      </c>
      <c r="Y370" s="62">
        <v>37.759336099585063</v>
      </c>
      <c r="Z370" s="62">
        <v>75.656984785615492</v>
      </c>
      <c r="AA370" s="62">
        <v>20.110650069156293</v>
      </c>
      <c r="AB370" s="62">
        <v>60.331950207468878</v>
      </c>
      <c r="AC370" s="62">
        <v>0.16597510373443983</v>
      </c>
      <c r="AD370" s="62">
        <v>98.31258644536652</v>
      </c>
      <c r="AE370" s="62">
        <v>45.228215767634858</v>
      </c>
      <c r="AF370" s="62">
        <v>46.39</v>
      </c>
      <c r="AG370" s="62">
        <v>32.21</v>
      </c>
      <c r="AH370" s="62">
        <v>44.88</v>
      </c>
      <c r="AI370" s="62">
        <v>62.63</v>
      </c>
      <c r="AJ370" s="62">
        <v>99.92</v>
      </c>
      <c r="AK370" s="62">
        <v>3.72</v>
      </c>
      <c r="AL370" s="62">
        <v>87.51</v>
      </c>
      <c r="AM370" s="62">
        <v>92.73</v>
      </c>
      <c r="AN370" s="62">
        <v>20.190000000000001</v>
      </c>
      <c r="AO370" s="62">
        <v>46.61</v>
      </c>
      <c r="AP370">
        <f t="shared" si="52"/>
        <v>0</v>
      </c>
      <c r="AQ370">
        <f t="shared" si="53"/>
        <v>1.5931177314003505E-2</v>
      </c>
      <c r="AR370">
        <v>26.714178684196401</v>
      </c>
    </row>
    <row r="371" spans="1:44" x14ac:dyDescent="0.3">
      <c r="A371" t="str">
        <f t="shared" si="45"/>
        <v>19Cauca</v>
      </c>
      <c r="B371" t="str">
        <f t="shared" si="46"/>
        <v>19Caloto</v>
      </c>
      <c r="C371" s="18" t="s">
        <v>2126</v>
      </c>
      <c r="D371" t="s">
        <v>2111</v>
      </c>
      <c r="E371" t="s">
        <v>1200</v>
      </c>
      <c r="F371" t="s">
        <v>2127</v>
      </c>
      <c r="G371">
        <v>3.033544</v>
      </c>
      <c r="H371">
        <v>-76.408080999999996</v>
      </c>
      <c r="I371">
        <v>30865</v>
      </c>
      <c r="J371" t="s">
        <v>4344</v>
      </c>
      <c r="K371" s="5">
        <v>1443458.25</v>
      </c>
      <c r="L371" s="62">
        <f t="shared" si="47"/>
        <v>5.9825803309932112E-2</v>
      </c>
      <c r="M371" s="61">
        <v>0</v>
      </c>
      <c r="N371" s="61">
        <v>3.2399157621901833E-3</v>
      </c>
      <c r="O371" s="61">
        <f t="shared" si="48"/>
        <v>0</v>
      </c>
      <c r="P371" s="61">
        <f t="shared" si="49"/>
        <v>0</v>
      </c>
      <c r="Q371" s="61">
        <f t="shared" si="50"/>
        <v>0</v>
      </c>
      <c r="R371" s="61">
        <f t="shared" si="51"/>
        <v>17.161833792321399</v>
      </c>
      <c r="S371">
        <v>0</v>
      </c>
      <c r="T371">
        <v>1</v>
      </c>
      <c r="U371">
        <v>0</v>
      </c>
      <c r="V371">
        <v>0</v>
      </c>
      <c r="W371">
        <v>0</v>
      </c>
      <c r="X371">
        <v>5297</v>
      </c>
      <c r="Y371" s="62">
        <v>32.452331508400981</v>
      </c>
      <c r="Z371" s="62">
        <v>66.245044364734753</v>
      </c>
      <c r="AA371" s="62">
        <v>21.370587124787615</v>
      </c>
      <c r="AB371" s="62">
        <v>53.407589201434782</v>
      </c>
      <c r="AC371" s="62">
        <v>0.1699074948083821</v>
      </c>
      <c r="AD371" s="62">
        <v>94.808382103077221</v>
      </c>
      <c r="AE371" s="62">
        <v>37.002076647158773</v>
      </c>
      <c r="AF371" s="62">
        <v>64.52</v>
      </c>
      <c r="AG371" s="62">
        <v>42.9</v>
      </c>
      <c r="AH371" s="62">
        <v>47.16</v>
      </c>
      <c r="AI371" s="62">
        <v>75.42</v>
      </c>
      <c r="AJ371" s="62">
        <v>100</v>
      </c>
      <c r="AK371" s="62">
        <v>41.17</v>
      </c>
      <c r="AL371" s="62">
        <v>82.87</v>
      </c>
      <c r="AM371" s="62">
        <v>84.21</v>
      </c>
      <c r="AN371" s="62">
        <v>40.08</v>
      </c>
      <c r="AO371" s="62">
        <v>64.17</v>
      </c>
      <c r="AP371">
        <f t="shared" si="52"/>
        <v>0</v>
      </c>
      <c r="AQ371">
        <f t="shared" si="53"/>
        <v>1.5931177314003505E-2</v>
      </c>
      <c r="AR371">
        <v>30.528730261725698</v>
      </c>
    </row>
    <row r="372" spans="1:44" x14ac:dyDescent="0.3">
      <c r="A372" t="str">
        <f t="shared" si="45"/>
        <v>19Cauca</v>
      </c>
      <c r="B372" t="str">
        <f t="shared" si="46"/>
        <v>19Corinto</v>
      </c>
      <c r="C372" s="18" t="s">
        <v>2128</v>
      </c>
      <c r="D372" t="s">
        <v>2111</v>
      </c>
      <c r="E372" t="s">
        <v>1200</v>
      </c>
      <c r="F372" t="s">
        <v>2129</v>
      </c>
      <c r="G372">
        <v>3.174159</v>
      </c>
      <c r="H372">
        <v>-76.258802000000003</v>
      </c>
      <c r="I372">
        <v>26534</v>
      </c>
      <c r="J372" t="s">
        <v>4342</v>
      </c>
      <c r="K372" s="5">
        <v>1586519.63</v>
      </c>
      <c r="L372" s="62">
        <f t="shared" si="47"/>
        <v>5.1431001620791783E-2</v>
      </c>
      <c r="M372" s="61">
        <v>0</v>
      </c>
      <c r="N372" s="61">
        <v>0</v>
      </c>
      <c r="O372" s="61">
        <f t="shared" si="48"/>
        <v>0</v>
      </c>
      <c r="P372" s="61">
        <f t="shared" si="49"/>
        <v>0</v>
      </c>
      <c r="Q372" s="61">
        <f t="shared" si="50"/>
        <v>0</v>
      </c>
      <c r="R372" s="61">
        <f t="shared" si="51"/>
        <v>16.755860405517449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4446</v>
      </c>
      <c r="Y372" s="62">
        <v>27.710301394511923</v>
      </c>
      <c r="Z372" s="62">
        <v>58.681961313540263</v>
      </c>
      <c r="AA372" s="62">
        <v>21.187584345479081</v>
      </c>
      <c r="AB372" s="62">
        <v>43.522267206477736</v>
      </c>
      <c r="AC372" s="62">
        <v>0.38236617183985605</v>
      </c>
      <c r="AD372" s="62">
        <v>97.97570850202429</v>
      </c>
      <c r="AE372" s="62">
        <v>39.563652721547463</v>
      </c>
      <c r="AF372" s="62">
        <v>39</v>
      </c>
      <c r="AG372" s="62">
        <v>51.29</v>
      </c>
      <c r="AH372" s="62">
        <v>55.71</v>
      </c>
      <c r="AI372" s="62">
        <v>12.99</v>
      </c>
      <c r="AJ372" s="62">
        <v>66.67</v>
      </c>
      <c r="AK372" s="62">
        <v>22.05</v>
      </c>
      <c r="AL372" s="62">
        <v>94.49</v>
      </c>
      <c r="AM372" s="62">
        <v>71.760000000000005</v>
      </c>
      <c r="AN372" s="62">
        <v>55.1</v>
      </c>
      <c r="AO372" s="62">
        <v>39.200000000000003</v>
      </c>
      <c r="AP372">
        <f t="shared" si="52"/>
        <v>0</v>
      </c>
      <c r="AQ372">
        <f t="shared" si="53"/>
        <v>0</v>
      </c>
      <c r="AR372">
        <v>28.8915301830679</v>
      </c>
    </row>
    <row r="373" spans="1:44" x14ac:dyDescent="0.3">
      <c r="A373" t="str">
        <f t="shared" si="45"/>
        <v>19Cauca</v>
      </c>
      <c r="B373" t="str">
        <f t="shared" si="46"/>
        <v>19El Tambo</v>
      </c>
      <c r="C373" s="18" t="s">
        <v>2130</v>
      </c>
      <c r="D373" t="s">
        <v>2111</v>
      </c>
      <c r="E373" t="s">
        <v>1200</v>
      </c>
      <c r="F373" t="s">
        <v>2131</v>
      </c>
      <c r="G373">
        <v>2.4526949999999998</v>
      </c>
      <c r="H373">
        <v>-76.811322000000004</v>
      </c>
      <c r="I373">
        <v>56491</v>
      </c>
      <c r="J373" t="s">
        <v>4346</v>
      </c>
      <c r="K373" s="5">
        <v>1125160.75</v>
      </c>
      <c r="L373" s="62">
        <f t="shared" si="47"/>
        <v>0.10949682341750769</v>
      </c>
      <c r="M373" s="61">
        <v>0</v>
      </c>
      <c r="N373" s="61">
        <v>0</v>
      </c>
      <c r="O373" s="61">
        <f t="shared" si="48"/>
        <v>7.080773928590395E-3</v>
      </c>
      <c r="P373" s="61">
        <f t="shared" si="49"/>
        <v>0</v>
      </c>
      <c r="Q373" s="61">
        <f t="shared" si="50"/>
        <v>5.3105804464427964E-3</v>
      </c>
      <c r="R373" s="61">
        <f t="shared" si="51"/>
        <v>20.187286470411216</v>
      </c>
      <c r="S373">
        <v>0</v>
      </c>
      <c r="T373">
        <v>0</v>
      </c>
      <c r="U373">
        <v>4</v>
      </c>
      <c r="V373">
        <v>0</v>
      </c>
      <c r="W373">
        <v>3</v>
      </c>
      <c r="X373">
        <v>11404</v>
      </c>
      <c r="Y373" s="62">
        <v>35.750613819712378</v>
      </c>
      <c r="Z373" s="62">
        <v>77.07821816906349</v>
      </c>
      <c r="AA373" s="62">
        <v>22.167660470010521</v>
      </c>
      <c r="AB373" s="62">
        <v>57.49736934408979</v>
      </c>
      <c r="AC373" s="62">
        <v>0.81550333216415305</v>
      </c>
      <c r="AD373" s="62">
        <v>98.368993335671689</v>
      </c>
      <c r="AE373" s="62">
        <v>42.888460189407226</v>
      </c>
      <c r="AF373" s="62">
        <v>40.46</v>
      </c>
      <c r="AG373" s="62">
        <v>49.61</v>
      </c>
      <c r="AH373" s="62">
        <v>44.9</v>
      </c>
      <c r="AI373" s="62">
        <v>53.87</v>
      </c>
      <c r="AJ373" s="62">
        <v>66.540000000000006</v>
      </c>
      <c r="AK373" s="62">
        <v>5.16</v>
      </c>
      <c r="AL373" s="62">
        <v>82.12</v>
      </c>
      <c r="AM373" s="62">
        <v>84.42</v>
      </c>
      <c r="AN373" s="62">
        <v>32.82</v>
      </c>
      <c r="AO373" s="62">
        <v>39.6</v>
      </c>
      <c r="AP373">
        <f t="shared" si="52"/>
        <v>0</v>
      </c>
      <c r="AQ373">
        <f t="shared" si="53"/>
        <v>0</v>
      </c>
      <c r="AR373">
        <v>27.116454767826099</v>
      </c>
    </row>
    <row r="374" spans="1:44" x14ac:dyDescent="0.3">
      <c r="A374" t="str">
        <f t="shared" si="45"/>
        <v>19Cauca</v>
      </c>
      <c r="B374" t="str">
        <f t="shared" si="46"/>
        <v>19Florencia</v>
      </c>
      <c r="C374" s="18" t="s">
        <v>2132</v>
      </c>
      <c r="D374" t="s">
        <v>2111</v>
      </c>
      <c r="E374" t="s">
        <v>1200</v>
      </c>
      <c r="F374" t="s">
        <v>1796</v>
      </c>
      <c r="G374">
        <v>1.6830609999999999</v>
      </c>
      <c r="H374">
        <v>-77.072933000000006</v>
      </c>
      <c r="I374">
        <v>5400</v>
      </c>
      <c r="J374" t="s">
        <v>4346</v>
      </c>
      <c r="K374" s="5">
        <v>2372119.75</v>
      </c>
      <c r="L374" s="62">
        <f t="shared" si="47"/>
        <v>1.0466850408995088E-2</v>
      </c>
      <c r="M374" s="61">
        <v>0</v>
      </c>
      <c r="N374" s="61">
        <v>0</v>
      </c>
      <c r="O374" s="61">
        <f t="shared" si="48"/>
        <v>3.7037037037037035E-2</v>
      </c>
      <c r="P374" s="61">
        <f t="shared" si="49"/>
        <v>0</v>
      </c>
      <c r="Q374" s="61">
        <f t="shared" si="50"/>
        <v>9.2592592592592601E-2</v>
      </c>
      <c r="R374" s="61">
        <f t="shared" si="51"/>
        <v>72.68518518518519</v>
      </c>
      <c r="S374">
        <v>0</v>
      </c>
      <c r="T374">
        <v>0</v>
      </c>
      <c r="U374">
        <v>2</v>
      </c>
      <c r="V374">
        <v>0</v>
      </c>
      <c r="W374">
        <v>5</v>
      </c>
      <c r="X374">
        <v>3925</v>
      </c>
      <c r="Y374" s="62">
        <v>17.859872611464969</v>
      </c>
      <c r="Z374" s="62">
        <v>51.974522292993633</v>
      </c>
      <c r="AA374" s="62">
        <v>30.929936305732486</v>
      </c>
      <c r="AB374" s="62">
        <v>41.910828025477706</v>
      </c>
      <c r="AC374" s="62">
        <v>1.2993630573248407</v>
      </c>
      <c r="AD374" s="62">
        <v>98.29299363057325</v>
      </c>
      <c r="AE374" s="62">
        <v>24.433121019108281</v>
      </c>
      <c r="AF374" s="62">
        <v>47.77</v>
      </c>
      <c r="AG374" s="62">
        <v>46.61</v>
      </c>
      <c r="AH374" s="62">
        <v>52.9</v>
      </c>
      <c r="AI374" s="62">
        <v>87.96</v>
      </c>
      <c r="AJ374" s="62">
        <v>64.92</v>
      </c>
      <c r="AK374" s="62">
        <v>9.5399999999999991</v>
      </c>
      <c r="AL374" s="62">
        <v>95.81</v>
      </c>
      <c r="AM374" s="62">
        <v>81.3</v>
      </c>
      <c r="AN374" s="62">
        <v>32.61</v>
      </c>
      <c r="AO374" s="62">
        <v>48.76</v>
      </c>
      <c r="AP374">
        <f t="shared" si="52"/>
        <v>0</v>
      </c>
      <c r="AQ374">
        <f t="shared" si="53"/>
        <v>0</v>
      </c>
      <c r="AR374">
        <v>21.3664794650124</v>
      </c>
    </row>
    <row r="375" spans="1:44" x14ac:dyDescent="0.3">
      <c r="A375" t="str">
        <f t="shared" si="45"/>
        <v>19Cauca</v>
      </c>
      <c r="B375" t="str">
        <f t="shared" si="46"/>
        <v>19Guachené</v>
      </c>
      <c r="C375" s="18" t="s">
        <v>2133</v>
      </c>
      <c r="D375" t="s">
        <v>2111</v>
      </c>
      <c r="E375" t="s">
        <v>1200</v>
      </c>
      <c r="F375" t="s">
        <v>2134</v>
      </c>
      <c r="G375">
        <v>3.1329159</v>
      </c>
      <c r="H375">
        <v>-76.393794</v>
      </c>
      <c r="I375">
        <v>20187</v>
      </c>
      <c r="J375" t="s">
        <v>4345</v>
      </c>
      <c r="K375" s="5">
        <v>1370137</v>
      </c>
      <c r="L375" s="62">
        <f t="shared" si="47"/>
        <v>3.9128575778959972E-2</v>
      </c>
      <c r="M375" s="61">
        <v>0</v>
      </c>
      <c r="N375" s="61">
        <v>0</v>
      </c>
      <c r="O375" s="61">
        <f t="shared" si="48"/>
        <v>0</v>
      </c>
      <c r="P375" s="61">
        <f t="shared" si="49"/>
        <v>0</v>
      </c>
      <c r="Q375" s="61">
        <f t="shared" si="50"/>
        <v>0</v>
      </c>
      <c r="R375" s="61">
        <f t="shared" si="51"/>
        <v>4.2552137514241837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859</v>
      </c>
      <c r="Y375" s="62">
        <v>44.004656577415602</v>
      </c>
      <c r="Z375" s="62">
        <v>76.600698486612345</v>
      </c>
      <c r="AA375" s="62">
        <v>26.775320139697321</v>
      </c>
      <c r="AB375" s="62">
        <v>63.678696158323632</v>
      </c>
      <c r="AC375" s="62">
        <v>1.0477299185098952</v>
      </c>
      <c r="AD375" s="62">
        <v>98.370197904540163</v>
      </c>
      <c r="AE375" s="62">
        <v>57.275902211874275</v>
      </c>
      <c r="AF375" s="62">
        <v>45.71</v>
      </c>
      <c r="AG375" s="62">
        <v>52.85</v>
      </c>
      <c r="AH375" s="62">
        <v>41.66</v>
      </c>
      <c r="AI375" s="62">
        <v>0</v>
      </c>
      <c r="AJ375" s="62">
        <v>100</v>
      </c>
      <c r="AK375" s="62">
        <v>33.33</v>
      </c>
      <c r="AL375" s="62">
        <v>80.849999999999994</v>
      </c>
      <c r="AM375" s="62">
        <v>74.8</v>
      </c>
      <c r="AN375" s="62">
        <v>50</v>
      </c>
      <c r="AO375" s="62">
        <v>45.83</v>
      </c>
      <c r="AP375">
        <f t="shared" si="52"/>
        <v>0</v>
      </c>
      <c r="AQ375">
        <f t="shared" si="53"/>
        <v>0</v>
      </c>
      <c r="AR375">
        <v>35.537506166096499</v>
      </c>
    </row>
    <row r="376" spans="1:44" x14ac:dyDescent="0.3">
      <c r="A376" t="str">
        <f t="shared" si="45"/>
        <v>19Cauca</v>
      </c>
      <c r="B376" t="str">
        <f t="shared" si="46"/>
        <v>19Guapi</v>
      </c>
      <c r="C376" s="18" t="s">
        <v>2135</v>
      </c>
      <c r="D376" t="s">
        <v>2111</v>
      </c>
      <c r="E376" t="s">
        <v>1200</v>
      </c>
      <c r="F376" t="s">
        <v>2136</v>
      </c>
      <c r="G376">
        <v>2.5712869999999999</v>
      </c>
      <c r="H376">
        <v>-77.885469000000001</v>
      </c>
      <c r="I376">
        <v>28878</v>
      </c>
      <c r="J376" t="s">
        <v>4342</v>
      </c>
      <c r="K376" s="5">
        <v>0</v>
      </c>
      <c r="L376" s="62">
        <f t="shared" si="47"/>
        <v>5.5974390020548166E-2</v>
      </c>
      <c r="M376" s="61">
        <v>3.4628436872359579E-2</v>
      </c>
      <c r="N376" s="61">
        <v>0</v>
      </c>
      <c r="O376" s="61">
        <f t="shared" si="48"/>
        <v>6.925687374471916E-3</v>
      </c>
      <c r="P376" s="61">
        <f t="shared" si="49"/>
        <v>0</v>
      </c>
      <c r="Q376" s="61">
        <f t="shared" si="50"/>
        <v>1.3851374748943832E-2</v>
      </c>
      <c r="R376" s="61">
        <f t="shared" si="51"/>
        <v>42.371355357019183</v>
      </c>
      <c r="S376">
        <v>10</v>
      </c>
      <c r="T376">
        <v>0</v>
      </c>
      <c r="U376">
        <v>2</v>
      </c>
      <c r="V376">
        <v>0</v>
      </c>
      <c r="W376">
        <v>4</v>
      </c>
      <c r="X376">
        <v>12236</v>
      </c>
      <c r="Y376" s="62">
        <v>13.002615233736513</v>
      </c>
      <c r="Z376" s="62">
        <v>46.959790781301081</v>
      </c>
      <c r="AA376" s="62">
        <v>29.40503432494279</v>
      </c>
      <c r="AB376" s="62">
        <v>45.562275253350769</v>
      </c>
      <c r="AC376" s="62">
        <v>0.6211180124223602</v>
      </c>
      <c r="AD376" s="62">
        <v>97.605426610003263</v>
      </c>
      <c r="AE376" s="62">
        <v>14.261196469434456</v>
      </c>
      <c r="AF376" s="62">
        <v>35.07</v>
      </c>
      <c r="AG376" s="62">
        <v>30.56</v>
      </c>
      <c r="AH376" s="62">
        <v>35.909999999999997</v>
      </c>
      <c r="AI376" s="62">
        <v>16.670000000000002</v>
      </c>
      <c r="AJ376" s="62">
        <v>77.78</v>
      </c>
      <c r="AK376" s="62">
        <v>0</v>
      </c>
      <c r="AL376" s="62">
        <v>87.53</v>
      </c>
      <c r="AM376" s="62">
        <v>93.77</v>
      </c>
      <c r="AN376" s="62">
        <v>50</v>
      </c>
      <c r="AO376" s="62">
        <v>36.11</v>
      </c>
      <c r="AP376">
        <f t="shared" si="52"/>
        <v>0.39047247169074578</v>
      </c>
      <c r="AQ376">
        <f t="shared" si="53"/>
        <v>0</v>
      </c>
      <c r="AR376">
        <v>13.2986454442528</v>
      </c>
    </row>
    <row r="377" spans="1:44" x14ac:dyDescent="0.3">
      <c r="A377" t="str">
        <f t="shared" si="45"/>
        <v>19Cauca</v>
      </c>
      <c r="B377" t="str">
        <f t="shared" si="46"/>
        <v>19Inzá</v>
      </c>
      <c r="C377" s="18" t="s">
        <v>2137</v>
      </c>
      <c r="D377" t="s">
        <v>2111</v>
      </c>
      <c r="E377" t="s">
        <v>1200</v>
      </c>
      <c r="F377" t="s">
        <v>2138</v>
      </c>
      <c r="G377">
        <v>2.5516800000000002</v>
      </c>
      <c r="H377">
        <v>-76.065169999999995</v>
      </c>
      <c r="I377">
        <v>30452</v>
      </c>
      <c r="J377" t="s">
        <v>4346</v>
      </c>
      <c r="K377" s="5">
        <v>1169203.1299999999</v>
      </c>
      <c r="L377" s="62">
        <f t="shared" si="47"/>
        <v>5.9025283084207111E-2</v>
      </c>
      <c r="M377" s="61">
        <v>0</v>
      </c>
      <c r="N377" s="61">
        <v>0</v>
      </c>
      <c r="O377" s="61">
        <f t="shared" si="48"/>
        <v>0</v>
      </c>
      <c r="P377" s="61">
        <f t="shared" si="49"/>
        <v>0</v>
      </c>
      <c r="Q377" s="61">
        <f t="shared" si="50"/>
        <v>0</v>
      </c>
      <c r="R377" s="61">
        <f t="shared" si="51"/>
        <v>3.6647839222382768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1116</v>
      </c>
      <c r="Y377" s="62">
        <v>31.989247311827956</v>
      </c>
      <c r="Z377" s="62">
        <v>71.326164874551964</v>
      </c>
      <c r="AA377" s="62">
        <v>26.254480286738353</v>
      </c>
      <c r="AB377" s="62">
        <v>56.272401433691755</v>
      </c>
      <c r="AC377" s="62">
        <v>1.2544802867383513</v>
      </c>
      <c r="AD377" s="62">
        <v>96.505376344086031</v>
      </c>
      <c r="AE377" s="62">
        <v>38.261648745519707</v>
      </c>
      <c r="AF377" s="62">
        <v>50.49</v>
      </c>
      <c r="AG377" s="62">
        <v>33.270000000000003</v>
      </c>
      <c r="AH377" s="62">
        <v>51.62</v>
      </c>
      <c r="AI377" s="62">
        <v>80.12</v>
      </c>
      <c r="AJ377" s="62">
        <v>66.67</v>
      </c>
      <c r="AK377" s="62">
        <v>16.850000000000001</v>
      </c>
      <c r="AL377" s="62">
        <v>83.83</v>
      </c>
      <c r="AM377" s="62">
        <v>92.06</v>
      </c>
      <c r="AN377" s="62">
        <v>37.44</v>
      </c>
      <c r="AO377" s="62">
        <v>50.27</v>
      </c>
      <c r="AP377">
        <f t="shared" si="52"/>
        <v>0</v>
      </c>
      <c r="AQ377">
        <f t="shared" si="53"/>
        <v>0</v>
      </c>
      <c r="AR377">
        <v>26.9116383460455</v>
      </c>
    </row>
    <row r="378" spans="1:44" x14ac:dyDescent="0.3">
      <c r="A378" t="str">
        <f t="shared" si="45"/>
        <v>19Cauca</v>
      </c>
      <c r="B378" t="str">
        <f t="shared" si="46"/>
        <v>19Jambaló</v>
      </c>
      <c r="C378" s="18" t="s">
        <v>2139</v>
      </c>
      <c r="D378" t="s">
        <v>2111</v>
      </c>
      <c r="E378" t="s">
        <v>1200</v>
      </c>
      <c r="F378" t="s">
        <v>2140</v>
      </c>
      <c r="G378">
        <v>2.7778459999999998</v>
      </c>
      <c r="H378">
        <v>-76.324326999999997</v>
      </c>
      <c r="I378">
        <v>18944</v>
      </c>
      <c r="J378" t="s">
        <v>4346</v>
      </c>
      <c r="K378" s="5">
        <v>1432954.75</v>
      </c>
      <c r="L378" s="62">
        <f t="shared" si="47"/>
        <v>3.67192618792598E-2</v>
      </c>
      <c r="M378" s="61">
        <v>0</v>
      </c>
      <c r="N378" s="61">
        <v>0</v>
      </c>
      <c r="O378" s="61">
        <f t="shared" si="48"/>
        <v>5.2787162162162161E-3</v>
      </c>
      <c r="P378" s="61">
        <f t="shared" si="49"/>
        <v>5.2787162162162161E-3</v>
      </c>
      <c r="Q378" s="61">
        <f t="shared" si="50"/>
        <v>5.2787162162162161E-3</v>
      </c>
      <c r="R378" s="61">
        <f t="shared" si="51"/>
        <v>28.626478040540544</v>
      </c>
      <c r="S378">
        <v>0</v>
      </c>
      <c r="T378">
        <v>0</v>
      </c>
      <c r="U378">
        <v>1</v>
      </c>
      <c r="V378">
        <v>1</v>
      </c>
      <c r="W378">
        <v>1</v>
      </c>
      <c r="X378">
        <v>5423</v>
      </c>
      <c r="Y378" s="62">
        <v>17.075419509496591</v>
      </c>
      <c r="Z378" s="62">
        <v>69.703116356260381</v>
      </c>
      <c r="AA378" s="62">
        <v>24.17481099022681</v>
      </c>
      <c r="AB378" s="62">
        <v>45.731145122625854</v>
      </c>
      <c r="AC378" s="62">
        <v>0.165959800848239</v>
      </c>
      <c r="AD378" s="62">
        <v>98.41416190300572</v>
      </c>
      <c r="AE378" s="62">
        <v>21.335054397934723</v>
      </c>
      <c r="AF378" s="62">
        <v>41.67</v>
      </c>
      <c r="AG378" s="62">
        <v>44.91</v>
      </c>
      <c r="AH378" s="62">
        <v>43.58</v>
      </c>
      <c r="AI378" s="62">
        <v>61.27</v>
      </c>
      <c r="AJ378" s="62">
        <v>85.19</v>
      </c>
      <c r="AK378" s="62">
        <v>6.34</v>
      </c>
      <c r="AL378" s="62">
        <v>80.569999999999993</v>
      </c>
      <c r="AM378" s="62">
        <v>97.27</v>
      </c>
      <c r="AN378" s="62">
        <v>12.68</v>
      </c>
      <c r="AO378" s="62">
        <v>41.37</v>
      </c>
      <c r="AP378">
        <f t="shared" si="52"/>
        <v>0</v>
      </c>
      <c r="AQ378">
        <f t="shared" si="53"/>
        <v>0</v>
      </c>
      <c r="AR378">
        <v>17.331542735367702</v>
      </c>
    </row>
    <row r="379" spans="1:44" x14ac:dyDescent="0.3">
      <c r="A379" t="str">
        <f t="shared" si="45"/>
        <v>19Cauca</v>
      </c>
      <c r="B379" t="str">
        <f t="shared" si="46"/>
        <v>19La Sierra</v>
      </c>
      <c r="C379" s="18" t="s">
        <v>2141</v>
      </c>
      <c r="D379" t="s">
        <v>2111</v>
      </c>
      <c r="E379" t="s">
        <v>1200</v>
      </c>
      <c r="F379" t="s">
        <v>2142</v>
      </c>
      <c r="G379">
        <v>2.1784500000000002</v>
      </c>
      <c r="H379">
        <v>-76.762140000000002</v>
      </c>
      <c r="I379">
        <v>11147</v>
      </c>
      <c r="J379" t="s">
        <v>4346</v>
      </c>
      <c r="K379" s="5">
        <v>1567960.75</v>
      </c>
      <c r="L379" s="62">
        <f t="shared" si="47"/>
        <v>2.1606292872049675E-2</v>
      </c>
      <c r="M379" s="61">
        <v>0</v>
      </c>
      <c r="N379" s="61">
        <v>0</v>
      </c>
      <c r="O379" s="61">
        <f t="shared" si="48"/>
        <v>0</v>
      </c>
      <c r="P379" s="61">
        <f t="shared" si="49"/>
        <v>0</v>
      </c>
      <c r="Q379" s="61">
        <f t="shared" si="50"/>
        <v>0</v>
      </c>
      <c r="R379" s="61">
        <f t="shared" si="51"/>
        <v>15.528841840854041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1731</v>
      </c>
      <c r="Y379" s="62">
        <v>34.604274985557481</v>
      </c>
      <c r="Z379" s="62">
        <v>73.425765453495089</v>
      </c>
      <c r="AA379" s="62">
        <v>20.681686886192953</v>
      </c>
      <c r="AB379" s="62">
        <v>59.32986712882726</v>
      </c>
      <c r="AC379" s="62">
        <v>1.5020219526285385</v>
      </c>
      <c r="AD379" s="62">
        <v>98.497978047371461</v>
      </c>
      <c r="AE379" s="62">
        <v>38.590410167533221</v>
      </c>
      <c r="AF379" s="62">
        <v>47.74</v>
      </c>
      <c r="AG379" s="62">
        <v>37.69</v>
      </c>
      <c r="AH379" s="62">
        <v>44.61</v>
      </c>
      <c r="AI379" s="62">
        <v>71.12</v>
      </c>
      <c r="AJ379" s="62">
        <v>88.89</v>
      </c>
      <c r="AK379" s="62">
        <v>5.7</v>
      </c>
      <c r="AL379" s="62">
        <v>85.48</v>
      </c>
      <c r="AM379" s="62">
        <v>88.54</v>
      </c>
      <c r="AN379" s="62">
        <v>25.26</v>
      </c>
      <c r="AO379" s="62">
        <v>47.74</v>
      </c>
      <c r="AP379">
        <f t="shared" si="52"/>
        <v>0</v>
      </c>
      <c r="AQ379">
        <f t="shared" si="53"/>
        <v>0</v>
      </c>
      <c r="AR379">
        <v>26.1424808075759</v>
      </c>
    </row>
    <row r="380" spans="1:44" x14ac:dyDescent="0.3">
      <c r="A380" t="str">
        <f t="shared" si="45"/>
        <v>19Cauca</v>
      </c>
      <c r="B380" t="str">
        <f t="shared" si="46"/>
        <v>19La Vega</v>
      </c>
      <c r="C380" s="18" t="s">
        <v>2143</v>
      </c>
      <c r="D380" t="s">
        <v>2111</v>
      </c>
      <c r="E380" t="s">
        <v>1200</v>
      </c>
      <c r="F380" t="s">
        <v>2144</v>
      </c>
      <c r="G380">
        <v>2.00048</v>
      </c>
      <c r="H380">
        <v>-76.778540000000007</v>
      </c>
      <c r="I380">
        <v>25731</v>
      </c>
      <c r="J380" t="s">
        <v>4346</v>
      </c>
      <c r="K380" s="5">
        <v>1209789.1299999999</v>
      </c>
      <c r="L380" s="62">
        <f t="shared" si="47"/>
        <v>4.9874542198861588E-2</v>
      </c>
      <c r="M380" s="61">
        <v>0</v>
      </c>
      <c r="N380" s="61">
        <v>0</v>
      </c>
      <c r="O380" s="61">
        <f t="shared" si="48"/>
        <v>3.8863627530993745E-3</v>
      </c>
      <c r="P380" s="61">
        <f t="shared" si="49"/>
        <v>3.8863627530993745E-3</v>
      </c>
      <c r="Q380" s="61">
        <f t="shared" si="50"/>
        <v>7.772725506198749E-3</v>
      </c>
      <c r="R380" s="61">
        <f t="shared" si="51"/>
        <v>10.854611169406553</v>
      </c>
      <c r="S380">
        <v>0</v>
      </c>
      <c r="T380">
        <v>0</v>
      </c>
      <c r="U380">
        <v>1</v>
      </c>
      <c r="V380">
        <v>1</v>
      </c>
      <c r="W380">
        <v>2</v>
      </c>
      <c r="X380">
        <v>2793</v>
      </c>
      <c r="Y380" s="62">
        <v>30.50483351235231</v>
      </c>
      <c r="Z380" s="62">
        <v>76.047261009667025</v>
      </c>
      <c r="AA380" s="62">
        <v>18.689581095596132</v>
      </c>
      <c r="AB380" s="62">
        <v>58.395989974937343</v>
      </c>
      <c r="AC380" s="62">
        <v>2.5062656641604009</v>
      </c>
      <c r="AD380" s="62">
        <v>98.28141783029001</v>
      </c>
      <c r="AE380" s="62">
        <v>35.302542069459363</v>
      </c>
      <c r="AF380" s="62">
        <v>39.19</v>
      </c>
      <c r="AG380" s="62">
        <v>32.31</v>
      </c>
      <c r="AH380" s="62">
        <v>34.479999999999997</v>
      </c>
      <c r="AI380" s="62">
        <v>37.659999999999997</v>
      </c>
      <c r="AJ380" s="62">
        <v>81.94</v>
      </c>
      <c r="AK380" s="62">
        <v>5.08</v>
      </c>
      <c r="AL380" s="62">
        <v>74.14</v>
      </c>
      <c r="AM380" s="62">
        <v>89</v>
      </c>
      <c r="AN380" s="62">
        <v>33.83</v>
      </c>
      <c r="AO380" s="62">
        <v>39.630000000000003</v>
      </c>
      <c r="AP380">
        <f t="shared" si="52"/>
        <v>0</v>
      </c>
      <c r="AQ380">
        <f t="shared" si="53"/>
        <v>0</v>
      </c>
      <c r="AR380">
        <v>22.633055664761699</v>
      </c>
    </row>
    <row r="381" spans="1:44" x14ac:dyDescent="0.3">
      <c r="A381" t="str">
        <f t="shared" si="45"/>
        <v>19Cauca</v>
      </c>
      <c r="B381" t="str">
        <f t="shared" si="46"/>
        <v>19López</v>
      </c>
      <c r="C381" s="18" t="s">
        <v>2145</v>
      </c>
      <c r="D381" t="s">
        <v>2111</v>
      </c>
      <c r="E381" t="s">
        <v>1200</v>
      </c>
      <c r="F381" t="s">
        <v>2146</v>
      </c>
      <c r="G381">
        <v>2.8458038999999999</v>
      </c>
      <c r="H381">
        <v>-77.248039000000006</v>
      </c>
      <c r="I381">
        <v>19530</v>
      </c>
      <c r="J381" t="s">
        <v>4346</v>
      </c>
      <c r="K381" s="5">
        <v>1950308.88</v>
      </c>
      <c r="L381" s="62">
        <f t="shared" si="47"/>
        <v>3.7855108979198901E-2</v>
      </c>
      <c r="M381" s="61">
        <v>0</v>
      </c>
      <c r="N381" s="61">
        <v>0</v>
      </c>
      <c r="O381" s="61">
        <f t="shared" si="48"/>
        <v>5.1203277009728623E-3</v>
      </c>
      <c r="P381" s="61">
        <f t="shared" si="49"/>
        <v>0</v>
      </c>
      <c r="Q381" s="61">
        <f t="shared" si="50"/>
        <v>0</v>
      </c>
      <c r="R381" s="61">
        <f t="shared" si="51"/>
        <v>49.662058371735789</v>
      </c>
      <c r="S381">
        <v>0</v>
      </c>
      <c r="T381">
        <v>0</v>
      </c>
      <c r="U381">
        <v>1</v>
      </c>
      <c r="V381">
        <v>0</v>
      </c>
      <c r="W381">
        <v>0</v>
      </c>
      <c r="X381">
        <v>9699</v>
      </c>
      <c r="Y381" s="62">
        <v>13.918960717599752</v>
      </c>
      <c r="Z381" s="62">
        <v>34.931436230539234</v>
      </c>
      <c r="AA381" s="62">
        <v>28.013197236828542</v>
      </c>
      <c r="AB381" s="62">
        <v>34.29219507165687</v>
      </c>
      <c r="AC381" s="62">
        <v>0.68048252397154341</v>
      </c>
      <c r="AD381" s="62">
        <v>93.53541602227034</v>
      </c>
      <c r="AE381" s="62">
        <v>17.311062996185171</v>
      </c>
      <c r="AF381" s="62">
        <v>49.72</v>
      </c>
      <c r="AG381" s="62">
        <v>64.680000000000007</v>
      </c>
      <c r="AH381" s="62">
        <v>34.130000000000003</v>
      </c>
      <c r="AI381" s="62">
        <v>47.86</v>
      </c>
      <c r="AJ381" s="62">
        <v>98.77</v>
      </c>
      <c r="AK381" s="62">
        <v>37.590000000000003</v>
      </c>
      <c r="AL381" s="62">
        <v>61.58</v>
      </c>
      <c r="AM381" s="62">
        <v>96.79</v>
      </c>
      <c r="AN381" s="62">
        <v>12.73</v>
      </c>
      <c r="AO381" s="62">
        <v>49.24</v>
      </c>
      <c r="AP381">
        <f t="shared" si="52"/>
        <v>0</v>
      </c>
      <c r="AQ381">
        <f t="shared" si="53"/>
        <v>0</v>
      </c>
      <c r="AR381">
        <v>12.1653964563705</v>
      </c>
    </row>
    <row r="382" spans="1:44" x14ac:dyDescent="0.3">
      <c r="A382" t="str">
        <f t="shared" si="45"/>
        <v>19Cauca</v>
      </c>
      <c r="B382" t="str">
        <f t="shared" si="46"/>
        <v>19Mercaderes</v>
      </c>
      <c r="C382" s="18" t="s">
        <v>2147</v>
      </c>
      <c r="D382" t="s">
        <v>2111</v>
      </c>
      <c r="E382" t="s">
        <v>1200</v>
      </c>
      <c r="F382" t="s">
        <v>2148</v>
      </c>
      <c r="G382">
        <v>1.795801</v>
      </c>
      <c r="H382">
        <v>-77.163397000000003</v>
      </c>
      <c r="I382">
        <v>24533</v>
      </c>
      <c r="J382" t="s">
        <v>4346</v>
      </c>
      <c r="K382" s="5">
        <v>1081213.75</v>
      </c>
      <c r="L382" s="62">
        <f t="shared" si="47"/>
        <v>4.7552452052569714E-2</v>
      </c>
      <c r="M382" s="61">
        <v>0</v>
      </c>
      <c r="N382" s="61">
        <v>0</v>
      </c>
      <c r="O382" s="61">
        <f t="shared" si="48"/>
        <v>8.1522846777809469E-3</v>
      </c>
      <c r="P382" s="61">
        <f t="shared" si="49"/>
        <v>8.1522846777809469E-3</v>
      </c>
      <c r="Q382" s="61">
        <f t="shared" si="50"/>
        <v>4.0761423388904735E-3</v>
      </c>
      <c r="R382" s="61">
        <f t="shared" si="51"/>
        <v>26.694656177393718</v>
      </c>
      <c r="S382">
        <v>0</v>
      </c>
      <c r="T382">
        <v>0</v>
      </c>
      <c r="U382">
        <v>2</v>
      </c>
      <c r="V382">
        <v>2</v>
      </c>
      <c r="W382">
        <v>1</v>
      </c>
      <c r="X382">
        <v>6549</v>
      </c>
      <c r="Y382" s="62">
        <v>33.898305084745758</v>
      </c>
      <c r="Z382" s="62">
        <v>75.27866849900748</v>
      </c>
      <c r="AA382" s="62">
        <v>21.117727897388914</v>
      </c>
      <c r="AB382" s="62">
        <v>56.466636127653082</v>
      </c>
      <c r="AC382" s="62">
        <v>0.74820583295159571</v>
      </c>
      <c r="AD382" s="62">
        <v>98.5493968544816</v>
      </c>
      <c r="AE382" s="62">
        <v>42.953122614139559</v>
      </c>
      <c r="AF382" s="62">
        <v>52.33</v>
      </c>
      <c r="AG382" s="62">
        <v>55.69</v>
      </c>
      <c r="AH382" s="62">
        <v>38.18</v>
      </c>
      <c r="AI382" s="62">
        <v>89.53</v>
      </c>
      <c r="AJ382" s="62">
        <v>81.48</v>
      </c>
      <c r="AK382" s="62">
        <v>4.01</v>
      </c>
      <c r="AL382" s="62">
        <v>77.09</v>
      </c>
      <c r="AM382" s="62">
        <v>87.28</v>
      </c>
      <c r="AN382" s="62">
        <v>31.64</v>
      </c>
      <c r="AO382" s="62">
        <v>51.67</v>
      </c>
      <c r="AP382">
        <f t="shared" si="52"/>
        <v>0</v>
      </c>
      <c r="AQ382">
        <f t="shared" si="53"/>
        <v>0</v>
      </c>
      <c r="AR382">
        <v>26.855931278800199</v>
      </c>
    </row>
    <row r="383" spans="1:44" x14ac:dyDescent="0.3">
      <c r="A383" t="str">
        <f t="shared" si="45"/>
        <v>19Cauca</v>
      </c>
      <c r="B383" t="str">
        <f t="shared" si="46"/>
        <v>19Miranda</v>
      </c>
      <c r="C383" s="18" t="s">
        <v>2149</v>
      </c>
      <c r="D383" t="s">
        <v>2111</v>
      </c>
      <c r="E383" t="s">
        <v>1200</v>
      </c>
      <c r="F383" t="s">
        <v>2150</v>
      </c>
      <c r="G383">
        <v>3.2135541999999999</v>
      </c>
      <c r="H383">
        <v>-76.213147399999997</v>
      </c>
      <c r="I383">
        <v>33022</v>
      </c>
      <c r="J383" t="s">
        <v>4345</v>
      </c>
      <c r="K383" s="5">
        <v>1492882.5</v>
      </c>
      <c r="L383" s="62">
        <f t="shared" si="47"/>
        <v>6.4006728556636264E-2</v>
      </c>
      <c r="M383" s="61">
        <v>0</v>
      </c>
      <c r="N383" s="61">
        <v>0</v>
      </c>
      <c r="O383" s="61">
        <f t="shared" si="48"/>
        <v>2.725455756768215E-2</v>
      </c>
      <c r="P383" s="61">
        <f t="shared" si="49"/>
        <v>2.4226273393495246E-2</v>
      </c>
      <c r="Q383" s="61">
        <f t="shared" si="50"/>
        <v>1.8169705045121432E-2</v>
      </c>
      <c r="R383" s="61">
        <f t="shared" si="51"/>
        <v>19.208406516867544</v>
      </c>
      <c r="S383">
        <v>0</v>
      </c>
      <c r="T383">
        <v>0</v>
      </c>
      <c r="U383">
        <v>9</v>
      </c>
      <c r="V383">
        <v>8</v>
      </c>
      <c r="W383">
        <v>6</v>
      </c>
      <c r="X383">
        <v>6343</v>
      </c>
      <c r="Y383" s="62">
        <v>35.0149771401545</v>
      </c>
      <c r="Z383" s="62">
        <v>75.800094592464134</v>
      </c>
      <c r="AA383" s="62">
        <v>22.402648588995746</v>
      </c>
      <c r="AB383" s="62">
        <v>54.532555573072685</v>
      </c>
      <c r="AC383" s="62">
        <v>0.6306164275579379</v>
      </c>
      <c r="AD383" s="62">
        <v>97.698250039413523</v>
      </c>
      <c r="AE383" s="62">
        <v>45.971937568973672</v>
      </c>
      <c r="AF383" s="62">
        <v>55.33</v>
      </c>
      <c r="AG383" s="62">
        <v>50.15</v>
      </c>
      <c r="AH383" s="62">
        <v>56.45</v>
      </c>
      <c r="AI383" s="62">
        <v>14.82</v>
      </c>
      <c r="AJ383" s="62">
        <v>100</v>
      </c>
      <c r="AK383" s="62">
        <v>56.84</v>
      </c>
      <c r="AL383" s="62">
        <v>86.9</v>
      </c>
      <c r="AM383" s="62">
        <v>78.63</v>
      </c>
      <c r="AN383" s="62">
        <v>52.2</v>
      </c>
      <c r="AO383" s="62">
        <v>55.97</v>
      </c>
      <c r="AP383">
        <f t="shared" si="52"/>
        <v>0</v>
      </c>
      <c r="AQ383">
        <f t="shared" si="53"/>
        <v>0</v>
      </c>
      <c r="AR383">
        <v>37.149012657360402</v>
      </c>
    </row>
    <row r="384" spans="1:44" x14ac:dyDescent="0.3">
      <c r="A384" t="str">
        <f t="shared" si="45"/>
        <v>19Cauca</v>
      </c>
      <c r="B384" t="str">
        <f t="shared" si="46"/>
        <v>19Morales</v>
      </c>
      <c r="C384" s="18" t="s">
        <v>2151</v>
      </c>
      <c r="D384" t="s">
        <v>2111</v>
      </c>
      <c r="E384" t="s">
        <v>1200</v>
      </c>
      <c r="F384" t="s">
        <v>1734</v>
      </c>
      <c r="G384">
        <v>2.7539120000000001</v>
      </c>
      <c r="H384">
        <v>-76.628113999999997</v>
      </c>
      <c r="I384">
        <v>41162</v>
      </c>
      <c r="J384" t="s">
        <v>4346</v>
      </c>
      <c r="K384" s="5">
        <v>1001576.75</v>
      </c>
      <c r="L384" s="62">
        <f t="shared" si="47"/>
        <v>7.9784536395380704E-2</v>
      </c>
      <c r="M384" s="61">
        <v>0</v>
      </c>
      <c r="N384" s="61">
        <v>0</v>
      </c>
      <c r="O384" s="61">
        <f t="shared" si="48"/>
        <v>7.2882755939944607E-3</v>
      </c>
      <c r="P384" s="61">
        <f t="shared" si="49"/>
        <v>0</v>
      </c>
      <c r="Q384" s="61">
        <f t="shared" si="50"/>
        <v>4.8588503959963074E-3</v>
      </c>
      <c r="R384" s="61">
        <f t="shared" si="51"/>
        <v>21.765220348865459</v>
      </c>
      <c r="S384">
        <v>0</v>
      </c>
      <c r="T384">
        <v>0</v>
      </c>
      <c r="U384">
        <v>3</v>
      </c>
      <c r="V384">
        <v>0</v>
      </c>
      <c r="W384">
        <v>2</v>
      </c>
      <c r="X384">
        <v>8959</v>
      </c>
      <c r="Y384" s="62">
        <v>26.141310414108716</v>
      </c>
      <c r="Z384" s="62">
        <v>61.390780221006814</v>
      </c>
      <c r="AA384" s="62">
        <v>24.645607768724187</v>
      </c>
      <c r="AB384" s="62">
        <v>46.590021207724078</v>
      </c>
      <c r="AC384" s="62">
        <v>0.45764036164750532</v>
      </c>
      <c r="AD384" s="62">
        <v>97.812255832124123</v>
      </c>
      <c r="AE384" s="62">
        <v>32.414331956691598</v>
      </c>
      <c r="AF384" s="62">
        <v>53.01</v>
      </c>
      <c r="AG384" s="62">
        <v>39.22</v>
      </c>
      <c r="AH384" s="62">
        <v>39.31</v>
      </c>
      <c r="AI384" s="62">
        <v>75.349999999999994</v>
      </c>
      <c r="AJ384" s="62">
        <v>100</v>
      </c>
      <c r="AK384" s="62">
        <v>6.42</v>
      </c>
      <c r="AL384" s="62">
        <v>80.209999999999994</v>
      </c>
      <c r="AM384" s="62">
        <v>90.74</v>
      </c>
      <c r="AN384" s="62">
        <v>31.6</v>
      </c>
      <c r="AO384" s="62">
        <v>53.34</v>
      </c>
      <c r="AP384">
        <f t="shared" si="52"/>
        <v>0</v>
      </c>
      <c r="AQ384">
        <f t="shared" si="53"/>
        <v>0</v>
      </c>
      <c r="AR384">
        <v>21.617797112452099</v>
      </c>
    </row>
    <row r="385" spans="1:44" x14ac:dyDescent="0.3">
      <c r="A385" t="str">
        <f t="shared" si="45"/>
        <v>19Cauca</v>
      </c>
      <c r="B385" t="str">
        <f t="shared" si="46"/>
        <v>19Padilla</v>
      </c>
      <c r="C385" s="18" t="s">
        <v>2152</v>
      </c>
      <c r="D385" t="s">
        <v>2111</v>
      </c>
      <c r="E385" t="s">
        <v>1200</v>
      </c>
      <c r="F385" t="s">
        <v>2153</v>
      </c>
      <c r="G385">
        <v>3.2235860000000001</v>
      </c>
      <c r="H385">
        <v>-76.3133579</v>
      </c>
      <c r="I385">
        <v>10395</v>
      </c>
      <c r="J385" t="s">
        <v>4344</v>
      </c>
      <c r="K385" s="5">
        <v>1264069.75</v>
      </c>
      <c r="L385" s="62">
        <f t="shared" si="47"/>
        <v>2.0148687037315541E-2</v>
      </c>
      <c r="M385" s="61">
        <v>0</v>
      </c>
      <c r="N385" s="61">
        <v>0</v>
      </c>
      <c r="O385" s="61">
        <f t="shared" si="48"/>
        <v>0</v>
      </c>
      <c r="P385" s="61">
        <f t="shared" si="49"/>
        <v>0</v>
      </c>
      <c r="Q385" s="61">
        <f t="shared" si="50"/>
        <v>0</v>
      </c>
      <c r="R385" s="61">
        <f t="shared" si="51"/>
        <v>3.7902837902837905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394</v>
      </c>
      <c r="Y385" s="62">
        <v>40.35532994923858</v>
      </c>
      <c r="Z385" s="62">
        <v>68.527918781725887</v>
      </c>
      <c r="AA385" s="62">
        <v>24.111675126903553</v>
      </c>
      <c r="AB385" s="62">
        <v>65.989847715736033</v>
      </c>
      <c r="AC385" s="62">
        <v>1.015228426395939</v>
      </c>
      <c r="AD385" s="62">
        <v>97.208121827411162</v>
      </c>
      <c r="AE385" s="62">
        <v>51.522842639593911</v>
      </c>
      <c r="AF385" s="62">
        <v>46.99</v>
      </c>
      <c r="AG385" s="62">
        <v>32.729999999999997</v>
      </c>
      <c r="AH385" s="62">
        <v>37.549999999999997</v>
      </c>
      <c r="AI385" s="62">
        <v>59.72</v>
      </c>
      <c r="AJ385" s="62">
        <v>77.78</v>
      </c>
      <c r="AK385" s="62">
        <v>20.75</v>
      </c>
      <c r="AL385" s="62">
        <v>86.81</v>
      </c>
      <c r="AM385" s="62">
        <v>84.45</v>
      </c>
      <c r="AN385" s="62">
        <v>41.56</v>
      </c>
      <c r="AO385" s="62">
        <v>49.95</v>
      </c>
      <c r="AP385">
        <f t="shared" si="52"/>
        <v>0</v>
      </c>
      <c r="AQ385">
        <f t="shared" si="53"/>
        <v>0</v>
      </c>
      <c r="AR385">
        <v>29.761824565396399</v>
      </c>
    </row>
    <row r="386" spans="1:44" x14ac:dyDescent="0.3">
      <c r="A386" t="str">
        <f t="shared" ref="A386:A449" si="54">CONCATENATE(D386,E386)</f>
        <v>19Cauca</v>
      </c>
      <c r="B386" t="str">
        <f t="shared" ref="B386:B449" si="55">CONCATENATE(D386,F386)</f>
        <v>19Paéz</v>
      </c>
      <c r="C386" s="18" t="s">
        <v>2154</v>
      </c>
      <c r="D386" t="s">
        <v>2111</v>
      </c>
      <c r="E386" t="s">
        <v>1200</v>
      </c>
      <c r="F386" t="s">
        <v>2155</v>
      </c>
      <c r="G386">
        <v>2.6547399999999999</v>
      </c>
      <c r="H386">
        <v>-75.992800000000003</v>
      </c>
      <c r="I386">
        <v>48668</v>
      </c>
      <c r="J386" t="s">
        <v>4346</v>
      </c>
      <c r="K386" s="5">
        <v>888635.25</v>
      </c>
      <c r="L386" s="62">
        <f t="shared" ref="L386:L449" si="56">(I386/SUM($I$2:$I$1103))*100</f>
        <v>9.4333458463883871E-2</v>
      </c>
      <c r="M386" s="61">
        <v>0</v>
      </c>
      <c r="N386" s="61">
        <v>0</v>
      </c>
      <c r="O386" s="61">
        <f t="shared" ref="O386:O449" si="57">(U386/I386)*100</f>
        <v>0</v>
      </c>
      <c r="P386" s="61">
        <f t="shared" ref="P386:P449" si="58">(V386/I386)*100</f>
        <v>0</v>
      </c>
      <c r="Q386" s="61">
        <f t="shared" ref="Q386:Q449" si="59">(W386/I386)*100</f>
        <v>0</v>
      </c>
      <c r="R386" s="61">
        <f t="shared" ref="R386:R449" si="60">(X386/I386)*100</f>
        <v>3.2485411358592917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1581</v>
      </c>
      <c r="Y386" s="62">
        <v>24.604680581910181</v>
      </c>
      <c r="Z386" s="62">
        <v>77.22960151802657</v>
      </c>
      <c r="AA386" s="62">
        <v>19.54459203036053</v>
      </c>
      <c r="AB386" s="62">
        <v>43.959519291587604</v>
      </c>
      <c r="AC386" s="62">
        <v>0.6957621758380772</v>
      </c>
      <c r="AD386" s="62">
        <v>90.069576217583801</v>
      </c>
      <c r="AE386" s="62">
        <v>30.866540164452879</v>
      </c>
      <c r="AF386" s="62">
        <v>20.13</v>
      </c>
      <c r="AG386" s="62">
        <v>43.66</v>
      </c>
      <c r="AH386" s="62">
        <v>40.33</v>
      </c>
      <c r="AI386" s="62">
        <v>5</v>
      </c>
      <c r="AJ386" s="62">
        <v>47.78</v>
      </c>
      <c r="AK386" s="62">
        <v>3.44</v>
      </c>
      <c r="AL386" s="62">
        <v>82.9</v>
      </c>
      <c r="AM386" s="62">
        <v>94.31</v>
      </c>
      <c r="AN386" s="62">
        <v>25.43</v>
      </c>
      <c r="AO386" s="62">
        <v>20.41</v>
      </c>
      <c r="AP386">
        <f t="shared" si="52"/>
        <v>0</v>
      </c>
      <c r="AQ386">
        <f t="shared" si="53"/>
        <v>0</v>
      </c>
      <c r="AR386">
        <v>17.172693506479401</v>
      </c>
    </row>
    <row r="387" spans="1:44" x14ac:dyDescent="0.3">
      <c r="A387" t="str">
        <f t="shared" si="54"/>
        <v>19Cauca</v>
      </c>
      <c r="B387" t="str">
        <f t="shared" si="55"/>
        <v>19Patía</v>
      </c>
      <c r="C387" s="18" t="s">
        <v>2156</v>
      </c>
      <c r="D387" t="s">
        <v>2111</v>
      </c>
      <c r="E387" t="s">
        <v>1200</v>
      </c>
      <c r="F387" t="s">
        <v>2157</v>
      </c>
      <c r="G387">
        <v>2.1482437000000001</v>
      </c>
      <c r="H387">
        <v>-77.079470499999999</v>
      </c>
      <c r="I387">
        <v>38548</v>
      </c>
      <c r="J387" t="s">
        <v>4346</v>
      </c>
      <c r="K387" s="5">
        <v>24212.51</v>
      </c>
      <c r="L387" s="62">
        <f t="shared" si="56"/>
        <v>7.4717805475174565E-2</v>
      </c>
      <c r="M387" s="61">
        <v>0</v>
      </c>
      <c r="N387" s="61">
        <v>0</v>
      </c>
      <c r="O387" s="61">
        <f t="shared" si="57"/>
        <v>3.6318356334959015E-2</v>
      </c>
      <c r="P387" s="61">
        <f t="shared" si="58"/>
        <v>1.8159178167479507E-2</v>
      </c>
      <c r="Q387" s="61">
        <f t="shared" si="59"/>
        <v>2.5941683096399291E-2</v>
      </c>
      <c r="R387" s="61">
        <f t="shared" si="60"/>
        <v>23.103662965653214</v>
      </c>
      <c r="S387">
        <v>0</v>
      </c>
      <c r="T387">
        <v>0</v>
      </c>
      <c r="U387">
        <v>14</v>
      </c>
      <c r="V387">
        <v>7</v>
      </c>
      <c r="W387">
        <v>10</v>
      </c>
      <c r="X387">
        <v>8906</v>
      </c>
      <c r="Y387" s="62">
        <v>30.653492027846397</v>
      </c>
      <c r="Z387" s="62">
        <v>72.176061082416354</v>
      </c>
      <c r="AA387" s="62">
        <v>23.759263417920504</v>
      </c>
      <c r="AB387" s="62">
        <v>53.952391646081288</v>
      </c>
      <c r="AC387" s="62">
        <v>1.2126656186840332</v>
      </c>
      <c r="AD387" s="62">
        <v>98.472939591286774</v>
      </c>
      <c r="AE387" s="62">
        <v>37.895800583876039</v>
      </c>
      <c r="AF387" s="62">
        <v>37.53</v>
      </c>
      <c r="AG387" s="62">
        <v>48.71</v>
      </c>
      <c r="AH387" s="62">
        <v>46.75</v>
      </c>
      <c r="AI387" s="62">
        <v>12.5</v>
      </c>
      <c r="AJ387" s="62">
        <v>88.89</v>
      </c>
      <c r="AK387" s="62">
        <v>0</v>
      </c>
      <c r="AL387" s="62">
        <v>85.92</v>
      </c>
      <c r="AM387" s="62">
        <v>77.92</v>
      </c>
      <c r="AN387" s="62">
        <v>50</v>
      </c>
      <c r="AO387" s="62">
        <v>37.85</v>
      </c>
      <c r="AP387">
        <f t="shared" ref="AP387:AP450" si="61">(S387/SUM($S$2:$S$1103))*100</f>
        <v>0</v>
      </c>
      <c r="AQ387">
        <f t="shared" ref="AQ387:AQ450" si="62">(T387/SUM($T$2:$T$1103))*100</f>
        <v>0</v>
      </c>
      <c r="AR387">
        <v>27.6213532678075</v>
      </c>
    </row>
    <row r="388" spans="1:44" x14ac:dyDescent="0.3">
      <c r="A388" t="str">
        <f t="shared" si="54"/>
        <v>19Cauca</v>
      </c>
      <c r="B388" t="str">
        <f t="shared" si="55"/>
        <v>19Piamonte</v>
      </c>
      <c r="C388" s="18" t="s">
        <v>2158</v>
      </c>
      <c r="D388" t="s">
        <v>2111</v>
      </c>
      <c r="E388" t="s">
        <v>1200</v>
      </c>
      <c r="F388" t="s">
        <v>2159</v>
      </c>
      <c r="G388">
        <v>1.2155967999999999</v>
      </c>
      <c r="H388">
        <v>-76.410026700000003</v>
      </c>
      <c r="I388">
        <v>9595</v>
      </c>
      <c r="J388" t="s">
        <v>4346</v>
      </c>
      <c r="K388" s="5">
        <v>1888364.75</v>
      </c>
      <c r="L388" s="62">
        <f t="shared" si="56"/>
        <v>1.8598042532279233E-2</v>
      </c>
      <c r="M388" s="61">
        <v>0</v>
      </c>
      <c r="N388" s="61">
        <v>3.1266284523189157E-2</v>
      </c>
      <c r="O388" s="61">
        <f t="shared" si="57"/>
        <v>0</v>
      </c>
      <c r="P388" s="61">
        <f t="shared" si="58"/>
        <v>0</v>
      </c>
      <c r="Q388" s="61">
        <f t="shared" si="59"/>
        <v>0</v>
      </c>
      <c r="R388" s="61">
        <f t="shared" si="60"/>
        <v>40.625325690463782</v>
      </c>
      <c r="S388">
        <v>0</v>
      </c>
      <c r="T388">
        <v>3</v>
      </c>
      <c r="U388">
        <v>0</v>
      </c>
      <c r="V388">
        <v>0</v>
      </c>
      <c r="W388">
        <v>0</v>
      </c>
      <c r="X388">
        <v>3898</v>
      </c>
      <c r="Y388" s="62">
        <v>35.505387378142636</v>
      </c>
      <c r="Z388" s="62">
        <v>78.47614161108261</v>
      </c>
      <c r="AA388" s="62">
        <v>24.781939456131351</v>
      </c>
      <c r="AB388" s="62">
        <v>55.566957414058493</v>
      </c>
      <c r="AC388" s="62">
        <v>0.51308363263211898</v>
      </c>
      <c r="AD388" s="62">
        <v>97.845048742945096</v>
      </c>
      <c r="AE388" s="62">
        <v>46.613648024628013</v>
      </c>
      <c r="AF388" s="62">
        <v>49.85</v>
      </c>
      <c r="AG388" s="62">
        <v>37.590000000000003</v>
      </c>
      <c r="AH388" s="62">
        <v>38.409999999999997</v>
      </c>
      <c r="AI388" s="62">
        <v>84.25</v>
      </c>
      <c r="AJ388" s="62">
        <v>88.89</v>
      </c>
      <c r="AK388" s="62">
        <v>8.56</v>
      </c>
      <c r="AL388" s="62">
        <v>90.06</v>
      </c>
      <c r="AM388" s="62">
        <v>95.32</v>
      </c>
      <c r="AN388" s="62">
        <v>15.24</v>
      </c>
      <c r="AO388" s="62">
        <v>49.23</v>
      </c>
      <c r="AP388">
        <f t="shared" si="61"/>
        <v>0</v>
      </c>
      <c r="AQ388">
        <f t="shared" si="62"/>
        <v>4.7793531942010511E-2</v>
      </c>
      <c r="AR388">
        <v>24.427368221219002</v>
      </c>
    </row>
    <row r="389" spans="1:44" x14ac:dyDescent="0.3">
      <c r="A389" t="str">
        <f t="shared" si="54"/>
        <v>19Cauca</v>
      </c>
      <c r="B389" t="str">
        <f t="shared" si="55"/>
        <v>19Piendamó</v>
      </c>
      <c r="C389" s="18" t="s">
        <v>2160</v>
      </c>
      <c r="D389" t="s">
        <v>2111</v>
      </c>
      <c r="E389" t="s">
        <v>1200</v>
      </c>
      <c r="F389" t="s">
        <v>2161</v>
      </c>
      <c r="G389">
        <v>2.6827823999999998</v>
      </c>
      <c r="H389">
        <v>-76.5719414</v>
      </c>
      <c r="I389">
        <v>43035</v>
      </c>
      <c r="J389" t="s">
        <v>4342</v>
      </c>
      <c r="K389" s="5">
        <v>1322416.1299999999</v>
      </c>
      <c r="L389" s="62">
        <f t="shared" si="56"/>
        <v>8.341498284279697E-2</v>
      </c>
      <c r="M389" s="61">
        <v>0</v>
      </c>
      <c r="N389" s="61">
        <v>0</v>
      </c>
      <c r="O389" s="61">
        <f t="shared" si="57"/>
        <v>1.6265830138259559E-2</v>
      </c>
      <c r="P389" s="61">
        <f t="shared" si="58"/>
        <v>1.1618450098756826E-2</v>
      </c>
      <c r="Q389" s="61">
        <f t="shared" si="59"/>
        <v>9.294760079005461E-3</v>
      </c>
      <c r="R389" s="61">
        <f t="shared" si="60"/>
        <v>10.921343092831416</v>
      </c>
      <c r="S389">
        <v>0</v>
      </c>
      <c r="T389">
        <v>0</v>
      </c>
      <c r="U389">
        <v>7</v>
      </c>
      <c r="V389">
        <v>5</v>
      </c>
      <c r="W389">
        <v>4</v>
      </c>
      <c r="X389">
        <v>4700</v>
      </c>
      <c r="Y389" s="62">
        <v>38.276595744680854</v>
      </c>
      <c r="Z389" s="62">
        <v>78.021276595744681</v>
      </c>
      <c r="AA389" s="62">
        <v>23.74468085106383</v>
      </c>
      <c r="AB389" s="62">
        <v>57.40425531914893</v>
      </c>
      <c r="AC389" s="62">
        <v>0.5957446808510638</v>
      </c>
      <c r="AD389" s="62">
        <v>98.255319148936167</v>
      </c>
      <c r="AE389" s="62">
        <v>50.617021276595743</v>
      </c>
      <c r="AF389" s="62">
        <v>52.52</v>
      </c>
      <c r="AG389" s="62">
        <v>47.32</v>
      </c>
      <c r="AH389" s="62">
        <v>49.72</v>
      </c>
      <c r="AI389" s="62">
        <v>67.45</v>
      </c>
      <c r="AJ389" s="62">
        <v>96.3</v>
      </c>
      <c r="AK389" s="62">
        <v>13.31</v>
      </c>
      <c r="AL389" s="62">
        <v>89.97</v>
      </c>
      <c r="AM389" s="62">
        <v>83.47</v>
      </c>
      <c r="AN389" s="62">
        <v>33.72</v>
      </c>
      <c r="AO389" s="62">
        <v>52.7</v>
      </c>
      <c r="AP389">
        <f t="shared" si="61"/>
        <v>0</v>
      </c>
      <c r="AQ389">
        <f t="shared" si="62"/>
        <v>0</v>
      </c>
      <c r="AR389">
        <v>32.589398248558098</v>
      </c>
    </row>
    <row r="390" spans="1:44" x14ac:dyDescent="0.3">
      <c r="A390" t="str">
        <f t="shared" si="54"/>
        <v>19Cauca</v>
      </c>
      <c r="B390" t="str">
        <f t="shared" si="55"/>
        <v>19Puerto Tejada</v>
      </c>
      <c r="C390" s="18" t="s">
        <v>2162</v>
      </c>
      <c r="D390" t="s">
        <v>2111</v>
      </c>
      <c r="E390" t="s">
        <v>1200</v>
      </c>
      <c r="F390" t="s">
        <v>2163</v>
      </c>
      <c r="G390">
        <v>3.2205900000000001</v>
      </c>
      <c r="H390">
        <v>-76.415464999999998</v>
      </c>
      <c r="I390">
        <v>43624</v>
      </c>
      <c r="J390" t="s">
        <v>4345</v>
      </c>
      <c r="K390" s="5">
        <v>1124640.3799999999</v>
      </c>
      <c r="L390" s="62">
        <f t="shared" si="56"/>
        <v>8.4556644859629937E-2</v>
      </c>
      <c r="M390" s="61">
        <v>9.1692646249770769E-3</v>
      </c>
      <c r="N390" s="61">
        <v>0</v>
      </c>
      <c r="O390" s="61">
        <f t="shared" si="57"/>
        <v>1.6046213093709884E-2</v>
      </c>
      <c r="P390" s="61">
        <f t="shared" si="58"/>
        <v>2.7507793874931231E-2</v>
      </c>
      <c r="Q390" s="61">
        <f t="shared" si="59"/>
        <v>1.8338529249954154E-2</v>
      </c>
      <c r="R390" s="61">
        <f t="shared" si="60"/>
        <v>4.9720337428938199</v>
      </c>
      <c r="S390">
        <v>4</v>
      </c>
      <c r="T390">
        <v>0</v>
      </c>
      <c r="U390">
        <v>7</v>
      </c>
      <c r="V390">
        <v>12</v>
      </c>
      <c r="W390">
        <v>8</v>
      </c>
      <c r="X390">
        <v>2169</v>
      </c>
      <c r="Y390" s="62">
        <v>31.166436145689257</v>
      </c>
      <c r="Z390" s="62">
        <v>65.467957584140152</v>
      </c>
      <c r="AA390" s="62">
        <v>25.034578146611342</v>
      </c>
      <c r="AB390" s="62">
        <v>51.129552789303823</v>
      </c>
      <c r="AC390" s="62">
        <v>1.1526048870447212</v>
      </c>
      <c r="AD390" s="62">
        <v>97.372060857538031</v>
      </c>
      <c r="AE390" s="62">
        <v>42.000922083909636</v>
      </c>
      <c r="AF390" s="62">
        <v>54.64</v>
      </c>
      <c r="AG390" s="62">
        <v>67.97</v>
      </c>
      <c r="AH390" s="62">
        <v>53.19</v>
      </c>
      <c r="AI390" s="62">
        <v>55.16</v>
      </c>
      <c r="AJ390" s="62">
        <v>85.19</v>
      </c>
      <c r="AK390" s="62">
        <v>36.96</v>
      </c>
      <c r="AL390" s="62">
        <v>92.26</v>
      </c>
      <c r="AM390" s="62">
        <v>67.040000000000006</v>
      </c>
      <c r="AN390" s="62">
        <v>44.34</v>
      </c>
      <c r="AO390" s="62">
        <v>55.41</v>
      </c>
      <c r="AP390">
        <f t="shared" si="61"/>
        <v>0.15618898867629832</v>
      </c>
      <c r="AQ390">
        <f t="shared" si="62"/>
        <v>0</v>
      </c>
      <c r="AR390">
        <v>35.810721357833501</v>
      </c>
    </row>
    <row r="391" spans="1:44" x14ac:dyDescent="0.3">
      <c r="A391" t="str">
        <f t="shared" si="54"/>
        <v>19Cauca</v>
      </c>
      <c r="B391" t="str">
        <f t="shared" si="55"/>
        <v>19Puracé</v>
      </c>
      <c r="C391" s="18" t="s">
        <v>2164</v>
      </c>
      <c r="D391" t="s">
        <v>2111</v>
      </c>
      <c r="E391" t="s">
        <v>1200</v>
      </c>
      <c r="F391" t="s">
        <v>2165</v>
      </c>
      <c r="G391">
        <v>2.3417330000000001</v>
      </c>
      <c r="H391">
        <v>-76.497158999999996</v>
      </c>
      <c r="I391">
        <v>18248</v>
      </c>
      <c r="J391" t="s">
        <v>4346</v>
      </c>
      <c r="K391" s="5">
        <v>1252379.3799999999</v>
      </c>
      <c r="L391" s="62">
        <f t="shared" si="56"/>
        <v>3.5370201159878212E-2</v>
      </c>
      <c r="M391" s="61">
        <v>0</v>
      </c>
      <c r="N391" s="61">
        <v>0</v>
      </c>
      <c r="O391" s="61">
        <f t="shared" si="57"/>
        <v>1.0960105217010083E-2</v>
      </c>
      <c r="P391" s="61">
        <f t="shared" si="58"/>
        <v>5.4800526085050415E-3</v>
      </c>
      <c r="Q391" s="61">
        <f t="shared" si="59"/>
        <v>3.2880315651030251E-2</v>
      </c>
      <c r="R391" s="61">
        <f t="shared" si="60"/>
        <v>3.7812362998684792</v>
      </c>
      <c r="S391">
        <v>0</v>
      </c>
      <c r="T391">
        <v>0</v>
      </c>
      <c r="U391">
        <v>2</v>
      </c>
      <c r="V391">
        <v>1</v>
      </c>
      <c r="W391">
        <v>6</v>
      </c>
      <c r="X391">
        <v>690</v>
      </c>
      <c r="Y391" s="62">
        <v>50.14492753623189</v>
      </c>
      <c r="Z391" s="62">
        <v>81.594202898550733</v>
      </c>
      <c r="AA391" s="62">
        <v>21.594202898550723</v>
      </c>
      <c r="AB391" s="62">
        <v>66.956521739130437</v>
      </c>
      <c r="AC391" s="62">
        <v>0.28985507246376813</v>
      </c>
      <c r="AD391" s="62">
        <v>98.115942028985501</v>
      </c>
      <c r="AE391" s="62">
        <v>63.04347826086957</v>
      </c>
      <c r="AF391" s="62">
        <v>42.06</v>
      </c>
      <c r="AG391" s="62">
        <v>39.380000000000003</v>
      </c>
      <c r="AH391" s="62">
        <v>41.48</v>
      </c>
      <c r="AI391" s="62">
        <v>65.97</v>
      </c>
      <c r="AJ391" s="62">
        <v>66.67</v>
      </c>
      <c r="AK391" s="62">
        <v>6.36</v>
      </c>
      <c r="AL391" s="62">
        <v>82.51</v>
      </c>
      <c r="AM391" s="62">
        <v>96.7</v>
      </c>
      <c r="AN391" s="62">
        <v>28.6</v>
      </c>
      <c r="AO391" s="62">
        <v>41.9</v>
      </c>
      <c r="AP391">
        <f t="shared" si="61"/>
        <v>0</v>
      </c>
      <c r="AQ391">
        <f t="shared" si="62"/>
        <v>0</v>
      </c>
      <c r="AR391">
        <v>30.586449101014001</v>
      </c>
    </row>
    <row r="392" spans="1:44" x14ac:dyDescent="0.3">
      <c r="A392" t="str">
        <f t="shared" si="54"/>
        <v>19Cauca</v>
      </c>
      <c r="B392" t="str">
        <f t="shared" si="55"/>
        <v>19Rosas</v>
      </c>
      <c r="C392" s="18" t="s">
        <v>2166</v>
      </c>
      <c r="D392" t="s">
        <v>2111</v>
      </c>
      <c r="E392" t="s">
        <v>1200</v>
      </c>
      <c r="F392" t="s">
        <v>2167</v>
      </c>
      <c r="G392">
        <v>2.2618580000000001</v>
      </c>
      <c r="H392">
        <v>-76.7406139</v>
      </c>
      <c r="I392">
        <v>12008</v>
      </c>
      <c r="J392" t="s">
        <v>4346</v>
      </c>
      <c r="K392" s="5">
        <v>1661676</v>
      </c>
      <c r="L392" s="62">
        <f t="shared" si="56"/>
        <v>2.3275174020595001E-2</v>
      </c>
      <c r="M392" s="61">
        <v>0</v>
      </c>
      <c r="N392" s="61">
        <v>0</v>
      </c>
      <c r="O392" s="61">
        <f t="shared" si="57"/>
        <v>0</v>
      </c>
      <c r="P392" s="61">
        <f t="shared" si="58"/>
        <v>0</v>
      </c>
      <c r="Q392" s="61">
        <f t="shared" si="59"/>
        <v>0</v>
      </c>
      <c r="R392" s="61">
        <f t="shared" si="60"/>
        <v>17.771485676215857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2134</v>
      </c>
      <c r="Y392" s="62">
        <v>36.082474226804123</v>
      </c>
      <c r="Z392" s="62">
        <v>78.491096532333643</v>
      </c>
      <c r="AA392" s="62">
        <v>22.492970946579195</v>
      </c>
      <c r="AB392" s="62">
        <v>59.981255857544511</v>
      </c>
      <c r="AC392" s="62">
        <v>0.37488284910965325</v>
      </c>
      <c r="AD392" s="62">
        <v>98.40674789128397</v>
      </c>
      <c r="AE392" s="62">
        <v>42.174320524835991</v>
      </c>
      <c r="AF392" s="62">
        <v>46.2</v>
      </c>
      <c r="AG392" s="62">
        <v>50.54</v>
      </c>
      <c r="AH392" s="62">
        <v>43.76</v>
      </c>
      <c r="AI392" s="62">
        <v>64.540000000000006</v>
      </c>
      <c r="AJ392" s="62">
        <v>88.89</v>
      </c>
      <c r="AK392" s="62">
        <v>8.2799999999999994</v>
      </c>
      <c r="AL392" s="62">
        <v>77.48</v>
      </c>
      <c r="AM392" s="62">
        <v>87.24</v>
      </c>
      <c r="AN392" s="62">
        <v>23.07</v>
      </c>
      <c r="AO392" s="62">
        <v>46.19</v>
      </c>
      <c r="AP392">
        <f t="shared" si="61"/>
        <v>0</v>
      </c>
      <c r="AQ392">
        <f t="shared" si="62"/>
        <v>0</v>
      </c>
      <c r="AR392">
        <v>27.361604573902198</v>
      </c>
    </row>
    <row r="393" spans="1:44" x14ac:dyDescent="0.3">
      <c r="A393" t="str">
        <f t="shared" si="54"/>
        <v>19Cauca</v>
      </c>
      <c r="B393" t="str">
        <f t="shared" si="55"/>
        <v>19San Sebastián</v>
      </c>
      <c r="C393" s="18" t="s">
        <v>2168</v>
      </c>
      <c r="D393" t="s">
        <v>2111</v>
      </c>
      <c r="E393" t="s">
        <v>1200</v>
      </c>
      <c r="F393" t="s">
        <v>2169</v>
      </c>
      <c r="G393">
        <v>1.8385739999999999</v>
      </c>
      <c r="H393">
        <v>-76.770954000000003</v>
      </c>
      <c r="I393">
        <v>11496</v>
      </c>
      <c r="J393" t="s">
        <v>4346</v>
      </c>
      <c r="K393" s="5">
        <v>1532372.5</v>
      </c>
      <c r="L393" s="62">
        <f t="shared" si="56"/>
        <v>2.2282761537371763E-2</v>
      </c>
      <c r="M393" s="61">
        <v>0</v>
      </c>
      <c r="N393" s="61">
        <v>0</v>
      </c>
      <c r="O393" s="61">
        <f t="shared" si="57"/>
        <v>1.7397355601948505E-2</v>
      </c>
      <c r="P393" s="61">
        <f t="shared" si="58"/>
        <v>0</v>
      </c>
      <c r="Q393" s="61">
        <f t="shared" si="59"/>
        <v>0</v>
      </c>
      <c r="R393" s="61">
        <f t="shared" si="60"/>
        <v>8.228949199721642</v>
      </c>
      <c r="S393">
        <v>0</v>
      </c>
      <c r="T393">
        <v>0</v>
      </c>
      <c r="U393">
        <v>2</v>
      </c>
      <c r="V393">
        <v>0</v>
      </c>
      <c r="W393">
        <v>0</v>
      </c>
      <c r="X393">
        <v>946</v>
      </c>
      <c r="Y393" s="62">
        <v>45.454545454545453</v>
      </c>
      <c r="Z393" s="62">
        <v>85.517970401691329</v>
      </c>
      <c r="AA393" s="62">
        <v>15.750528541226217</v>
      </c>
      <c r="AB393" s="62">
        <v>70.613107822410143</v>
      </c>
      <c r="AC393" s="62">
        <v>1.0570824524312896</v>
      </c>
      <c r="AD393" s="62">
        <v>97.25158562367865</v>
      </c>
      <c r="AE393" s="62">
        <v>50.105708245243129</v>
      </c>
      <c r="AF393" s="62">
        <v>42.77</v>
      </c>
      <c r="AG393" s="62">
        <v>39.200000000000003</v>
      </c>
      <c r="AH393" s="62">
        <v>39</v>
      </c>
      <c r="AI393" s="62">
        <v>52.58</v>
      </c>
      <c r="AJ393" s="62">
        <v>97.78</v>
      </c>
      <c r="AK393" s="62">
        <v>4.76</v>
      </c>
      <c r="AL393" s="62">
        <v>82.55</v>
      </c>
      <c r="AM393" s="62">
        <v>96.42</v>
      </c>
      <c r="AN393" s="62">
        <v>14.1</v>
      </c>
      <c r="AO393" s="62">
        <v>42.3</v>
      </c>
      <c r="AP393">
        <f t="shared" si="61"/>
        <v>0</v>
      </c>
      <c r="AQ393">
        <f t="shared" si="62"/>
        <v>0</v>
      </c>
      <c r="AR393">
        <v>28.3513519684392</v>
      </c>
    </row>
    <row r="394" spans="1:44" x14ac:dyDescent="0.3">
      <c r="A394" t="str">
        <f t="shared" si="54"/>
        <v>19Cauca</v>
      </c>
      <c r="B394" t="str">
        <f t="shared" si="55"/>
        <v>19Santander de Quilichao</v>
      </c>
      <c r="C394" s="18" t="s">
        <v>2170</v>
      </c>
      <c r="D394" t="s">
        <v>2111</v>
      </c>
      <c r="E394" t="s">
        <v>1200</v>
      </c>
      <c r="F394" t="s">
        <v>2171</v>
      </c>
      <c r="G394">
        <v>3.0122800000000001</v>
      </c>
      <c r="H394">
        <v>-76.484532999999999</v>
      </c>
      <c r="I394">
        <v>115585</v>
      </c>
      <c r="J394" t="s">
        <v>4343</v>
      </c>
      <c r="K394" s="5">
        <v>961912.69</v>
      </c>
      <c r="L394" s="62">
        <f t="shared" si="56"/>
        <v>0.22403905639327726</v>
      </c>
      <c r="M394" s="61">
        <v>3.4606566596011592E-3</v>
      </c>
      <c r="N394" s="61">
        <v>3.4606566596011592E-3</v>
      </c>
      <c r="O394" s="61">
        <f t="shared" si="57"/>
        <v>2.1629104122507244E-2</v>
      </c>
      <c r="P394" s="61">
        <f t="shared" si="58"/>
        <v>1.5572954968205217E-2</v>
      </c>
      <c r="Q394" s="61">
        <f t="shared" si="59"/>
        <v>2.4224596617208115E-2</v>
      </c>
      <c r="R394" s="61">
        <f t="shared" si="60"/>
        <v>13.201539992213524</v>
      </c>
      <c r="S394">
        <v>4</v>
      </c>
      <c r="T394">
        <v>4</v>
      </c>
      <c r="U394">
        <v>25</v>
      </c>
      <c r="V394">
        <v>18</v>
      </c>
      <c r="W394">
        <v>28</v>
      </c>
      <c r="X394">
        <v>15259</v>
      </c>
      <c r="Y394" s="62">
        <v>39.904318762697429</v>
      </c>
      <c r="Z394" s="62">
        <v>77.141359197850448</v>
      </c>
      <c r="AA394" s="62">
        <v>22.20328986172095</v>
      </c>
      <c r="AB394" s="62">
        <v>59.401009240448253</v>
      </c>
      <c r="AC394" s="62">
        <v>0.36044301723572975</v>
      </c>
      <c r="AD394" s="62">
        <v>97.273740087817032</v>
      </c>
      <c r="AE394" s="62">
        <v>51.700635690412213</v>
      </c>
      <c r="AF394" s="62">
        <v>53.29</v>
      </c>
      <c r="AG394" s="62">
        <v>62.81</v>
      </c>
      <c r="AH394" s="62">
        <v>53.73</v>
      </c>
      <c r="AI394" s="62">
        <v>60.29</v>
      </c>
      <c r="AJ394" s="62">
        <v>94.82</v>
      </c>
      <c r="AK394" s="62">
        <v>20.86</v>
      </c>
      <c r="AL394" s="62">
        <v>90.48</v>
      </c>
      <c r="AM394" s="62">
        <v>79.319999999999993</v>
      </c>
      <c r="AN394" s="62">
        <v>37.840000000000003</v>
      </c>
      <c r="AO394" s="62">
        <v>53.45</v>
      </c>
      <c r="AP394">
        <f t="shared" si="61"/>
        <v>0.15618898867629832</v>
      </c>
      <c r="AQ394">
        <f t="shared" si="62"/>
        <v>6.372470925601402E-2</v>
      </c>
      <c r="AR394">
        <v>36.346158791500997</v>
      </c>
    </row>
    <row r="395" spans="1:44" x14ac:dyDescent="0.3">
      <c r="A395" t="str">
        <f t="shared" si="54"/>
        <v>19Cauca</v>
      </c>
      <c r="B395" t="str">
        <f t="shared" si="55"/>
        <v>19Santa Rosa</v>
      </c>
      <c r="C395" s="18" t="s">
        <v>2172</v>
      </c>
      <c r="D395" t="s">
        <v>2111</v>
      </c>
      <c r="E395" t="s">
        <v>1200</v>
      </c>
      <c r="F395" t="s">
        <v>1762</v>
      </c>
      <c r="G395">
        <v>1.7030259999999999</v>
      </c>
      <c r="H395">
        <v>-76.573616999999999</v>
      </c>
      <c r="I395">
        <v>5581</v>
      </c>
      <c r="J395" t="s">
        <v>4346</v>
      </c>
      <c r="K395" s="5">
        <v>2274195.75</v>
      </c>
      <c r="L395" s="62">
        <f t="shared" si="56"/>
        <v>1.0817683728259553E-2</v>
      </c>
      <c r="M395" s="61">
        <v>0</v>
      </c>
      <c r="N395" s="61">
        <v>0</v>
      </c>
      <c r="O395" s="61">
        <f t="shared" si="57"/>
        <v>3.5835871707579285E-2</v>
      </c>
      <c r="P395" s="61">
        <f t="shared" si="58"/>
        <v>0</v>
      </c>
      <c r="Q395" s="61">
        <f t="shared" si="59"/>
        <v>3.5835871707579285E-2</v>
      </c>
      <c r="R395" s="61">
        <f t="shared" si="60"/>
        <v>24.977602580182761</v>
      </c>
      <c r="S395">
        <v>0</v>
      </c>
      <c r="T395">
        <v>0</v>
      </c>
      <c r="U395">
        <v>2</v>
      </c>
      <c r="V395">
        <v>0</v>
      </c>
      <c r="W395">
        <v>2</v>
      </c>
      <c r="X395">
        <v>1394</v>
      </c>
      <c r="Y395" s="62">
        <v>38.378766140602579</v>
      </c>
      <c r="Z395" s="62">
        <v>77.474892395982792</v>
      </c>
      <c r="AA395" s="62">
        <v>17.862266857962698</v>
      </c>
      <c r="AB395" s="62">
        <v>64.203730272596843</v>
      </c>
      <c r="AC395" s="62">
        <v>0.64562410329985653</v>
      </c>
      <c r="AD395" s="62">
        <v>98.134863701578183</v>
      </c>
      <c r="AE395" s="62">
        <v>44.045911047345768</v>
      </c>
      <c r="AF395" s="62">
        <v>48.99</v>
      </c>
      <c r="AG395" s="62">
        <v>55.96</v>
      </c>
      <c r="AH395" s="62">
        <v>36.75</v>
      </c>
      <c r="AI395" s="62">
        <v>71.5</v>
      </c>
      <c r="AJ395" s="62">
        <v>100</v>
      </c>
      <c r="AK395" s="62">
        <v>8.56</v>
      </c>
      <c r="AL395" s="62">
        <v>75.709999999999994</v>
      </c>
      <c r="AM395" s="62">
        <v>96.17</v>
      </c>
      <c r="AN395" s="62">
        <v>17.329999999999998</v>
      </c>
      <c r="AO395" s="62">
        <v>49.35</v>
      </c>
      <c r="AP395">
        <f t="shared" si="61"/>
        <v>0</v>
      </c>
      <c r="AQ395">
        <f t="shared" si="62"/>
        <v>0</v>
      </c>
      <c r="AR395">
        <v>27.211211989565498</v>
      </c>
    </row>
    <row r="396" spans="1:44" x14ac:dyDescent="0.3">
      <c r="A396" t="str">
        <f t="shared" si="54"/>
        <v>19Cauca</v>
      </c>
      <c r="B396" t="str">
        <f t="shared" si="55"/>
        <v>19Silvia</v>
      </c>
      <c r="C396" s="18" t="s">
        <v>2173</v>
      </c>
      <c r="D396" t="s">
        <v>2111</v>
      </c>
      <c r="E396" t="s">
        <v>1200</v>
      </c>
      <c r="F396" t="s">
        <v>2174</v>
      </c>
      <c r="G396">
        <v>2.611615</v>
      </c>
      <c r="H396">
        <v>-76.377539999999996</v>
      </c>
      <c r="I396">
        <v>39574</v>
      </c>
      <c r="J396" t="s">
        <v>4346</v>
      </c>
      <c r="K396" s="5">
        <v>1075494.25</v>
      </c>
      <c r="L396" s="62">
        <f t="shared" si="56"/>
        <v>7.6706507052883635E-2</v>
      </c>
      <c r="M396" s="61">
        <v>0</v>
      </c>
      <c r="N396" s="61">
        <v>0</v>
      </c>
      <c r="O396" s="61">
        <f t="shared" si="57"/>
        <v>1.2634558043159652E-2</v>
      </c>
      <c r="P396" s="61">
        <f t="shared" si="58"/>
        <v>1.5161469651791579E-2</v>
      </c>
      <c r="Q396" s="61">
        <f t="shared" si="59"/>
        <v>5.0538232172638604E-3</v>
      </c>
      <c r="R396" s="61">
        <f t="shared" si="60"/>
        <v>2.8554101177540812</v>
      </c>
      <c r="S396">
        <v>0</v>
      </c>
      <c r="T396">
        <v>0</v>
      </c>
      <c r="U396">
        <v>5</v>
      </c>
      <c r="V396">
        <v>6</v>
      </c>
      <c r="W396">
        <v>2</v>
      </c>
      <c r="X396">
        <v>1130</v>
      </c>
      <c r="Y396" s="62">
        <v>36.371681415929203</v>
      </c>
      <c r="Z396" s="62">
        <v>74.070796460176993</v>
      </c>
      <c r="AA396" s="62">
        <v>18.672566371681416</v>
      </c>
      <c r="AB396" s="62">
        <v>61.769911504424776</v>
      </c>
      <c r="AC396" s="62">
        <v>1.2389380530973451</v>
      </c>
      <c r="AD396" s="62">
        <v>98.495575221238937</v>
      </c>
      <c r="AE396" s="62">
        <v>42.30088495575221</v>
      </c>
      <c r="AF396" s="62">
        <v>46.78</v>
      </c>
      <c r="AG396" s="62">
        <v>36.81</v>
      </c>
      <c r="AH396" s="62">
        <v>41.59</v>
      </c>
      <c r="AI396" s="62">
        <v>64.569999999999993</v>
      </c>
      <c r="AJ396" s="62">
        <v>96.67</v>
      </c>
      <c r="AK396" s="62">
        <v>6.36</v>
      </c>
      <c r="AL396" s="62">
        <v>87.54</v>
      </c>
      <c r="AM396" s="62">
        <v>96.87</v>
      </c>
      <c r="AN396" s="62">
        <v>19.510000000000002</v>
      </c>
      <c r="AO396" s="62">
        <v>46.77</v>
      </c>
      <c r="AP396">
        <f t="shared" si="61"/>
        <v>0</v>
      </c>
      <c r="AQ396">
        <f t="shared" si="62"/>
        <v>0</v>
      </c>
      <c r="AR396">
        <v>26.2008057436251</v>
      </c>
    </row>
    <row r="397" spans="1:44" x14ac:dyDescent="0.3">
      <c r="A397" t="str">
        <f t="shared" si="54"/>
        <v>19Cauca</v>
      </c>
      <c r="B397" t="str">
        <f t="shared" si="55"/>
        <v>19Sotará</v>
      </c>
      <c r="C397" s="18" t="s">
        <v>2175</v>
      </c>
      <c r="D397" t="s">
        <v>2111</v>
      </c>
      <c r="E397" t="s">
        <v>1200</v>
      </c>
      <c r="F397" t="s">
        <v>2176</v>
      </c>
      <c r="G397">
        <v>2.2781525</v>
      </c>
      <c r="H397">
        <v>-76.595055500000001</v>
      </c>
      <c r="I397">
        <v>14699</v>
      </c>
      <c r="J397" t="s">
        <v>4346</v>
      </c>
      <c r="K397" s="5">
        <v>1417400.88</v>
      </c>
      <c r="L397" s="62">
        <f t="shared" si="56"/>
        <v>2.8491154474410887E-2</v>
      </c>
      <c r="M397" s="61">
        <v>0</v>
      </c>
      <c r="N397" s="61">
        <v>0</v>
      </c>
      <c r="O397" s="61">
        <f t="shared" si="57"/>
        <v>0</v>
      </c>
      <c r="P397" s="61">
        <f t="shared" si="58"/>
        <v>0</v>
      </c>
      <c r="Q397" s="61">
        <f t="shared" si="59"/>
        <v>0</v>
      </c>
      <c r="R397" s="61">
        <f t="shared" si="60"/>
        <v>5.6942649159806793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837</v>
      </c>
      <c r="Y397" s="62">
        <v>42.413381123058542</v>
      </c>
      <c r="Z397" s="62">
        <v>81.242532855436082</v>
      </c>
      <c r="AA397" s="62">
        <v>24.970131421744323</v>
      </c>
      <c r="AB397" s="62">
        <v>62.007168458781358</v>
      </c>
      <c r="AC397" s="62">
        <v>1.7921146953405016</v>
      </c>
      <c r="AD397" s="62">
        <v>97.491039426523301</v>
      </c>
      <c r="AE397" s="62">
        <v>51.25448028673835</v>
      </c>
      <c r="AF397" s="62">
        <v>52.42</v>
      </c>
      <c r="AG397" s="62">
        <v>34.71</v>
      </c>
      <c r="AH397" s="62">
        <v>40.299999999999997</v>
      </c>
      <c r="AI397" s="62">
        <v>77.28</v>
      </c>
      <c r="AJ397" s="62">
        <v>96.3</v>
      </c>
      <c r="AK397" s="62">
        <v>5.92</v>
      </c>
      <c r="AL397" s="62">
        <v>82.94</v>
      </c>
      <c r="AM397" s="62">
        <v>90.49</v>
      </c>
      <c r="AN397" s="62">
        <v>29.82</v>
      </c>
      <c r="AO397" s="62">
        <v>52.33</v>
      </c>
      <c r="AP397">
        <f t="shared" si="61"/>
        <v>0</v>
      </c>
      <c r="AQ397">
        <f t="shared" si="62"/>
        <v>0</v>
      </c>
      <c r="AR397">
        <v>29.327230339683499</v>
      </c>
    </row>
    <row r="398" spans="1:44" x14ac:dyDescent="0.3">
      <c r="A398" t="str">
        <f t="shared" si="54"/>
        <v>19Cauca</v>
      </c>
      <c r="B398" t="str">
        <f t="shared" si="55"/>
        <v>19Suárez</v>
      </c>
      <c r="C398" s="18" t="s">
        <v>2177</v>
      </c>
      <c r="D398" t="s">
        <v>2111</v>
      </c>
      <c r="E398" t="s">
        <v>1200</v>
      </c>
      <c r="F398" t="s">
        <v>2178</v>
      </c>
      <c r="G398">
        <v>2.9543832000000001</v>
      </c>
      <c r="H398">
        <v>-76.695408900000004</v>
      </c>
      <c r="I398">
        <v>33401</v>
      </c>
      <c r="J398" t="s">
        <v>4346</v>
      </c>
      <c r="K398" s="5">
        <v>945588.38</v>
      </c>
      <c r="L398" s="62">
        <f t="shared" si="56"/>
        <v>6.4741346390897195E-2</v>
      </c>
      <c r="M398" s="61">
        <v>0</v>
      </c>
      <c r="N398" s="61">
        <v>2.9939223376545614E-3</v>
      </c>
      <c r="O398" s="61">
        <f t="shared" si="57"/>
        <v>1.1975689350618246E-2</v>
      </c>
      <c r="P398" s="61">
        <f t="shared" si="58"/>
        <v>2.9939223376545608E-2</v>
      </c>
      <c r="Q398" s="61">
        <f t="shared" si="59"/>
        <v>0</v>
      </c>
      <c r="R398" s="61">
        <f t="shared" si="60"/>
        <v>45.046555492350528</v>
      </c>
      <c r="S398">
        <v>0</v>
      </c>
      <c r="T398">
        <v>1</v>
      </c>
      <c r="U398">
        <v>4</v>
      </c>
      <c r="V398">
        <v>10</v>
      </c>
      <c r="W398">
        <v>0</v>
      </c>
      <c r="X398">
        <v>15046</v>
      </c>
      <c r="Y398" s="62">
        <v>25.103017413265981</v>
      </c>
      <c r="Z398" s="62">
        <v>61.298684035624085</v>
      </c>
      <c r="AA398" s="62">
        <v>21.062076299348664</v>
      </c>
      <c r="AB398" s="62">
        <v>52.013824272231822</v>
      </c>
      <c r="AC398" s="62">
        <v>0.47188621560547656</v>
      </c>
      <c r="AD398" s="62">
        <v>98.291904825202721</v>
      </c>
      <c r="AE398" s="62">
        <v>28.80499800611458</v>
      </c>
      <c r="AF398" s="62">
        <v>33.76</v>
      </c>
      <c r="AG398" s="62">
        <v>43.45</v>
      </c>
      <c r="AH398" s="62">
        <v>35.909999999999997</v>
      </c>
      <c r="AI398" s="62">
        <v>7.04</v>
      </c>
      <c r="AJ398" s="62">
        <v>98.41</v>
      </c>
      <c r="AK398" s="62">
        <v>11.65</v>
      </c>
      <c r="AL398" s="62">
        <v>79.41</v>
      </c>
      <c r="AM398" s="62">
        <v>88.08</v>
      </c>
      <c r="AN398" s="62">
        <v>16.95</v>
      </c>
      <c r="AO398" s="62">
        <v>33.51</v>
      </c>
      <c r="AP398">
        <f t="shared" si="61"/>
        <v>0</v>
      </c>
      <c r="AQ398">
        <f t="shared" si="62"/>
        <v>1.5931177314003505E-2</v>
      </c>
      <c r="AR398">
        <v>18.278737501114801</v>
      </c>
    </row>
    <row r="399" spans="1:44" x14ac:dyDescent="0.3">
      <c r="A399" t="str">
        <f t="shared" si="54"/>
        <v>19Cauca</v>
      </c>
      <c r="B399" t="str">
        <f t="shared" si="55"/>
        <v>19Sucre</v>
      </c>
      <c r="C399" s="18" t="s">
        <v>2179</v>
      </c>
      <c r="D399" t="s">
        <v>2111</v>
      </c>
      <c r="E399" t="s">
        <v>1200</v>
      </c>
      <c r="F399" t="s">
        <v>1354</v>
      </c>
      <c r="G399">
        <v>2.0382669999999998</v>
      </c>
      <c r="H399">
        <v>-76.925434899999999</v>
      </c>
      <c r="I399">
        <v>9843</v>
      </c>
      <c r="J399" t="s">
        <v>4346</v>
      </c>
      <c r="K399" s="5">
        <v>2280267.75</v>
      </c>
      <c r="L399" s="62">
        <f t="shared" si="56"/>
        <v>1.9078742328840489E-2</v>
      </c>
      <c r="M399" s="61">
        <v>0</v>
      </c>
      <c r="N399" s="61">
        <v>0</v>
      </c>
      <c r="O399" s="61">
        <f t="shared" si="57"/>
        <v>0</v>
      </c>
      <c r="P399" s="61">
        <f t="shared" si="58"/>
        <v>0</v>
      </c>
      <c r="Q399" s="61">
        <f t="shared" si="59"/>
        <v>0</v>
      </c>
      <c r="R399" s="61">
        <f t="shared" si="60"/>
        <v>18.033119983744793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1775</v>
      </c>
      <c r="Y399" s="62">
        <v>33.070422535211272</v>
      </c>
      <c r="Z399" s="62">
        <v>77.802816901408463</v>
      </c>
      <c r="AA399" s="62">
        <v>21.295774647887324</v>
      </c>
      <c r="AB399" s="62">
        <v>58.816901408450704</v>
      </c>
      <c r="AC399" s="62">
        <v>0.90140845070422537</v>
      </c>
      <c r="AD399" s="62">
        <v>98.704225352112672</v>
      </c>
      <c r="AE399" s="62">
        <v>37.633802816901408</v>
      </c>
      <c r="AF399" s="62">
        <v>34.74</v>
      </c>
      <c r="AG399" s="62">
        <v>36.799999999999997</v>
      </c>
      <c r="AH399" s="62">
        <v>35.31</v>
      </c>
      <c r="AI399" s="62">
        <v>15</v>
      </c>
      <c r="AJ399" s="62">
        <v>88.89</v>
      </c>
      <c r="AK399" s="62">
        <v>9.7899999999999991</v>
      </c>
      <c r="AL399" s="62">
        <v>66.98</v>
      </c>
      <c r="AM399" s="62">
        <v>97.1</v>
      </c>
      <c r="AN399" s="62">
        <v>25.67</v>
      </c>
      <c r="AO399" s="62">
        <v>34.840000000000003</v>
      </c>
      <c r="AP399">
        <f t="shared" si="61"/>
        <v>0</v>
      </c>
      <c r="AQ399">
        <f t="shared" si="62"/>
        <v>0</v>
      </c>
      <c r="AR399">
        <v>21.2712108251411</v>
      </c>
    </row>
    <row r="400" spans="1:44" x14ac:dyDescent="0.3">
      <c r="A400" t="str">
        <f t="shared" si="54"/>
        <v>19Cauca</v>
      </c>
      <c r="B400" t="str">
        <f t="shared" si="55"/>
        <v>19Timbío</v>
      </c>
      <c r="C400" s="18" t="s">
        <v>2180</v>
      </c>
      <c r="D400" t="s">
        <v>2111</v>
      </c>
      <c r="E400" t="s">
        <v>1200</v>
      </c>
      <c r="F400" t="s">
        <v>2181</v>
      </c>
      <c r="G400">
        <v>2.3526859999999998</v>
      </c>
      <c r="H400">
        <v>-76.683351999999999</v>
      </c>
      <c r="I400">
        <v>37268</v>
      </c>
      <c r="J400" t="s">
        <v>4342</v>
      </c>
      <c r="K400" s="5">
        <v>1181022.8799999999</v>
      </c>
      <c r="L400" s="62">
        <f t="shared" si="56"/>
        <v>7.2236774267116458E-2</v>
      </c>
      <c r="M400" s="61">
        <v>0</v>
      </c>
      <c r="N400" s="61">
        <v>1.0733068584308255E-2</v>
      </c>
      <c r="O400" s="61">
        <f t="shared" si="57"/>
        <v>5.3665342921541273E-3</v>
      </c>
      <c r="P400" s="61">
        <f t="shared" si="58"/>
        <v>2.6832671460770637E-3</v>
      </c>
      <c r="Q400" s="61">
        <f t="shared" si="59"/>
        <v>0</v>
      </c>
      <c r="R400" s="61">
        <f t="shared" si="60"/>
        <v>18.173768380379951</v>
      </c>
      <c r="S400">
        <v>0</v>
      </c>
      <c r="T400">
        <v>4</v>
      </c>
      <c r="U400">
        <v>2</v>
      </c>
      <c r="V400">
        <v>1</v>
      </c>
      <c r="W400">
        <v>0</v>
      </c>
      <c r="X400">
        <v>6773</v>
      </c>
      <c r="Y400" s="62">
        <v>40.292337221319947</v>
      </c>
      <c r="Z400" s="62">
        <v>78.916285250258383</v>
      </c>
      <c r="AA400" s="62">
        <v>22.323933264432306</v>
      </c>
      <c r="AB400" s="62">
        <v>58.659382843643883</v>
      </c>
      <c r="AC400" s="62">
        <v>0.69393178798169197</v>
      </c>
      <c r="AD400" s="62">
        <v>98.183965746345777</v>
      </c>
      <c r="AE400" s="62">
        <v>52.72405138048132</v>
      </c>
      <c r="AF400" s="62">
        <v>53</v>
      </c>
      <c r="AG400" s="62">
        <v>55.37</v>
      </c>
      <c r="AH400" s="62">
        <v>49.46</v>
      </c>
      <c r="AI400" s="62">
        <v>80.59</v>
      </c>
      <c r="AJ400" s="62">
        <v>99.83</v>
      </c>
      <c r="AK400" s="62">
        <v>11.48</v>
      </c>
      <c r="AL400" s="62">
        <v>88.35</v>
      </c>
      <c r="AM400" s="62">
        <v>87.26</v>
      </c>
      <c r="AN400" s="62">
        <v>18.14</v>
      </c>
      <c r="AO400" s="62">
        <v>52.51</v>
      </c>
      <c r="AP400">
        <f t="shared" si="61"/>
        <v>0</v>
      </c>
      <c r="AQ400">
        <f t="shared" si="62"/>
        <v>6.372470925601402E-2</v>
      </c>
      <c r="AR400">
        <v>31.4993995417821</v>
      </c>
    </row>
    <row r="401" spans="1:44" x14ac:dyDescent="0.3">
      <c r="A401" t="str">
        <f t="shared" si="54"/>
        <v>19Cauca</v>
      </c>
      <c r="B401" t="str">
        <f t="shared" si="55"/>
        <v>19Timbiquí</v>
      </c>
      <c r="C401" s="18" t="s">
        <v>2182</v>
      </c>
      <c r="D401" t="s">
        <v>2111</v>
      </c>
      <c r="E401" t="s">
        <v>1200</v>
      </c>
      <c r="F401" t="s">
        <v>2183</v>
      </c>
      <c r="G401">
        <v>2.7777440000000002</v>
      </c>
      <c r="H401">
        <v>-77.667606000000006</v>
      </c>
      <c r="I401">
        <v>27521</v>
      </c>
      <c r="J401" t="s">
        <v>4346</v>
      </c>
      <c r="K401" s="5">
        <v>1440243.13</v>
      </c>
      <c r="L401" s="62">
        <f t="shared" si="56"/>
        <v>5.3344109278880329E-2</v>
      </c>
      <c r="M401" s="61">
        <v>2.1801533374514008E-2</v>
      </c>
      <c r="N401" s="61">
        <v>0</v>
      </c>
      <c r="O401" s="61">
        <f t="shared" si="57"/>
        <v>1.0900766687257004E-2</v>
      </c>
      <c r="P401" s="61">
        <f t="shared" si="58"/>
        <v>3.6335888957523348E-3</v>
      </c>
      <c r="Q401" s="61">
        <f t="shared" si="59"/>
        <v>3.6335888957523348E-3</v>
      </c>
      <c r="R401" s="61">
        <f t="shared" si="60"/>
        <v>45.031067185058681</v>
      </c>
      <c r="S401">
        <v>6</v>
      </c>
      <c r="T401">
        <v>0</v>
      </c>
      <c r="U401">
        <v>3</v>
      </c>
      <c r="V401">
        <v>1</v>
      </c>
      <c r="W401">
        <v>1</v>
      </c>
      <c r="X401">
        <v>12393</v>
      </c>
      <c r="Y401" s="62">
        <v>13.047688211086905</v>
      </c>
      <c r="Z401" s="62">
        <v>44.000645525699994</v>
      </c>
      <c r="AA401" s="62">
        <v>29.306866779633665</v>
      </c>
      <c r="AB401" s="62">
        <v>38.223190510772213</v>
      </c>
      <c r="AC401" s="62">
        <v>0.45993706124425077</v>
      </c>
      <c r="AD401" s="62">
        <v>96.788509642540149</v>
      </c>
      <c r="AE401" s="62">
        <v>16.017106431049786</v>
      </c>
      <c r="AF401" s="62">
        <v>36.630000000000003</v>
      </c>
      <c r="AG401" s="62">
        <v>42.01</v>
      </c>
      <c r="AH401" s="62">
        <v>30.56</v>
      </c>
      <c r="AI401" s="62">
        <v>14.06</v>
      </c>
      <c r="AJ401" s="62">
        <v>97.53</v>
      </c>
      <c r="AK401" s="62">
        <v>26.36</v>
      </c>
      <c r="AL401" s="62">
        <v>80.23</v>
      </c>
      <c r="AM401" s="62">
        <v>97.24</v>
      </c>
      <c r="AN401" s="62">
        <v>12.61</v>
      </c>
      <c r="AO401" s="62">
        <v>37.64</v>
      </c>
      <c r="AP401">
        <f t="shared" si="61"/>
        <v>0.23428348301444746</v>
      </c>
      <c r="AQ401">
        <f t="shared" si="62"/>
        <v>0</v>
      </c>
      <c r="AR401">
        <v>10.887811449747099</v>
      </c>
    </row>
    <row r="402" spans="1:44" x14ac:dyDescent="0.3">
      <c r="A402" t="str">
        <f t="shared" si="54"/>
        <v>19Cauca</v>
      </c>
      <c r="B402" t="str">
        <f t="shared" si="55"/>
        <v>19Toribío</v>
      </c>
      <c r="C402" s="18" t="s">
        <v>2184</v>
      </c>
      <c r="D402" t="s">
        <v>2111</v>
      </c>
      <c r="E402" t="s">
        <v>1200</v>
      </c>
      <c r="F402" t="s">
        <v>2185</v>
      </c>
      <c r="G402">
        <v>2.9562908999999999</v>
      </c>
      <c r="H402">
        <v>-76.270399999999995</v>
      </c>
      <c r="I402">
        <v>36761</v>
      </c>
      <c r="J402" t="s">
        <v>4346</v>
      </c>
      <c r="K402" s="5">
        <v>1222860.25</v>
      </c>
      <c r="L402" s="62">
        <f t="shared" si="56"/>
        <v>7.1254053312049703E-2</v>
      </c>
      <c r="M402" s="61">
        <v>0</v>
      </c>
      <c r="N402" s="61">
        <v>0</v>
      </c>
      <c r="O402" s="61">
        <f t="shared" si="57"/>
        <v>8.1608226109191797E-3</v>
      </c>
      <c r="P402" s="61">
        <f t="shared" si="58"/>
        <v>2.7202742036397266E-3</v>
      </c>
      <c r="Q402" s="61">
        <f t="shared" si="59"/>
        <v>2.7202742036397266E-3</v>
      </c>
      <c r="R402" s="61">
        <f t="shared" si="60"/>
        <v>25.037403770300049</v>
      </c>
      <c r="S402">
        <v>0</v>
      </c>
      <c r="T402">
        <v>0</v>
      </c>
      <c r="U402">
        <v>3</v>
      </c>
      <c r="V402">
        <v>1</v>
      </c>
      <c r="W402">
        <v>1</v>
      </c>
      <c r="X402">
        <v>9204</v>
      </c>
      <c r="Y402" s="62">
        <v>22.359843546284225</v>
      </c>
      <c r="Z402" s="62">
        <v>75.869187309865268</v>
      </c>
      <c r="AA402" s="62">
        <v>13.450673620165146</v>
      </c>
      <c r="AB402" s="62">
        <v>41.927422859626247</v>
      </c>
      <c r="AC402" s="62">
        <v>0.17383746197305519</v>
      </c>
      <c r="AD402" s="62">
        <v>98.142112125162967</v>
      </c>
      <c r="AE402" s="62">
        <v>26.238591916558018</v>
      </c>
      <c r="AF402" s="62">
        <v>54.4</v>
      </c>
      <c r="AG402" s="62">
        <v>52.45</v>
      </c>
      <c r="AH402" s="62">
        <v>42.9</v>
      </c>
      <c r="AI402" s="62">
        <v>80</v>
      </c>
      <c r="AJ402" s="62">
        <v>100</v>
      </c>
      <c r="AK402" s="62">
        <v>10.32</v>
      </c>
      <c r="AL402" s="62">
        <v>90.93</v>
      </c>
      <c r="AM402" s="62">
        <v>93.99</v>
      </c>
      <c r="AN402" s="62">
        <v>25.7</v>
      </c>
      <c r="AO402" s="62">
        <v>54</v>
      </c>
      <c r="AP402">
        <f t="shared" si="61"/>
        <v>0</v>
      </c>
      <c r="AQ402">
        <f t="shared" si="62"/>
        <v>0</v>
      </c>
      <c r="AR402">
        <v>23.608684685040199</v>
      </c>
    </row>
    <row r="403" spans="1:44" x14ac:dyDescent="0.3">
      <c r="A403" t="str">
        <f t="shared" si="54"/>
        <v>19Cauca</v>
      </c>
      <c r="B403" t="str">
        <f t="shared" si="55"/>
        <v>19Totoró</v>
      </c>
      <c r="C403" s="18" t="s">
        <v>2188</v>
      </c>
      <c r="D403" t="s">
        <v>2111</v>
      </c>
      <c r="E403" t="s">
        <v>1200</v>
      </c>
      <c r="F403" t="s">
        <v>2189</v>
      </c>
      <c r="G403">
        <v>2.509941</v>
      </c>
      <c r="H403">
        <v>-76.401730000000001</v>
      </c>
      <c r="I403">
        <v>26065</v>
      </c>
      <c r="J403" t="s">
        <v>4346</v>
      </c>
      <c r="K403" s="5">
        <v>1042408.5</v>
      </c>
      <c r="L403" s="62">
        <f t="shared" si="56"/>
        <v>5.0521936279714248E-2</v>
      </c>
      <c r="M403" s="61">
        <v>0</v>
      </c>
      <c r="N403" s="61">
        <v>1.1509687320161135E-2</v>
      </c>
      <c r="O403" s="61">
        <f t="shared" si="57"/>
        <v>7.6731248801074235E-3</v>
      </c>
      <c r="P403" s="61">
        <f t="shared" si="58"/>
        <v>0</v>
      </c>
      <c r="Q403" s="61">
        <f t="shared" si="59"/>
        <v>1.1509687320161135E-2</v>
      </c>
      <c r="R403" s="61">
        <f t="shared" si="60"/>
        <v>2.2558987147515825</v>
      </c>
      <c r="S403">
        <v>0</v>
      </c>
      <c r="T403">
        <v>3</v>
      </c>
      <c r="U403">
        <v>2</v>
      </c>
      <c r="V403">
        <v>0</v>
      </c>
      <c r="W403">
        <v>3</v>
      </c>
      <c r="X403">
        <v>588</v>
      </c>
      <c r="Y403" s="62">
        <v>31.972789115646261</v>
      </c>
      <c r="Z403" s="62">
        <v>73.80952380952381</v>
      </c>
      <c r="AA403" s="62">
        <v>22.95918367346939</v>
      </c>
      <c r="AB403" s="62">
        <v>51.530612244897952</v>
      </c>
      <c r="AC403" s="62">
        <v>2.3809523809523809</v>
      </c>
      <c r="AD403" s="62">
        <v>96.768707482993193</v>
      </c>
      <c r="AE403" s="62">
        <v>39.115646258503403</v>
      </c>
      <c r="AF403" s="62">
        <v>47.87</v>
      </c>
      <c r="AG403" s="62">
        <v>34.090000000000003</v>
      </c>
      <c r="AH403" s="62">
        <v>34.89</v>
      </c>
      <c r="AI403" s="62">
        <v>68.05</v>
      </c>
      <c r="AJ403" s="62">
        <v>97.78</v>
      </c>
      <c r="AK403" s="62">
        <v>5.66</v>
      </c>
      <c r="AL403" s="62">
        <v>81.040000000000006</v>
      </c>
      <c r="AM403" s="62">
        <v>95.54</v>
      </c>
      <c r="AN403" s="62">
        <v>20.55</v>
      </c>
      <c r="AO403" s="62">
        <v>48.01</v>
      </c>
      <c r="AP403">
        <f t="shared" si="61"/>
        <v>0</v>
      </c>
      <c r="AQ403">
        <f t="shared" si="62"/>
        <v>4.7793531942010511E-2</v>
      </c>
      <c r="AR403">
        <v>22.4771907425378</v>
      </c>
    </row>
    <row r="404" spans="1:44" x14ac:dyDescent="0.3">
      <c r="A404" t="str">
        <f t="shared" si="54"/>
        <v>19Cauca</v>
      </c>
      <c r="B404" t="str">
        <f t="shared" si="55"/>
        <v>19Villa Rica</v>
      </c>
      <c r="C404" s="18" t="s">
        <v>2186</v>
      </c>
      <c r="D404" t="s">
        <v>2111</v>
      </c>
      <c r="E404" t="s">
        <v>1200</v>
      </c>
      <c r="F404" t="s">
        <v>2187</v>
      </c>
      <c r="G404">
        <v>2.5136400000000001</v>
      </c>
      <c r="H404">
        <v>-76.847740000000002</v>
      </c>
      <c r="I404">
        <v>21727</v>
      </c>
      <c r="J404" t="s">
        <v>4345</v>
      </c>
      <c r="K404" s="5">
        <v>1520530.88</v>
      </c>
      <c r="L404" s="62">
        <f t="shared" si="56"/>
        <v>4.2113566451154869E-2</v>
      </c>
      <c r="M404" s="61">
        <v>0</v>
      </c>
      <c r="N404" s="61">
        <v>0</v>
      </c>
      <c r="O404" s="61">
        <f t="shared" si="57"/>
        <v>1.8410272932296221E-2</v>
      </c>
      <c r="P404" s="61">
        <f t="shared" si="58"/>
        <v>9.2051364661481106E-3</v>
      </c>
      <c r="Q404" s="61">
        <f t="shared" si="59"/>
        <v>2.3012841165370276E-2</v>
      </c>
      <c r="R404" s="61">
        <f t="shared" si="60"/>
        <v>5.518479311455792</v>
      </c>
      <c r="S404">
        <v>0</v>
      </c>
      <c r="T404">
        <v>0</v>
      </c>
      <c r="U404">
        <v>4</v>
      </c>
      <c r="V404">
        <v>2</v>
      </c>
      <c r="W404">
        <v>5</v>
      </c>
      <c r="X404">
        <v>1199</v>
      </c>
      <c r="Y404" s="62">
        <v>34.778982485404505</v>
      </c>
      <c r="Z404" s="62">
        <v>71.476230191826517</v>
      </c>
      <c r="AA404" s="62">
        <v>22.85237698081735</v>
      </c>
      <c r="AB404" s="62">
        <v>62.301918265221012</v>
      </c>
      <c r="AC404" s="62">
        <v>1.6680567139282736</v>
      </c>
      <c r="AD404" s="62">
        <v>96.747289407839858</v>
      </c>
      <c r="AE404" s="62">
        <v>42.7022518765638</v>
      </c>
      <c r="AF404" s="62">
        <v>46.63</v>
      </c>
      <c r="AG404" s="62">
        <v>45.47</v>
      </c>
      <c r="AH404" s="62">
        <v>37.9</v>
      </c>
      <c r="AI404" s="62">
        <v>13.36</v>
      </c>
      <c r="AJ404" s="62">
        <v>100</v>
      </c>
      <c r="AK404" s="62">
        <v>47.1</v>
      </c>
      <c r="AL404" s="62">
        <v>81.760000000000005</v>
      </c>
      <c r="AM404" s="62">
        <v>76.19</v>
      </c>
      <c r="AN404" s="62">
        <v>28.65</v>
      </c>
      <c r="AO404" s="62">
        <v>47.28</v>
      </c>
      <c r="AP404">
        <f t="shared" si="61"/>
        <v>0</v>
      </c>
      <c r="AQ404">
        <f t="shared" si="62"/>
        <v>0</v>
      </c>
      <c r="AR404">
        <v>31.187844190155399</v>
      </c>
    </row>
    <row r="405" spans="1:44" x14ac:dyDescent="0.3">
      <c r="A405" t="str">
        <f t="shared" si="54"/>
        <v>20Cesar</v>
      </c>
      <c r="B405" t="str">
        <f t="shared" si="55"/>
        <v>20Valledupar</v>
      </c>
      <c r="C405" s="18" t="s">
        <v>2209</v>
      </c>
      <c r="D405" t="s">
        <v>2190</v>
      </c>
      <c r="E405" t="s">
        <v>1214</v>
      </c>
      <c r="F405" t="s">
        <v>2210</v>
      </c>
      <c r="G405">
        <v>10.4742449</v>
      </c>
      <c r="H405">
        <v>-73.243633500000001</v>
      </c>
      <c r="I405">
        <v>549314</v>
      </c>
      <c r="J405" t="s">
        <v>4345</v>
      </c>
      <c r="K405" s="5">
        <v>2207541</v>
      </c>
      <c r="L405" s="62">
        <f t="shared" si="56"/>
        <v>1.0647384195493941</v>
      </c>
      <c r="M405" s="61">
        <v>6.0074929821559257E-3</v>
      </c>
      <c r="N405" s="61">
        <v>6.9177191915734898E-3</v>
      </c>
      <c r="O405" s="61">
        <f t="shared" si="57"/>
        <v>4.0414043698139862E-2</v>
      </c>
      <c r="P405" s="61">
        <f t="shared" si="58"/>
        <v>3.3314279264682854E-2</v>
      </c>
      <c r="Q405" s="61">
        <f t="shared" si="59"/>
        <v>4.4601084261460658E-2</v>
      </c>
      <c r="R405" s="61">
        <f t="shared" si="60"/>
        <v>21.063544712131861</v>
      </c>
      <c r="S405">
        <v>33</v>
      </c>
      <c r="T405">
        <v>38</v>
      </c>
      <c r="U405">
        <v>222</v>
      </c>
      <c r="V405">
        <v>183</v>
      </c>
      <c r="W405">
        <v>245</v>
      </c>
      <c r="X405">
        <v>115705</v>
      </c>
      <c r="Y405" s="62">
        <v>43.057776241303316</v>
      </c>
      <c r="Z405" s="62">
        <v>83.534851562162387</v>
      </c>
      <c r="AA405" s="62">
        <v>22.844302320556586</v>
      </c>
      <c r="AB405" s="62">
        <v>63.405211529320248</v>
      </c>
      <c r="AC405" s="62">
        <v>0.1235901646428417</v>
      </c>
      <c r="AD405" s="62">
        <v>98.20578194546475</v>
      </c>
      <c r="AE405" s="62">
        <v>54.352015902510701</v>
      </c>
      <c r="AF405" s="62">
        <v>53.18</v>
      </c>
      <c r="AG405" s="62">
        <v>53.72</v>
      </c>
      <c r="AH405" s="62">
        <v>50.82</v>
      </c>
      <c r="AI405" s="62">
        <v>71.09</v>
      </c>
      <c r="AJ405" s="62">
        <v>66.3</v>
      </c>
      <c r="AK405" s="62">
        <v>30.29</v>
      </c>
      <c r="AL405" s="62">
        <v>90.6</v>
      </c>
      <c r="AM405" s="62">
        <v>80.3</v>
      </c>
      <c r="AN405" s="62">
        <v>49.27</v>
      </c>
      <c r="AO405" s="62">
        <v>54.24</v>
      </c>
      <c r="AP405">
        <f t="shared" si="61"/>
        <v>1.2885591565794612</v>
      </c>
      <c r="AQ405">
        <f t="shared" si="62"/>
        <v>0.6053847379321331</v>
      </c>
      <c r="AR405">
        <v>40.2730130154508</v>
      </c>
    </row>
    <row r="406" spans="1:44" x14ac:dyDescent="0.3">
      <c r="A406" t="str">
        <f t="shared" si="54"/>
        <v>20Cesar</v>
      </c>
      <c r="B406" t="str">
        <f t="shared" si="55"/>
        <v>20Aguachica</v>
      </c>
      <c r="C406" s="18" t="s">
        <v>2211</v>
      </c>
      <c r="D406" t="s">
        <v>2190</v>
      </c>
      <c r="E406" t="s">
        <v>1214</v>
      </c>
      <c r="F406" t="s">
        <v>2212</v>
      </c>
      <c r="G406">
        <v>8.3059250000000002</v>
      </c>
      <c r="H406">
        <v>-73.611665000000002</v>
      </c>
      <c r="I406">
        <v>124064</v>
      </c>
      <c r="J406" t="s">
        <v>4343</v>
      </c>
      <c r="K406" s="5">
        <v>908890.75</v>
      </c>
      <c r="L406" s="62">
        <f t="shared" si="56"/>
        <v>0.24047394984103082</v>
      </c>
      <c r="M406" s="61">
        <v>0</v>
      </c>
      <c r="N406" s="61">
        <v>7.2543203507866904E-3</v>
      </c>
      <c r="O406" s="61">
        <f t="shared" si="57"/>
        <v>4.6750064482847561E-2</v>
      </c>
      <c r="P406" s="61">
        <f t="shared" si="58"/>
        <v>2.6599174619551198E-2</v>
      </c>
      <c r="Q406" s="61">
        <f t="shared" si="59"/>
        <v>7.09311323188032E-2</v>
      </c>
      <c r="R406" s="61">
        <f t="shared" si="60"/>
        <v>20.429778179004384</v>
      </c>
      <c r="S406">
        <v>0</v>
      </c>
      <c r="T406">
        <v>9</v>
      </c>
      <c r="U406">
        <v>58</v>
      </c>
      <c r="V406">
        <v>33</v>
      </c>
      <c r="W406">
        <v>88</v>
      </c>
      <c r="X406">
        <v>25346</v>
      </c>
      <c r="Y406" s="62">
        <v>41.982955890475814</v>
      </c>
      <c r="Z406" s="62">
        <v>82.644204213682642</v>
      </c>
      <c r="AA406" s="62">
        <v>24.165548804545097</v>
      </c>
      <c r="AB406" s="62">
        <v>61.224650832478503</v>
      </c>
      <c r="AC406" s="62">
        <v>0.45766590389016021</v>
      </c>
      <c r="AD406" s="62">
        <v>98.437623293616355</v>
      </c>
      <c r="AE406" s="62">
        <v>53.677108814014041</v>
      </c>
      <c r="AF406" s="62">
        <v>31.73</v>
      </c>
      <c r="AG406" s="62">
        <v>51.04</v>
      </c>
      <c r="AH406" s="62">
        <v>48.22</v>
      </c>
      <c r="AI406" s="62">
        <v>42.27</v>
      </c>
      <c r="AJ406" s="62">
        <v>34.880000000000003</v>
      </c>
      <c r="AK406" s="62">
        <v>14.41</v>
      </c>
      <c r="AL406" s="62">
        <v>91.67</v>
      </c>
      <c r="AM406" s="62">
        <v>82.17</v>
      </c>
      <c r="AN406" s="62">
        <v>33.18</v>
      </c>
      <c r="AO406" s="62">
        <v>31.19</v>
      </c>
      <c r="AP406">
        <f t="shared" si="61"/>
        <v>0</v>
      </c>
      <c r="AQ406">
        <f t="shared" si="62"/>
        <v>0.14338059582603155</v>
      </c>
      <c r="AR406">
        <v>31.888758787102301</v>
      </c>
    </row>
    <row r="407" spans="1:44" x14ac:dyDescent="0.3">
      <c r="A407" t="str">
        <f t="shared" si="54"/>
        <v>20Cesar</v>
      </c>
      <c r="B407" t="str">
        <f t="shared" si="55"/>
        <v>20Agustín Codazzi</v>
      </c>
      <c r="C407" s="18" t="s">
        <v>2213</v>
      </c>
      <c r="D407" t="s">
        <v>2190</v>
      </c>
      <c r="E407" t="s">
        <v>1214</v>
      </c>
      <c r="F407" t="s">
        <v>2214</v>
      </c>
      <c r="G407">
        <v>10.034716</v>
      </c>
      <c r="H407">
        <v>-73.237105</v>
      </c>
      <c r="I407">
        <v>68472</v>
      </c>
      <c r="J407" t="s">
        <v>4344</v>
      </c>
      <c r="K407" s="5">
        <v>1204962.6299999999</v>
      </c>
      <c r="L407" s="62">
        <f t="shared" si="56"/>
        <v>0.13271966318605771</v>
      </c>
      <c r="M407" s="61">
        <v>0</v>
      </c>
      <c r="N407" s="61">
        <v>1.4604509872648674E-3</v>
      </c>
      <c r="O407" s="61">
        <f t="shared" si="57"/>
        <v>1.6064960859913539E-2</v>
      </c>
      <c r="P407" s="61">
        <f t="shared" si="58"/>
        <v>1.0223156910854072E-2</v>
      </c>
      <c r="Q407" s="61">
        <f t="shared" si="59"/>
        <v>2.7748568758032482E-2</v>
      </c>
      <c r="R407" s="61">
        <f t="shared" si="60"/>
        <v>38.812945437551114</v>
      </c>
      <c r="S407">
        <v>0</v>
      </c>
      <c r="T407">
        <v>1</v>
      </c>
      <c r="U407">
        <v>11</v>
      </c>
      <c r="V407">
        <v>7</v>
      </c>
      <c r="W407">
        <v>19</v>
      </c>
      <c r="X407">
        <v>26576</v>
      </c>
      <c r="Y407" s="62">
        <v>44.472456351595426</v>
      </c>
      <c r="Z407" s="62">
        <v>86.886664659843476</v>
      </c>
      <c r="AA407" s="62">
        <v>21.594671884406981</v>
      </c>
      <c r="AB407" s="62">
        <v>64.294852498494876</v>
      </c>
      <c r="AC407" s="62">
        <v>4.8916315472606872E-2</v>
      </c>
      <c r="AD407" s="62">
        <v>98.720650210716428</v>
      </c>
      <c r="AE407" s="62">
        <v>56.189795304033716</v>
      </c>
      <c r="AF407" s="62">
        <v>28.26</v>
      </c>
      <c r="AG407" s="62">
        <v>60.58</v>
      </c>
      <c r="AH407" s="62">
        <v>48.48</v>
      </c>
      <c r="AI407" s="62">
        <v>15.08</v>
      </c>
      <c r="AJ407" s="62">
        <v>9.91</v>
      </c>
      <c r="AK407" s="62">
        <v>39.950000000000003</v>
      </c>
      <c r="AL407" s="62">
        <v>94.55</v>
      </c>
      <c r="AM407" s="62">
        <v>87.15</v>
      </c>
      <c r="AN407" s="62">
        <v>48.84</v>
      </c>
      <c r="AO407" s="62">
        <v>28.45</v>
      </c>
      <c r="AP407">
        <f t="shared" si="61"/>
        <v>0</v>
      </c>
      <c r="AQ407">
        <f t="shared" si="62"/>
        <v>1.5931177314003505E-2</v>
      </c>
      <c r="AR407">
        <v>33.767951986622499</v>
      </c>
    </row>
    <row r="408" spans="1:44" x14ac:dyDescent="0.3">
      <c r="A408" t="str">
        <f t="shared" si="54"/>
        <v>20Cesar</v>
      </c>
      <c r="B408" t="str">
        <f t="shared" si="55"/>
        <v>20Astrea</v>
      </c>
      <c r="C408" s="18" t="s">
        <v>2215</v>
      </c>
      <c r="D408" t="s">
        <v>2190</v>
      </c>
      <c r="E408" t="s">
        <v>1214</v>
      </c>
      <c r="F408" t="s">
        <v>2216</v>
      </c>
      <c r="G408">
        <v>9.4961249999999993</v>
      </c>
      <c r="H408">
        <v>-73.976122000000004</v>
      </c>
      <c r="I408">
        <v>22498</v>
      </c>
      <c r="J408" t="s">
        <v>4346</v>
      </c>
      <c r="K408" s="5">
        <v>1388270.25</v>
      </c>
      <c r="L408" s="62">
        <f t="shared" si="56"/>
        <v>4.3608000092883605E-2</v>
      </c>
      <c r="M408" s="61">
        <v>0</v>
      </c>
      <c r="N408" s="61">
        <v>0</v>
      </c>
      <c r="O408" s="61">
        <f t="shared" si="57"/>
        <v>1.3334518623877679E-2</v>
      </c>
      <c r="P408" s="61">
        <f t="shared" si="58"/>
        <v>1.7779358165170237E-2</v>
      </c>
      <c r="Q408" s="61">
        <f t="shared" si="59"/>
        <v>1.7779358165170237E-2</v>
      </c>
      <c r="R408" s="61">
        <f t="shared" si="60"/>
        <v>16.437016623699886</v>
      </c>
      <c r="S408">
        <v>0</v>
      </c>
      <c r="T408">
        <v>0</v>
      </c>
      <c r="U408">
        <v>3</v>
      </c>
      <c r="V408">
        <v>4</v>
      </c>
      <c r="W408">
        <v>4</v>
      </c>
      <c r="X408">
        <v>3698</v>
      </c>
      <c r="Y408" s="62">
        <v>44.159004867495945</v>
      </c>
      <c r="Z408" s="62">
        <v>82.585181179015692</v>
      </c>
      <c r="AA408" s="62">
        <v>23.445105462412112</v>
      </c>
      <c r="AB408" s="62">
        <v>63.277447268793942</v>
      </c>
      <c r="AC408" s="62">
        <v>8.1124932395889665E-2</v>
      </c>
      <c r="AD408" s="62">
        <v>97.863710113574911</v>
      </c>
      <c r="AE408" s="62">
        <v>54.651162790697668</v>
      </c>
      <c r="AF408" s="62">
        <v>38.020000000000003</v>
      </c>
      <c r="AG408" s="62">
        <v>59.41</v>
      </c>
      <c r="AH408" s="62">
        <v>43.42</v>
      </c>
      <c r="AI408" s="62">
        <v>59.96</v>
      </c>
      <c r="AJ408" s="62">
        <v>61.11</v>
      </c>
      <c r="AK408" s="62">
        <v>10.95</v>
      </c>
      <c r="AL408" s="62">
        <v>82.98</v>
      </c>
      <c r="AM408" s="62">
        <v>96.93</v>
      </c>
      <c r="AN408" s="62">
        <v>19.850000000000001</v>
      </c>
      <c r="AO408" s="62">
        <v>37.97</v>
      </c>
      <c r="AP408">
        <f t="shared" si="61"/>
        <v>0</v>
      </c>
      <c r="AQ408">
        <f t="shared" si="62"/>
        <v>0</v>
      </c>
      <c r="AR408">
        <v>28.9926472725802</v>
      </c>
    </row>
    <row r="409" spans="1:44" x14ac:dyDescent="0.3">
      <c r="A409" t="str">
        <f t="shared" si="54"/>
        <v>20Cesar</v>
      </c>
      <c r="B409" t="str">
        <f t="shared" si="55"/>
        <v>20Becerril</v>
      </c>
      <c r="C409" s="18" t="s">
        <v>2217</v>
      </c>
      <c r="D409" t="s">
        <v>2190</v>
      </c>
      <c r="E409" t="s">
        <v>1214</v>
      </c>
      <c r="F409" t="s">
        <v>2218</v>
      </c>
      <c r="G409">
        <v>9.7036770000000008</v>
      </c>
      <c r="H409">
        <v>-73.278795000000002</v>
      </c>
      <c r="I409">
        <v>24351</v>
      </c>
      <c r="J409" t="s">
        <v>4345</v>
      </c>
      <c r="K409" s="5">
        <v>2205249</v>
      </c>
      <c r="L409" s="62">
        <f t="shared" si="56"/>
        <v>4.719968042767396E-2</v>
      </c>
      <c r="M409" s="61">
        <v>0</v>
      </c>
      <c r="N409" s="61">
        <v>0</v>
      </c>
      <c r="O409" s="61">
        <f t="shared" si="57"/>
        <v>3.2852860252145705E-2</v>
      </c>
      <c r="P409" s="61">
        <f t="shared" si="58"/>
        <v>4.5172682846700341E-2</v>
      </c>
      <c r="Q409" s="61">
        <f t="shared" si="59"/>
        <v>2.8746252720627488E-2</v>
      </c>
      <c r="R409" s="61">
        <f t="shared" si="60"/>
        <v>41.484949283396986</v>
      </c>
      <c r="S409">
        <v>0</v>
      </c>
      <c r="T409">
        <v>0</v>
      </c>
      <c r="U409">
        <v>8</v>
      </c>
      <c r="V409">
        <v>11</v>
      </c>
      <c r="W409">
        <v>7</v>
      </c>
      <c r="X409">
        <v>10102</v>
      </c>
      <c r="Y409" s="62">
        <v>44.634725796871905</v>
      </c>
      <c r="Z409" s="62">
        <v>88.675509800039592</v>
      </c>
      <c r="AA409" s="62">
        <v>26.093842803405266</v>
      </c>
      <c r="AB409" s="62">
        <v>60.978024153632951</v>
      </c>
      <c r="AC409" s="62">
        <v>5.9394179370421699E-2</v>
      </c>
      <c r="AD409" s="62">
        <v>98.277568798257775</v>
      </c>
      <c r="AE409" s="62">
        <v>58.889328845773115</v>
      </c>
      <c r="AF409" s="62">
        <v>46.46</v>
      </c>
      <c r="AG409" s="62">
        <v>40.26</v>
      </c>
      <c r="AH409" s="62">
        <v>45.37</v>
      </c>
      <c r="AI409" s="62">
        <v>17.100000000000001</v>
      </c>
      <c r="AJ409" s="62">
        <v>66.22</v>
      </c>
      <c r="AK409" s="62">
        <v>43.79</v>
      </c>
      <c r="AL409" s="62">
        <v>87.15</v>
      </c>
      <c r="AM409" s="62">
        <v>93.47</v>
      </c>
      <c r="AN409" s="62">
        <v>57.46</v>
      </c>
      <c r="AO409" s="62">
        <v>46.14</v>
      </c>
      <c r="AP409">
        <f t="shared" si="61"/>
        <v>0</v>
      </c>
      <c r="AQ409">
        <f t="shared" si="62"/>
        <v>0</v>
      </c>
      <c r="AR409">
        <v>35.110908766816898</v>
      </c>
    </row>
    <row r="410" spans="1:44" x14ac:dyDescent="0.3">
      <c r="A410" t="str">
        <f t="shared" si="54"/>
        <v>20Cesar</v>
      </c>
      <c r="B410" t="str">
        <f t="shared" si="55"/>
        <v>20Bosconia</v>
      </c>
      <c r="C410" s="18" t="s">
        <v>2219</v>
      </c>
      <c r="D410" t="s">
        <v>2190</v>
      </c>
      <c r="E410" t="s">
        <v>1214</v>
      </c>
      <c r="F410" t="s">
        <v>2220</v>
      </c>
      <c r="G410">
        <v>9.9703619999999997</v>
      </c>
      <c r="H410">
        <v>-73.890530999999996</v>
      </c>
      <c r="I410">
        <v>45247</v>
      </c>
      <c r="J410" t="s">
        <v>4343</v>
      </c>
      <c r="K410" s="5">
        <v>1120428.3799999999</v>
      </c>
      <c r="L410" s="62">
        <f t="shared" si="56"/>
        <v>8.7702514899222359E-2</v>
      </c>
      <c r="M410" s="61">
        <v>0</v>
      </c>
      <c r="N410" s="61">
        <v>8.8403651070789232E-3</v>
      </c>
      <c r="O410" s="61">
        <f t="shared" si="57"/>
        <v>3.094127787477623E-2</v>
      </c>
      <c r="P410" s="61">
        <f t="shared" si="58"/>
        <v>1.9890821490927576E-2</v>
      </c>
      <c r="Q410" s="61">
        <f t="shared" si="59"/>
        <v>3.7571551705085422E-2</v>
      </c>
      <c r="R410" s="61">
        <f t="shared" si="60"/>
        <v>31.277211748845229</v>
      </c>
      <c r="S410">
        <v>0</v>
      </c>
      <c r="T410">
        <v>4</v>
      </c>
      <c r="U410">
        <v>14</v>
      </c>
      <c r="V410">
        <v>9</v>
      </c>
      <c r="W410">
        <v>17</v>
      </c>
      <c r="X410">
        <v>14152</v>
      </c>
      <c r="Y410" s="62">
        <v>41.803278688524593</v>
      </c>
      <c r="Z410" s="62">
        <v>83.705483323911807</v>
      </c>
      <c r="AA410" s="62">
        <v>24.717354437535331</v>
      </c>
      <c r="AB410" s="62">
        <v>61.086772187676651</v>
      </c>
      <c r="AC410" s="62">
        <v>0.12719050310910118</v>
      </c>
      <c r="AD410" s="62">
        <v>98.28292820802713</v>
      </c>
      <c r="AE410" s="62">
        <v>54.23968343697004</v>
      </c>
      <c r="AF410" s="62">
        <v>60.41</v>
      </c>
      <c r="AG410" s="62">
        <v>67.400000000000006</v>
      </c>
      <c r="AH410" s="62">
        <v>46.73</v>
      </c>
      <c r="AI410" s="62">
        <v>96.96</v>
      </c>
      <c r="AJ410" s="62">
        <v>96.08</v>
      </c>
      <c r="AK410" s="62">
        <v>18.37</v>
      </c>
      <c r="AL410" s="62">
        <v>92.75</v>
      </c>
      <c r="AM410" s="62">
        <v>83</v>
      </c>
      <c r="AN410" s="62">
        <v>30.07</v>
      </c>
      <c r="AO410" s="62">
        <v>60.37</v>
      </c>
      <c r="AP410">
        <f t="shared" si="61"/>
        <v>0</v>
      </c>
      <c r="AQ410">
        <f t="shared" si="62"/>
        <v>6.372470925601402E-2</v>
      </c>
      <c r="AR410">
        <v>36.427855094035401</v>
      </c>
    </row>
    <row r="411" spans="1:44" x14ac:dyDescent="0.3">
      <c r="A411" t="str">
        <f t="shared" si="54"/>
        <v>20Cesar</v>
      </c>
      <c r="B411" t="str">
        <f t="shared" si="55"/>
        <v>20Chimichagua</v>
      </c>
      <c r="C411" s="18" t="s">
        <v>2221</v>
      </c>
      <c r="D411" t="s">
        <v>2190</v>
      </c>
      <c r="E411" t="s">
        <v>1214</v>
      </c>
      <c r="F411" t="s">
        <v>2222</v>
      </c>
      <c r="G411">
        <v>9.2571428999999998</v>
      </c>
      <c r="H411">
        <v>-73.812877</v>
      </c>
      <c r="I411">
        <v>38317</v>
      </c>
      <c r="J411" t="s">
        <v>4346</v>
      </c>
      <c r="K411" s="5">
        <v>1333822.3799999999</v>
      </c>
      <c r="L411" s="62">
        <f t="shared" si="56"/>
        <v>7.4270056874345333E-2</v>
      </c>
      <c r="M411" s="61">
        <v>1.0439230628702665E-2</v>
      </c>
      <c r="N411" s="61">
        <v>7.8294229715269986E-3</v>
      </c>
      <c r="O411" s="61">
        <f t="shared" si="57"/>
        <v>1.304903828587833E-2</v>
      </c>
      <c r="P411" s="61">
        <f t="shared" si="58"/>
        <v>1.304903828587833E-2</v>
      </c>
      <c r="Q411" s="61">
        <f t="shared" si="59"/>
        <v>1.304903828587833E-2</v>
      </c>
      <c r="R411" s="61">
        <f t="shared" si="60"/>
        <v>15.820654017798889</v>
      </c>
      <c r="S411">
        <v>4</v>
      </c>
      <c r="T411">
        <v>3</v>
      </c>
      <c r="U411">
        <v>5</v>
      </c>
      <c r="V411">
        <v>5</v>
      </c>
      <c r="W411">
        <v>5</v>
      </c>
      <c r="X411">
        <v>6062</v>
      </c>
      <c r="Y411" s="62">
        <v>36.770042890135265</v>
      </c>
      <c r="Z411" s="62">
        <v>84.54305509732761</v>
      </c>
      <c r="AA411" s="62">
        <v>25.156713955790167</v>
      </c>
      <c r="AB411" s="62">
        <v>57.571758495546021</v>
      </c>
      <c r="AC411" s="62">
        <v>0.11547344110854503</v>
      </c>
      <c r="AD411" s="62">
        <v>98.630814912570102</v>
      </c>
      <c r="AE411" s="62">
        <v>46.684262619597497</v>
      </c>
      <c r="AF411" s="62">
        <v>45.03</v>
      </c>
      <c r="AG411" s="62">
        <v>47.92</v>
      </c>
      <c r="AH411" s="62">
        <v>48.1</v>
      </c>
      <c r="AI411" s="62">
        <v>69.680000000000007</v>
      </c>
      <c r="AJ411" s="62">
        <v>77.42</v>
      </c>
      <c r="AK411" s="62">
        <v>6.91</v>
      </c>
      <c r="AL411" s="62">
        <v>87.95</v>
      </c>
      <c r="AM411" s="62">
        <v>97.02</v>
      </c>
      <c r="AN411" s="62">
        <v>25.67</v>
      </c>
      <c r="AO411" s="62">
        <v>44.92</v>
      </c>
      <c r="AP411">
        <f t="shared" si="61"/>
        <v>0.15618898867629832</v>
      </c>
      <c r="AQ411">
        <f t="shared" si="62"/>
        <v>4.7793531942010511E-2</v>
      </c>
      <c r="AR411">
        <v>28.4532920246129</v>
      </c>
    </row>
    <row r="412" spans="1:44" x14ac:dyDescent="0.3">
      <c r="A412" t="str">
        <f t="shared" si="54"/>
        <v>20Cesar</v>
      </c>
      <c r="B412" t="str">
        <f t="shared" si="55"/>
        <v>20Chiriguaná</v>
      </c>
      <c r="C412" s="18" t="s">
        <v>2223</v>
      </c>
      <c r="D412" t="s">
        <v>2190</v>
      </c>
      <c r="E412" t="s">
        <v>1214</v>
      </c>
      <c r="F412" t="s">
        <v>2224</v>
      </c>
      <c r="G412">
        <v>9.3614639999999998</v>
      </c>
      <c r="H412">
        <v>-73.599699999999999</v>
      </c>
      <c r="I412">
        <v>31188</v>
      </c>
      <c r="J412" t="s">
        <v>4344</v>
      </c>
      <c r="K412" s="5">
        <v>2556453.75</v>
      </c>
      <c r="L412" s="62">
        <f t="shared" si="56"/>
        <v>6.0451876028840508E-2</v>
      </c>
      <c r="M412" s="61">
        <v>0</v>
      </c>
      <c r="N412" s="61">
        <v>1.6031807105296909E-2</v>
      </c>
      <c r="O412" s="61">
        <f t="shared" si="57"/>
        <v>8.9778119789662686E-2</v>
      </c>
      <c r="P412" s="61">
        <f t="shared" si="58"/>
        <v>4.809542131589073E-2</v>
      </c>
      <c r="Q412" s="61">
        <f t="shared" si="59"/>
        <v>6.4127228421187635E-2</v>
      </c>
      <c r="R412" s="61">
        <f t="shared" si="60"/>
        <v>33.096062588174938</v>
      </c>
      <c r="S412">
        <v>0</v>
      </c>
      <c r="T412">
        <v>5</v>
      </c>
      <c r="U412">
        <v>28</v>
      </c>
      <c r="V412">
        <v>15</v>
      </c>
      <c r="W412">
        <v>20</v>
      </c>
      <c r="X412">
        <v>10322</v>
      </c>
      <c r="Y412" s="62">
        <v>46.182910288703738</v>
      </c>
      <c r="Z412" s="62">
        <v>87.599302460763411</v>
      </c>
      <c r="AA412" s="62">
        <v>22.892850222825032</v>
      </c>
      <c r="AB412" s="62">
        <v>64.396434799457467</v>
      </c>
      <c r="AC412" s="62">
        <v>0.15500871924045725</v>
      </c>
      <c r="AD412" s="62">
        <v>98.130207324161987</v>
      </c>
      <c r="AE412" s="62">
        <v>57.450106568494476</v>
      </c>
      <c r="AF412" s="62">
        <v>59.42</v>
      </c>
      <c r="AG412" s="62">
        <v>62.74</v>
      </c>
      <c r="AH412" s="62">
        <v>44.28</v>
      </c>
      <c r="AI412" s="62">
        <v>23.48</v>
      </c>
      <c r="AJ412" s="62">
        <v>99.86</v>
      </c>
      <c r="AK412" s="62">
        <v>55.42</v>
      </c>
      <c r="AL412" s="62">
        <v>88.67</v>
      </c>
      <c r="AM412" s="62">
        <v>88.02</v>
      </c>
      <c r="AN412" s="62">
        <v>61.86</v>
      </c>
      <c r="AO412" s="62">
        <v>60.15</v>
      </c>
      <c r="AP412">
        <f t="shared" si="61"/>
        <v>0</v>
      </c>
      <c r="AQ412">
        <f t="shared" si="62"/>
        <v>7.9655886570017528E-2</v>
      </c>
      <c r="AR412">
        <v>42.388281787347601</v>
      </c>
    </row>
    <row r="413" spans="1:44" x14ac:dyDescent="0.3">
      <c r="A413" t="str">
        <f t="shared" si="54"/>
        <v>20Cesar</v>
      </c>
      <c r="B413" t="str">
        <f t="shared" si="55"/>
        <v>20Curumaní</v>
      </c>
      <c r="C413" s="18" t="s">
        <v>2225</v>
      </c>
      <c r="D413" t="s">
        <v>2190</v>
      </c>
      <c r="E413" t="s">
        <v>1214</v>
      </c>
      <c r="F413" t="s">
        <v>2226</v>
      </c>
      <c r="G413">
        <v>9.2010620000000003</v>
      </c>
      <c r="H413">
        <v>-73.5425659</v>
      </c>
      <c r="I413">
        <v>42061</v>
      </c>
      <c r="J413" t="s">
        <v>4342</v>
      </c>
      <c r="K413" s="5">
        <v>1095485.75</v>
      </c>
      <c r="L413" s="62">
        <f t="shared" si="56"/>
        <v>8.1527073157915256E-2</v>
      </c>
      <c r="M413" s="61">
        <v>0</v>
      </c>
      <c r="N413" s="61">
        <v>0</v>
      </c>
      <c r="O413" s="61">
        <f t="shared" si="57"/>
        <v>1.901999476950144E-2</v>
      </c>
      <c r="P413" s="61">
        <f t="shared" si="58"/>
        <v>2.37749934618768E-3</v>
      </c>
      <c r="Q413" s="61">
        <f t="shared" si="59"/>
        <v>7.1324980385630392E-3</v>
      </c>
      <c r="R413" s="61">
        <f t="shared" si="60"/>
        <v>44.63992772401987</v>
      </c>
      <c r="S413">
        <v>0</v>
      </c>
      <c r="T413">
        <v>0</v>
      </c>
      <c r="U413">
        <v>8</v>
      </c>
      <c r="V413">
        <v>1</v>
      </c>
      <c r="W413">
        <v>3</v>
      </c>
      <c r="X413">
        <v>18776</v>
      </c>
      <c r="Y413" s="62">
        <v>40.391989774179805</v>
      </c>
      <c r="Z413" s="62">
        <v>86.067319982956974</v>
      </c>
      <c r="AA413" s="62">
        <v>23.162547933532167</v>
      </c>
      <c r="AB413" s="62">
        <v>59.405624201107798</v>
      </c>
      <c r="AC413" s="62">
        <v>0.23434171282488281</v>
      </c>
      <c r="AD413" s="62">
        <v>98.253089049850871</v>
      </c>
      <c r="AE413" s="62">
        <v>53.27545803152961</v>
      </c>
      <c r="AF413" s="62">
        <v>39.18</v>
      </c>
      <c r="AG413" s="62">
        <v>49.09</v>
      </c>
      <c r="AH413" s="62">
        <v>49.62</v>
      </c>
      <c r="AI413" s="62">
        <v>10.93</v>
      </c>
      <c r="AJ413" s="62">
        <v>98.41</v>
      </c>
      <c r="AK413" s="62">
        <v>11.22</v>
      </c>
      <c r="AL413" s="62">
        <v>91.22</v>
      </c>
      <c r="AM413" s="62">
        <v>91.47</v>
      </c>
      <c r="AN413" s="62">
        <v>35.44</v>
      </c>
      <c r="AO413" s="62">
        <v>39</v>
      </c>
      <c r="AP413">
        <f t="shared" si="61"/>
        <v>0</v>
      </c>
      <c r="AQ413">
        <f t="shared" si="62"/>
        <v>0</v>
      </c>
      <c r="AR413">
        <v>30.241188532913799</v>
      </c>
    </row>
    <row r="414" spans="1:44" x14ac:dyDescent="0.3">
      <c r="A414" t="str">
        <f t="shared" si="54"/>
        <v>20Cesar</v>
      </c>
      <c r="B414" t="str">
        <f t="shared" si="55"/>
        <v>20El Copey</v>
      </c>
      <c r="C414" s="18" t="s">
        <v>2227</v>
      </c>
      <c r="D414" t="s">
        <v>2190</v>
      </c>
      <c r="E414" t="s">
        <v>1214</v>
      </c>
      <c r="F414" t="s">
        <v>2228</v>
      </c>
      <c r="G414">
        <v>10.148975999999999</v>
      </c>
      <c r="H414">
        <v>-73.960233000000002</v>
      </c>
      <c r="I414">
        <v>33782</v>
      </c>
      <c r="J414" t="s">
        <v>4343</v>
      </c>
      <c r="K414" s="5">
        <v>1053297.6299999999</v>
      </c>
      <c r="L414" s="62">
        <f t="shared" si="56"/>
        <v>6.547984083642075E-2</v>
      </c>
      <c r="M414" s="61">
        <v>0</v>
      </c>
      <c r="N414" s="61">
        <v>0</v>
      </c>
      <c r="O414" s="61">
        <f t="shared" si="57"/>
        <v>2.0721094073767096E-2</v>
      </c>
      <c r="P414" s="61">
        <f t="shared" si="58"/>
        <v>1.1840625185009768E-2</v>
      </c>
      <c r="Q414" s="61">
        <f t="shared" si="59"/>
        <v>2.3681250370019537E-2</v>
      </c>
      <c r="R414" s="61">
        <f t="shared" si="60"/>
        <v>33.831626309869165</v>
      </c>
      <c r="S414">
        <v>0</v>
      </c>
      <c r="T414">
        <v>0</v>
      </c>
      <c r="U414">
        <v>7</v>
      </c>
      <c r="V414">
        <v>4</v>
      </c>
      <c r="W414">
        <v>8</v>
      </c>
      <c r="X414">
        <v>11429</v>
      </c>
      <c r="Y414" s="62">
        <v>39.1372823519118</v>
      </c>
      <c r="Z414" s="62">
        <v>80.391985300551227</v>
      </c>
      <c r="AA414" s="62">
        <v>23.247878204567328</v>
      </c>
      <c r="AB414" s="62">
        <v>57.004112345787028</v>
      </c>
      <c r="AC414" s="62">
        <v>0.13999475019686761</v>
      </c>
      <c r="AD414" s="62">
        <v>97.803832356286634</v>
      </c>
      <c r="AE414" s="62">
        <v>52.3842855892904</v>
      </c>
      <c r="AF414" s="62">
        <v>49.4</v>
      </c>
      <c r="AG414" s="62">
        <v>54.07</v>
      </c>
      <c r="AH414" s="62">
        <v>47.59</v>
      </c>
      <c r="AI414" s="62">
        <v>84.51</v>
      </c>
      <c r="AJ414" s="62">
        <v>82.1</v>
      </c>
      <c r="AK414" s="62">
        <v>12.54</v>
      </c>
      <c r="AL414" s="62">
        <v>89.72</v>
      </c>
      <c r="AM414" s="62">
        <v>87.6</v>
      </c>
      <c r="AN414" s="62">
        <v>21.64</v>
      </c>
      <c r="AO414" s="62">
        <v>50.2</v>
      </c>
      <c r="AP414">
        <f t="shared" si="61"/>
        <v>0</v>
      </c>
      <c r="AQ414">
        <f t="shared" si="62"/>
        <v>0</v>
      </c>
      <c r="AR414">
        <v>30.445510549024199</v>
      </c>
    </row>
    <row r="415" spans="1:44" x14ac:dyDescent="0.3">
      <c r="A415" t="str">
        <f t="shared" si="54"/>
        <v>20Cesar</v>
      </c>
      <c r="B415" t="str">
        <f t="shared" si="55"/>
        <v>20El Paso</v>
      </c>
      <c r="C415" s="18" t="s">
        <v>2229</v>
      </c>
      <c r="D415" t="s">
        <v>2190</v>
      </c>
      <c r="E415" t="s">
        <v>1214</v>
      </c>
      <c r="F415" t="s">
        <v>2230</v>
      </c>
      <c r="G415">
        <v>9.6614360000000001</v>
      </c>
      <c r="H415">
        <v>-73.746430000000004</v>
      </c>
      <c r="I415">
        <v>42198</v>
      </c>
      <c r="J415" t="s">
        <v>4344</v>
      </c>
      <c r="K415" s="5">
        <v>1175795.5</v>
      </c>
      <c r="L415" s="62">
        <f t="shared" si="56"/>
        <v>8.1792621029402712E-2</v>
      </c>
      <c r="M415" s="61">
        <v>0</v>
      </c>
      <c r="N415" s="61">
        <v>4.7395611166405997E-3</v>
      </c>
      <c r="O415" s="61">
        <f t="shared" si="57"/>
        <v>1.6588463908242097E-2</v>
      </c>
      <c r="P415" s="61">
        <f t="shared" si="58"/>
        <v>1.4218683349921797E-2</v>
      </c>
      <c r="Q415" s="61">
        <f t="shared" si="59"/>
        <v>1.8958244466562399E-2</v>
      </c>
      <c r="R415" s="61">
        <f t="shared" si="60"/>
        <v>18.003222901559315</v>
      </c>
      <c r="S415">
        <v>0</v>
      </c>
      <c r="T415">
        <v>2</v>
      </c>
      <c r="U415">
        <v>7</v>
      </c>
      <c r="V415">
        <v>6</v>
      </c>
      <c r="W415">
        <v>8</v>
      </c>
      <c r="X415">
        <v>7597</v>
      </c>
      <c r="Y415" s="62">
        <v>47.782019218112417</v>
      </c>
      <c r="Z415" s="62">
        <v>83.954192444385939</v>
      </c>
      <c r="AA415" s="62">
        <v>24.812425957614849</v>
      </c>
      <c r="AB415" s="62">
        <v>66.973805449519546</v>
      </c>
      <c r="AC415" s="62">
        <v>0.4212189021982361</v>
      </c>
      <c r="AD415" s="62">
        <v>97.933394761089914</v>
      </c>
      <c r="AE415" s="62">
        <v>57.930762142951167</v>
      </c>
      <c r="AF415" s="62">
        <v>34.03</v>
      </c>
      <c r="AG415" s="62">
        <v>64.7</v>
      </c>
      <c r="AH415" s="62">
        <v>44.23</v>
      </c>
      <c r="AI415" s="62">
        <v>16.899999999999999</v>
      </c>
      <c r="AJ415" s="62">
        <v>66.67</v>
      </c>
      <c r="AK415" s="62">
        <v>18.11</v>
      </c>
      <c r="AL415" s="62">
        <v>89.42</v>
      </c>
      <c r="AM415" s="62">
        <v>86.2</v>
      </c>
      <c r="AN415" s="62">
        <v>35.03</v>
      </c>
      <c r="AO415" s="62">
        <v>34.18</v>
      </c>
      <c r="AP415">
        <f t="shared" si="61"/>
        <v>0</v>
      </c>
      <c r="AQ415">
        <f t="shared" si="62"/>
        <v>3.186235462800701E-2</v>
      </c>
      <c r="AR415">
        <v>33.589790487073202</v>
      </c>
    </row>
    <row r="416" spans="1:44" x14ac:dyDescent="0.3">
      <c r="A416" t="str">
        <f t="shared" si="54"/>
        <v>20Cesar</v>
      </c>
      <c r="B416" t="str">
        <f t="shared" si="55"/>
        <v>20Gamarra</v>
      </c>
      <c r="C416" s="18" t="s">
        <v>2231</v>
      </c>
      <c r="D416" t="s">
        <v>2190</v>
      </c>
      <c r="E416" t="s">
        <v>1214</v>
      </c>
      <c r="F416" t="s">
        <v>2232</v>
      </c>
      <c r="G416">
        <v>8.3193160000000006</v>
      </c>
      <c r="H416">
        <v>-73.743937000000003</v>
      </c>
      <c r="I416">
        <v>16842</v>
      </c>
      <c r="J416" t="s">
        <v>4343</v>
      </c>
      <c r="K416" s="5">
        <v>1474285.63</v>
      </c>
      <c r="L416" s="62">
        <f t="shared" si="56"/>
        <v>3.2644943442276898E-2</v>
      </c>
      <c r="M416" s="61">
        <v>2.3750148438427741E-2</v>
      </c>
      <c r="N416" s="61">
        <v>0</v>
      </c>
      <c r="O416" s="61">
        <f t="shared" si="57"/>
        <v>5.9375371096069352E-3</v>
      </c>
      <c r="P416" s="61">
        <f t="shared" si="58"/>
        <v>0</v>
      </c>
      <c r="Q416" s="61">
        <f t="shared" si="59"/>
        <v>5.9375371096069352E-3</v>
      </c>
      <c r="R416" s="61">
        <f t="shared" si="60"/>
        <v>10.610378814867593</v>
      </c>
      <c r="S416">
        <v>4</v>
      </c>
      <c r="T416">
        <v>0</v>
      </c>
      <c r="U416">
        <v>1</v>
      </c>
      <c r="V416">
        <v>0</v>
      </c>
      <c r="W416">
        <v>1</v>
      </c>
      <c r="X416">
        <v>1787</v>
      </c>
      <c r="Y416" s="62">
        <v>43.4247341913822</v>
      </c>
      <c r="Z416" s="62">
        <v>88.192501398992732</v>
      </c>
      <c r="AA416" s="62">
        <v>21.376608841634024</v>
      </c>
      <c r="AB416" s="62">
        <v>66.368214885282597</v>
      </c>
      <c r="AC416" s="62">
        <v>0.22383883603805263</v>
      </c>
      <c r="AD416" s="62">
        <v>98.601007274762182</v>
      </c>
      <c r="AE416" s="62">
        <v>51.371012870733068</v>
      </c>
      <c r="AF416" s="62">
        <v>43.29</v>
      </c>
      <c r="AG416" s="62">
        <v>41.56</v>
      </c>
      <c r="AH416" s="62">
        <v>40.9</v>
      </c>
      <c r="AI416" s="62">
        <v>59.54</v>
      </c>
      <c r="AJ416" s="62">
        <v>66.67</v>
      </c>
      <c r="AK416" s="62">
        <v>14.65</v>
      </c>
      <c r="AL416" s="62">
        <v>75.790000000000006</v>
      </c>
      <c r="AM416" s="62">
        <v>87.27</v>
      </c>
      <c r="AN416" s="62">
        <v>33.090000000000003</v>
      </c>
      <c r="AO416" s="62">
        <v>43.49</v>
      </c>
      <c r="AP416">
        <f t="shared" si="61"/>
        <v>0.15618898867629832</v>
      </c>
      <c r="AQ416">
        <f t="shared" si="62"/>
        <v>0</v>
      </c>
      <c r="AR416">
        <v>30.6277597944135</v>
      </c>
    </row>
    <row r="417" spans="1:44" x14ac:dyDescent="0.3">
      <c r="A417" t="str">
        <f t="shared" si="54"/>
        <v>20Cesar</v>
      </c>
      <c r="B417" t="str">
        <f t="shared" si="55"/>
        <v>20González</v>
      </c>
      <c r="C417" s="18" t="s">
        <v>2233</v>
      </c>
      <c r="D417" t="s">
        <v>2190</v>
      </c>
      <c r="E417" t="s">
        <v>1214</v>
      </c>
      <c r="F417" t="s">
        <v>2234</v>
      </c>
      <c r="G417">
        <v>8.3901050000000001</v>
      </c>
      <c r="H417">
        <v>-73.380115000000004</v>
      </c>
      <c r="I417">
        <v>4739</v>
      </c>
      <c r="J417" t="s">
        <v>4346</v>
      </c>
      <c r="K417" s="5">
        <v>2832063.75</v>
      </c>
      <c r="L417" s="62">
        <f t="shared" si="56"/>
        <v>9.1856303867088353E-3</v>
      </c>
      <c r="M417" s="61">
        <v>0</v>
      </c>
      <c r="N417" s="61">
        <v>0</v>
      </c>
      <c r="O417" s="61">
        <f t="shared" si="57"/>
        <v>4.2202996412745303E-2</v>
      </c>
      <c r="P417" s="61">
        <f t="shared" si="58"/>
        <v>2.1101498206372651E-2</v>
      </c>
      <c r="Q417" s="61">
        <f t="shared" si="59"/>
        <v>0.12660898923823591</v>
      </c>
      <c r="R417" s="61">
        <f t="shared" si="60"/>
        <v>22.51529858619962</v>
      </c>
      <c r="S417">
        <v>0</v>
      </c>
      <c r="T417">
        <v>0</v>
      </c>
      <c r="U417">
        <v>2</v>
      </c>
      <c r="V417">
        <v>1</v>
      </c>
      <c r="W417">
        <v>6</v>
      </c>
      <c r="X417">
        <v>1067</v>
      </c>
      <c r="Y417" s="62">
        <v>37.488284910965326</v>
      </c>
      <c r="Z417" s="62">
        <v>74.882849109653236</v>
      </c>
      <c r="AA417" s="62">
        <v>23.711340206185564</v>
      </c>
      <c r="AB417" s="62">
        <v>58.762886597938149</v>
      </c>
      <c r="AC417" s="62">
        <v>0.7497656982193065</v>
      </c>
      <c r="AD417" s="62">
        <v>98.219306466729151</v>
      </c>
      <c r="AE417" s="62">
        <v>41.330834114339268</v>
      </c>
      <c r="AF417" s="62">
        <v>44.03</v>
      </c>
      <c r="AG417" s="62">
        <v>43.11</v>
      </c>
      <c r="AH417" s="62">
        <v>45.27</v>
      </c>
      <c r="AI417" s="62">
        <v>68.790000000000006</v>
      </c>
      <c r="AJ417" s="62">
        <v>66.67</v>
      </c>
      <c r="AK417" s="62">
        <v>7.8</v>
      </c>
      <c r="AL417" s="62">
        <v>82.61</v>
      </c>
      <c r="AM417" s="62">
        <v>87.51</v>
      </c>
      <c r="AN417" s="62">
        <v>34.21</v>
      </c>
      <c r="AO417" s="62">
        <v>44.37</v>
      </c>
      <c r="AP417">
        <f t="shared" si="61"/>
        <v>0</v>
      </c>
      <c r="AQ417">
        <f t="shared" si="62"/>
        <v>0</v>
      </c>
      <c r="AR417">
        <v>29.047957035261501</v>
      </c>
    </row>
    <row r="418" spans="1:44" x14ac:dyDescent="0.3">
      <c r="A418" t="str">
        <f t="shared" si="54"/>
        <v>20Cesar</v>
      </c>
      <c r="B418" t="str">
        <f t="shared" si="55"/>
        <v>20La Gloria</v>
      </c>
      <c r="C418" s="18" t="s">
        <v>2235</v>
      </c>
      <c r="D418" t="s">
        <v>2190</v>
      </c>
      <c r="E418" t="s">
        <v>1214</v>
      </c>
      <c r="F418" t="s">
        <v>2236</v>
      </c>
      <c r="G418">
        <v>8.6179769999999998</v>
      </c>
      <c r="H418">
        <v>-73.802042</v>
      </c>
      <c r="I418">
        <v>19283</v>
      </c>
      <c r="J418" t="s">
        <v>4344</v>
      </c>
      <c r="K418" s="5">
        <v>1555179</v>
      </c>
      <c r="L418" s="62">
        <f t="shared" si="56"/>
        <v>3.7376347488268936E-2</v>
      </c>
      <c r="M418" s="61">
        <v>0</v>
      </c>
      <c r="N418" s="61">
        <v>1.0371830109422808E-2</v>
      </c>
      <c r="O418" s="61">
        <f t="shared" si="57"/>
        <v>1.5557745164134211E-2</v>
      </c>
      <c r="P418" s="61">
        <f t="shared" si="58"/>
        <v>2.0743660218845616E-2</v>
      </c>
      <c r="Q418" s="61">
        <f t="shared" si="59"/>
        <v>1.0371830109422808E-2</v>
      </c>
      <c r="R418" s="61">
        <f t="shared" si="60"/>
        <v>22.029767152414042</v>
      </c>
      <c r="S418">
        <v>0</v>
      </c>
      <c r="T418">
        <v>2</v>
      </c>
      <c r="U418">
        <v>3</v>
      </c>
      <c r="V418">
        <v>4</v>
      </c>
      <c r="W418">
        <v>2</v>
      </c>
      <c r="X418">
        <v>4248</v>
      </c>
      <c r="Y418" s="62">
        <v>51.271186440677965</v>
      </c>
      <c r="Z418" s="62">
        <v>87.5</v>
      </c>
      <c r="AA418" s="62">
        <v>22.975517890772128</v>
      </c>
      <c r="AB418" s="62">
        <v>67.043314500941619</v>
      </c>
      <c r="AC418" s="62">
        <v>9.4161958568738227E-2</v>
      </c>
      <c r="AD418" s="62">
        <v>98.775894538606394</v>
      </c>
      <c r="AE418" s="62">
        <v>61.134651600753301</v>
      </c>
      <c r="AF418" s="62">
        <v>65.87</v>
      </c>
      <c r="AG418" s="62">
        <v>41.58</v>
      </c>
      <c r="AH418" s="62">
        <v>43.24</v>
      </c>
      <c r="AI418" s="62">
        <v>83.17</v>
      </c>
      <c r="AJ418" s="62">
        <v>99.76</v>
      </c>
      <c r="AK418" s="62">
        <v>39.5</v>
      </c>
      <c r="AL418" s="62">
        <v>78.040000000000006</v>
      </c>
      <c r="AM418" s="62">
        <v>90.18</v>
      </c>
      <c r="AN418" s="62">
        <v>41.15</v>
      </c>
      <c r="AO418" s="62">
        <v>65.89</v>
      </c>
      <c r="AP418">
        <f t="shared" si="61"/>
        <v>0</v>
      </c>
      <c r="AQ418">
        <f t="shared" si="62"/>
        <v>3.186235462800701E-2</v>
      </c>
      <c r="AR418">
        <v>37.921510500758998</v>
      </c>
    </row>
    <row r="419" spans="1:44" x14ac:dyDescent="0.3">
      <c r="A419" t="str">
        <f t="shared" si="54"/>
        <v>20Cesar</v>
      </c>
      <c r="B419" t="str">
        <f t="shared" si="55"/>
        <v>20La Jagua de Ibirico</v>
      </c>
      <c r="C419" s="18" t="s">
        <v>2237</v>
      </c>
      <c r="D419" t="s">
        <v>2190</v>
      </c>
      <c r="E419" t="s">
        <v>1214</v>
      </c>
      <c r="F419" t="s">
        <v>2238</v>
      </c>
      <c r="G419">
        <v>9.5608923000000008</v>
      </c>
      <c r="H419">
        <v>-73.338447099999996</v>
      </c>
      <c r="I419">
        <v>52623</v>
      </c>
      <c r="J419" t="s">
        <v>4345</v>
      </c>
      <c r="K419" s="5">
        <v>2638916</v>
      </c>
      <c r="L419" s="62">
        <f t="shared" si="56"/>
        <v>0.10199945723565712</v>
      </c>
      <c r="M419" s="61">
        <v>1.1401858502935978E-2</v>
      </c>
      <c r="N419" s="61">
        <v>1.9003097504893297E-3</v>
      </c>
      <c r="O419" s="61">
        <f t="shared" si="57"/>
        <v>1.5202478003914638E-2</v>
      </c>
      <c r="P419" s="61">
        <f t="shared" si="58"/>
        <v>7.6012390019573189E-3</v>
      </c>
      <c r="Q419" s="61">
        <f t="shared" si="59"/>
        <v>2.6604336506850616E-2</v>
      </c>
      <c r="R419" s="61">
        <f t="shared" si="60"/>
        <v>25.133496759971873</v>
      </c>
      <c r="S419">
        <v>6</v>
      </c>
      <c r="T419">
        <v>1</v>
      </c>
      <c r="U419">
        <v>8</v>
      </c>
      <c r="V419">
        <v>4</v>
      </c>
      <c r="W419">
        <v>14</v>
      </c>
      <c r="X419">
        <v>13226</v>
      </c>
      <c r="Y419" s="62">
        <v>50.56706487222138</v>
      </c>
      <c r="Z419" s="62">
        <v>89.301376077423257</v>
      </c>
      <c r="AA419" s="62">
        <v>24.663541509148644</v>
      </c>
      <c r="AB419" s="62">
        <v>66.664146378345677</v>
      </c>
      <c r="AC419" s="62">
        <v>0.20414335399969755</v>
      </c>
      <c r="AD419" s="62">
        <v>98.200514138817482</v>
      </c>
      <c r="AE419" s="62">
        <v>65.09148646605172</v>
      </c>
      <c r="AF419" s="62">
        <v>46.14</v>
      </c>
      <c r="AG419" s="62">
        <v>56.84</v>
      </c>
      <c r="AH419" s="62">
        <v>41.66</v>
      </c>
      <c r="AI419" s="62">
        <v>53.72</v>
      </c>
      <c r="AJ419" s="62">
        <v>66.209999999999994</v>
      </c>
      <c r="AK419" s="62">
        <v>32.81</v>
      </c>
      <c r="AL419" s="62">
        <v>84.39</v>
      </c>
      <c r="AM419" s="62">
        <v>90</v>
      </c>
      <c r="AN419" s="62">
        <v>32.07</v>
      </c>
      <c r="AO419" s="62">
        <v>46.2</v>
      </c>
      <c r="AP419">
        <f t="shared" si="61"/>
        <v>0.23428348301444746</v>
      </c>
      <c r="AQ419">
        <f t="shared" si="62"/>
        <v>1.5931177314003505E-2</v>
      </c>
      <c r="AR419">
        <v>35.811029518202801</v>
      </c>
    </row>
    <row r="420" spans="1:44" x14ac:dyDescent="0.3">
      <c r="A420" t="str">
        <f t="shared" si="54"/>
        <v>20Cesar</v>
      </c>
      <c r="B420" t="str">
        <f t="shared" si="55"/>
        <v>20Manaure</v>
      </c>
      <c r="C420" s="18" t="s">
        <v>2239</v>
      </c>
      <c r="D420" t="s">
        <v>2190</v>
      </c>
      <c r="E420" t="s">
        <v>1214</v>
      </c>
      <c r="F420" t="s">
        <v>2240</v>
      </c>
      <c r="G420">
        <v>10.390040600000001</v>
      </c>
      <c r="H420">
        <v>-73.027244999999994</v>
      </c>
      <c r="I420">
        <v>11371</v>
      </c>
      <c r="J420" t="s">
        <v>4342</v>
      </c>
      <c r="K420" s="5">
        <v>1771269.13</v>
      </c>
      <c r="L420" s="62">
        <f t="shared" si="56"/>
        <v>2.2040473333459841E-2</v>
      </c>
      <c r="M420" s="61">
        <v>0</v>
      </c>
      <c r="N420" s="61">
        <v>0</v>
      </c>
      <c r="O420" s="61">
        <f t="shared" si="57"/>
        <v>8.794301292762291E-3</v>
      </c>
      <c r="P420" s="61">
        <f t="shared" si="58"/>
        <v>8.794301292762291E-3</v>
      </c>
      <c r="Q420" s="61">
        <f t="shared" si="59"/>
        <v>8.794301292762291E-3</v>
      </c>
      <c r="R420" s="61">
        <f t="shared" si="60"/>
        <v>44.27930700905813</v>
      </c>
      <c r="S420">
        <v>0</v>
      </c>
      <c r="T420">
        <v>0</v>
      </c>
      <c r="U420">
        <v>1</v>
      </c>
      <c r="V420">
        <v>1</v>
      </c>
      <c r="W420">
        <v>1</v>
      </c>
      <c r="X420">
        <v>5035</v>
      </c>
      <c r="Y420" s="62">
        <v>44.031777557100298</v>
      </c>
      <c r="Z420" s="62">
        <v>85.71996027805362</v>
      </c>
      <c r="AA420" s="62">
        <v>22.423038728897716</v>
      </c>
      <c r="AB420" s="62">
        <v>63.038728897715991</v>
      </c>
      <c r="AC420" s="62">
        <v>0.17874875868917578</v>
      </c>
      <c r="AD420" s="62">
        <v>98.689175769612717</v>
      </c>
      <c r="AE420" s="62">
        <v>57.14001986097319</v>
      </c>
      <c r="AF420" s="62">
        <v>56.37</v>
      </c>
      <c r="AG420" s="62">
        <v>50.15</v>
      </c>
      <c r="AH420" s="62">
        <v>50.43</v>
      </c>
      <c r="AI420" s="62">
        <v>82.94</v>
      </c>
      <c r="AJ420" s="62">
        <v>88.89</v>
      </c>
      <c r="AK420" s="62">
        <v>11.81</v>
      </c>
      <c r="AL420" s="62">
        <v>89.05</v>
      </c>
      <c r="AM420" s="62">
        <v>89.02</v>
      </c>
      <c r="AN420" s="62">
        <v>40.93</v>
      </c>
      <c r="AO420" s="62">
        <v>56.14</v>
      </c>
      <c r="AP420">
        <f t="shared" si="61"/>
        <v>0</v>
      </c>
      <c r="AQ420">
        <f t="shared" si="62"/>
        <v>0</v>
      </c>
      <c r="AR420">
        <v>34.382110943333103</v>
      </c>
    </row>
    <row r="421" spans="1:44" x14ac:dyDescent="0.3">
      <c r="A421" t="str">
        <f t="shared" si="54"/>
        <v>20Cesar</v>
      </c>
      <c r="B421" t="str">
        <f t="shared" si="55"/>
        <v>20Pailitas</v>
      </c>
      <c r="C421" s="18" t="s">
        <v>2193</v>
      </c>
      <c r="D421" t="s">
        <v>2190</v>
      </c>
      <c r="E421" t="s">
        <v>1214</v>
      </c>
      <c r="F421" t="s">
        <v>2194</v>
      </c>
      <c r="G421">
        <v>8.9596669999999996</v>
      </c>
      <c r="H421">
        <v>-73.626267999999996</v>
      </c>
      <c r="I421">
        <v>20880</v>
      </c>
      <c r="J421" t="s">
        <v>4342</v>
      </c>
      <c r="K421" s="5">
        <v>1437965.63</v>
      </c>
      <c r="L421" s="62">
        <f t="shared" si="56"/>
        <v>4.0471821581447666E-2</v>
      </c>
      <c r="M421" s="61">
        <v>0</v>
      </c>
      <c r="N421" s="61">
        <v>4.7892720306513415E-3</v>
      </c>
      <c r="O421" s="61">
        <f t="shared" si="57"/>
        <v>3.3524904214559385E-2</v>
      </c>
      <c r="P421" s="61">
        <f t="shared" si="58"/>
        <v>1.4367816091954023E-2</v>
      </c>
      <c r="Q421" s="61">
        <f t="shared" si="59"/>
        <v>9.578544061302683E-3</v>
      </c>
      <c r="R421" s="61">
        <f t="shared" si="60"/>
        <v>61.752873563218394</v>
      </c>
      <c r="S421">
        <v>0</v>
      </c>
      <c r="T421">
        <v>1</v>
      </c>
      <c r="U421">
        <v>7</v>
      </c>
      <c r="V421">
        <v>3</v>
      </c>
      <c r="W421">
        <v>2</v>
      </c>
      <c r="X421">
        <v>12894</v>
      </c>
      <c r="Y421" s="62">
        <v>47.02187063750582</v>
      </c>
      <c r="Z421" s="62">
        <v>83.697843958430269</v>
      </c>
      <c r="AA421" s="62">
        <v>22.429036761284319</v>
      </c>
      <c r="AB421" s="62">
        <v>63.8824259345432</v>
      </c>
      <c r="AC421" s="62">
        <v>0.18613308515588647</v>
      </c>
      <c r="AD421" s="62">
        <v>98.914223669923999</v>
      </c>
      <c r="AE421" s="62">
        <v>60.353652861796178</v>
      </c>
      <c r="AF421" s="62">
        <v>56.76</v>
      </c>
      <c r="AG421" s="62">
        <v>48.92</v>
      </c>
      <c r="AH421" s="62">
        <v>46.7</v>
      </c>
      <c r="AI421" s="62">
        <v>82.21</v>
      </c>
      <c r="AJ421" s="62">
        <v>88.89</v>
      </c>
      <c r="AK421" s="62">
        <v>14.24</v>
      </c>
      <c r="AL421" s="62">
        <v>93.42</v>
      </c>
      <c r="AM421" s="62">
        <v>89.67</v>
      </c>
      <c r="AN421" s="62">
        <v>42.28</v>
      </c>
      <c r="AO421" s="62">
        <v>56.9</v>
      </c>
      <c r="AP421">
        <f t="shared" si="61"/>
        <v>0</v>
      </c>
      <c r="AQ421">
        <f t="shared" si="62"/>
        <v>1.5931177314003505E-2</v>
      </c>
      <c r="AR421">
        <v>34.498946042508798</v>
      </c>
    </row>
    <row r="422" spans="1:44" x14ac:dyDescent="0.3">
      <c r="A422" t="str">
        <f t="shared" si="54"/>
        <v>20Cesar</v>
      </c>
      <c r="B422" t="str">
        <f t="shared" si="55"/>
        <v>20Pelaya</v>
      </c>
      <c r="C422" s="18" t="s">
        <v>2195</v>
      </c>
      <c r="D422" t="s">
        <v>2190</v>
      </c>
      <c r="E422" t="s">
        <v>1214</v>
      </c>
      <c r="F422" t="s">
        <v>2196</v>
      </c>
      <c r="G422">
        <v>8.6880310000000005</v>
      </c>
      <c r="H422">
        <v>-73.666376999999997</v>
      </c>
      <c r="I422">
        <v>23351</v>
      </c>
      <c r="J422" t="s">
        <v>4343</v>
      </c>
      <c r="K422" s="5">
        <v>1271361</v>
      </c>
      <c r="L422" s="62">
        <f t="shared" si="56"/>
        <v>4.5261374796378574E-2</v>
      </c>
      <c r="M422" s="61">
        <v>0</v>
      </c>
      <c r="N422" s="61">
        <v>1.2847415528242902E-2</v>
      </c>
      <c r="O422" s="61">
        <f t="shared" si="57"/>
        <v>1.2847415528242902E-2</v>
      </c>
      <c r="P422" s="61">
        <f t="shared" si="58"/>
        <v>0</v>
      </c>
      <c r="Q422" s="61">
        <f t="shared" si="59"/>
        <v>1.7129887370990537E-2</v>
      </c>
      <c r="R422" s="61">
        <f t="shared" si="60"/>
        <v>35.146246413429836</v>
      </c>
      <c r="S422">
        <v>0</v>
      </c>
      <c r="T422">
        <v>3</v>
      </c>
      <c r="U422">
        <v>3</v>
      </c>
      <c r="V422">
        <v>0</v>
      </c>
      <c r="W422">
        <v>4</v>
      </c>
      <c r="X422">
        <v>8207</v>
      </c>
      <c r="Y422" s="62">
        <v>44.693554282929206</v>
      </c>
      <c r="Z422" s="62">
        <v>85.390520287559397</v>
      </c>
      <c r="AA422" s="62">
        <v>24.393810162056781</v>
      </c>
      <c r="AB422" s="62">
        <v>60.911417082977948</v>
      </c>
      <c r="AC422" s="62">
        <v>0.19495552577068356</v>
      </c>
      <c r="AD422" s="62">
        <v>98.281954429145841</v>
      </c>
      <c r="AE422" s="62">
        <v>60.229072742780552</v>
      </c>
      <c r="AF422" s="62">
        <v>38.46</v>
      </c>
      <c r="AG422" s="62">
        <v>43.41</v>
      </c>
      <c r="AH422" s="62">
        <v>46.36</v>
      </c>
      <c r="AI422" s="62">
        <v>81.819999999999993</v>
      </c>
      <c r="AJ422" s="62">
        <v>11.11</v>
      </c>
      <c r="AK422" s="62">
        <v>12.12</v>
      </c>
      <c r="AL422" s="62">
        <v>90.08</v>
      </c>
      <c r="AM422" s="62">
        <v>89.99</v>
      </c>
      <c r="AN422" s="62">
        <v>47.56</v>
      </c>
      <c r="AO422" s="62">
        <v>38.15</v>
      </c>
      <c r="AP422">
        <f t="shared" si="61"/>
        <v>0</v>
      </c>
      <c r="AQ422">
        <f t="shared" si="62"/>
        <v>4.7793531942010511E-2</v>
      </c>
      <c r="AR422">
        <v>30.638284843568002</v>
      </c>
    </row>
    <row r="423" spans="1:44" x14ac:dyDescent="0.3">
      <c r="A423" t="str">
        <f t="shared" si="54"/>
        <v>20Cesar</v>
      </c>
      <c r="B423" t="str">
        <f t="shared" si="55"/>
        <v>20Pueblo Bello</v>
      </c>
      <c r="C423" s="18" t="s">
        <v>2197</v>
      </c>
      <c r="D423" t="s">
        <v>2190</v>
      </c>
      <c r="E423" t="s">
        <v>1214</v>
      </c>
      <c r="F423" t="s">
        <v>2198</v>
      </c>
      <c r="G423">
        <v>10.40873</v>
      </c>
      <c r="H423">
        <v>-73.591399899999999</v>
      </c>
      <c r="I423">
        <v>30292</v>
      </c>
      <c r="J423" t="s">
        <v>4346</v>
      </c>
      <c r="K423" s="5">
        <v>2030236.88</v>
      </c>
      <c r="L423" s="62">
        <f t="shared" si="56"/>
        <v>5.871515418319985E-2</v>
      </c>
      <c r="M423" s="61">
        <v>1.3204806549584048E-2</v>
      </c>
      <c r="N423" s="61">
        <v>9.9036049121880368E-3</v>
      </c>
      <c r="O423" s="61">
        <f t="shared" si="57"/>
        <v>3.9614419648752147E-2</v>
      </c>
      <c r="P423" s="61">
        <f t="shared" si="58"/>
        <v>1.3204806549584048E-2</v>
      </c>
      <c r="Q423" s="61">
        <f t="shared" si="59"/>
        <v>5.2819226198336192E-2</v>
      </c>
      <c r="R423" s="61">
        <f t="shared" si="60"/>
        <v>26.957612570975837</v>
      </c>
      <c r="S423">
        <v>4</v>
      </c>
      <c r="T423">
        <v>3</v>
      </c>
      <c r="U423">
        <v>12</v>
      </c>
      <c r="V423">
        <v>4</v>
      </c>
      <c r="W423">
        <v>16</v>
      </c>
      <c r="X423">
        <v>8166</v>
      </c>
      <c r="Y423" s="62">
        <v>36.443791329904485</v>
      </c>
      <c r="Z423" s="62">
        <v>76.940974773450904</v>
      </c>
      <c r="AA423" s="62">
        <v>27.124663237815334</v>
      </c>
      <c r="AB423" s="62">
        <v>55.927014450159199</v>
      </c>
      <c r="AC423" s="62">
        <v>8.5721283370071025E-2</v>
      </c>
      <c r="AD423" s="62">
        <v>98.591721773205975</v>
      </c>
      <c r="AE423" s="62">
        <v>47.587558168013715</v>
      </c>
      <c r="AF423" s="62">
        <v>32.79</v>
      </c>
      <c r="AG423" s="62">
        <v>27.97</v>
      </c>
      <c r="AH423" s="62">
        <v>30.99</v>
      </c>
      <c r="AI423" s="62">
        <v>17.5</v>
      </c>
      <c r="AJ423" s="62">
        <v>66.22</v>
      </c>
      <c r="AK423" s="62">
        <v>9.32</v>
      </c>
      <c r="AL423" s="62">
        <v>93.32</v>
      </c>
      <c r="AM423" s="62">
        <v>93.99</v>
      </c>
      <c r="AN423" s="62">
        <v>37.79</v>
      </c>
      <c r="AO423" s="62">
        <v>32.71</v>
      </c>
      <c r="AP423">
        <f t="shared" si="61"/>
        <v>0.15618898867629832</v>
      </c>
      <c r="AQ423">
        <f t="shared" si="62"/>
        <v>4.7793531942010511E-2</v>
      </c>
      <c r="AR423">
        <v>24.203665572277998</v>
      </c>
    </row>
    <row r="424" spans="1:44" x14ac:dyDescent="0.3">
      <c r="A424" t="str">
        <f t="shared" si="54"/>
        <v>20Cesar</v>
      </c>
      <c r="B424" t="str">
        <f t="shared" si="55"/>
        <v>20Río de Oro</v>
      </c>
      <c r="C424" s="18" t="s">
        <v>2199</v>
      </c>
      <c r="D424" t="s">
        <v>2190</v>
      </c>
      <c r="E424" t="s">
        <v>1214</v>
      </c>
      <c r="F424" t="s">
        <v>2200</v>
      </c>
      <c r="G424">
        <v>8.2942669999999996</v>
      </c>
      <c r="H424">
        <v>-73.387467999999998</v>
      </c>
      <c r="I424">
        <v>18902</v>
      </c>
      <c r="J424" t="s">
        <v>4343</v>
      </c>
      <c r="K424" s="5">
        <v>1182590.6299999999</v>
      </c>
      <c r="L424" s="62">
        <f t="shared" si="56"/>
        <v>3.6637853042745396E-2</v>
      </c>
      <c r="M424" s="61">
        <v>0</v>
      </c>
      <c r="N424" s="61">
        <v>5.2904454555073544E-3</v>
      </c>
      <c r="O424" s="61">
        <f t="shared" si="57"/>
        <v>5.2904454555073544E-3</v>
      </c>
      <c r="P424" s="61">
        <f t="shared" si="58"/>
        <v>5.2904454555073544E-3</v>
      </c>
      <c r="Q424" s="61">
        <f t="shared" si="59"/>
        <v>0</v>
      </c>
      <c r="R424" s="61">
        <f t="shared" si="60"/>
        <v>11.591365993016613</v>
      </c>
      <c r="S424">
        <v>0</v>
      </c>
      <c r="T424">
        <v>1</v>
      </c>
      <c r="U424">
        <v>1</v>
      </c>
      <c r="V424">
        <v>1</v>
      </c>
      <c r="W424">
        <v>0</v>
      </c>
      <c r="X424">
        <v>2191</v>
      </c>
      <c r="Y424" s="62">
        <v>40.255591054313101</v>
      </c>
      <c r="Z424" s="62">
        <v>80.648105887722494</v>
      </c>
      <c r="AA424" s="62">
        <v>26.015518028297578</v>
      </c>
      <c r="AB424" s="62">
        <v>64.719306252852576</v>
      </c>
      <c r="AC424" s="62">
        <v>0.86718393427658602</v>
      </c>
      <c r="AD424" s="62">
        <v>98.722044728434497</v>
      </c>
      <c r="AE424" s="62">
        <v>47.101780009128255</v>
      </c>
      <c r="AF424" s="62">
        <v>21.53</v>
      </c>
      <c r="AG424" s="62">
        <v>56.24</v>
      </c>
      <c r="AH424" s="62">
        <v>45.14</v>
      </c>
      <c r="AI424" s="62">
        <v>41.49</v>
      </c>
      <c r="AJ424" s="62">
        <v>10.63</v>
      </c>
      <c r="AK424" s="62">
        <v>12.17</v>
      </c>
      <c r="AL424" s="62">
        <v>72.38</v>
      </c>
      <c r="AM424" s="62">
        <v>91.26</v>
      </c>
      <c r="AN424" s="62">
        <v>22.92</v>
      </c>
      <c r="AO424" s="62">
        <v>21.8</v>
      </c>
      <c r="AP424">
        <f t="shared" si="61"/>
        <v>0</v>
      </c>
      <c r="AQ424">
        <f t="shared" si="62"/>
        <v>1.5931177314003505E-2</v>
      </c>
      <c r="AR424">
        <v>24.8797575703646</v>
      </c>
    </row>
    <row r="425" spans="1:44" x14ac:dyDescent="0.3">
      <c r="A425" t="str">
        <f t="shared" si="54"/>
        <v>20Cesar</v>
      </c>
      <c r="B425" t="str">
        <f t="shared" si="55"/>
        <v>20La Paz</v>
      </c>
      <c r="C425" s="18" t="s">
        <v>2201</v>
      </c>
      <c r="D425" t="s">
        <v>2190</v>
      </c>
      <c r="E425" t="s">
        <v>1214</v>
      </c>
      <c r="F425" t="s">
        <v>2202</v>
      </c>
      <c r="G425">
        <v>10.387819</v>
      </c>
      <c r="H425">
        <v>-73.171672000000001</v>
      </c>
      <c r="I425">
        <v>31254</v>
      </c>
      <c r="J425" t="s">
        <v>4343</v>
      </c>
      <c r="K425" s="5">
        <v>1231112.75</v>
      </c>
      <c r="L425" s="62">
        <f t="shared" si="56"/>
        <v>6.0579804200506009E-2</v>
      </c>
      <c r="M425" s="61">
        <v>0</v>
      </c>
      <c r="N425" s="61">
        <v>0</v>
      </c>
      <c r="O425" s="61">
        <f t="shared" si="57"/>
        <v>1.9197542714532539E-2</v>
      </c>
      <c r="P425" s="61">
        <f t="shared" si="58"/>
        <v>3.1995904524220898E-3</v>
      </c>
      <c r="Q425" s="61">
        <f t="shared" si="59"/>
        <v>6.7191399500863891E-2</v>
      </c>
      <c r="R425" s="61">
        <f t="shared" si="60"/>
        <v>34.725155180136937</v>
      </c>
      <c r="S425">
        <v>0</v>
      </c>
      <c r="T425">
        <v>0</v>
      </c>
      <c r="U425">
        <v>6</v>
      </c>
      <c r="V425">
        <v>1</v>
      </c>
      <c r="W425">
        <v>21</v>
      </c>
      <c r="X425">
        <v>10853</v>
      </c>
      <c r="Y425" s="62">
        <v>38.763475536717955</v>
      </c>
      <c r="Z425" s="62">
        <v>83.055376393623874</v>
      </c>
      <c r="AA425" s="62">
        <v>22.473048926564086</v>
      </c>
      <c r="AB425" s="62">
        <v>60.296692158850085</v>
      </c>
      <c r="AC425" s="62">
        <v>0.23035105500783193</v>
      </c>
      <c r="AD425" s="62">
        <v>98.147977517737033</v>
      </c>
      <c r="AE425" s="62">
        <v>50.188887865106423</v>
      </c>
      <c r="AF425" s="62">
        <v>49.02</v>
      </c>
      <c r="AG425" s="62">
        <v>52.34</v>
      </c>
      <c r="AH425" s="62">
        <v>46.89</v>
      </c>
      <c r="AI425" s="62">
        <v>75.349999999999994</v>
      </c>
      <c r="AJ425" s="62">
        <v>63.78</v>
      </c>
      <c r="AK425" s="62">
        <v>25.52</v>
      </c>
      <c r="AL425" s="62">
        <v>84.28</v>
      </c>
      <c r="AM425" s="62">
        <v>87.07</v>
      </c>
      <c r="AN425" s="62">
        <v>32.68</v>
      </c>
      <c r="AO425" s="62">
        <v>49.33</v>
      </c>
      <c r="AP425">
        <f t="shared" si="61"/>
        <v>0</v>
      </c>
      <c r="AQ425">
        <f t="shared" si="62"/>
        <v>0</v>
      </c>
      <c r="AR425">
        <v>31.9517845297249</v>
      </c>
    </row>
    <row r="426" spans="1:44" x14ac:dyDescent="0.3">
      <c r="A426" t="str">
        <f t="shared" si="54"/>
        <v>20Cesar</v>
      </c>
      <c r="B426" t="str">
        <f t="shared" si="55"/>
        <v>20San Alberto</v>
      </c>
      <c r="C426" s="18" t="s">
        <v>2203</v>
      </c>
      <c r="D426" t="s">
        <v>2190</v>
      </c>
      <c r="E426" t="s">
        <v>1214</v>
      </c>
      <c r="F426" t="s">
        <v>2204</v>
      </c>
      <c r="G426">
        <v>7.761063</v>
      </c>
      <c r="H426">
        <v>-73.393617000000006</v>
      </c>
      <c r="I426">
        <v>29611</v>
      </c>
      <c r="J426" t="s">
        <v>4345</v>
      </c>
      <c r="K426" s="5">
        <v>958194.56</v>
      </c>
      <c r="L426" s="62">
        <f t="shared" si="56"/>
        <v>5.739516804828769E-2</v>
      </c>
      <c r="M426" s="61">
        <v>0</v>
      </c>
      <c r="N426" s="61">
        <v>0</v>
      </c>
      <c r="O426" s="61">
        <f t="shared" si="57"/>
        <v>2.3639863564216001E-2</v>
      </c>
      <c r="P426" s="61">
        <f t="shared" si="58"/>
        <v>1.3508493465266285E-2</v>
      </c>
      <c r="Q426" s="61">
        <f t="shared" si="59"/>
        <v>2.3639863564216001E-2</v>
      </c>
      <c r="R426" s="61">
        <f t="shared" si="60"/>
        <v>14.437202391003343</v>
      </c>
      <c r="S426">
        <v>0</v>
      </c>
      <c r="T426">
        <v>0</v>
      </c>
      <c r="U426">
        <v>7</v>
      </c>
      <c r="V426">
        <v>4</v>
      </c>
      <c r="W426">
        <v>7</v>
      </c>
      <c r="X426">
        <v>4275</v>
      </c>
      <c r="Y426" s="62">
        <v>58.011695906432749</v>
      </c>
      <c r="Z426" s="62">
        <v>88.140350877192986</v>
      </c>
      <c r="AA426" s="62">
        <v>24.140350877192983</v>
      </c>
      <c r="AB426" s="62">
        <v>71.040935672514621</v>
      </c>
      <c r="AC426" s="62">
        <v>0.49122807017543862</v>
      </c>
      <c r="AD426" s="62">
        <v>98.713450292397667</v>
      </c>
      <c r="AE426" s="62">
        <v>70.385964912280699</v>
      </c>
      <c r="AF426" s="62">
        <v>54.11</v>
      </c>
      <c r="AG426" s="62">
        <v>55.53</v>
      </c>
      <c r="AH426" s="62">
        <v>46.61</v>
      </c>
      <c r="AI426" s="62">
        <v>44.79</v>
      </c>
      <c r="AJ426" s="62">
        <v>100</v>
      </c>
      <c r="AK426" s="62">
        <v>26.93</v>
      </c>
      <c r="AL426" s="62">
        <v>93.51</v>
      </c>
      <c r="AM426" s="62">
        <v>87.66</v>
      </c>
      <c r="AN426" s="62">
        <v>44.98</v>
      </c>
      <c r="AO426" s="62">
        <v>54.17</v>
      </c>
      <c r="AP426">
        <f t="shared" si="61"/>
        <v>0</v>
      </c>
      <c r="AQ426">
        <f t="shared" si="62"/>
        <v>0</v>
      </c>
      <c r="AR426">
        <v>41.221096227237602</v>
      </c>
    </row>
    <row r="427" spans="1:44" x14ac:dyDescent="0.3">
      <c r="A427" t="str">
        <f t="shared" si="54"/>
        <v>20Cesar</v>
      </c>
      <c r="B427" t="str">
        <f t="shared" si="55"/>
        <v>20San Diego</v>
      </c>
      <c r="C427" s="18" t="s">
        <v>2205</v>
      </c>
      <c r="D427" t="s">
        <v>2190</v>
      </c>
      <c r="E427" t="s">
        <v>1214</v>
      </c>
      <c r="F427" t="s">
        <v>2206</v>
      </c>
      <c r="G427">
        <v>10.333974</v>
      </c>
      <c r="H427">
        <v>-73.180717999999999</v>
      </c>
      <c r="I427">
        <v>21311</v>
      </c>
      <c r="J427" t="s">
        <v>4342</v>
      </c>
      <c r="K427" s="5">
        <v>1224284</v>
      </c>
      <c r="L427" s="62">
        <f t="shared" si="56"/>
        <v>4.1307231308535981E-2</v>
      </c>
      <c r="M427" s="61">
        <v>1.8769649476796022E-2</v>
      </c>
      <c r="N427" s="61">
        <v>4.6924123691990055E-3</v>
      </c>
      <c r="O427" s="61">
        <f t="shared" si="57"/>
        <v>1.4077237107597016E-2</v>
      </c>
      <c r="P427" s="61">
        <f t="shared" si="58"/>
        <v>9.3848247383980111E-3</v>
      </c>
      <c r="Q427" s="61">
        <f t="shared" si="59"/>
        <v>2.8154474215194032E-2</v>
      </c>
      <c r="R427" s="61">
        <f t="shared" si="60"/>
        <v>52.620712308197646</v>
      </c>
      <c r="S427">
        <v>4</v>
      </c>
      <c r="T427">
        <v>1</v>
      </c>
      <c r="U427">
        <v>3</v>
      </c>
      <c r="V427">
        <v>2</v>
      </c>
      <c r="W427">
        <v>6</v>
      </c>
      <c r="X427">
        <v>11214</v>
      </c>
      <c r="Y427" s="62">
        <v>49.491706795077583</v>
      </c>
      <c r="Z427" s="62">
        <v>86.115569823434996</v>
      </c>
      <c r="AA427" s="62">
        <v>21.428571428571427</v>
      </c>
      <c r="AB427" s="62">
        <v>64.232209737827716</v>
      </c>
      <c r="AC427" s="62">
        <v>0.23185304084180491</v>
      </c>
      <c r="AD427" s="62">
        <v>98.769395398608879</v>
      </c>
      <c r="AE427" s="62">
        <v>65.355805243445701</v>
      </c>
      <c r="AF427" s="62">
        <v>48.68</v>
      </c>
      <c r="AG427" s="62">
        <v>61.31</v>
      </c>
      <c r="AH427" s="62">
        <v>44.37</v>
      </c>
      <c r="AI427" s="62">
        <v>56.3</v>
      </c>
      <c r="AJ427" s="62">
        <v>87.06</v>
      </c>
      <c r="AK427" s="62">
        <v>13</v>
      </c>
      <c r="AL427" s="62">
        <v>85.71</v>
      </c>
      <c r="AM427" s="62">
        <v>89.84</v>
      </c>
      <c r="AN427" s="62">
        <v>37.28</v>
      </c>
      <c r="AO427" s="62">
        <v>48.41</v>
      </c>
      <c r="AP427">
        <f t="shared" si="61"/>
        <v>0.15618898867629832</v>
      </c>
      <c r="AQ427">
        <f t="shared" si="62"/>
        <v>1.5931177314003505E-2</v>
      </c>
      <c r="AR427">
        <v>34.401472159093302</v>
      </c>
    </row>
    <row r="428" spans="1:44" x14ac:dyDescent="0.3">
      <c r="A428" t="str">
        <f t="shared" si="54"/>
        <v>20Cesar</v>
      </c>
      <c r="B428" t="str">
        <f t="shared" si="55"/>
        <v>20San Martín</v>
      </c>
      <c r="C428" s="18" t="s">
        <v>2207</v>
      </c>
      <c r="D428" t="s">
        <v>2190</v>
      </c>
      <c r="E428" t="s">
        <v>1214</v>
      </c>
      <c r="F428" t="s">
        <v>2208</v>
      </c>
      <c r="G428">
        <v>7.9296179999999996</v>
      </c>
      <c r="H428">
        <v>-73.512292799999997</v>
      </c>
      <c r="I428">
        <v>30031</v>
      </c>
      <c r="J428" t="s">
        <v>4345</v>
      </c>
      <c r="K428" s="5">
        <v>1208287.75</v>
      </c>
      <c r="L428" s="62">
        <f t="shared" si="56"/>
        <v>5.8209256413431748E-2</v>
      </c>
      <c r="M428" s="61">
        <v>1.3319569777896174E-2</v>
      </c>
      <c r="N428" s="61">
        <v>1.3319569777896174E-2</v>
      </c>
      <c r="O428" s="61">
        <f t="shared" si="57"/>
        <v>1.3319569777896174E-2</v>
      </c>
      <c r="P428" s="61">
        <f t="shared" si="58"/>
        <v>9.9896773334221308E-3</v>
      </c>
      <c r="Q428" s="61">
        <f t="shared" si="59"/>
        <v>3.3298924444740436E-3</v>
      </c>
      <c r="R428" s="61">
        <f t="shared" si="60"/>
        <v>15.583896640138523</v>
      </c>
      <c r="S428">
        <v>4</v>
      </c>
      <c r="T428">
        <v>4</v>
      </c>
      <c r="U428">
        <v>4</v>
      </c>
      <c r="V428">
        <v>3</v>
      </c>
      <c r="W428">
        <v>1</v>
      </c>
      <c r="X428">
        <v>4680</v>
      </c>
      <c r="Y428" s="62">
        <v>59.978632478632477</v>
      </c>
      <c r="Z428" s="62">
        <v>87.32905982905983</v>
      </c>
      <c r="AA428" s="62">
        <v>22.521367521367523</v>
      </c>
      <c r="AB428" s="62">
        <v>74.508547008547012</v>
      </c>
      <c r="AC428" s="62">
        <v>8.5470085470085472E-2</v>
      </c>
      <c r="AD428" s="62">
        <v>97.991452991452988</v>
      </c>
      <c r="AE428" s="62">
        <v>70.512820512820511</v>
      </c>
      <c r="AF428" s="62">
        <v>62.82</v>
      </c>
      <c r="AG428" s="62">
        <v>47.31</v>
      </c>
      <c r="AH428" s="62">
        <v>42.51</v>
      </c>
      <c r="AI428" s="62">
        <v>61.34</v>
      </c>
      <c r="AJ428" s="62">
        <v>99.01</v>
      </c>
      <c r="AK428" s="62">
        <v>45.71</v>
      </c>
      <c r="AL428" s="62">
        <v>83.63</v>
      </c>
      <c r="AM428" s="62">
        <v>88.49</v>
      </c>
      <c r="AN428" s="62">
        <v>47.3</v>
      </c>
      <c r="AO428" s="62">
        <v>63.34</v>
      </c>
      <c r="AP428">
        <f t="shared" si="61"/>
        <v>0.15618898867629832</v>
      </c>
      <c r="AQ428">
        <f t="shared" si="62"/>
        <v>6.372470925601402E-2</v>
      </c>
      <c r="AR428">
        <v>42.046681869418101</v>
      </c>
    </row>
    <row r="429" spans="1:44" x14ac:dyDescent="0.3">
      <c r="A429" t="str">
        <f t="shared" si="54"/>
        <v>20Cesar</v>
      </c>
      <c r="B429" t="str">
        <f t="shared" si="55"/>
        <v>20Tamalameque</v>
      </c>
      <c r="C429" s="18" t="s">
        <v>2191</v>
      </c>
      <c r="D429" t="s">
        <v>2190</v>
      </c>
      <c r="E429" t="s">
        <v>1214</v>
      </c>
      <c r="F429" t="s">
        <v>2192</v>
      </c>
      <c r="G429">
        <v>8.8617480000000004</v>
      </c>
      <c r="H429">
        <v>-73.810755999999998</v>
      </c>
      <c r="I429">
        <v>17180</v>
      </c>
      <c r="J429" t="s">
        <v>4342</v>
      </c>
      <c r="K429" s="5">
        <v>1554126.63</v>
      </c>
      <c r="L429" s="62">
        <f t="shared" si="56"/>
        <v>3.3300090745654744E-2</v>
      </c>
      <c r="M429" s="61">
        <v>0</v>
      </c>
      <c r="N429" s="61">
        <v>0</v>
      </c>
      <c r="O429" s="61">
        <f t="shared" si="57"/>
        <v>2.9103608847497089E-2</v>
      </c>
      <c r="P429" s="61">
        <f t="shared" si="58"/>
        <v>1.1641443538998836E-2</v>
      </c>
      <c r="Q429" s="61">
        <f t="shared" si="59"/>
        <v>5.8207217694994182E-3</v>
      </c>
      <c r="R429" s="61">
        <f t="shared" si="60"/>
        <v>15.197904540162979</v>
      </c>
      <c r="S429">
        <v>0</v>
      </c>
      <c r="T429">
        <v>0</v>
      </c>
      <c r="U429">
        <v>5</v>
      </c>
      <c r="V429">
        <v>2</v>
      </c>
      <c r="W429">
        <v>1</v>
      </c>
      <c r="X429">
        <v>2611</v>
      </c>
      <c r="Y429" s="62">
        <v>39.410187667560322</v>
      </c>
      <c r="Z429" s="62">
        <v>80.697050938337796</v>
      </c>
      <c r="AA429" s="62">
        <v>25.469168900804291</v>
      </c>
      <c r="AB429" s="62">
        <v>62.274990425124479</v>
      </c>
      <c r="AC429" s="62">
        <v>0.72769054002297973</v>
      </c>
      <c r="AD429" s="62">
        <v>98.582918422060516</v>
      </c>
      <c r="AE429" s="62">
        <v>47.950976637303718</v>
      </c>
      <c r="AF429" s="62">
        <v>31.45</v>
      </c>
      <c r="AG429" s="62">
        <v>54.35</v>
      </c>
      <c r="AH429" s="62">
        <v>48.35</v>
      </c>
      <c r="AI429" s="62">
        <v>63.71</v>
      </c>
      <c r="AJ429" s="62">
        <v>10.96</v>
      </c>
      <c r="AK429" s="62">
        <v>14.7</v>
      </c>
      <c r="AL429" s="62">
        <v>85.04</v>
      </c>
      <c r="AM429" s="62">
        <v>90.82</v>
      </c>
      <c r="AN429" s="62">
        <v>37.340000000000003</v>
      </c>
      <c r="AO429" s="62">
        <v>31.68</v>
      </c>
      <c r="AP429">
        <f t="shared" si="61"/>
        <v>0</v>
      </c>
      <c r="AQ429">
        <f t="shared" si="62"/>
        <v>0</v>
      </c>
      <c r="AR429">
        <v>28.596709348891199</v>
      </c>
    </row>
    <row r="430" spans="1:44" x14ac:dyDescent="0.3">
      <c r="A430" t="str">
        <f t="shared" si="54"/>
        <v>23Córdoba</v>
      </c>
      <c r="B430" t="str">
        <f t="shared" si="55"/>
        <v>23Montería</v>
      </c>
      <c r="C430" s="18" t="s">
        <v>2242</v>
      </c>
      <c r="D430" t="s">
        <v>2241</v>
      </c>
      <c r="E430" t="s">
        <v>1237</v>
      </c>
      <c r="F430" t="s">
        <v>438</v>
      </c>
      <c r="G430">
        <v>8.7509829999999997</v>
      </c>
      <c r="H430">
        <v>-75.878534799999997</v>
      </c>
      <c r="I430">
        <v>518608</v>
      </c>
      <c r="J430" t="s">
        <v>4341</v>
      </c>
      <c r="K430" s="5">
        <v>1814682.13</v>
      </c>
      <c r="L430" s="62">
        <f t="shared" si="56"/>
        <v>1.0052208068348378</v>
      </c>
      <c r="M430" s="61">
        <v>3.4708296054052389E-3</v>
      </c>
      <c r="N430" s="61">
        <v>8.4842501465461385E-3</v>
      </c>
      <c r="O430" s="61">
        <f t="shared" si="57"/>
        <v>3.6058063122821095E-2</v>
      </c>
      <c r="P430" s="61">
        <f t="shared" si="58"/>
        <v>2.2946040169067969E-2</v>
      </c>
      <c r="Q430" s="61">
        <f t="shared" si="59"/>
        <v>4.5699256471168979E-2</v>
      </c>
      <c r="R430" s="61">
        <f t="shared" si="60"/>
        <v>18.365894857001823</v>
      </c>
      <c r="S430">
        <v>18</v>
      </c>
      <c r="T430">
        <v>44</v>
      </c>
      <c r="U430">
        <v>187</v>
      </c>
      <c r="V430">
        <v>119</v>
      </c>
      <c r="W430">
        <v>237</v>
      </c>
      <c r="X430">
        <v>95247</v>
      </c>
      <c r="Y430" s="62">
        <v>38.114586286182238</v>
      </c>
      <c r="Z430" s="62">
        <v>82.193664892332563</v>
      </c>
      <c r="AA430" s="62">
        <v>20.5675769315569</v>
      </c>
      <c r="AB430" s="62">
        <v>57.776097934843094</v>
      </c>
      <c r="AC430" s="62">
        <v>0.3989626969878316</v>
      </c>
      <c r="AD430" s="62">
        <v>98.384201077199279</v>
      </c>
      <c r="AE430" s="62">
        <v>48.807836467290308</v>
      </c>
      <c r="AF430" s="62">
        <v>63.83</v>
      </c>
      <c r="AG430" s="62">
        <v>55.08</v>
      </c>
      <c r="AH430" s="62">
        <v>53.15</v>
      </c>
      <c r="AI430" s="62">
        <v>57.97</v>
      </c>
      <c r="AJ430" s="62">
        <v>99.73</v>
      </c>
      <c r="AK430" s="62">
        <v>32.9</v>
      </c>
      <c r="AL430" s="62">
        <v>89.63</v>
      </c>
      <c r="AM430" s="62">
        <v>86.86</v>
      </c>
      <c r="AN430" s="62">
        <v>66.930000000000007</v>
      </c>
      <c r="AO430" s="62">
        <v>64.38</v>
      </c>
      <c r="AP430">
        <f t="shared" si="61"/>
        <v>0.70285044904334248</v>
      </c>
      <c r="AQ430">
        <f t="shared" si="62"/>
        <v>0.70097180181615426</v>
      </c>
      <c r="AR430">
        <v>40.747905137025697</v>
      </c>
    </row>
    <row r="431" spans="1:44" x14ac:dyDescent="0.3">
      <c r="A431" t="str">
        <f t="shared" si="54"/>
        <v>23Córdoba</v>
      </c>
      <c r="B431" t="str">
        <f t="shared" si="55"/>
        <v>23Ayapel</v>
      </c>
      <c r="C431" s="18" t="s">
        <v>2243</v>
      </c>
      <c r="D431" t="s">
        <v>2241</v>
      </c>
      <c r="E431" t="s">
        <v>1237</v>
      </c>
      <c r="F431" t="s">
        <v>2244</v>
      </c>
      <c r="G431">
        <v>8.3092848999999998</v>
      </c>
      <c r="H431">
        <v>-75.140264000000002</v>
      </c>
      <c r="I431">
        <v>48476</v>
      </c>
      <c r="J431" t="s">
        <v>4342</v>
      </c>
      <c r="K431" s="5">
        <v>1269772</v>
      </c>
      <c r="L431" s="62">
        <f t="shared" si="56"/>
        <v>9.3961303782675157E-2</v>
      </c>
      <c r="M431" s="61">
        <v>0</v>
      </c>
      <c r="N431" s="61">
        <v>0</v>
      </c>
      <c r="O431" s="61">
        <f t="shared" si="57"/>
        <v>1.2377258849740079E-2</v>
      </c>
      <c r="P431" s="61">
        <f t="shared" si="58"/>
        <v>1.2377258849740079E-2</v>
      </c>
      <c r="Q431" s="61">
        <f t="shared" si="59"/>
        <v>4.1257529499133597E-3</v>
      </c>
      <c r="R431" s="61">
        <f t="shared" si="60"/>
        <v>15.880023104216519</v>
      </c>
      <c r="S431">
        <v>0</v>
      </c>
      <c r="T431">
        <v>0</v>
      </c>
      <c r="U431">
        <v>6</v>
      </c>
      <c r="V431">
        <v>6</v>
      </c>
      <c r="W431">
        <v>2</v>
      </c>
      <c r="X431">
        <v>7698</v>
      </c>
      <c r="Y431" s="62">
        <v>18.433359314107562</v>
      </c>
      <c r="Z431" s="62">
        <v>70.174071187321388</v>
      </c>
      <c r="AA431" s="62">
        <v>24.538841257469475</v>
      </c>
      <c r="AB431" s="62">
        <v>42.283710054559627</v>
      </c>
      <c r="AC431" s="62">
        <v>0.90932709794751887</v>
      </c>
      <c r="AD431" s="62">
        <v>98.259288126786188</v>
      </c>
      <c r="AE431" s="62">
        <v>22.122629254351782</v>
      </c>
      <c r="AF431" s="62">
        <v>37.130000000000003</v>
      </c>
      <c r="AG431" s="62">
        <v>20.91</v>
      </c>
      <c r="AH431" s="62">
        <v>45.43</v>
      </c>
      <c r="AI431" s="62">
        <v>47.03</v>
      </c>
      <c r="AJ431" s="62">
        <v>49.44</v>
      </c>
      <c r="AK431" s="62">
        <v>16.46</v>
      </c>
      <c r="AL431" s="62">
        <v>84</v>
      </c>
      <c r="AM431" s="62">
        <v>96.46</v>
      </c>
      <c r="AN431" s="62">
        <v>35.520000000000003</v>
      </c>
      <c r="AO431" s="62">
        <v>37.11</v>
      </c>
      <c r="AP431">
        <f t="shared" si="61"/>
        <v>0</v>
      </c>
      <c r="AQ431">
        <f t="shared" si="62"/>
        <v>0</v>
      </c>
      <c r="AR431">
        <v>17.8366830994322</v>
      </c>
    </row>
    <row r="432" spans="1:44" x14ac:dyDescent="0.3">
      <c r="A432" t="str">
        <f t="shared" si="54"/>
        <v>23Córdoba</v>
      </c>
      <c r="B432" t="str">
        <f t="shared" si="55"/>
        <v>23Buenavista</v>
      </c>
      <c r="C432" s="18" t="s">
        <v>2245</v>
      </c>
      <c r="D432" t="s">
        <v>2241</v>
      </c>
      <c r="E432" t="s">
        <v>1237</v>
      </c>
      <c r="F432" t="s">
        <v>1962</v>
      </c>
      <c r="G432">
        <v>8.2229530000000004</v>
      </c>
      <c r="H432">
        <v>-75.482980999999995</v>
      </c>
      <c r="I432">
        <v>22379</v>
      </c>
      <c r="J432" t="s">
        <v>4343</v>
      </c>
      <c r="K432" s="5">
        <v>1931215.63</v>
      </c>
      <c r="L432" s="62">
        <f t="shared" si="56"/>
        <v>4.3377341722759449E-2</v>
      </c>
      <c r="M432" s="61">
        <v>0</v>
      </c>
      <c r="N432" s="61">
        <v>2.2342374547566914E-2</v>
      </c>
      <c r="O432" s="61">
        <f t="shared" si="57"/>
        <v>8.9369498190267661E-3</v>
      </c>
      <c r="P432" s="61">
        <f t="shared" si="58"/>
        <v>0</v>
      </c>
      <c r="Q432" s="61">
        <f t="shared" si="59"/>
        <v>8.9369498190267661E-3</v>
      </c>
      <c r="R432" s="61">
        <f t="shared" si="60"/>
        <v>16.676348362303944</v>
      </c>
      <c r="S432">
        <v>0</v>
      </c>
      <c r="T432">
        <v>5</v>
      </c>
      <c r="U432">
        <v>2</v>
      </c>
      <c r="V432">
        <v>0</v>
      </c>
      <c r="W432">
        <v>2</v>
      </c>
      <c r="X432">
        <v>3732</v>
      </c>
      <c r="Y432" s="62">
        <v>28.590568060021436</v>
      </c>
      <c r="Z432" s="62">
        <v>77.652733118971057</v>
      </c>
      <c r="AA432" s="62">
        <v>25.857449088960344</v>
      </c>
      <c r="AB432" s="62">
        <v>52.733118971061089</v>
      </c>
      <c r="AC432" s="62">
        <v>0.66988210075026799</v>
      </c>
      <c r="AD432" s="62">
        <v>97.722400857449088</v>
      </c>
      <c r="AE432" s="62">
        <v>35.342979635584136</v>
      </c>
      <c r="AF432" s="62">
        <v>31.63</v>
      </c>
      <c r="AG432" s="62">
        <v>50.24</v>
      </c>
      <c r="AH432" s="62">
        <v>50.53</v>
      </c>
      <c r="AI432" s="62">
        <v>77.75</v>
      </c>
      <c r="AJ432" s="62">
        <v>9.5</v>
      </c>
      <c r="AK432" s="62">
        <v>21.25</v>
      </c>
      <c r="AL432" s="62">
        <v>88.09</v>
      </c>
      <c r="AM432" s="62">
        <v>96.71</v>
      </c>
      <c r="AN432" s="62">
        <v>16.45</v>
      </c>
      <c r="AO432" s="62">
        <v>31.24</v>
      </c>
      <c r="AP432">
        <f t="shared" si="61"/>
        <v>0</v>
      </c>
      <c r="AQ432">
        <f t="shared" si="62"/>
        <v>7.9655886570017528E-2</v>
      </c>
      <c r="AR432">
        <v>22.755841269930901</v>
      </c>
    </row>
    <row r="433" spans="1:44" x14ac:dyDescent="0.3">
      <c r="A433" t="str">
        <f t="shared" si="54"/>
        <v>23Córdoba</v>
      </c>
      <c r="B433" t="str">
        <f t="shared" si="55"/>
        <v>23Canalete</v>
      </c>
      <c r="C433" s="18" t="s">
        <v>2246</v>
      </c>
      <c r="D433" t="s">
        <v>2241</v>
      </c>
      <c r="E433" t="s">
        <v>1237</v>
      </c>
      <c r="F433" t="s">
        <v>2247</v>
      </c>
      <c r="G433">
        <v>8.7881610000000006</v>
      </c>
      <c r="H433">
        <v>-76.240380999999999</v>
      </c>
      <c r="I433">
        <v>16233</v>
      </c>
      <c r="J433" t="s">
        <v>4346</v>
      </c>
      <c r="K433" s="5">
        <v>2391219.25</v>
      </c>
      <c r="L433" s="62">
        <f t="shared" si="56"/>
        <v>3.1464515312818013E-2</v>
      </c>
      <c r="M433" s="61">
        <v>0</v>
      </c>
      <c r="N433" s="61">
        <v>0</v>
      </c>
      <c r="O433" s="61">
        <f t="shared" si="57"/>
        <v>3.0801453828620713E-2</v>
      </c>
      <c r="P433" s="61">
        <f t="shared" si="58"/>
        <v>6.1602907657241426E-3</v>
      </c>
      <c r="Q433" s="61">
        <f t="shared" si="59"/>
        <v>3.6961744594344856E-2</v>
      </c>
      <c r="R433" s="61">
        <f t="shared" si="60"/>
        <v>26.938951518511672</v>
      </c>
      <c r="S433">
        <v>0</v>
      </c>
      <c r="T433">
        <v>0</v>
      </c>
      <c r="U433">
        <v>5</v>
      </c>
      <c r="V433">
        <v>1</v>
      </c>
      <c r="W433">
        <v>6</v>
      </c>
      <c r="X433">
        <v>4373</v>
      </c>
      <c r="Y433" s="62">
        <v>26.503544477475415</v>
      </c>
      <c r="Z433" s="62">
        <v>81.728790304139025</v>
      </c>
      <c r="AA433" s="62">
        <v>20.169220214955409</v>
      </c>
      <c r="AB433" s="62">
        <v>51.086210839240799</v>
      </c>
      <c r="AC433" s="62">
        <v>0.80036588154584964</v>
      </c>
      <c r="AD433" s="62">
        <v>98.33066544706152</v>
      </c>
      <c r="AE433" s="62">
        <v>30.756917447976218</v>
      </c>
      <c r="AF433" s="62">
        <v>57.34</v>
      </c>
      <c r="AG433" s="62">
        <v>62.78</v>
      </c>
      <c r="AH433" s="62">
        <v>48.46</v>
      </c>
      <c r="AI433" s="62">
        <v>88.24</v>
      </c>
      <c r="AJ433" s="62">
        <v>66.67</v>
      </c>
      <c r="AK433" s="62">
        <v>25.1</v>
      </c>
      <c r="AL433" s="62">
        <v>87.8</v>
      </c>
      <c r="AM433" s="62">
        <v>98.88</v>
      </c>
      <c r="AN433" s="62">
        <v>49.39</v>
      </c>
      <c r="AO433" s="62">
        <v>57.35</v>
      </c>
      <c r="AP433">
        <f t="shared" si="61"/>
        <v>0</v>
      </c>
      <c r="AQ433">
        <f t="shared" si="62"/>
        <v>0</v>
      </c>
      <c r="AR433">
        <v>29.843908270506098</v>
      </c>
    </row>
    <row r="434" spans="1:44" x14ac:dyDescent="0.3">
      <c r="A434" t="str">
        <f t="shared" si="54"/>
        <v>23Córdoba</v>
      </c>
      <c r="B434" t="str">
        <f t="shared" si="55"/>
        <v>23Cereté</v>
      </c>
      <c r="C434" s="18" t="s">
        <v>2248</v>
      </c>
      <c r="D434" t="s">
        <v>2241</v>
      </c>
      <c r="E434" t="s">
        <v>1237</v>
      </c>
      <c r="F434" t="s">
        <v>2249</v>
      </c>
      <c r="G434">
        <v>8.8887850000000004</v>
      </c>
      <c r="H434">
        <v>-75.789632999999995</v>
      </c>
      <c r="I434">
        <v>112124</v>
      </c>
      <c r="J434" t="s">
        <v>4343</v>
      </c>
      <c r="K434" s="5">
        <v>1184923.5</v>
      </c>
      <c r="L434" s="62">
        <f t="shared" si="56"/>
        <v>0.21733058060336391</v>
      </c>
      <c r="M434" s="61">
        <v>3.5674788626877387E-3</v>
      </c>
      <c r="N434" s="61">
        <v>7.1349577253754775E-3</v>
      </c>
      <c r="O434" s="61">
        <f t="shared" si="57"/>
        <v>4.2809746352252862E-2</v>
      </c>
      <c r="P434" s="61">
        <f t="shared" si="58"/>
        <v>3.8350397773893194E-2</v>
      </c>
      <c r="Q434" s="61">
        <f t="shared" si="59"/>
        <v>4.9052834361956406E-2</v>
      </c>
      <c r="R434" s="61">
        <f t="shared" si="60"/>
        <v>6.841532588919411</v>
      </c>
      <c r="S434">
        <v>4</v>
      </c>
      <c r="T434">
        <v>8</v>
      </c>
      <c r="U434">
        <v>48</v>
      </c>
      <c r="V434">
        <v>43</v>
      </c>
      <c r="W434">
        <v>55</v>
      </c>
      <c r="X434">
        <v>7671</v>
      </c>
      <c r="Y434" s="62">
        <v>32.994394472689351</v>
      </c>
      <c r="Z434" s="62">
        <v>78.438274019032718</v>
      </c>
      <c r="AA434" s="62">
        <v>20.50580106896102</v>
      </c>
      <c r="AB434" s="62">
        <v>55.768478685960112</v>
      </c>
      <c r="AC434" s="62">
        <v>0.24768609047060358</v>
      </c>
      <c r="AD434" s="62">
        <v>98.526919567201148</v>
      </c>
      <c r="AE434" s="62">
        <v>41.598227089036634</v>
      </c>
      <c r="AF434" s="62">
        <v>41.4</v>
      </c>
      <c r="AG434" s="62">
        <v>69.099999999999994</v>
      </c>
      <c r="AH434" s="62">
        <v>53.85</v>
      </c>
      <c r="AI434" s="62">
        <v>50.89</v>
      </c>
      <c r="AJ434" s="62">
        <v>64.92</v>
      </c>
      <c r="AK434" s="62">
        <v>12.26</v>
      </c>
      <c r="AL434" s="62">
        <v>86.99</v>
      </c>
      <c r="AM434" s="62">
        <v>89.52</v>
      </c>
      <c r="AN434" s="62">
        <v>33.94</v>
      </c>
      <c r="AO434" s="62">
        <v>40.5</v>
      </c>
      <c r="AP434">
        <f t="shared" si="61"/>
        <v>0.15618898867629832</v>
      </c>
      <c r="AQ434">
        <f t="shared" si="62"/>
        <v>0.12744941851202804</v>
      </c>
      <c r="AR434">
        <v>31.638329210281199</v>
      </c>
    </row>
    <row r="435" spans="1:44" x14ac:dyDescent="0.3">
      <c r="A435" t="str">
        <f t="shared" si="54"/>
        <v>23Córdoba</v>
      </c>
      <c r="B435" t="str">
        <f t="shared" si="55"/>
        <v>23Chimá</v>
      </c>
      <c r="C435" s="18" t="s">
        <v>2250</v>
      </c>
      <c r="D435" t="s">
        <v>2241</v>
      </c>
      <c r="E435" t="s">
        <v>1237</v>
      </c>
      <c r="F435" t="s">
        <v>2251</v>
      </c>
      <c r="G435">
        <v>9.1493789999999997</v>
      </c>
      <c r="H435">
        <v>-75.628032000000005</v>
      </c>
      <c r="I435">
        <v>18670</v>
      </c>
      <c r="J435" t="s">
        <v>4346</v>
      </c>
      <c r="K435" s="5">
        <v>1305199.5</v>
      </c>
      <c r="L435" s="62">
        <f t="shared" si="56"/>
        <v>3.6188166136284866E-2</v>
      </c>
      <c r="M435" s="61">
        <v>0</v>
      </c>
      <c r="N435" s="61">
        <v>1.0712372790573112E-2</v>
      </c>
      <c r="O435" s="61">
        <f t="shared" si="57"/>
        <v>0</v>
      </c>
      <c r="P435" s="61">
        <f t="shared" si="58"/>
        <v>0</v>
      </c>
      <c r="Q435" s="61">
        <f t="shared" si="59"/>
        <v>0</v>
      </c>
      <c r="R435" s="61">
        <f t="shared" si="60"/>
        <v>3.4172469201928228</v>
      </c>
      <c r="S435">
        <v>0</v>
      </c>
      <c r="T435">
        <v>2</v>
      </c>
      <c r="U435">
        <v>0</v>
      </c>
      <c r="V435">
        <v>0</v>
      </c>
      <c r="W435">
        <v>0</v>
      </c>
      <c r="X435">
        <v>638</v>
      </c>
      <c r="Y435" s="62">
        <v>33.228840125391848</v>
      </c>
      <c r="Z435" s="62">
        <v>76.332288401253919</v>
      </c>
      <c r="AA435" s="62">
        <v>18.338557993730408</v>
      </c>
      <c r="AB435" s="62">
        <v>51.410658307210035</v>
      </c>
      <c r="AC435" s="62">
        <v>0</v>
      </c>
      <c r="AD435" s="62">
        <v>98.119122257053291</v>
      </c>
      <c r="AE435" s="62">
        <v>52.507836990595614</v>
      </c>
      <c r="AF435" s="62">
        <v>48.85</v>
      </c>
      <c r="AG435" s="62">
        <v>61.79</v>
      </c>
      <c r="AH435" s="62">
        <v>46.05</v>
      </c>
      <c r="AI435" s="62">
        <v>74.39</v>
      </c>
      <c r="AJ435" s="62">
        <v>88.89</v>
      </c>
      <c r="AK435" s="62">
        <v>9.9700000000000006</v>
      </c>
      <c r="AL435" s="62">
        <v>72.819999999999993</v>
      </c>
      <c r="AM435" s="62">
        <v>96.93</v>
      </c>
      <c r="AN435" s="62">
        <v>21.62</v>
      </c>
      <c r="AO435" s="62">
        <v>48.72</v>
      </c>
      <c r="AP435">
        <f t="shared" si="61"/>
        <v>0</v>
      </c>
      <c r="AQ435">
        <f t="shared" si="62"/>
        <v>3.186235462800701E-2</v>
      </c>
      <c r="AR435">
        <v>27.3184222037513</v>
      </c>
    </row>
    <row r="436" spans="1:44" x14ac:dyDescent="0.3">
      <c r="A436" t="str">
        <f t="shared" si="54"/>
        <v>23Córdoba</v>
      </c>
      <c r="B436" t="str">
        <f t="shared" si="55"/>
        <v>23Chinú</v>
      </c>
      <c r="C436" s="18" t="s">
        <v>2252</v>
      </c>
      <c r="D436" t="s">
        <v>2241</v>
      </c>
      <c r="E436" t="s">
        <v>1237</v>
      </c>
      <c r="F436" t="s">
        <v>2253</v>
      </c>
      <c r="G436">
        <v>9.1059640000000002</v>
      </c>
      <c r="H436">
        <v>-75.401527000000002</v>
      </c>
      <c r="I436">
        <v>50701</v>
      </c>
      <c r="J436" t="s">
        <v>4346</v>
      </c>
      <c r="K436" s="5">
        <v>1335400.75</v>
      </c>
      <c r="L436" s="62">
        <f t="shared" si="56"/>
        <v>9.8274033812307399E-2</v>
      </c>
      <c r="M436" s="61">
        <v>0</v>
      </c>
      <c r="N436" s="61">
        <v>3.9446953708999824E-2</v>
      </c>
      <c r="O436" s="61">
        <f t="shared" si="57"/>
        <v>1.3806433798149937E-2</v>
      </c>
      <c r="P436" s="61">
        <f t="shared" si="58"/>
        <v>1.7751129169049917E-2</v>
      </c>
      <c r="Q436" s="61">
        <f t="shared" si="59"/>
        <v>1.7751129169049917E-2</v>
      </c>
      <c r="R436" s="61">
        <f t="shared" si="60"/>
        <v>6.8440464685114693</v>
      </c>
      <c r="S436">
        <v>0</v>
      </c>
      <c r="T436">
        <v>20</v>
      </c>
      <c r="U436">
        <v>7</v>
      </c>
      <c r="V436">
        <v>9</v>
      </c>
      <c r="W436">
        <v>9</v>
      </c>
      <c r="X436">
        <v>3470</v>
      </c>
      <c r="Y436" s="62">
        <v>34.495677233429397</v>
      </c>
      <c r="Z436" s="62">
        <v>70.835734870316998</v>
      </c>
      <c r="AA436" s="62">
        <v>22.536023054755045</v>
      </c>
      <c r="AB436" s="62">
        <v>49.827089337175792</v>
      </c>
      <c r="AC436" s="62">
        <v>0.345821325648415</v>
      </c>
      <c r="AD436" s="62">
        <v>97.348703170028813</v>
      </c>
      <c r="AE436" s="62">
        <v>50.432276657060513</v>
      </c>
      <c r="AF436" s="62">
        <v>47.12</v>
      </c>
      <c r="AG436" s="62">
        <v>52.88</v>
      </c>
      <c r="AH436" s="62">
        <v>52.02</v>
      </c>
      <c r="AI436" s="62">
        <v>50.81</v>
      </c>
      <c r="AJ436" s="62">
        <v>88.19</v>
      </c>
      <c r="AK436" s="62">
        <v>18.14</v>
      </c>
      <c r="AL436" s="62">
        <v>80.36</v>
      </c>
      <c r="AM436" s="62">
        <v>86.04</v>
      </c>
      <c r="AN436" s="62">
        <v>31.64</v>
      </c>
      <c r="AO436" s="62">
        <v>47.2</v>
      </c>
      <c r="AP436">
        <f t="shared" si="61"/>
        <v>0</v>
      </c>
      <c r="AQ436">
        <f t="shared" si="62"/>
        <v>0.31862354628007011</v>
      </c>
      <c r="AR436">
        <v>29.931065916297801</v>
      </c>
    </row>
    <row r="437" spans="1:44" x14ac:dyDescent="0.3">
      <c r="A437" t="str">
        <f t="shared" si="54"/>
        <v>23Córdoba</v>
      </c>
      <c r="B437" t="str">
        <f t="shared" si="55"/>
        <v>23Ciénaga de Oro</v>
      </c>
      <c r="C437" s="18" t="s">
        <v>2254</v>
      </c>
      <c r="D437" t="s">
        <v>2241</v>
      </c>
      <c r="E437" t="s">
        <v>1237</v>
      </c>
      <c r="F437" t="s">
        <v>2255</v>
      </c>
      <c r="G437">
        <v>8.8792150000000003</v>
      </c>
      <c r="H437">
        <v>-75.621331999999995</v>
      </c>
      <c r="I437">
        <v>62549</v>
      </c>
      <c r="J437" t="s">
        <v>4343</v>
      </c>
      <c r="K437" s="5">
        <v>1212532.75</v>
      </c>
      <c r="L437" s="62">
        <f t="shared" si="56"/>
        <v>0.12123907893189514</v>
      </c>
      <c r="M437" s="61">
        <v>0</v>
      </c>
      <c r="N437" s="61">
        <v>3.197493165358359E-3</v>
      </c>
      <c r="O437" s="61">
        <f t="shared" si="57"/>
        <v>1.1191226078754257E-2</v>
      </c>
      <c r="P437" s="61">
        <f t="shared" si="58"/>
        <v>7.9937329133958988E-3</v>
      </c>
      <c r="Q437" s="61">
        <f t="shared" si="59"/>
        <v>7.9937329133958988E-3</v>
      </c>
      <c r="R437" s="61">
        <f t="shared" si="60"/>
        <v>5.5476506418967526</v>
      </c>
      <c r="S437">
        <v>0</v>
      </c>
      <c r="T437">
        <v>2</v>
      </c>
      <c r="U437">
        <v>7</v>
      </c>
      <c r="V437">
        <v>5</v>
      </c>
      <c r="W437">
        <v>5</v>
      </c>
      <c r="X437">
        <v>3470</v>
      </c>
      <c r="Y437" s="62">
        <v>27.002881844380404</v>
      </c>
      <c r="Z437" s="62">
        <v>68.559077809798268</v>
      </c>
      <c r="AA437" s="62">
        <v>22.478386167146976</v>
      </c>
      <c r="AB437" s="62">
        <v>45.158501440922187</v>
      </c>
      <c r="AC437" s="62">
        <v>0.31700288184438041</v>
      </c>
      <c r="AD437" s="62">
        <v>97.752161383285312</v>
      </c>
      <c r="AE437" s="62">
        <v>36.628242074927954</v>
      </c>
      <c r="AF437" s="62">
        <v>46.8</v>
      </c>
      <c r="AG437" s="62">
        <v>53.16</v>
      </c>
      <c r="AH437" s="62">
        <v>49.45</v>
      </c>
      <c r="AI437" s="62">
        <v>58.66</v>
      </c>
      <c r="AJ437" s="62">
        <v>77.38</v>
      </c>
      <c r="AK437" s="62">
        <v>13.54</v>
      </c>
      <c r="AL437" s="62">
        <v>82.99</v>
      </c>
      <c r="AM437" s="62">
        <v>95.39</v>
      </c>
      <c r="AN437" s="62">
        <v>36.200000000000003</v>
      </c>
      <c r="AO437" s="62">
        <v>46.44</v>
      </c>
      <c r="AP437">
        <f t="shared" si="61"/>
        <v>0</v>
      </c>
      <c r="AQ437">
        <f t="shared" si="62"/>
        <v>3.186235462800701E-2</v>
      </c>
      <c r="AR437">
        <v>25.199293905489199</v>
      </c>
    </row>
    <row r="438" spans="1:44" x14ac:dyDescent="0.3">
      <c r="A438" t="str">
        <f t="shared" si="54"/>
        <v>23Córdoba</v>
      </c>
      <c r="B438" t="str">
        <f t="shared" si="55"/>
        <v>23Cotorra</v>
      </c>
      <c r="C438" s="18" t="s">
        <v>2256</v>
      </c>
      <c r="D438" t="s">
        <v>2241</v>
      </c>
      <c r="E438" t="s">
        <v>1237</v>
      </c>
      <c r="F438" t="s">
        <v>2257</v>
      </c>
      <c r="G438">
        <v>9.039263</v>
      </c>
      <c r="H438">
        <v>-75.790510999999995</v>
      </c>
      <c r="I438">
        <v>20139</v>
      </c>
      <c r="J438" t="s">
        <v>4346</v>
      </c>
      <c r="K438" s="5">
        <v>1257907.25</v>
      </c>
      <c r="L438" s="62">
        <f t="shared" si="56"/>
        <v>3.9035537108657793E-2</v>
      </c>
      <c r="M438" s="61">
        <v>0</v>
      </c>
      <c r="N438" s="61">
        <v>9.9309796911465319E-3</v>
      </c>
      <c r="O438" s="61">
        <f t="shared" si="57"/>
        <v>2.9792939073439596E-2</v>
      </c>
      <c r="P438" s="61">
        <f t="shared" si="58"/>
        <v>4.9654898455732659E-3</v>
      </c>
      <c r="Q438" s="61">
        <f t="shared" si="59"/>
        <v>3.9723918764586127E-2</v>
      </c>
      <c r="R438" s="61">
        <f t="shared" si="60"/>
        <v>8.580366453150603</v>
      </c>
      <c r="S438">
        <v>0</v>
      </c>
      <c r="T438">
        <v>2</v>
      </c>
      <c r="U438">
        <v>6</v>
      </c>
      <c r="V438">
        <v>1</v>
      </c>
      <c r="W438">
        <v>8</v>
      </c>
      <c r="X438">
        <v>1728</v>
      </c>
      <c r="Y438" s="62">
        <v>39.409722222222221</v>
      </c>
      <c r="Z438" s="62">
        <v>84.027777777777786</v>
      </c>
      <c r="AA438" s="62">
        <v>18.75</v>
      </c>
      <c r="AB438" s="62">
        <v>59.259259259259252</v>
      </c>
      <c r="AC438" s="62">
        <v>0.1736111111111111</v>
      </c>
      <c r="AD438" s="62">
        <v>98.206018518518519</v>
      </c>
      <c r="AE438" s="62">
        <v>51.504629629629626</v>
      </c>
      <c r="AF438" s="62">
        <v>53.93</v>
      </c>
      <c r="AG438" s="62">
        <v>51.24</v>
      </c>
      <c r="AH438" s="62">
        <v>42.28</v>
      </c>
      <c r="AI438" s="62">
        <v>89.92</v>
      </c>
      <c r="AJ438" s="62">
        <v>99.81</v>
      </c>
      <c r="AK438" s="62">
        <v>6.71</v>
      </c>
      <c r="AL438" s="62">
        <v>82.86</v>
      </c>
      <c r="AM438" s="62">
        <v>98.44</v>
      </c>
      <c r="AN438" s="62">
        <v>15.85</v>
      </c>
      <c r="AO438" s="62">
        <v>53.07</v>
      </c>
      <c r="AP438">
        <f t="shared" si="61"/>
        <v>0</v>
      </c>
      <c r="AQ438">
        <f t="shared" si="62"/>
        <v>3.186235462800701E-2</v>
      </c>
      <c r="AR438">
        <v>29.652397477098699</v>
      </c>
    </row>
    <row r="439" spans="1:44" x14ac:dyDescent="0.3">
      <c r="A439" t="str">
        <f t="shared" si="54"/>
        <v>23Córdoba</v>
      </c>
      <c r="B439" t="str">
        <f t="shared" si="55"/>
        <v>23La Apartada</v>
      </c>
      <c r="C439" s="18" t="s">
        <v>2258</v>
      </c>
      <c r="D439" t="s">
        <v>2241</v>
      </c>
      <c r="E439" t="s">
        <v>1237</v>
      </c>
      <c r="F439" t="s">
        <v>2259</v>
      </c>
      <c r="G439">
        <v>8.0480490000000007</v>
      </c>
      <c r="H439">
        <v>-75.334101000000004</v>
      </c>
      <c r="I439">
        <v>15512</v>
      </c>
      <c r="J439" t="s">
        <v>4343</v>
      </c>
      <c r="K439" s="5">
        <v>1684283</v>
      </c>
      <c r="L439" s="62">
        <f t="shared" si="56"/>
        <v>3.0066996952654038E-2</v>
      </c>
      <c r="M439" s="61">
        <v>0</v>
      </c>
      <c r="N439" s="61">
        <v>0</v>
      </c>
      <c r="O439" s="61">
        <f t="shared" si="57"/>
        <v>1.9339865910263022E-2</v>
      </c>
      <c r="P439" s="61">
        <f t="shared" si="58"/>
        <v>0</v>
      </c>
      <c r="Q439" s="61">
        <f t="shared" si="59"/>
        <v>6.4466219700876747E-3</v>
      </c>
      <c r="R439" s="61">
        <f t="shared" si="60"/>
        <v>30.576328004125834</v>
      </c>
      <c r="S439">
        <v>0</v>
      </c>
      <c r="T439">
        <v>0</v>
      </c>
      <c r="U439">
        <v>3</v>
      </c>
      <c r="V439">
        <v>0</v>
      </c>
      <c r="W439">
        <v>1</v>
      </c>
      <c r="X439">
        <v>4743</v>
      </c>
      <c r="Y439" s="62">
        <v>26.312460468058191</v>
      </c>
      <c r="Z439" s="62">
        <v>70.061142736664564</v>
      </c>
      <c r="AA439" s="62">
        <v>24.899852414083913</v>
      </c>
      <c r="AB439" s="62">
        <v>47.122074636306131</v>
      </c>
      <c r="AC439" s="62">
        <v>1.033101412608054</v>
      </c>
      <c r="AD439" s="62">
        <v>98.503057136833235</v>
      </c>
      <c r="AE439" s="62">
        <v>34.408602150537639</v>
      </c>
      <c r="AF439" s="62">
        <v>49.59</v>
      </c>
      <c r="AG439" s="62">
        <v>59.74</v>
      </c>
      <c r="AH439" s="62">
        <v>44.48</v>
      </c>
      <c r="AI439" s="62">
        <v>29.94</v>
      </c>
      <c r="AJ439" s="62">
        <v>100</v>
      </c>
      <c r="AK439" s="62">
        <v>38.89</v>
      </c>
      <c r="AL439" s="62">
        <v>75.19</v>
      </c>
      <c r="AM439" s="62">
        <v>86.96</v>
      </c>
      <c r="AN439" s="62">
        <v>30.74</v>
      </c>
      <c r="AO439" s="62">
        <v>49.89</v>
      </c>
      <c r="AP439">
        <f t="shared" si="61"/>
        <v>0</v>
      </c>
      <c r="AQ439">
        <f t="shared" si="62"/>
        <v>0</v>
      </c>
      <c r="AR439">
        <v>26.4651214194988</v>
      </c>
    </row>
    <row r="440" spans="1:44" x14ac:dyDescent="0.3">
      <c r="A440" t="str">
        <f t="shared" si="54"/>
        <v>23Córdoba</v>
      </c>
      <c r="B440" t="str">
        <f t="shared" si="55"/>
        <v>23Lorica</v>
      </c>
      <c r="C440" s="18" t="s">
        <v>2260</v>
      </c>
      <c r="D440" t="s">
        <v>2241</v>
      </c>
      <c r="E440" t="s">
        <v>1237</v>
      </c>
      <c r="F440" t="s">
        <v>2261</v>
      </c>
      <c r="G440">
        <v>9.2376398000000002</v>
      </c>
      <c r="H440">
        <v>-75.813624500000003</v>
      </c>
      <c r="I440">
        <v>116772</v>
      </c>
      <c r="J440" t="s">
        <v>4342</v>
      </c>
      <c r="K440" s="5">
        <v>2131117.75</v>
      </c>
      <c r="L440" s="62">
        <f t="shared" si="56"/>
        <v>0.22633982517762491</v>
      </c>
      <c r="M440" s="61">
        <v>0</v>
      </c>
      <c r="N440" s="61">
        <v>9.4200664542869877E-3</v>
      </c>
      <c r="O440" s="61">
        <f t="shared" si="57"/>
        <v>3.7680265817147951E-2</v>
      </c>
      <c r="P440" s="61">
        <f t="shared" si="58"/>
        <v>6.8509574212996258E-3</v>
      </c>
      <c r="Q440" s="61">
        <f t="shared" si="59"/>
        <v>3.6823896139485494E-2</v>
      </c>
      <c r="R440" s="61">
        <f t="shared" si="60"/>
        <v>4.2895557154112289</v>
      </c>
      <c r="S440">
        <v>0</v>
      </c>
      <c r="T440">
        <v>11</v>
      </c>
      <c r="U440">
        <v>44</v>
      </c>
      <c r="V440">
        <v>8</v>
      </c>
      <c r="W440">
        <v>43</v>
      </c>
      <c r="X440">
        <v>5009</v>
      </c>
      <c r="Y440" s="62">
        <v>30.824515871431423</v>
      </c>
      <c r="Z440" s="62">
        <v>73.208225194649629</v>
      </c>
      <c r="AA440" s="62">
        <v>19.744459972050311</v>
      </c>
      <c r="AB440" s="62">
        <v>50.808544619684568</v>
      </c>
      <c r="AC440" s="62">
        <v>0.51906568177280898</v>
      </c>
      <c r="AD440" s="62">
        <v>97.963665402275907</v>
      </c>
      <c r="AE440" s="62">
        <v>40.047913755240565</v>
      </c>
      <c r="AF440" s="62">
        <v>54.19</v>
      </c>
      <c r="AG440" s="62">
        <v>55.44</v>
      </c>
      <c r="AH440" s="62">
        <v>58.13</v>
      </c>
      <c r="AI440" s="62">
        <v>79.63</v>
      </c>
      <c r="AJ440" s="62">
        <v>82.64</v>
      </c>
      <c r="AK440" s="62">
        <v>14.07</v>
      </c>
      <c r="AL440" s="62">
        <v>91.93</v>
      </c>
      <c r="AM440" s="62">
        <v>94.26</v>
      </c>
      <c r="AN440" s="62">
        <v>40.08</v>
      </c>
      <c r="AO440" s="62">
        <v>54.1</v>
      </c>
      <c r="AP440">
        <f t="shared" si="61"/>
        <v>0</v>
      </c>
      <c r="AQ440">
        <f t="shared" si="62"/>
        <v>0.17524295045403857</v>
      </c>
      <c r="AR440">
        <v>31.582260099176299</v>
      </c>
    </row>
    <row r="441" spans="1:44" x14ac:dyDescent="0.3">
      <c r="A441" t="str">
        <f t="shared" si="54"/>
        <v>23Córdoba</v>
      </c>
      <c r="B441" t="str">
        <f t="shared" si="55"/>
        <v>23Los Córdobas</v>
      </c>
      <c r="C441" s="18" t="s">
        <v>2262</v>
      </c>
      <c r="D441" t="s">
        <v>2241</v>
      </c>
      <c r="E441" t="s">
        <v>1237</v>
      </c>
      <c r="F441" t="s">
        <v>2263</v>
      </c>
      <c r="G441">
        <v>8.8950800000000001</v>
      </c>
      <c r="H441">
        <v>-76.354590000000002</v>
      </c>
      <c r="I441">
        <v>19968</v>
      </c>
      <c r="J441" t="s">
        <v>4346</v>
      </c>
      <c r="K441" s="5">
        <v>1563881.88</v>
      </c>
      <c r="L441" s="62">
        <f t="shared" si="56"/>
        <v>3.8704086845706281E-2</v>
      </c>
      <c r="M441" s="61">
        <v>0</v>
      </c>
      <c r="N441" s="61">
        <v>1.001602564102564E-2</v>
      </c>
      <c r="O441" s="61">
        <f t="shared" si="57"/>
        <v>5.0080128205128201E-3</v>
      </c>
      <c r="P441" s="61">
        <f t="shared" si="58"/>
        <v>0</v>
      </c>
      <c r="Q441" s="61">
        <f t="shared" si="59"/>
        <v>0</v>
      </c>
      <c r="R441" s="61">
        <f t="shared" si="60"/>
        <v>25.891426282051285</v>
      </c>
      <c r="S441">
        <v>0</v>
      </c>
      <c r="T441">
        <v>2</v>
      </c>
      <c r="U441">
        <v>1</v>
      </c>
      <c r="V441">
        <v>0</v>
      </c>
      <c r="W441">
        <v>0</v>
      </c>
      <c r="X441">
        <v>5170</v>
      </c>
      <c r="Y441" s="62">
        <v>29.206963249516445</v>
      </c>
      <c r="Z441" s="62">
        <v>76.382978723404264</v>
      </c>
      <c r="AA441" s="62">
        <v>20.657640232108317</v>
      </c>
      <c r="AB441" s="62">
        <v>52.72727272727272</v>
      </c>
      <c r="AC441" s="62">
        <v>0.21276595744680851</v>
      </c>
      <c r="AD441" s="62">
        <v>98.762088974854933</v>
      </c>
      <c r="AE441" s="62">
        <v>34.448742746615082</v>
      </c>
      <c r="AF441" s="62">
        <v>35.119999999999997</v>
      </c>
      <c r="AG441" s="62">
        <v>42.75</v>
      </c>
      <c r="AH441" s="62">
        <v>38.4</v>
      </c>
      <c r="AI441" s="62">
        <v>67.61</v>
      </c>
      <c r="AJ441" s="62">
        <v>6.37</v>
      </c>
      <c r="AK441" s="62">
        <v>22.34</v>
      </c>
      <c r="AL441" s="62">
        <v>81.69</v>
      </c>
      <c r="AM441" s="62">
        <v>97.08</v>
      </c>
      <c r="AN441" s="62">
        <v>43.87</v>
      </c>
      <c r="AO441" s="62">
        <v>35.049999999999997</v>
      </c>
      <c r="AP441">
        <f t="shared" si="61"/>
        <v>0</v>
      </c>
      <c r="AQ441">
        <f t="shared" si="62"/>
        <v>3.186235462800701E-2</v>
      </c>
      <c r="AR441">
        <v>22.093850836059101</v>
      </c>
    </row>
    <row r="442" spans="1:44" x14ac:dyDescent="0.3">
      <c r="A442" t="str">
        <f t="shared" si="54"/>
        <v>23Córdoba</v>
      </c>
      <c r="B442" t="str">
        <f t="shared" si="55"/>
        <v>23Momil</v>
      </c>
      <c r="C442" s="18" t="s">
        <v>2264</v>
      </c>
      <c r="D442" t="s">
        <v>2241</v>
      </c>
      <c r="E442" t="s">
        <v>1237</v>
      </c>
      <c r="F442" t="s">
        <v>2265</v>
      </c>
      <c r="G442">
        <v>9.2395040000000002</v>
      </c>
      <c r="H442">
        <v>-75.6767349</v>
      </c>
      <c r="I442">
        <v>20727</v>
      </c>
      <c r="J442" t="s">
        <v>4346</v>
      </c>
      <c r="K442" s="5">
        <v>1265793.25</v>
      </c>
      <c r="L442" s="62">
        <f t="shared" si="56"/>
        <v>4.0175260819859476E-2</v>
      </c>
      <c r="M442" s="61">
        <v>0</v>
      </c>
      <c r="N442" s="61">
        <v>4.8246248854151592E-3</v>
      </c>
      <c r="O442" s="61">
        <f t="shared" si="57"/>
        <v>1.4473874656245476E-2</v>
      </c>
      <c r="P442" s="61">
        <f t="shared" si="58"/>
        <v>4.8246248854151592E-3</v>
      </c>
      <c r="Q442" s="61">
        <f t="shared" si="59"/>
        <v>1.4473874656245476E-2</v>
      </c>
      <c r="R442" s="61">
        <f t="shared" si="60"/>
        <v>3.6088194142905388</v>
      </c>
      <c r="S442">
        <v>0</v>
      </c>
      <c r="T442">
        <v>1</v>
      </c>
      <c r="U442">
        <v>3</v>
      </c>
      <c r="V442">
        <v>1</v>
      </c>
      <c r="W442">
        <v>3</v>
      </c>
      <c r="X442">
        <v>748</v>
      </c>
      <c r="Y442" s="62">
        <v>34.358288770053477</v>
      </c>
      <c r="Z442" s="62">
        <v>74.064171122994651</v>
      </c>
      <c r="AA442" s="62">
        <v>20.855614973262032</v>
      </c>
      <c r="AB442" s="62">
        <v>56.283422459893053</v>
      </c>
      <c r="AC442" s="62">
        <v>0.13368983957219249</v>
      </c>
      <c r="AD442" s="62">
        <v>97.860962566844918</v>
      </c>
      <c r="AE442" s="62">
        <v>46.256684491978611</v>
      </c>
      <c r="AF442" s="62">
        <v>36.1</v>
      </c>
      <c r="AG442" s="62">
        <v>53.36</v>
      </c>
      <c r="AH442" s="62">
        <v>49.12</v>
      </c>
      <c r="AI442" s="62">
        <v>62.13</v>
      </c>
      <c r="AJ442" s="62">
        <v>42.59</v>
      </c>
      <c r="AK442" s="62">
        <v>8.4499999999999993</v>
      </c>
      <c r="AL442" s="62">
        <v>86.9</v>
      </c>
      <c r="AM442" s="62">
        <v>93.62</v>
      </c>
      <c r="AN442" s="62">
        <v>31.83</v>
      </c>
      <c r="AO442" s="62">
        <v>36.25</v>
      </c>
      <c r="AP442">
        <f t="shared" si="61"/>
        <v>0</v>
      </c>
      <c r="AQ442">
        <f t="shared" si="62"/>
        <v>1.5931177314003505E-2</v>
      </c>
      <c r="AR442">
        <v>26.946510806163499</v>
      </c>
    </row>
    <row r="443" spans="1:44" x14ac:dyDescent="0.3">
      <c r="A443" t="str">
        <f t="shared" si="54"/>
        <v>23Córdoba</v>
      </c>
      <c r="B443" t="str">
        <f t="shared" si="55"/>
        <v>23Montelíbano</v>
      </c>
      <c r="C443" s="18" t="s">
        <v>2266</v>
      </c>
      <c r="D443" t="s">
        <v>2241</v>
      </c>
      <c r="E443" t="s">
        <v>1237</v>
      </c>
      <c r="F443" t="s">
        <v>2267</v>
      </c>
      <c r="G443">
        <v>7.9768030000000003</v>
      </c>
      <c r="H443">
        <v>-75.417209</v>
      </c>
      <c r="I443">
        <v>85254</v>
      </c>
      <c r="J443" t="s">
        <v>4344</v>
      </c>
      <c r="K443" s="5">
        <v>1045101.06</v>
      </c>
      <c r="L443" s="62">
        <f t="shared" si="56"/>
        <v>0.16524830829045689</v>
      </c>
      <c r="M443" s="61">
        <v>0</v>
      </c>
      <c r="N443" s="61">
        <v>4.691861965420977E-3</v>
      </c>
      <c r="O443" s="61">
        <f t="shared" si="57"/>
        <v>1.7594482370328665E-2</v>
      </c>
      <c r="P443" s="61">
        <f t="shared" si="58"/>
        <v>5.8648274567762214E-3</v>
      </c>
      <c r="Q443" s="61">
        <f t="shared" si="59"/>
        <v>1.2902620404907687E-2</v>
      </c>
      <c r="R443" s="61">
        <f t="shared" si="60"/>
        <v>41.229737021136835</v>
      </c>
      <c r="S443">
        <v>0</v>
      </c>
      <c r="T443">
        <v>4</v>
      </c>
      <c r="U443">
        <v>15</v>
      </c>
      <c r="V443">
        <v>5</v>
      </c>
      <c r="W443">
        <v>11</v>
      </c>
      <c r="X443">
        <v>35150</v>
      </c>
      <c r="Y443" s="62">
        <v>29.337126600284495</v>
      </c>
      <c r="Z443" s="62">
        <v>75.413940256045521</v>
      </c>
      <c r="AA443" s="62">
        <v>23.883357041251781</v>
      </c>
      <c r="AB443" s="62">
        <v>52.287339971550495</v>
      </c>
      <c r="AC443" s="62">
        <v>0.5120910384068279</v>
      </c>
      <c r="AD443" s="62">
        <v>98.042674253200573</v>
      </c>
      <c r="AE443" s="62">
        <v>36.318634423897585</v>
      </c>
      <c r="AF443" s="62">
        <v>49.72</v>
      </c>
      <c r="AG443" s="62">
        <v>57.04</v>
      </c>
      <c r="AH443" s="62">
        <v>47.75</v>
      </c>
      <c r="AI443" s="62">
        <v>57.14</v>
      </c>
      <c r="AJ443" s="62">
        <v>88.63</v>
      </c>
      <c r="AK443" s="62">
        <v>17.27</v>
      </c>
      <c r="AL443" s="62">
        <v>85.93</v>
      </c>
      <c r="AM443" s="62">
        <v>89.82</v>
      </c>
      <c r="AN443" s="62">
        <v>34.74</v>
      </c>
      <c r="AO443" s="62">
        <v>49.44</v>
      </c>
      <c r="AP443">
        <f t="shared" si="61"/>
        <v>0</v>
      </c>
      <c r="AQ443">
        <f t="shared" si="62"/>
        <v>6.372470925601402E-2</v>
      </c>
      <c r="AR443">
        <v>27.330274568928601</v>
      </c>
    </row>
    <row r="444" spans="1:44" x14ac:dyDescent="0.3">
      <c r="A444" t="str">
        <f t="shared" si="54"/>
        <v>23Córdoba</v>
      </c>
      <c r="B444" t="str">
        <f t="shared" si="55"/>
        <v>23Moñitos</v>
      </c>
      <c r="C444" s="18" t="s">
        <v>2268</v>
      </c>
      <c r="D444" t="s">
        <v>2241</v>
      </c>
      <c r="E444" t="s">
        <v>1237</v>
      </c>
      <c r="F444" t="s">
        <v>2269</v>
      </c>
      <c r="G444">
        <v>9.246772</v>
      </c>
      <c r="H444">
        <v>-76.130784000000006</v>
      </c>
      <c r="I444">
        <v>31829</v>
      </c>
      <c r="J444" t="s">
        <v>4346</v>
      </c>
      <c r="K444" s="5">
        <v>1264460.25</v>
      </c>
      <c r="L444" s="62">
        <f t="shared" si="56"/>
        <v>6.1694329938500853E-2</v>
      </c>
      <c r="M444" s="61">
        <v>0</v>
      </c>
      <c r="N444" s="61">
        <v>6.2835778692387446E-3</v>
      </c>
      <c r="O444" s="61">
        <f t="shared" si="57"/>
        <v>1.5708944673096862E-2</v>
      </c>
      <c r="P444" s="61">
        <f t="shared" si="58"/>
        <v>6.2835778692387446E-3</v>
      </c>
      <c r="Q444" s="61">
        <f t="shared" si="59"/>
        <v>2.1992522542335604E-2</v>
      </c>
      <c r="R444" s="61">
        <f t="shared" si="60"/>
        <v>10.465298941217128</v>
      </c>
      <c r="S444">
        <v>0</v>
      </c>
      <c r="T444">
        <v>2</v>
      </c>
      <c r="U444">
        <v>5</v>
      </c>
      <c r="V444">
        <v>2</v>
      </c>
      <c r="W444">
        <v>7</v>
      </c>
      <c r="X444">
        <v>3331</v>
      </c>
      <c r="Y444" s="62">
        <v>24.857400180126088</v>
      </c>
      <c r="Z444" s="62">
        <v>76.313419393575501</v>
      </c>
      <c r="AA444" s="62">
        <v>24.226958871209845</v>
      </c>
      <c r="AB444" s="62">
        <v>49.474632242569797</v>
      </c>
      <c r="AC444" s="62">
        <v>0.24016811768237767</v>
      </c>
      <c r="AD444" s="62">
        <v>98.468928249774848</v>
      </c>
      <c r="AE444" s="62">
        <v>30.021014710297205</v>
      </c>
      <c r="AF444" s="62">
        <v>37.799999999999997</v>
      </c>
      <c r="AG444" s="62">
        <v>50.32</v>
      </c>
      <c r="AH444" s="62">
        <v>41.62</v>
      </c>
      <c r="AI444" s="62">
        <v>26.86</v>
      </c>
      <c r="AJ444" s="62">
        <v>85.19</v>
      </c>
      <c r="AK444" s="62">
        <v>6.91</v>
      </c>
      <c r="AL444" s="62">
        <v>82.67</v>
      </c>
      <c r="AM444" s="62">
        <v>99</v>
      </c>
      <c r="AN444" s="62">
        <v>32.21</v>
      </c>
      <c r="AO444" s="62">
        <v>37.79</v>
      </c>
      <c r="AP444">
        <f t="shared" si="61"/>
        <v>0</v>
      </c>
      <c r="AQ444">
        <f t="shared" si="62"/>
        <v>3.186235462800701E-2</v>
      </c>
      <c r="AR444">
        <v>22.168935832285602</v>
      </c>
    </row>
    <row r="445" spans="1:44" x14ac:dyDescent="0.3">
      <c r="A445" t="str">
        <f t="shared" si="54"/>
        <v>23Córdoba</v>
      </c>
      <c r="B445" t="str">
        <f t="shared" si="55"/>
        <v>23Planeta Rica</v>
      </c>
      <c r="C445" s="18" t="s">
        <v>2270</v>
      </c>
      <c r="D445" t="s">
        <v>2241</v>
      </c>
      <c r="E445" t="s">
        <v>1237</v>
      </c>
      <c r="F445" t="s">
        <v>2271</v>
      </c>
      <c r="G445">
        <v>8.4127489999999998</v>
      </c>
      <c r="H445">
        <v>-75.584047999999996</v>
      </c>
      <c r="I445">
        <v>67598</v>
      </c>
      <c r="J445" t="s">
        <v>4343</v>
      </c>
      <c r="K445" s="5">
        <v>1404909.25</v>
      </c>
      <c r="L445" s="62">
        <f t="shared" si="56"/>
        <v>0.13102558406430553</v>
      </c>
      <c r="M445" s="61">
        <v>2.9586674161957453E-3</v>
      </c>
      <c r="N445" s="61">
        <v>4.4380011242936184E-3</v>
      </c>
      <c r="O445" s="61">
        <f t="shared" si="57"/>
        <v>8.8760022485872368E-3</v>
      </c>
      <c r="P445" s="61">
        <f t="shared" si="58"/>
        <v>5.9173348323914906E-3</v>
      </c>
      <c r="Q445" s="61">
        <f t="shared" si="59"/>
        <v>1.1834669664782981E-2</v>
      </c>
      <c r="R445" s="61">
        <f t="shared" si="60"/>
        <v>16.067043403650995</v>
      </c>
      <c r="S445">
        <v>2</v>
      </c>
      <c r="T445">
        <v>3</v>
      </c>
      <c r="U445">
        <v>6</v>
      </c>
      <c r="V445">
        <v>4</v>
      </c>
      <c r="W445">
        <v>8</v>
      </c>
      <c r="X445">
        <v>10861</v>
      </c>
      <c r="Y445" s="62">
        <v>35.714943375379796</v>
      </c>
      <c r="Z445" s="62">
        <v>77.746063898351906</v>
      </c>
      <c r="AA445" s="62">
        <v>21.8856458889605</v>
      </c>
      <c r="AB445" s="62">
        <v>55.667065647730411</v>
      </c>
      <c r="AC445" s="62">
        <v>0.65371512752048611</v>
      </c>
      <c r="AD445" s="62">
        <v>98.434766596077708</v>
      </c>
      <c r="AE445" s="62">
        <v>45.750851671116841</v>
      </c>
      <c r="AF445" s="62">
        <v>54.91</v>
      </c>
      <c r="AG445" s="62">
        <v>61.54</v>
      </c>
      <c r="AH445" s="62">
        <v>56.02</v>
      </c>
      <c r="AI445" s="62">
        <v>57.96</v>
      </c>
      <c r="AJ445" s="62">
        <v>88.89</v>
      </c>
      <c r="AK445" s="62">
        <v>28.74</v>
      </c>
      <c r="AL445" s="62">
        <v>86.5</v>
      </c>
      <c r="AM445" s="62">
        <v>89.32</v>
      </c>
      <c r="AN445" s="62">
        <v>45.14</v>
      </c>
      <c r="AO445" s="62">
        <v>55.18</v>
      </c>
      <c r="AP445">
        <f t="shared" si="61"/>
        <v>7.8094494338149162E-2</v>
      </c>
      <c r="AQ445">
        <f t="shared" si="62"/>
        <v>4.7793531942010511E-2</v>
      </c>
      <c r="AR445">
        <v>34.301189112470198</v>
      </c>
    </row>
    <row r="446" spans="1:44" x14ac:dyDescent="0.3">
      <c r="A446" t="str">
        <f t="shared" si="54"/>
        <v>23Córdoba</v>
      </c>
      <c r="B446" t="str">
        <f t="shared" si="55"/>
        <v>23Pueblo Nuevo</v>
      </c>
      <c r="C446" s="18" t="s">
        <v>2272</v>
      </c>
      <c r="D446" t="s">
        <v>2241</v>
      </c>
      <c r="E446" t="s">
        <v>1237</v>
      </c>
      <c r="F446" t="s">
        <v>2273</v>
      </c>
      <c r="G446">
        <v>8.50502</v>
      </c>
      <c r="H446">
        <v>-75.507408999999996</v>
      </c>
      <c r="I446">
        <v>37956</v>
      </c>
      <c r="J446" t="s">
        <v>4342</v>
      </c>
      <c r="K446" s="5">
        <v>1305142</v>
      </c>
      <c r="L446" s="62">
        <f t="shared" si="56"/>
        <v>7.3570328541447683E-2</v>
      </c>
      <c r="M446" s="61">
        <v>5.2692591421646118E-3</v>
      </c>
      <c r="N446" s="61">
        <v>0</v>
      </c>
      <c r="O446" s="61">
        <f t="shared" si="57"/>
        <v>2.6346295710823059E-3</v>
      </c>
      <c r="P446" s="61">
        <f t="shared" si="58"/>
        <v>0</v>
      </c>
      <c r="Q446" s="61">
        <f t="shared" si="59"/>
        <v>0</v>
      </c>
      <c r="R446" s="61">
        <f t="shared" si="60"/>
        <v>14.261249868268521</v>
      </c>
      <c r="S446">
        <v>2</v>
      </c>
      <c r="T446">
        <v>0</v>
      </c>
      <c r="U446">
        <v>1</v>
      </c>
      <c r="V446">
        <v>0</v>
      </c>
      <c r="W446">
        <v>0</v>
      </c>
      <c r="X446">
        <v>5413</v>
      </c>
      <c r="Y446" s="62">
        <v>27.452429336781819</v>
      </c>
      <c r="Z446" s="62">
        <v>68.963606133382598</v>
      </c>
      <c r="AA446" s="62">
        <v>23.203399224090155</v>
      </c>
      <c r="AB446" s="62">
        <v>47.884721965638278</v>
      </c>
      <c r="AC446" s="62">
        <v>0.46185109920561612</v>
      </c>
      <c r="AD446" s="62">
        <v>97.783114723813043</v>
      </c>
      <c r="AE446" s="62">
        <v>31.941622021060411</v>
      </c>
      <c r="AF446" s="62">
        <v>48.73</v>
      </c>
      <c r="AG446" s="62">
        <v>46.11</v>
      </c>
      <c r="AH446" s="62">
        <v>43.92</v>
      </c>
      <c r="AI446" s="62">
        <v>47.41</v>
      </c>
      <c r="AJ446" s="62">
        <v>88.52</v>
      </c>
      <c r="AK446" s="62">
        <v>18.07</v>
      </c>
      <c r="AL446" s="62">
        <v>82.74</v>
      </c>
      <c r="AM446" s="62">
        <v>96.16</v>
      </c>
      <c r="AN446" s="62">
        <v>41.45</v>
      </c>
      <c r="AO446" s="62">
        <v>48.86</v>
      </c>
      <c r="AP446">
        <f t="shared" si="61"/>
        <v>7.8094494338149162E-2</v>
      </c>
      <c r="AQ446">
        <f t="shared" si="62"/>
        <v>0</v>
      </c>
      <c r="AR446">
        <v>24.284282720435201</v>
      </c>
    </row>
    <row r="447" spans="1:44" x14ac:dyDescent="0.3">
      <c r="A447" t="str">
        <f t="shared" si="54"/>
        <v>23Córdoba</v>
      </c>
      <c r="B447" t="str">
        <f t="shared" si="55"/>
        <v>23Puerto Escondido</v>
      </c>
      <c r="C447" s="18" t="s">
        <v>2274</v>
      </c>
      <c r="D447" t="s">
        <v>2241</v>
      </c>
      <c r="E447" t="s">
        <v>1237</v>
      </c>
      <c r="F447" t="s">
        <v>2275</v>
      </c>
      <c r="G447">
        <v>8.9936831999999995</v>
      </c>
      <c r="H447">
        <v>-76.201557199999996</v>
      </c>
      <c r="I447">
        <v>25255</v>
      </c>
      <c r="J447" t="s">
        <v>4346</v>
      </c>
      <c r="K447" s="5">
        <v>1647541.38</v>
      </c>
      <c r="L447" s="62">
        <f t="shared" si="56"/>
        <v>4.8951908718364981E-2</v>
      </c>
      <c r="M447" s="61">
        <v>0</v>
      </c>
      <c r="N447" s="61">
        <v>0</v>
      </c>
      <c r="O447" s="61">
        <f t="shared" si="57"/>
        <v>7.9192239160562269E-3</v>
      </c>
      <c r="P447" s="61">
        <f t="shared" si="58"/>
        <v>7.9192239160562269E-3</v>
      </c>
      <c r="Q447" s="61">
        <f t="shared" si="59"/>
        <v>1.5838447832112454E-2</v>
      </c>
      <c r="R447" s="61">
        <f t="shared" si="60"/>
        <v>12.148089487230251</v>
      </c>
      <c r="S447">
        <v>0</v>
      </c>
      <c r="T447">
        <v>0</v>
      </c>
      <c r="U447">
        <v>2</v>
      </c>
      <c r="V447">
        <v>2</v>
      </c>
      <c r="W447">
        <v>4</v>
      </c>
      <c r="X447">
        <v>3068</v>
      </c>
      <c r="Y447" s="62">
        <v>23.305084745762709</v>
      </c>
      <c r="Z447" s="62">
        <v>75.162972620599746</v>
      </c>
      <c r="AA447" s="62">
        <v>20.827900912646673</v>
      </c>
      <c r="AB447" s="62">
        <v>48.04432855280313</v>
      </c>
      <c r="AC447" s="62">
        <v>0.97783572359843551</v>
      </c>
      <c r="AD447" s="62">
        <v>98.761408083441978</v>
      </c>
      <c r="AE447" s="62">
        <v>26.727509778357234</v>
      </c>
      <c r="AF447" s="62">
        <v>47.6</v>
      </c>
      <c r="AG447" s="62">
        <v>40.17</v>
      </c>
      <c r="AH447" s="62">
        <v>42.13</v>
      </c>
      <c r="AI447" s="62">
        <v>87.4</v>
      </c>
      <c r="AJ447" s="62">
        <v>62.44</v>
      </c>
      <c r="AK447" s="62">
        <v>16.38</v>
      </c>
      <c r="AL447" s="62">
        <v>86.95</v>
      </c>
      <c r="AM447" s="62">
        <v>96.03</v>
      </c>
      <c r="AN447" s="62">
        <v>26.93</v>
      </c>
      <c r="AO447" s="62">
        <v>48.29</v>
      </c>
      <c r="AP447">
        <f t="shared" si="61"/>
        <v>0</v>
      </c>
      <c r="AQ447">
        <f t="shared" si="62"/>
        <v>0</v>
      </c>
      <c r="AR447">
        <v>22.525451033403701</v>
      </c>
    </row>
    <row r="448" spans="1:44" x14ac:dyDescent="0.3">
      <c r="A448" t="str">
        <f t="shared" si="54"/>
        <v>23Córdoba</v>
      </c>
      <c r="B448" t="str">
        <f t="shared" si="55"/>
        <v>23Puerto Libertador</v>
      </c>
      <c r="C448" s="18" t="s">
        <v>2276</v>
      </c>
      <c r="D448" t="s">
        <v>2241</v>
      </c>
      <c r="E448" t="s">
        <v>1237</v>
      </c>
      <c r="F448" t="s">
        <v>2277</v>
      </c>
      <c r="G448">
        <v>7.8879520000000003</v>
      </c>
      <c r="H448">
        <v>-75.670944000000006</v>
      </c>
      <c r="I448">
        <v>44643</v>
      </c>
      <c r="J448" t="s">
        <v>4342</v>
      </c>
      <c r="K448" s="5">
        <v>1750498.5</v>
      </c>
      <c r="L448" s="62">
        <f t="shared" si="56"/>
        <v>8.6531778297919942E-2</v>
      </c>
      <c r="M448" s="61">
        <v>0</v>
      </c>
      <c r="N448" s="61">
        <v>2.2399928320229376E-3</v>
      </c>
      <c r="O448" s="61">
        <f t="shared" si="57"/>
        <v>2.2399928320229377E-2</v>
      </c>
      <c r="P448" s="61">
        <f t="shared" si="58"/>
        <v>2.2399928320229376E-3</v>
      </c>
      <c r="Q448" s="61">
        <f t="shared" si="59"/>
        <v>2.4639921152252314E-2</v>
      </c>
      <c r="R448" s="61">
        <f t="shared" si="60"/>
        <v>63.588916515467155</v>
      </c>
      <c r="S448">
        <v>0</v>
      </c>
      <c r="T448">
        <v>1</v>
      </c>
      <c r="U448">
        <v>10</v>
      </c>
      <c r="V448">
        <v>1</v>
      </c>
      <c r="W448">
        <v>11</v>
      </c>
      <c r="X448">
        <v>28388</v>
      </c>
      <c r="Y448" s="62">
        <v>23.1647174862618</v>
      </c>
      <c r="Z448" s="62">
        <v>71.558404959842193</v>
      </c>
      <c r="AA448" s="62">
        <v>26.571086374524448</v>
      </c>
      <c r="AB448" s="62">
        <v>46.984641397773707</v>
      </c>
      <c r="AC448" s="62">
        <v>0.69747780752430599</v>
      </c>
      <c r="AD448" s="62">
        <v>98.330280400169087</v>
      </c>
      <c r="AE448" s="62">
        <v>27.775820769339159</v>
      </c>
      <c r="AF448" s="62">
        <v>40.4</v>
      </c>
      <c r="AG448" s="62">
        <v>40.630000000000003</v>
      </c>
      <c r="AH448" s="62">
        <v>41.09</v>
      </c>
      <c r="AI448" s="62">
        <v>29.77</v>
      </c>
      <c r="AJ448" s="62">
        <v>98.13</v>
      </c>
      <c r="AK448" s="62">
        <v>16.84</v>
      </c>
      <c r="AL448" s="62">
        <v>85.99</v>
      </c>
      <c r="AM448" s="62">
        <v>90.6</v>
      </c>
      <c r="AN448" s="62">
        <v>17.579999999999998</v>
      </c>
      <c r="AO448" s="62">
        <v>40.58</v>
      </c>
      <c r="AP448">
        <f t="shared" si="61"/>
        <v>0</v>
      </c>
      <c r="AQ448">
        <f t="shared" si="62"/>
        <v>1.5931177314003505E-2</v>
      </c>
      <c r="AR448">
        <v>19.6182738017643</v>
      </c>
    </row>
    <row r="449" spans="1:44" x14ac:dyDescent="0.3">
      <c r="A449" t="str">
        <f t="shared" si="54"/>
        <v>23Córdoba</v>
      </c>
      <c r="B449" t="str">
        <f t="shared" si="55"/>
        <v>23Purísima</v>
      </c>
      <c r="C449" s="18" t="s">
        <v>2278</v>
      </c>
      <c r="D449" t="s">
        <v>2241</v>
      </c>
      <c r="E449" t="s">
        <v>1237</v>
      </c>
      <c r="F449" t="s">
        <v>2279</v>
      </c>
      <c r="G449">
        <v>9.236872</v>
      </c>
      <c r="H449">
        <v>-75.723393999999999</v>
      </c>
      <c r="I449">
        <v>18242</v>
      </c>
      <c r="J449" t="s">
        <v>4346</v>
      </c>
      <c r="K449" s="5">
        <v>1506872.5</v>
      </c>
      <c r="L449" s="62">
        <f t="shared" si="56"/>
        <v>3.5358571326090438E-2</v>
      </c>
      <c r="M449" s="61">
        <v>0</v>
      </c>
      <c r="N449" s="61">
        <v>0</v>
      </c>
      <c r="O449" s="61">
        <f t="shared" si="57"/>
        <v>5.4818550597522199E-2</v>
      </c>
      <c r="P449" s="61">
        <f t="shared" si="58"/>
        <v>0</v>
      </c>
      <c r="Q449" s="61">
        <f t="shared" si="59"/>
        <v>5.4818550597522199E-2</v>
      </c>
      <c r="R449" s="61">
        <f t="shared" si="60"/>
        <v>4.5389759894748378</v>
      </c>
      <c r="S449">
        <v>0</v>
      </c>
      <c r="T449">
        <v>0</v>
      </c>
      <c r="U449">
        <v>10</v>
      </c>
      <c r="V449">
        <v>0</v>
      </c>
      <c r="W449">
        <v>10</v>
      </c>
      <c r="X449">
        <v>828</v>
      </c>
      <c r="Y449" s="62">
        <v>35.869565217391305</v>
      </c>
      <c r="Z449" s="62">
        <v>83.333333333333343</v>
      </c>
      <c r="AA449" s="62">
        <v>21.618357487922705</v>
      </c>
      <c r="AB449" s="62">
        <v>50.362318840579711</v>
      </c>
      <c r="AC449" s="62">
        <v>0</v>
      </c>
      <c r="AD449" s="62">
        <v>98.067632850241552</v>
      </c>
      <c r="AE449" s="62">
        <v>48.913043478260867</v>
      </c>
      <c r="AF449" s="62">
        <v>43.94</v>
      </c>
      <c r="AG449" s="62">
        <v>48.17</v>
      </c>
      <c r="AH449" s="62">
        <v>52.13</v>
      </c>
      <c r="AI449" s="62">
        <v>88.89</v>
      </c>
      <c r="AJ449" s="62">
        <v>55.37</v>
      </c>
      <c r="AK449" s="62">
        <v>4.6500000000000004</v>
      </c>
      <c r="AL449" s="62">
        <v>85.26</v>
      </c>
      <c r="AM449" s="62">
        <v>93.69</v>
      </c>
      <c r="AN449" s="62">
        <v>27.81</v>
      </c>
      <c r="AO449" s="62">
        <v>44.18</v>
      </c>
      <c r="AP449">
        <f t="shared" si="61"/>
        <v>0</v>
      </c>
      <c r="AQ449">
        <f t="shared" si="62"/>
        <v>0</v>
      </c>
      <c r="AR449">
        <v>28.977337738704001</v>
      </c>
    </row>
    <row r="450" spans="1:44" x14ac:dyDescent="0.3">
      <c r="A450" t="str">
        <f t="shared" ref="A450:A513" si="63">CONCATENATE(D450,E450)</f>
        <v>23Córdoba</v>
      </c>
      <c r="B450" t="str">
        <f t="shared" ref="B450:B513" si="64">CONCATENATE(D450,F450)</f>
        <v>23Sahagún</v>
      </c>
      <c r="C450" s="18" t="s">
        <v>2280</v>
      </c>
      <c r="D450" t="s">
        <v>2241</v>
      </c>
      <c r="E450" t="s">
        <v>1237</v>
      </c>
      <c r="F450" t="s">
        <v>2281</v>
      </c>
      <c r="G450">
        <v>8.9506429999999995</v>
      </c>
      <c r="H450">
        <v>-75.446000999999995</v>
      </c>
      <c r="I450">
        <v>114033</v>
      </c>
      <c r="J450" t="s">
        <v>4344</v>
      </c>
      <c r="K450" s="5">
        <v>1980126.88</v>
      </c>
      <c r="L450" s="62">
        <f t="shared" ref="L450:L513" si="65">(I450/SUM($I$2:$I$1103))*100</f>
        <v>0.22103080605350681</v>
      </c>
      <c r="M450" s="61">
        <v>0</v>
      </c>
      <c r="N450" s="61">
        <v>2.6308173949646154E-3</v>
      </c>
      <c r="O450" s="61">
        <f t="shared" ref="O450:O513" si="66">(U450/I450)*100</f>
        <v>2.1923478291371798E-2</v>
      </c>
      <c r="P450" s="61">
        <f t="shared" ref="P450:P513" si="67">(V450/I450)*100</f>
        <v>1.2277147843168206E-2</v>
      </c>
      <c r="Q450" s="61">
        <f t="shared" ref="Q450:Q513" si="68">(W450/I450)*100</f>
        <v>2.8938991344610768E-2</v>
      </c>
      <c r="R450" s="61">
        <f t="shared" ref="R450:R513" si="69">(X450/I450)*100</f>
        <v>5.9395087386984473</v>
      </c>
      <c r="S450">
        <v>0</v>
      </c>
      <c r="T450">
        <v>3</v>
      </c>
      <c r="U450">
        <v>25</v>
      </c>
      <c r="V450">
        <v>14</v>
      </c>
      <c r="W450">
        <v>33</v>
      </c>
      <c r="X450">
        <v>6773</v>
      </c>
      <c r="Y450" s="62">
        <v>31.241694965303413</v>
      </c>
      <c r="Z450" s="62">
        <v>74.531226930459169</v>
      </c>
      <c r="AA450" s="62">
        <v>21.541414439686992</v>
      </c>
      <c r="AB450" s="62">
        <v>49.224863428318322</v>
      </c>
      <c r="AC450" s="62">
        <v>0.36911265318175107</v>
      </c>
      <c r="AD450" s="62">
        <v>97.60815000738225</v>
      </c>
      <c r="AE450" s="62">
        <v>40.380924258083567</v>
      </c>
      <c r="AF450" s="62">
        <v>27.13</v>
      </c>
      <c r="AG450" s="62">
        <v>34.53</v>
      </c>
      <c r="AH450" s="62">
        <v>52.8</v>
      </c>
      <c r="AI450" s="62">
        <v>46.36</v>
      </c>
      <c r="AJ450" s="62">
        <v>11.11</v>
      </c>
      <c r="AK450" s="62">
        <v>16.899999999999999</v>
      </c>
      <c r="AL450" s="62">
        <v>86.73</v>
      </c>
      <c r="AM450" s="62">
        <v>90.1</v>
      </c>
      <c r="AN450" s="62">
        <v>37.26</v>
      </c>
      <c r="AO450" s="62">
        <v>27.91</v>
      </c>
      <c r="AP450">
        <f t="shared" si="61"/>
        <v>0</v>
      </c>
      <c r="AQ450">
        <f t="shared" si="62"/>
        <v>4.7793531942010511E-2</v>
      </c>
      <c r="AR450">
        <v>24.6269829535605</v>
      </c>
    </row>
    <row r="451" spans="1:44" x14ac:dyDescent="0.3">
      <c r="A451" t="str">
        <f t="shared" si="63"/>
        <v>23Córdoba</v>
      </c>
      <c r="B451" t="str">
        <f t="shared" si="64"/>
        <v>23San Andrés Sotavento</v>
      </c>
      <c r="C451" s="18" t="s">
        <v>2282</v>
      </c>
      <c r="D451" t="s">
        <v>2241</v>
      </c>
      <c r="E451" t="s">
        <v>1237</v>
      </c>
      <c r="F451" t="s">
        <v>2283</v>
      </c>
      <c r="G451">
        <v>9.1467430000000007</v>
      </c>
      <c r="H451">
        <v>-75.509017</v>
      </c>
      <c r="I451">
        <v>49909</v>
      </c>
      <c r="J451" t="s">
        <v>4346</v>
      </c>
      <c r="K451" s="5">
        <v>1237551</v>
      </c>
      <c r="L451" s="62">
        <f t="shared" si="65"/>
        <v>9.6738895752321447E-2</v>
      </c>
      <c r="M451" s="61">
        <v>0</v>
      </c>
      <c r="N451" s="61">
        <v>0</v>
      </c>
      <c r="O451" s="61">
        <f t="shared" si="66"/>
        <v>2.6047406279428559E-2</v>
      </c>
      <c r="P451" s="61">
        <f t="shared" si="67"/>
        <v>3.4061992826945039E-2</v>
      </c>
      <c r="Q451" s="61">
        <f t="shared" si="68"/>
        <v>2.8051052916307679E-2</v>
      </c>
      <c r="R451" s="61">
        <f t="shared" si="69"/>
        <v>5.1533791500530963</v>
      </c>
      <c r="S451">
        <v>0</v>
      </c>
      <c r="T451">
        <v>0</v>
      </c>
      <c r="U451">
        <v>13</v>
      </c>
      <c r="V451">
        <v>17</v>
      </c>
      <c r="W451">
        <v>14</v>
      </c>
      <c r="X451">
        <v>2572</v>
      </c>
      <c r="Y451" s="62">
        <v>17.379471228615863</v>
      </c>
      <c r="Z451" s="62">
        <v>52.6049766718507</v>
      </c>
      <c r="AA451" s="62">
        <v>25.972006220839816</v>
      </c>
      <c r="AB451" s="62">
        <v>35.769828926905134</v>
      </c>
      <c r="AC451" s="62">
        <v>0.27216174183514774</v>
      </c>
      <c r="AD451" s="62">
        <v>97.006220839813366</v>
      </c>
      <c r="AE451" s="62">
        <v>22.083981337480559</v>
      </c>
      <c r="AF451" s="62">
        <v>53.93</v>
      </c>
      <c r="AG451" s="62">
        <v>39.36</v>
      </c>
      <c r="AH451" s="62">
        <v>44.65</v>
      </c>
      <c r="AI451" s="62">
        <v>82.33</v>
      </c>
      <c r="AJ451" s="62">
        <v>97.84</v>
      </c>
      <c r="AK451" s="62">
        <v>9.4499999999999993</v>
      </c>
      <c r="AL451" s="62">
        <v>76.67</v>
      </c>
      <c r="AM451" s="62">
        <v>96.31</v>
      </c>
      <c r="AN451" s="62">
        <v>26.2</v>
      </c>
      <c r="AO451" s="62">
        <v>53.95</v>
      </c>
      <c r="AP451">
        <f t="shared" ref="AP451:AP514" si="70">(S451/SUM($S$2:$S$1103))*100</f>
        <v>0</v>
      </c>
      <c r="AQ451">
        <f t="shared" ref="AQ451:AQ514" si="71">(T451/SUM($T$2:$T$1103))*100</f>
        <v>0</v>
      </c>
      <c r="AR451">
        <v>18.506934668905799</v>
      </c>
    </row>
    <row r="452" spans="1:44" x14ac:dyDescent="0.3">
      <c r="A452" t="str">
        <f t="shared" si="63"/>
        <v>23Córdoba</v>
      </c>
      <c r="B452" t="str">
        <f t="shared" si="64"/>
        <v>23San Antero</v>
      </c>
      <c r="C452" s="18" t="s">
        <v>2284</v>
      </c>
      <c r="D452" t="s">
        <v>2241</v>
      </c>
      <c r="E452" t="s">
        <v>1237</v>
      </c>
      <c r="F452" t="s">
        <v>2285</v>
      </c>
      <c r="G452">
        <v>9.3746419999999997</v>
      </c>
      <c r="H452">
        <v>-75.758516999999998</v>
      </c>
      <c r="I452">
        <v>35953</v>
      </c>
      <c r="J452" t="s">
        <v>4342</v>
      </c>
      <c r="K452" s="5">
        <v>1455194.88</v>
      </c>
      <c r="L452" s="62">
        <f t="shared" si="65"/>
        <v>6.9687902361963025E-2</v>
      </c>
      <c r="M452" s="61">
        <v>0</v>
      </c>
      <c r="N452" s="61">
        <v>0</v>
      </c>
      <c r="O452" s="61">
        <f t="shared" si="66"/>
        <v>6.9535226545768089E-2</v>
      </c>
      <c r="P452" s="61">
        <f t="shared" si="67"/>
        <v>8.3442271854921712E-3</v>
      </c>
      <c r="Q452" s="61">
        <f t="shared" si="68"/>
        <v>8.3442271854921701E-2</v>
      </c>
      <c r="R452" s="61">
        <f t="shared" si="69"/>
        <v>3.6964926431730314</v>
      </c>
      <c r="S452">
        <v>0</v>
      </c>
      <c r="T452">
        <v>0</v>
      </c>
      <c r="U452">
        <v>25</v>
      </c>
      <c r="V452">
        <v>3</v>
      </c>
      <c r="W452">
        <v>30</v>
      </c>
      <c r="X452">
        <v>1329</v>
      </c>
      <c r="Y452" s="62">
        <v>30.850263355906698</v>
      </c>
      <c r="Z452" s="62">
        <v>71.708051166290446</v>
      </c>
      <c r="AA452" s="62">
        <v>22.121896162528216</v>
      </c>
      <c r="AB452" s="62">
        <v>46.877351392024082</v>
      </c>
      <c r="AC452" s="62">
        <v>0.22573363431151239</v>
      </c>
      <c r="AD452" s="62">
        <v>96.99021820917983</v>
      </c>
      <c r="AE452" s="62">
        <v>41.384499623777273</v>
      </c>
      <c r="AF452" s="62">
        <v>47.4</v>
      </c>
      <c r="AG452" s="62">
        <v>55.76</v>
      </c>
      <c r="AH452" s="62">
        <v>51.86</v>
      </c>
      <c r="AI452" s="62">
        <v>56.78</v>
      </c>
      <c r="AJ452" s="62">
        <v>66.47</v>
      </c>
      <c r="AK452" s="62">
        <v>21.6</v>
      </c>
      <c r="AL452" s="62">
        <v>85.28</v>
      </c>
      <c r="AM452" s="62">
        <v>95.25</v>
      </c>
      <c r="AN452" s="62">
        <v>43.97</v>
      </c>
      <c r="AO452" s="62">
        <v>47.2</v>
      </c>
      <c r="AP452">
        <f t="shared" si="70"/>
        <v>0</v>
      </c>
      <c r="AQ452">
        <f t="shared" si="71"/>
        <v>0</v>
      </c>
      <c r="AR452">
        <v>29.632331086180098</v>
      </c>
    </row>
    <row r="453" spans="1:44" x14ac:dyDescent="0.3">
      <c r="A453" t="str">
        <f t="shared" si="63"/>
        <v>23Córdoba</v>
      </c>
      <c r="B453" t="str">
        <f t="shared" si="64"/>
        <v>23San Bernardo del Viento</v>
      </c>
      <c r="C453" s="18" t="s">
        <v>2286</v>
      </c>
      <c r="D453" t="s">
        <v>2241</v>
      </c>
      <c r="E453" t="s">
        <v>1237</v>
      </c>
      <c r="F453" t="s">
        <v>2287</v>
      </c>
      <c r="G453">
        <v>9.3525857999999999</v>
      </c>
      <c r="H453">
        <v>-75.953581499999999</v>
      </c>
      <c r="I453">
        <v>39337</v>
      </c>
      <c r="J453" t="s">
        <v>4346</v>
      </c>
      <c r="K453" s="5">
        <v>1222079.6299999999</v>
      </c>
      <c r="L453" s="62">
        <f t="shared" si="65"/>
        <v>7.624712861826663E-2</v>
      </c>
      <c r="M453" s="61">
        <v>0</v>
      </c>
      <c r="N453" s="61">
        <v>5.084271805170704E-3</v>
      </c>
      <c r="O453" s="61">
        <f t="shared" si="66"/>
        <v>2.0337087220682816E-2</v>
      </c>
      <c r="P453" s="61">
        <f t="shared" si="67"/>
        <v>7.626407707756056E-3</v>
      </c>
      <c r="Q453" s="61">
        <f t="shared" si="68"/>
        <v>2.5421359025853522E-2</v>
      </c>
      <c r="R453" s="61">
        <f t="shared" si="69"/>
        <v>5.707095101304116</v>
      </c>
      <c r="S453">
        <v>0</v>
      </c>
      <c r="T453">
        <v>2</v>
      </c>
      <c r="U453">
        <v>8</v>
      </c>
      <c r="V453">
        <v>3</v>
      </c>
      <c r="W453">
        <v>10</v>
      </c>
      <c r="X453">
        <v>2245</v>
      </c>
      <c r="Y453" s="62">
        <v>23.697104677060132</v>
      </c>
      <c r="Z453" s="62">
        <v>66.325167037861917</v>
      </c>
      <c r="AA453" s="62">
        <v>24.454342984409799</v>
      </c>
      <c r="AB453" s="62">
        <v>47.037861915367486</v>
      </c>
      <c r="AC453" s="62">
        <v>0.31180400890868598</v>
      </c>
      <c r="AD453" s="62">
        <v>98.084632516703778</v>
      </c>
      <c r="AE453" s="62">
        <v>29.576837416481066</v>
      </c>
      <c r="AF453" s="62">
        <v>43.68</v>
      </c>
      <c r="AG453" s="62">
        <v>48.27</v>
      </c>
      <c r="AH453" s="62">
        <v>41.87</v>
      </c>
      <c r="AI453" s="62">
        <v>72.64</v>
      </c>
      <c r="AJ453" s="62">
        <v>77.319999999999993</v>
      </c>
      <c r="AK453" s="62">
        <v>6.63</v>
      </c>
      <c r="AL453" s="62">
        <v>88.32</v>
      </c>
      <c r="AM453" s="62">
        <v>96.78</v>
      </c>
      <c r="AN453" s="62">
        <v>17.920000000000002</v>
      </c>
      <c r="AO453" s="62">
        <v>43.63</v>
      </c>
      <c r="AP453">
        <f t="shared" si="70"/>
        <v>0</v>
      </c>
      <c r="AQ453">
        <f t="shared" si="71"/>
        <v>3.186235462800701E-2</v>
      </c>
      <c r="AR453">
        <v>21.072282460241102</v>
      </c>
    </row>
    <row r="454" spans="1:44" x14ac:dyDescent="0.3">
      <c r="A454" t="str">
        <f t="shared" si="63"/>
        <v>23Córdoba</v>
      </c>
      <c r="B454" t="str">
        <f t="shared" si="64"/>
        <v>23San Carlos</v>
      </c>
      <c r="C454" s="18" t="s">
        <v>2288</v>
      </c>
      <c r="D454" t="s">
        <v>2241</v>
      </c>
      <c r="E454" t="s">
        <v>1237</v>
      </c>
      <c r="F454" t="s">
        <v>1401</v>
      </c>
      <c r="G454">
        <v>8.7971450000000004</v>
      </c>
      <c r="H454">
        <v>-75.698571000000001</v>
      </c>
      <c r="I454">
        <v>28642</v>
      </c>
      <c r="J454" t="s">
        <v>4346</v>
      </c>
      <c r="K454" s="5">
        <v>1105098.5</v>
      </c>
      <c r="L454" s="62">
        <f t="shared" si="65"/>
        <v>5.5516949891562466E-2</v>
      </c>
      <c r="M454" s="61">
        <v>0</v>
      </c>
      <c r="N454" s="61">
        <v>3.4913763005376716E-3</v>
      </c>
      <c r="O454" s="61">
        <f t="shared" si="66"/>
        <v>1.0474128901613016E-2</v>
      </c>
      <c r="P454" s="61">
        <f t="shared" si="67"/>
        <v>6.9827526010753432E-3</v>
      </c>
      <c r="Q454" s="61">
        <f t="shared" si="68"/>
        <v>1.3965505202150686E-2</v>
      </c>
      <c r="R454" s="61">
        <f t="shared" si="69"/>
        <v>8.4770616577054678</v>
      </c>
      <c r="S454">
        <v>0</v>
      </c>
      <c r="T454">
        <v>1</v>
      </c>
      <c r="U454">
        <v>3</v>
      </c>
      <c r="V454">
        <v>2</v>
      </c>
      <c r="W454">
        <v>4</v>
      </c>
      <c r="X454">
        <v>2428</v>
      </c>
      <c r="Y454" s="62">
        <v>25.658978583196046</v>
      </c>
      <c r="Z454" s="62">
        <v>74.670510708401977</v>
      </c>
      <c r="AA454" s="62">
        <v>25</v>
      </c>
      <c r="AB454" s="62">
        <v>46.746293245469523</v>
      </c>
      <c r="AC454" s="62">
        <v>0.61779242174629323</v>
      </c>
      <c r="AD454" s="62">
        <v>99.011532125205932</v>
      </c>
      <c r="AE454" s="62">
        <v>30.230642504118617</v>
      </c>
      <c r="AF454" s="62">
        <v>42.52</v>
      </c>
      <c r="AG454" s="62">
        <v>31.85</v>
      </c>
      <c r="AH454" s="62">
        <v>44.59</v>
      </c>
      <c r="AI454" s="62">
        <v>67.88</v>
      </c>
      <c r="AJ454" s="62">
        <v>55.37</v>
      </c>
      <c r="AK454" s="62">
        <v>7.17</v>
      </c>
      <c r="AL454" s="62">
        <v>76.540000000000006</v>
      </c>
      <c r="AM454" s="62">
        <v>93.47</v>
      </c>
      <c r="AN454" s="62">
        <v>41.66</v>
      </c>
      <c r="AO454" s="62">
        <v>43.02</v>
      </c>
      <c r="AP454">
        <f t="shared" si="70"/>
        <v>0</v>
      </c>
      <c r="AQ454">
        <f t="shared" si="71"/>
        <v>1.5931177314003505E-2</v>
      </c>
      <c r="AR454">
        <v>21.9021148902542</v>
      </c>
    </row>
    <row r="455" spans="1:44" x14ac:dyDescent="0.3">
      <c r="A455" t="str">
        <f t="shared" si="63"/>
        <v>23Córdoba</v>
      </c>
      <c r="B455" t="str">
        <f t="shared" si="64"/>
        <v>23San José de Ure</v>
      </c>
      <c r="C455" s="18" t="s">
        <v>2289</v>
      </c>
      <c r="D455" t="s">
        <v>2241</v>
      </c>
      <c r="E455" t="s">
        <v>1237</v>
      </c>
      <c r="F455" t="s">
        <v>2290</v>
      </c>
      <c r="G455">
        <v>7.7874439999999998</v>
      </c>
      <c r="H455">
        <v>-75.535838999999996</v>
      </c>
      <c r="I455">
        <v>14435</v>
      </c>
      <c r="J455" t="s">
        <v>4346</v>
      </c>
      <c r="K455" s="5">
        <v>1958582.38</v>
      </c>
      <c r="L455" s="62">
        <f t="shared" si="65"/>
        <v>2.7979441787748905E-2</v>
      </c>
      <c r="M455" s="61">
        <v>0</v>
      </c>
      <c r="N455" s="61">
        <v>0</v>
      </c>
      <c r="O455" s="61">
        <f t="shared" si="66"/>
        <v>2.0782819535850365E-2</v>
      </c>
      <c r="P455" s="61">
        <f t="shared" si="67"/>
        <v>0</v>
      </c>
      <c r="Q455" s="61">
        <f t="shared" si="68"/>
        <v>2.0782819535850365E-2</v>
      </c>
      <c r="R455" s="61">
        <f t="shared" si="69"/>
        <v>48.236924142708695</v>
      </c>
      <c r="S455">
        <v>0</v>
      </c>
      <c r="T455">
        <v>0</v>
      </c>
      <c r="U455">
        <v>3</v>
      </c>
      <c r="V455">
        <v>0</v>
      </c>
      <c r="W455">
        <v>3</v>
      </c>
      <c r="X455">
        <v>6963</v>
      </c>
      <c r="Y455" s="62">
        <v>16.96107999425535</v>
      </c>
      <c r="Z455" s="62">
        <v>55.349705586672414</v>
      </c>
      <c r="AA455" s="62">
        <v>28.680166594858537</v>
      </c>
      <c r="AB455" s="62">
        <v>39.063622002010625</v>
      </c>
      <c r="AC455" s="62">
        <v>0.44521039781703292</v>
      </c>
      <c r="AD455" s="62">
        <v>97.86011776533104</v>
      </c>
      <c r="AE455" s="62">
        <v>20.953611948872613</v>
      </c>
      <c r="AF455" s="62">
        <v>39.770000000000003</v>
      </c>
      <c r="AG455" s="62">
        <v>42.88</v>
      </c>
      <c r="AH455" s="62">
        <v>34.29</v>
      </c>
      <c r="AI455" s="62">
        <v>15.63</v>
      </c>
      <c r="AJ455" s="62">
        <v>81.69</v>
      </c>
      <c r="AK455" s="62">
        <v>8.69</v>
      </c>
      <c r="AL455" s="62">
        <v>59.18</v>
      </c>
      <c r="AM455" s="62">
        <v>95.72</v>
      </c>
      <c r="AN455" s="62">
        <v>50</v>
      </c>
      <c r="AO455" s="62">
        <v>39</v>
      </c>
      <c r="AP455">
        <f t="shared" si="70"/>
        <v>0</v>
      </c>
      <c r="AQ455">
        <f t="shared" si="71"/>
        <v>0</v>
      </c>
      <c r="AR455">
        <v>14.158452739947</v>
      </c>
    </row>
    <row r="456" spans="1:44" x14ac:dyDescent="0.3">
      <c r="A456" t="str">
        <f t="shared" si="63"/>
        <v>23Córdoba</v>
      </c>
      <c r="B456" t="str">
        <f t="shared" si="64"/>
        <v>23San Pelayo</v>
      </c>
      <c r="C456" s="18" t="s">
        <v>2291</v>
      </c>
      <c r="D456" t="s">
        <v>2241</v>
      </c>
      <c r="E456" t="s">
        <v>1237</v>
      </c>
      <c r="F456" t="s">
        <v>2292</v>
      </c>
      <c r="G456">
        <v>8.9594418999999998</v>
      </c>
      <c r="H456">
        <v>-75.836913899999999</v>
      </c>
      <c r="I456">
        <v>54160</v>
      </c>
      <c r="J456" t="s">
        <v>4346</v>
      </c>
      <c r="K456" s="5">
        <v>1577485.5</v>
      </c>
      <c r="L456" s="62">
        <f t="shared" si="65"/>
        <v>0.10497863299095812</v>
      </c>
      <c r="M456" s="61">
        <v>7.385524372230428E-3</v>
      </c>
      <c r="N456" s="61">
        <v>1.846381093057607E-3</v>
      </c>
      <c r="O456" s="61">
        <f t="shared" si="66"/>
        <v>1.6617429837518464E-2</v>
      </c>
      <c r="P456" s="61">
        <f t="shared" si="67"/>
        <v>9.2319054652880359E-3</v>
      </c>
      <c r="Q456" s="61">
        <f t="shared" si="68"/>
        <v>3.6927621861152143E-2</v>
      </c>
      <c r="R456" s="61">
        <f t="shared" si="69"/>
        <v>10.982274741506647</v>
      </c>
      <c r="S456">
        <v>4</v>
      </c>
      <c r="T456">
        <v>1</v>
      </c>
      <c r="U456">
        <v>9</v>
      </c>
      <c r="V456">
        <v>5</v>
      </c>
      <c r="W456">
        <v>20</v>
      </c>
      <c r="X456">
        <v>5948</v>
      </c>
      <c r="Y456" s="62">
        <v>29.875588433086754</v>
      </c>
      <c r="Z456" s="62">
        <v>76.983860121049091</v>
      </c>
      <c r="AA456" s="62">
        <v>21.015467383994622</v>
      </c>
      <c r="AB456" s="62">
        <v>51.412239408204442</v>
      </c>
      <c r="AC456" s="62">
        <v>0.11768661735036988</v>
      </c>
      <c r="AD456" s="62">
        <v>98.486886348352385</v>
      </c>
      <c r="AE456" s="62">
        <v>37.104909213180903</v>
      </c>
      <c r="AF456" s="62">
        <v>16.57</v>
      </c>
      <c r="AG456" s="62">
        <v>41.08</v>
      </c>
      <c r="AH456" s="62">
        <v>40.44</v>
      </c>
      <c r="AI456" s="62">
        <v>12.89</v>
      </c>
      <c r="AJ456" s="62">
        <v>10.68</v>
      </c>
      <c r="AK456" s="62">
        <v>8.0500000000000007</v>
      </c>
      <c r="AL456" s="62">
        <v>79.849999999999994</v>
      </c>
      <c r="AM456" s="62">
        <v>94.55</v>
      </c>
      <c r="AN456" s="62">
        <v>35.06</v>
      </c>
      <c r="AO456" s="62">
        <v>16.670000000000002</v>
      </c>
      <c r="AP456">
        <f t="shared" si="70"/>
        <v>0.15618898867629832</v>
      </c>
      <c r="AQ456">
        <f t="shared" si="71"/>
        <v>1.5931177314003505E-2</v>
      </c>
      <c r="AR456">
        <v>20.166571948742799</v>
      </c>
    </row>
    <row r="457" spans="1:44" x14ac:dyDescent="0.3">
      <c r="A457" t="str">
        <f t="shared" si="63"/>
        <v>23Córdoba</v>
      </c>
      <c r="B457" t="str">
        <f t="shared" si="64"/>
        <v>23Tierralta</v>
      </c>
      <c r="C457" s="18" t="s">
        <v>2293</v>
      </c>
      <c r="D457" t="s">
        <v>2241</v>
      </c>
      <c r="E457" t="s">
        <v>1237</v>
      </c>
      <c r="F457" t="s">
        <v>2294</v>
      </c>
      <c r="G457">
        <v>8.1715710000000001</v>
      </c>
      <c r="H457">
        <v>-76.062313000000003</v>
      </c>
      <c r="I457">
        <v>97997</v>
      </c>
      <c r="J457" t="s">
        <v>4342</v>
      </c>
      <c r="K457" s="5">
        <v>1261702.6299999999</v>
      </c>
      <c r="L457" s="62">
        <f t="shared" si="65"/>
        <v>0.189948136950054</v>
      </c>
      <c r="M457" s="61">
        <v>0</v>
      </c>
      <c r="N457" s="61">
        <v>2.0408788024123188E-3</v>
      </c>
      <c r="O457" s="61">
        <f t="shared" si="66"/>
        <v>1.530659101809239E-2</v>
      </c>
      <c r="P457" s="61">
        <f t="shared" si="67"/>
        <v>7.143075808443115E-3</v>
      </c>
      <c r="Q457" s="61">
        <f t="shared" si="68"/>
        <v>1.1224833413267753E-2</v>
      </c>
      <c r="R457" s="61">
        <f t="shared" si="69"/>
        <v>39.725705888955787</v>
      </c>
      <c r="S457">
        <v>0</v>
      </c>
      <c r="T457">
        <v>2</v>
      </c>
      <c r="U457">
        <v>15</v>
      </c>
      <c r="V457">
        <v>7</v>
      </c>
      <c r="W457">
        <v>11</v>
      </c>
      <c r="X457">
        <v>38930</v>
      </c>
      <c r="Y457" s="62">
        <v>22.350372463395839</v>
      </c>
      <c r="Z457" s="62">
        <v>68.967377343950673</v>
      </c>
      <c r="AA457" s="62">
        <v>23.598767017724121</v>
      </c>
      <c r="AB457" s="62">
        <v>41.628564089391212</v>
      </c>
      <c r="AC457" s="62">
        <v>0.20292833290521448</v>
      </c>
      <c r="AD457" s="62">
        <v>97.531466735165679</v>
      </c>
      <c r="AE457" s="62">
        <v>29.30644746981762</v>
      </c>
      <c r="AF457" s="62">
        <v>46.02</v>
      </c>
      <c r="AG457" s="62">
        <v>56.07</v>
      </c>
      <c r="AH457" s="62">
        <v>48.55</v>
      </c>
      <c r="AI457" s="62">
        <v>63.39</v>
      </c>
      <c r="AJ457" s="62">
        <v>77.41</v>
      </c>
      <c r="AK457" s="62">
        <v>9.07</v>
      </c>
      <c r="AL457" s="62">
        <v>88.88</v>
      </c>
      <c r="AM457" s="62">
        <v>90.78</v>
      </c>
      <c r="AN457" s="62">
        <v>35.24</v>
      </c>
      <c r="AO457" s="62">
        <v>46.28</v>
      </c>
      <c r="AP457">
        <f t="shared" si="70"/>
        <v>0</v>
      </c>
      <c r="AQ457">
        <f t="shared" si="71"/>
        <v>3.186235462800701E-2</v>
      </c>
      <c r="AR457">
        <v>23.027082190074999</v>
      </c>
    </row>
    <row r="458" spans="1:44" x14ac:dyDescent="0.3">
      <c r="A458" t="str">
        <f t="shared" si="63"/>
        <v>23Córdoba</v>
      </c>
      <c r="B458" t="str">
        <f t="shared" si="64"/>
        <v>23Tuchín</v>
      </c>
      <c r="C458" s="18" t="s">
        <v>2295</v>
      </c>
      <c r="D458" t="s">
        <v>2241</v>
      </c>
      <c r="E458" t="s">
        <v>1237</v>
      </c>
      <c r="F458" t="s">
        <v>2296</v>
      </c>
      <c r="G458">
        <v>9.1871899999999993</v>
      </c>
      <c r="H458">
        <v>-75.554159999999996</v>
      </c>
      <c r="I458">
        <v>56269</v>
      </c>
      <c r="J458" t="s">
        <v>4346</v>
      </c>
      <c r="K458" s="5">
        <v>1615185</v>
      </c>
      <c r="L458" s="62">
        <f t="shared" si="65"/>
        <v>0.1090665195673601</v>
      </c>
      <c r="M458" s="61">
        <v>0</v>
      </c>
      <c r="N458" s="61">
        <v>0</v>
      </c>
      <c r="O458" s="61">
        <f t="shared" si="66"/>
        <v>1.7771774867155984E-3</v>
      </c>
      <c r="P458" s="61">
        <f t="shared" si="67"/>
        <v>0</v>
      </c>
      <c r="Q458" s="61">
        <f t="shared" si="68"/>
        <v>0</v>
      </c>
      <c r="R458" s="61">
        <f t="shared" si="69"/>
        <v>8.1519131315644486</v>
      </c>
      <c r="S458">
        <v>0</v>
      </c>
      <c r="T458">
        <v>0</v>
      </c>
      <c r="U458">
        <v>1</v>
      </c>
      <c r="V458">
        <v>0</v>
      </c>
      <c r="W458">
        <v>0</v>
      </c>
      <c r="X458">
        <v>4587</v>
      </c>
      <c r="Y458" s="62">
        <v>11.358186178330063</v>
      </c>
      <c r="Z458" s="62">
        <v>40.113363854371045</v>
      </c>
      <c r="AA458" s="62">
        <v>25.41966426858513</v>
      </c>
      <c r="AB458" s="62">
        <v>29.038587311968605</v>
      </c>
      <c r="AC458" s="62">
        <v>0.52321778940483976</v>
      </c>
      <c r="AD458" s="62">
        <v>97.558316982777413</v>
      </c>
      <c r="AE458" s="62">
        <v>13.974275125354263</v>
      </c>
      <c r="AF458" s="62">
        <v>34.74</v>
      </c>
      <c r="AG458" s="62">
        <v>45.88</v>
      </c>
      <c r="AH458" s="62">
        <v>33.79</v>
      </c>
      <c r="AI458" s="62">
        <v>15.58</v>
      </c>
      <c r="AJ458" s="62">
        <v>66.540000000000006</v>
      </c>
      <c r="AK458" s="62">
        <v>7.44</v>
      </c>
      <c r="AL458" s="62">
        <v>62.9</v>
      </c>
      <c r="AM458" s="62">
        <v>95.93</v>
      </c>
      <c r="AN458" s="62">
        <v>50</v>
      </c>
      <c r="AO458" s="62">
        <v>34.89</v>
      </c>
      <c r="AP458">
        <f t="shared" si="70"/>
        <v>0</v>
      </c>
      <c r="AQ458">
        <f t="shared" si="71"/>
        <v>0</v>
      </c>
      <c r="AR458">
        <v>10.7712595784767</v>
      </c>
    </row>
    <row r="459" spans="1:44" x14ac:dyDescent="0.3">
      <c r="A459" t="str">
        <f t="shared" si="63"/>
        <v>23Córdoba</v>
      </c>
      <c r="B459" t="str">
        <f t="shared" si="64"/>
        <v>23Valencia</v>
      </c>
      <c r="C459" s="18" t="s">
        <v>2297</v>
      </c>
      <c r="D459" t="s">
        <v>2241</v>
      </c>
      <c r="E459" t="s">
        <v>1237</v>
      </c>
      <c r="F459" t="s">
        <v>2298</v>
      </c>
      <c r="G459">
        <v>8.2009387999999994</v>
      </c>
      <c r="H459">
        <v>-76.2247366</v>
      </c>
      <c r="I459">
        <v>37841</v>
      </c>
      <c r="J459" t="s">
        <v>4346</v>
      </c>
      <c r="K459" s="5">
        <v>1931945.5</v>
      </c>
      <c r="L459" s="62">
        <f t="shared" si="65"/>
        <v>7.3347423393848726E-2</v>
      </c>
      <c r="M459" s="61">
        <v>5.2852725879337231E-3</v>
      </c>
      <c r="N459" s="61">
        <v>5.2852725879337231E-3</v>
      </c>
      <c r="O459" s="61">
        <f t="shared" si="66"/>
        <v>1.0570545175867446E-2</v>
      </c>
      <c r="P459" s="61">
        <f t="shared" si="67"/>
        <v>0</v>
      </c>
      <c r="Q459" s="61">
        <f t="shared" si="68"/>
        <v>1.3213181469834306E-2</v>
      </c>
      <c r="R459" s="61">
        <f t="shared" si="69"/>
        <v>56.951454771279828</v>
      </c>
      <c r="S459">
        <v>2</v>
      </c>
      <c r="T459">
        <v>2</v>
      </c>
      <c r="U459">
        <v>4</v>
      </c>
      <c r="V459">
        <v>0</v>
      </c>
      <c r="W459">
        <v>5</v>
      </c>
      <c r="X459">
        <v>21551</v>
      </c>
      <c r="Y459" s="62">
        <v>30.703911651431486</v>
      </c>
      <c r="Z459" s="62">
        <v>81.258410282585487</v>
      </c>
      <c r="AA459" s="62">
        <v>22.09178228388474</v>
      </c>
      <c r="AB459" s="62">
        <v>56.122685722240263</v>
      </c>
      <c r="AC459" s="62">
        <v>0.18096608046030346</v>
      </c>
      <c r="AD459" s="62">
        <v>98.770358684051786</v>
      </c>
      <c r="AE459" s="62">
        <v>37.16764883300079</v>
      </c>
      <c r="AF459" s="62">
        <v>46.34</v>
      </c>
      <c r="AG459" s="62">
        <v>44.45</v>
      </c>
      <c r="AH459" s="62">
        <v>47.41</v>
      </c>
      <c r="AI459" s="62">
        <v>71.7</v>
      </c>
      <c r="AJ459" s="62">
        <v>66.44</v>
      </c>
      <c r="AK459" s="62">
        <v>13.41</v>
      </c>
      <c r="AL459" s="62">
        <v>87.5</v>
      </c>
      <c r="AM459" s="62">
        <v>97.71</v>
      </c>
      <c r="AN459" s="62">
        <v>32.9</v>
      </c>
      <c r="AO459" s="62">
        <v>46.11</v>
      </c>
      <c r="AP459">
        <f t="shared" si="70"/>
        <v>7.8094494338149162E-2</v>
      </c>
      <c r="AQ459">
        <f t="shared" si="71"/>
        <v>3.186235462800701E-2</v>
      </c>
      <c r="AR459">
        <v>25.1998387977638</v>
      </c>
    </row>
    <row r="460" spans="1:44" x14ac:dyDescent="0.3">
      <c r="A460" t="str">
        <f t="shared" si="63"/>
        <v>25Cundinamarca</v>
      </c>
      <c r="B460" t="str">
        <f t="shared" si="64"/>
        <v>25Agua de Dios</v>
      </c>
      <c r="C460" s="18" t="s">
        <v>2332</v>
      </c>
      <c r="D460" t="s">
        <v>2299</v>
      </c>
      <c r="E460" t="s">
        <v>1247</v>
      </c>
      <c r="F460" t="s">
        <v>2333</v>
      </c>
      <c r="G460">
        <v>4.3766879999999997</v>
      </c>
      <c r="H460">
        <v>-74.669799999999995</v>
      </c>
      <c r="I460">
        <v>13182</v>
      </c>
      <c r="J460" t="s">
        <v>4344</v>
      </c>
      <c r="K460" s="5">
        <v>1173774.8799999999</v>
      </c>
      <c r="L460" s="62">
        <f t="shared" si="65"/>
        <v>2.5550744831735781E-2</v>
      </c>
      <c r="M460" s="61">
        <v>0</v>
      </c>
      <c r="N460" s="61">
        <v>1.5172204521316946E-2</v>
      </c>
      <c r="O460" s="61">
        <f t="shared" si="66"/>
        <v>2.2758306781975421E-2</v>
      </c>
      <c r="P460" s="61">
        <f t="shared" si="67"/>
        <v>7.5861022606584731E-3</v>
      </c>
      <c r="Q460" s="61">
        <f t="shared" si="68"/>
        <v>1.5172204521316946E-2</v>
      </c>
      <c r="R460" s="61">
        <f t="shared" si="69"/>
        <v>3.6716734941587013</v>
      </c>
      <c r="S460">
        <v>0</v>
      </c>
      <c r="T460">
        <v>2</v>
      </c>
      <c r="U460">
        <v>3</v>
      </c>
      <c r="V460">
        <v>1</v>
      </c>
      <c r="W460">
        <v>2</v>
      </c>
      <c r="X460">
        <v>484</v>
      </c>
      <c r="Y460" s="62">
        <v>54.752066115702483</v>
      </c>
      <c r="Z460" s="62">
        <v>86.776859504132233</v>
      </c>
      <c r="AA460" s="62">
        <v>21.487603305785125</v>
      </c>
      <c r="AB460" s="62">
        <v>70.454545454545453</v>
      </c>
      <c r="AC460" s="62">
        <v>0.20661157024793389</v>
      </c>
      <c r="AD460" s="62">
        <v>91.11570247933885</v>
      </c>
      <c r="AE460" s="62">
        <v>65.909090909090907</v>
      </c>
      <c r="AF460" s="62">
        <v>48.85</v>
      </c>
      <c r="AG460" s="62">
        <v>36.82</v>
      </c>
      <c r="AH460" s="62">
        <v>52.21</v>
      </c>
      <c r="AI460" s="62">
        <v>49.04</v>
      </c>
      <c r="AJ460" s="62">
        <v>92.59</v>
      </c>
      <c r="AK460" s="62">
        <v>28</v>
      </c>
      <c r="AL460" s="62">
        <v>80.8</v>
      </c>
      <c r="AM460" s="62">
        <v>83.87</v>
      </c>
      <c r="AN460" s="62">
        <v>30.88</v>
      </c>
      <c r="AO460" s="62">
        <v>50.13</v>
      </c>
      <c r="AP460">
        <f t="shared" si="70"/>
        <v>0</v>
      </c>
      <c r="AQ460">
        <f t="shared" si="71"/>
        <v>3.186235462800701E-2</v>
      </c>
      <c r="AR460">
        <v>37.130704619059401</v>
      </c>
    </row>
    <row r="461" spans="1:44" x14ac:dyDescent="0.3">
      <c r="A461" t="str">
        <f t="shared" si="63"/>
        <v>25Cundinamarca</v>
      </c>
      <c r="B461" t="str">
        <f t="shared" si="64"/>
        <v>25Albán</v>
      </c>
      <c r="C461" s="18" t="s">
        <v>2334</v>
      </c>
      <c r="D461" t="s">
        <v>2299</v>
      </c>
      <c r="E461" t="s">
        <v>1247</v>
      </c>
      <c r="F461" t="s">
        <v>2335</v>
      </c>
      <c r="G461">
        <v>4.8762480000000004</v>
      </c>
      <c r="H461">
        <v>-74.437771999999995</v>
      </c>
      <c r="I461">
        <v>7251</v>
      </c>
      <c r="J461" t="s">
        <v>4344</v>
      </c>
      <c r="K461" s="5">
        <v>1755429.63</v>
      </c>
      <c r="L461" s="62">
        <f t="shared" si="65"/>
        <v>1.4054654132522848E-2</v>
      </c>
      <c r="M461" s="61">
        <v>0</v>
      </c>
      <c r="N461" s="61">
        <v>0</v>
      </c>
      <c r="O461" s="61">
        <f t="shared" si="66"/>
        <v>9.6538408495379938E-2</v>
      </c>
      <c r="P461" s="61">
        <f t="shared" si="67"/>
        <v>8.2747207281754234E-2</v>
      </c>
      <c r="Q461" s="61">
        <f t="shared" si="68"/>
        <v>0.15170321334988279</v>
      </c>
      <c r="R461" s="61">
        <f t="shared" si="69"/>
        <v>6.9369742104537311</v>
      </c>
      <c r="S461">
        <v>0</v>
      </c>
      <c r="T461">
        <v>0</v>
      </c>
      <c r="U461">
        <v>7</v>
      </c>
      <c r="V461">
        <v>6</v>
      </c>
      <c r="W461">
        <v>11</v>
      </c>
      <c r="X461">
        <v>503</v>
      </c>
      <c r="Y461" s="62">
        <v>62.42544731610338</v>
      </c>
      <c r="Z461" s="62">
        <v>92.842942345924456</v>
      </c>
      <c r="AA461" s="62">
        <v>22.067594433399602</v>
      </c>
      <c r="AB461" s="62">
        <v>81.510934393638166</v>
      </c>
      <c r="AC461" s="62">
        <v>0</v>
      </c>
      <c r="AD461" s="62">
        <v>96.819085487077544</v>
      </c>
      <c r="AE461" s="62">
        <v>71.769383697813112</v>
      </c>
      <c r="AF461" s="62">
        <v>58.13</v>
      </c>
      <c r="AG461" s="62">
        <v>50.64</v>
      </c>
      <c r="AH461" s="62">
        <v>44.78</v>
      </c>
      <c r="AI461" s="62">
        <v>45.55</v>
      </c>
      <c r="AJ461" s="62">
        <v>96.3</v>
      </c>
      <c r="AK461" s="62">
        <v>35.76</v>
      </c>
      <c r="AL461" s="62">
        <v>70.88</v>
      </c>
      <c r="AM461" s="62">
        <v>83.79</v>
      </c>
      <c r="AN461" s="62">
        <v>55.65</v>
      </c>
      <c r="AO461" s="62">
        <v>58.31</v>
      </c>
      <c r="AP461">
        <f t="shared" si="70"/>
        <v>0</v>
      </c>
      <c r="AQ461">
        <f t="shared" si="71"/>
        <v>0</v>
      </c>
      <c r="AR461">
        <v>46.809734159957202</v>
      </c>
    </row>
    <row r="462" spans="1:44" x14ac:dyDescent="0.3">
      <c r="A462" t="str">
        <f t="shared" si="63"/>
        <v>25Cundinamarca</v>
      </c>
      <c r="B462" t="str">
        <f t="shared" si="64"/>
        <v>25Anapoima</v>
      </c>
      <c r="C462" s="18" t="s">
        <v>2336</v>
      </c>
      <c r="D462" t="s">
        <v>2299</v>
      </c>
      <c r="E462" t="s">
        <v>1247</v>
      </c>
      <c r="F462" t="s">
        <v>2337</v>
      </c>
      <c r="G462">
        <v>4.5489420000000003</v>
      </c>
      <c r="H462">
        <v>-74.535235</v>
      </c>
      <c r="I462">
        <v>16600</v>
      </c>
      <c r="J462" t="s">
        <v>4345</v>
      </c>
      <c r="K462" s="5">
        <v>2553815.75</v>
      </c>
      <c r="L462" s="62">
        <f t="shared" si="65"/>
        <v>3.2175873479503417E-2</v>
      </c>
      <c r="M462" s="61">
        <v>0</v>
      </c>
      <c r="N462" s="61">
        <v>6.0240963855421681E-3</v>
      </c>
      <c r="O462" s="61">
        <f t="shared" si="66"/>
        <v>4.2168674698795178E-2</v>
      </c>
      <c r="P462" s="61">
        <f t="shared" si="67"/>
        <v>2.4096385542168672E-2</v>
      </c>
      <c r="Q462" s="61">
        <f t="shared" si="68"/>
        <v>0.13855421686746988</v>
      </c>
      <c r="R462" s="61">
        <f t="shared" si="69"/>
        <v>5.2409638554216871</v>
      </c>
      <c r="S462">
        <v>0</v>
      </c>
      <c r="T462">
        <v>1</v>
      </c>
      <c r="U462">
        <v>7</v>
      </c>
      <c r="V462">
        <v>4</v>
      </c>
      <c r="W462">
        <v>23</v>
      </c>
      <c r="X462">
        <v>870</v>
      </c>
      <c r="Y462" s="62">
        <v>59.655172413793103</v>
      </c>
      <c r="Z462" s="62">
        <v>89.770114942528735</v>
      </c>
      <c r="AA462" s="62">
        <v>24.022988505747126</v>
      </c>
      <c r="AB462" s="62">
        <v>79.195402298850567</v>
      </c>
      <c r="AC462" s="62">
        <v>1.3793103448275863</v>
      </c>
      <c r="AD462" s="62">
        <v>98.275862068965509</v>
      </c>
      <c r="AE462" s="62">
        <v>65.747126436781613</v>
      </c>
      <c r="AF462" s="62">
        <v>79.95</v>
      </c>
      <c r="AG462" s="62">
        <v>57.66</v>
      </c>
      <c r="AH462" s="62">
        <v>49.77</v>
      </c>
      <c r="AI462" s="62">
        <v>85.85</v>
      </c>
      <c r="AJ462" s="62">
        <v>96.3</v>
      </c>
      <c r="AK462" s="62">
        <v>77.05</v>
      </c>
      <c r="AL462" s="62">
        <v>81.45</v>
      </c>
      <c r="AM462" s="62">
        <v>83.22</v>
      </c>
      <c r="AN462" s="62">
        <v>59.75</v>
      </c>
      <c r="AO462" s="62">
        <v>79.739999999999995</v>
      </c>
      <c r="AP462">
        <f t="shared" si="70"/>
        <v>0</v>
      </c>
      <c r="AQ462">
        <f t="shared" si="71"/>
        <v>1.5931177314003505E-2</v>
      </c>
      <c r="AR462">
        <v>51.8263276787998</v>
      </c>
    </row>
    <row r="463" spans="1:44" x14ac:dyDescent="0.3">
      <c r="A463" t="str">
        <f t="shared" si="63"/>
        <v>25Cundinamarca</v>
      </c>
      <c r="B463" t="str">
        <f t="shared" si="64"/>
        <v>25Anolaima</v>
      </c>
      <c r="C463" s="18" t="s">
        <v>2338</v>
      </c>
      <c r="D463" t="s">
        <v>2299</v>
      </c>
      <c r="E463" t="s">
        <v>1247</v>
      </c>
      <c r="F463" t="s">
        <v>2339</v>
      </c>
      <c r="G463">
        <v>4.7617380000000002</v>
      </c>
      <c r="H463">
        <v>-74.464017999999996</v>
      </c>
      <c r="I463">
        <v>15521</v>
      </c>
      <c r="J463" t="s">
        <v>4343</v>
      </c>
      <c r="K463" s="5">
        <v>1146288.25</v>
      </c>
      <c r="L463" s="62">
        <f t="shared" si="65"/>
        <v>3.0084441703335695E-2</v>
      </c>
      <c r="M463" s="61">
        <v>0</v>
      </c>
      <c r="N463" s="61">
        <v>6.442883834804459E-3</v>
      </c>
      <c r="O463" s="61">
        <f t="shared" si="66"/>
        <v>3.2214419174022291E-2</v>
      </c>
      <c r="P463" s="61">
        <f t="shared" si="67"/>
        <v>1.9328651504413374E-2</v>
      </c>
      <c r="Q463" s="61">
        <f t="shared" si="68"/>
        <v>5.798595451324013E-2</v>
      </c>
      <c r="R463" s="61">
        <f t="shared" si="69"/>
        <v>3.6273435989949103</v>
      </c>
      <c r="S463">
        <v>0</v>
      </c>
      <c r="T463">
        <v>1</v>
      </c>
      <c r="U463">
        <v>5</v>
      </c>
      <c r="V463">
        <v>3</v>
      </c>
      <c r="W463">
        <v>9</v>
      </c>
      <c r="X463">
        <v>563</v>
      </c>
      <c r="Y463" s="62">
        <v>56.838365896980456</v>
      </c>
      <c r="Z463" s="62">
        <v>88.099467140319717</v>
      </c>
      <c r="AA463" s="62">
        <v>24.156305506216697</v>
      </c>
      <c r="AB463" s="62">
        <v>73.712255772646543</v>
      </c>
      <c r="AC463" s="62">
        <v>2.6642984014209592</v>
      </c>
      <c r="AD463" s="62">
        <v>96.802841918294845</v>
      </c>
      <c r="AE463" s="62">
        <v>65.364120781527532</v>
      </c>
      <c r="AF463" s="62">
        <v>59.67</v>
      </c>
      <c r="AG463" s="62">
        <v>54.66</v>
      </c>
      <c r="AH463" s="62">
        <v>56.9</v>
      </c>
      <c r="AI463" s="62">
        <v>65.569999999999993</v>
      </c>
      <c r="AJ463" s="62">
        <v>98.16</v>
      </c>
      <c r="AK463" s="62">
        <v>29.62</v>
      </c>
      <c r="AL463" s="62">
        <v>82.31</v>
      </c>
      <c r="AM463" s="62">
        <v>90.13</v>
      </c>
      <c r="AN463" s="62">
        <v>47.73</v>
      </c>
      <c r="AO463" s="62">
        <v>60.27</v>
      </c>
      <c r="AP463">
        <f t="shared" si="70"/>
        <v>0</v>
      </c>
      <c r="AQ463">
        <f t="shared" si="71"/>
        <v>1.5931177314003505E-2</v>
      </c>
      <c r="AR463">
        <v>42.838479027470498</v>
      </c>
    </row>
    <row r="464" spans="1:44" x14ac:dyDescent="0.3">
      <c r="A464" t="str">
        <f t="shared" si="63"/>
        <v>25Cundinamarca</v>
      </c>
      <c r="B464" t="str">
        <f t="shared" si="64"/>
        <v>25Arbeláez</v>
      </c>
      <c r="C464" s="18" t="s">
        <v>2340</v>
      </c>
      <c r="D464" t="s">
        <v>2299</v>
      </c>
      <c r="E464" t="s">
        <v>1247</v>
      </c>
      <c r="F464" t="s">
        <v>2341</v>
      </c>
      <c r="G464">
        <v>4.2727930000000001</v>
      </c>
      <c r="H464">
        <v>-74.416014000000004</v>
      </c>
      <c r="I464">
        <v>11807</v>
      </c>
      <c r="J464" t="s">
        <v>4344</v>
      </c>
      <c r="K464" s="5">
        <v>1372192.63</v>
      </c>
      <c r="L464" s="62">
        <f t="shared" si="65"/>
        <v>2.2885574588704629E-2</v>
      </c>
      <c r="M464" s="61">
        <v>0</v>
      </c>
      <c r="N464" s="61">
        <v>1.6939103921402559E-2</v>
      </c>
      <c r="O464" s="61">
        <f t="shared" si="66"/>
        <v>7.622596764631151E-2</v>
      </c>
      <c r="P464" s="61">
        <f t="shared" si="67"/>
        <v>8.4695519607012795E-3</v>
      </c>
      <c r="Q464" s="61">
        <f t="shared" si="68"/>
        <v>5.9286863724908954E-2</v>
      </c>
      <c r="R464" s="61">
        <f t="shared" si="69"/>
        <v>6.1319556195477256</v>
      </c>
      <c r="S464">
        <v>0</v>
      </c>
      <c r="T464">
        <v>2</v>
      </c>
      <c r="U464">
        <v>9</v>
      </c>
      <c r="V464">
        <v>1</v>
      </c>
      <c r="W464">
        <v>7</v>
      </c>
      <c r="X464">
        <v>724</v>
      </c>
      <c r="Y464" s="62">
        <v>53.591160220994475</v>
      </c>
      <c r="Z464" s="62">
        <v>85.497237569060772</v>
      </c>
      <c r="AA464" s="62">
        <v>21.270718232044199</v>
      </c>
      <c r="AB464" s="62">
        <v>75.414364640883974</v>
      </c>
      <c r="AC464" s="62">
        <v>0.55248618784530379</v>
      </c>
      <c r="AD464" s="62">
        <v>97.790055248618785</v>
      </c>
      <c r="AE464" s="62">
        <v>65.607734806629836</v>
      </c>
      <c r="AF464" s="62">
        <v>58.75</v>
      </c>
      <c r="AG464" s="62">
        <v>54.11</v>
      </c>
      <c r="AH464" s="62">
        <v>55.2</v>
      </c>
      <c r="AI464" s="62">
        <v>69.91</v>
      </c>
      <c r="AJ464" s="62">
        <v>77.78</v>
      </c>
      <c r="AK464" s="62">
        <v>36.67</v>
      </c>
      <c r="AL464" s="62">
        <v>84.7</v>
      </c>
      <c r="AM464" s="62">
        <v>100</v>
      </c>
      <c r="AN464" s="62">
        <v>45.31</v>
      </c>
      <c r="AO464" s="62">
        <v>57.42</v>
      </c>
      <c r="AP464">
        <f t="shared" si="70"/>
        <v>0</v>
      </c>
      <c r="AQ464">
        <f t="shared" si="71"/>
        <v>3.186235462800701E-2</v>
      </c>
      <c r="AR464">
        <v>41.393537845462902</v>
      </c>
    </row>
    <row r="465" spans="1:44" x14ac:dyDescent="0.3">
      <c r="A465" t="str">
        <f t="shared" si="63"/>
        <v>25Cundinamarca</v>
      </c>
      <c r="B465" t="str">
        <f t="shared" si="64"/>
        <v>25Beltrán</v>
      </c>
      <c r="C465" s="18" t="s">
        <v>2342</v>
      </c>
      <c r="D465" t="s">
        <v>2299</v>
      </c>
      <c r="E465" t="s">
        <v>1247</v>
      </c>
      <c r="F465" t="s">
        <v>2343</v>
      </c>
      <c r="G465">
        <v>4.8009839999999997</v>
      </c>
      <c r="H465">
        <v>-74.740943000000001</v>
      </c>
      <c r="I465">
        <v>2010</v>
      </c>
      <c r="J465" t="s">
        <v>4345</v>
      </c>
      <c r="K465" s="5">
        <v>3408074</v>
      </c>
      <c r="L465" s="62">
        <f t="shared" si="65"/>
        <v>3.8959943189037266E-3</v>
      </c>
      <c r="M465" s="61">
        <v>0</v>
      </c>
      <c r="N465" s="61">
        <v>0</v>
      </c>
      <c r="O465" s="61">
        <f t="shared" si="66"/>
        <v>0</v>
      </c>
      <c r="P465" s="61">
        <f t="shared" si="67"/>
        <v>0</v>
      </c>
      <c r="Q465" s="61">
        <f t="shared" si="68"/>
        <v>0</v>
      </c>
      <c r="R465" s="61">
        <f t="shared" si="69"/>
        <v>14.278606965174129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287</v>
      </c>
      <c r="Y465" s="62">
        <v>65.156794425087099</v>
      </c>
      <c r="Z465" s="62">
        <v>95.121951219512198</v>
      </c>
      <c r="AA465" s="62">
        <v>28.571428571428569</v>
      </c>
      <c r="AB465" s="62">
        <v>79.79094076655052</v>
      </c>
      <c r="AC465" s="62">
        <v>0</v>
      </c>
      <c r="AD465" s="62">
        <v>97.909407665505228</v>
      </c>
      <c r="AE465" s="62">
        <v>77.351916376306619</v>
      </c>
      <c r="AF465" s="62">
        <v>75.510000000000005</v>
      </c>
      <c r="AG465" s="62">
        <v>32.19</v>
      </c>
      <c r="AH465" s="62">
        <v>47.08</v>
      </c>
      <c r="AI465" s="62">
        <v>89.41</v>
      </c>
      <c r="AJ465" s="62">
        <v>100</v>
      </c>
      <c r="AK465" s="62">
        <v>68.7</v>
      </c>
      <c r="AL465" s="62">
        <v>76.61</v>
      </c>
      <c r="AM465" s="62">
        <v>82.58</v>
      </c>
      <c r="AN465" s="62">
        <v>48.01</v>
      </c>
      <c r="AO465" s="62">
        <v>76.53</v>
      </c>
      <c r="AP465">
        <f t="shared" si="70"/>
        <v>0</v>
      </c>
      <c r="AQ465">
        <f t="shared" si="71"/>
        <v>0</v>
      </c>
      <c r="AR465">
        <v>47.463397758751498</v>
      </c>
    </row>
    <row r="466" spans="1:44" x14ac:dyDescent="0.3">
      <c r="A466" t="str">
        <f t="shared" si="63"/>
        <v>25Cundinamarca</v>
      </c>
      <c r="B466" t="str">
        <f t="shared" si="64"/>
        <v>25Bituima</v>
      </c>
      <c r="C466" s="18" t="s">
        <v>2344</v>
      </c>
      <c r="D466" t="s">
        <v>2299</v>
      </c>
      <c r="E466" t="s">
        <v>1247</v>
      </c>
      <c r="F466" t="s">
        <v>2345</v>
      </c>
      <c r="G466">
        <v>4.8728199999999999</v>
      </c>
      <c r="H466">
        <v>-74.539820000000006</v>
      </c>
      <c r="I466">
        <v>2747</v>
      </c>
      <c r="J466" t="s">
        <v>4344</v>
      </c>
      <c r="K466" s="5">
        <v>2601034.5</v>
      </c>
      <c r="L466" s="62">
        <f t="shared" si="65"/>
        <v>5.3245255691684269E-3</v>
      </c>
      <c r="M466" s="61">
        <v>0</v>
      </c>
      <c r="N466" s="61">
        <v>0</v>
      </c>
      <c r="O466" s="61">
        <f t="shared" si="66"/>
        <v>3.6403349108117947E-2</v>
      </c>
      <c r="P466" s="61">
        <f t="shared" si="67"/>
        <v>0</v>
      </c>
      <c r="Q466" s="61">
        <f t="shared" si="68"/>
        <v>7.2806698216235893E-2</v>
      </c>
      <c r="R466" s="61">
        <f t="shared" si="69"/>
        <v>6.079359301055697</v>
      </c>
      <c r="S466">
        <v>0</v>
      </c>
      <c r="T466">
        <v>0</v>
      </c>
      <c r="U466">
        <v>1</v>
      </c>
      <c r="V466">
        <v>0</v>
      </c>
      <c r="W466">
        <v>2</v>
      </c>
      <c r="X466">
        <v>167</v>
      </c>
      <c r="Y466" s="62">
        <v>45.508982035928142</v>
      </c>
      <c r="Z466" s="62">
        <v>83.832335329341305</v>
      </c>
      <c r="AA466" s="62">
        <v>22.754491017964071</v>
      </c>
      <c r="AB466" s="62">
        <v>66.467065868263475</v>
      </c>
      <c r="AC466" s="62">
        <v>0</v>
      </c>
      <c r="AD466" s="62">
        <v>94.610778443113773</v>
      </c>
      <c r="AE466" s="62">
        <v>52.694610778443121</v>
      </c>
      <c r="AF466" s="62">
        <v>59.64</v>
      </c>
      <c r="AG466" s="62">
        <v>52.84</v>
      </c>
      <c r="AH466" s="62">
        <v>45.51</v>
      </c>
      <c r="AI466" s="62">
        <v>80.63</v>
      </c>
      <c r="AJ466" s="62">
        <v>88.89</v>
      </c>
      <c r="AK466" s="62">
        <v>32.69</v>
      </c>
      <c r="AL466" s="62">
        <v>74.239999999999995</v>
      </c>
      <c r="AM466" s="62">
        <v>89.84</v>
      </c>
      <c r="AN466" s="62">
        <v>37.39</v>
      </c>
      <c r="AO466" s="62">
        <v>59.9</v>
      </c>
      <c r="AP466">
        <f t="shared" si="70"/>
        <v>0</v>
      </c>
      <c r="AQ466">
        <f t="shared" si="71"/>
        <v>0</v>
      </c>
      <c r="AR466">
        <v>36.2197289813355</v>
      </c>
    </row>
    <row r="467" spans="1:44" x14ac:dyDescent="0.3">
      <c r="A467" t="str">
        <f t="shared" si="63"/>
        <v>25Cundinamarca</v>
      </c>
      <c r="B467" t="str">
        <f t="shared" si="64"/>
        <v>25Bojacá</v>
      </c>
      <c r="C467" s="18" t="s">
        <v>2346</v>
      </c>
      <c r="D467" t="s">
        <v>2299</v>
      </c>
      <c r="E467" t="s">
        <v>1247</v>
      </c>
      <c r="F467" t="s">
        <v>2347</v>
      </c>
      <c r="G467">
        <v>4.7326180000000004</v>
      </c>
      <c r="H467">
        <v>-74.341775999999996</v>
      </c>
      <c r="I467">
        <v>11440</v>
      </c>
      <c r="J467" t="s">
        <v>4345</v>
      </c>
      <c r="K467" s="5">
        <v>2265634.75</v>
      </c>
      <c r="L467" s="62">
        <f t="shared" si="65"/>
        <v>2.2174216422019222E-2</v>
      </c>
      <c r="M467" s="61">
        <v>0</v>
      </c>
      <c r="N467" s="61">
        <v>0</v>
      </c>
      <c r="O467" s="61">
        <f t="shared" si="66"/>
        <v>1.7482517482517484E-2</v>
      </c>
      <c r="P467" s="61">
        <f t="shared" si="67"/>
        <v>1.7482517482517484E-2</v>
      </c>
      <c r="Q467" s="61">
        <f t="shared" si="68"/>
        <v>8.7412587412587419E-3</v>
      </c>
      <c r="R467" s="61">
        <f t="shared" si="69"/>
        <v>3.4877622377622375</v>
      </c>
      <c r="S467">
        <v>0</v>
      </c>
      <c r="T467">
        <v>0</v>
      </c>
      <c r="U467">
        <v>2</v>
      </c>
      <c r="V467">
        <v>2</v>
      </c>
      <c r="W467">
        <v>1</v>
      </c>
      <c r="X467">
        <v>399</v>
      </c>
      <c r="Y467" s="62">
        <v>71.428571428571431</v>
      </c>
      <c r="Z467" s="62">
        <v>89.473684210526315</v>
      </c>
      <c r="AA467" s="62">
        <v>21.553884711779446</v>
      </c>
      <c r="AB467" s="62">
        <v>85.964912280701753</v>
      </c>
      <c r="AC467" s="62">
        <v>0</v>
      </c>
      <c r="AD467" s="62">
        <v>98.245614035087712</v>
      </c>
      <c r="AE467" s="62">
        <v>79.949874686716797</v>
      </c>
      <c r="AF467" s="62">
        <v>68.430000000000007</v>
      </c>
      <c r="AG467" s="62">
        <v>56.85</v>
      </c>
      <c r="AH467" s="62">
        <v>57.78</v>
      </c>
      <c r="AI467" s="62">
        <v>66.08</v>
      </c>
      <c r="AJ467" s="62">
        <v>100</v>
      </c>
      <c r="AK467" s="62">
        <v>58.25</v>
      </c>
      <c r="AL467" s="62">
        <v>84.05</v>
      </c>
      <c r="AM467" s="62">
        <v>84.44</v>
      </c>
      <c r="AN467" s="62">
        <v>48.84</v>
      </c>
      <c r="AO467" s="62">
        <v>68.290000000000006</v>
      </c>
      <c r="AP467">
        <f t="shared" si="70"/>
        <v>0</v>
      </c>
      <c r="AQ467">
        <f t="shared" si="71"/>
        <v>0</v>
      </c>
      <c r="AR467">
        <v>51.405982841716899</v>
      </c>
    </row>
    <row r="468" spans="1:44" x14ac:dyDescent="0.3">
      <c r="A468" t="str">
        <f t="shared" si="63"/>
        <v>25Cundinamarca</v>
      </c>
      <c r="B468" t="str">
        <f t="shared" si="64"/>
        <v>25Cabrera</v>
      </c>
      <c r="C468" s="18" t="s">
        <v>2348</v>
      </c>
      <c r="D468" t="s">
        <v>2299</v>
      </c>
      <c r="E468" t="s">
        <v>1247</v>
      </c>
      <c r="F468" t="s">
        <v>2349</v>
      </c>
      <c r="G468">
        <v>3.9847899999999998</v>
      </c>
      <c r="H468">
        <v>-74.484181000000007</v>
      </c>
      <c r="I468">
        <v>5322</v>
      </c>
      <c r="J468" t="s">
        <v>4343</v>
      </c>
      <c r="K468" s="5">
        <v>1821153</v>
      </c>
      <c r="L468" s="62">
        <f t="shared" si="65"/>
        <v>1.0315662569754046E-2</v>
      </c>
      <c r="M468" s="61">
        <v>0</v>
      </c>
      <c r="N468" s="61">
        <v>0</v>
      </c>
      <c r="O468" s="61">
        <f t="shared" si="66"/>
        <v>0</v>
      </c>
      <c r="P468" s="61">
        <f t="shared" si="67"/>
        <v>0</v>
      </c>
      <c r="Q468" s="61">
        <f t="shared" si="68"/>
        <v>0</v>
      </c>
      <c r="R468" s="61">
        <f t="shared" si="69"/>
        <v>10.7478391582112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572</v>
      </c>
      <c r="Y468" s="62">
        <v>45.104895104895107</v>
      </c>
      <c r="Z468" s="62">
        <v>93.181818181818173</v>
      </c>
      <c r="AA468" s="62">
        <v>25.699300699300696</v>
      </c>
      <c r="AB468" s="62">
        <v>73.426573426573427</v>
      </c>
      <c r="AC468" s="62">
        <v>0.52447552447552448</v>
      </c>
      <c r="AD468" s="62">
        <v>97.552447552447546</v>
      </c>
      <c r="AE468" s="62">
        <v>53.146853146853147</v>
      </c>
      <c r="AF468" s="62">
        <v>45.49</v>
      </c>
      <c r="AG468" s="62">
        <v>36.520000000000003</v>
      </c>
      <c r="AH468" s="62">
        <v>46.46</v>
      </c>
      <c r="AI468" s="62">
        <v>69.290000000000006</v>
      </c>
      <c r="AJ468" s="62">
        <v>66.67</v>
      </c>
      <c r="AK468" s="62">
        <v>22.39</v>
      </c>
      <c r="AL468" s="62">
        <v>84.55</v>
      </c>
      <c r="AM468" s="62">
        <v>91.45</v>
      </c>
      <c r="AN468" s="62">
        <v>23.98</v>
      </c>
      <c r="AO468" s="62">
        <v>45.58</v>
      </c>
      <c r="AP468">
        <f t="shared" si="70"/>
        <v>0</v>
      </c>
      <c r="AQ468">
        <f t="shared" si="71"/>
        <v>0</v>
      </c>
      <c r="AR468">
        <v>32.516663857072402</v>
      </c>
    </row>
    <row r="469" spans="1:44" x14ac:dyDescent="0.3">
      <c r="A469" t="str">
        <f t="shared" si="63"/>
        <v>25Cundinamarca</v>
      </c>
      <c r="B469" t="str">
        <f t="shared" si="64"/>
        <v>25Cachipay</v>
      </c>
      <c r="C469" s="18" t="s">
        <v>2350</v>
      </c>
      <c r="D469" t="s">
        <v>2299</v>
      </c>
      <c r="E469" t="s">
        <v>1247</v>
      </c>
      <c r="F469" t="s">
        <v>2351</v>
      </c>
      <c r="G469">
        <v>5.2667400000000004</v>
      </c>
      <c r="H469">
        <v>-74.566720000000004</v>
      </c>
      <c r="I469">
        <v>11247</v>
      </c>
      <c r="J469" t="s">
        <v>4344</v>
      </c>
      <c r="K469" s="5">
        <v>1631012.25</v>
      </c>
      <c r="L469" s="62">
        <f t="shared" si="65"/>
        <v>2.1800123435179213E-2</v>
      </c>
      <c r="M469" s="61">
        <v>0</v>
      </c>
      <c r="N469" s="61">
        <v>0</v>
      </c>
      <c r="O469" s="61">
        <f t="shared" si="66"/>
        <v>4.4456299457633144E-2</v>
      </c>
      <c r="P469" s="61">
        <f t="shared" si="67"/>
        <v>5.3347559349159773E-2</v>
      </c>
      <c r="Q469" s="61">
        <f t="shared" si="68"/>
        <v>0.17782519783053258</v>
      </c>
      <c r="R469" s="61">
        <f t="shared" si="69"/>
        <v>4.7301502622921667</v>
      </c>
      <c r="S469">
        <v>0</v>
      </c>
      <c r="T469">
        <v>0</v>
      </c>
      <c r="U469">
        <v>5</v>
      </c>
      <c r="V469">
        <v>6</v>
      </c>
      <c r="W469">
        <v>20</v>
      </c>
      <c r="X469">
        <v>532</v>
      </c>
      <c r="Y469" s="62">
        <v>58.082706766917291</v>
      </c>
      <c r="Z469" s="62">
        <v>84.962406015037601</v>
      </c>
      <c r="AA469" s="62">
        <v>24.624060150375939</v>
      </c>
      <c r="AB469" s="62">
        <v>76.879699248120303</v>
      </c>
      <c r="AC469" s="62">
        <v>0.18796992481203006</v>
      </c>
      <c r="AD469" s="62">
        <v>98.872180451127818</v>
      </c>
      <c r="AE469" s="62">
        <v>68.045112781954884</v>
      </c>
      <c r="AF469" s="62">
        <v>58.3</v>
      </c>
      <c r="AG469" s="62">
        <v>33.869999999999997</v>
      </c>
      <c r="AH469" s="62">
        <v>43.83</v>
      </c>
      <c r="AI469" s="62">
        <v>54.95</v>
      </c>
      <c r="AJ469" s="62">
        <v>100</v>
      </c>
      <c r="AK469" s="62">
        <v>52.97</v>
      </c>
      <c r="AL469" s="62">
        <v>82.62</v>
      </c>
      <c r="AM469" s="62">
        <v>84.91</v>
      </c>
      <c r="AN469" s="62">
        <v>31.06</v>
      </c>
      <c r="AO469" s="62">
        <v>59.74</v>
      </c>
      <c r="AP469">
        <f t="shared" si="70"/>
        <v>0</v>
      </c>
      <c r="AQ469">
        <f t="shared" si="71"/>
        <v>0</v>
      </c>
      <c r="AR469">
        <v>43.026249111377098</v>
      </c>
    </row>
    <row r="470" spans="1:44" x14ac:dyDescent="0.3">
      <c r="A470" t="str">
        <f t="shared" si="63"/>
        <v>25Cundinamarca</v>
      </c>
      <c r="B470" t="str">
        <f t="shared" si="64"/>
        <v>25Cajicá</v>
      </c>
      <c r="C470" s="18" t="s">
        <v>2352</v>
      </c>
      <c r="D470" t="s">
        <v>2299</v>
      </c>
      <c r="E470" t="s">
        <v>1247</v>
      </c>
      <c r="F470" t="s">
        <v>2353</v>
      </c>
      <c r="G470">
        <v>4.9175310000000003</v>
      </c>
      <c r="H470">
        <v>-74.024772999999996</v>
      </c>
      <c r="I470">
        <v>95257</v>
      </c>
      <c r="J470" t="s">
        <v>4345</v>
      </c>
      <c r="K470" s="5">
        <v>1171210.3799999999</v>
      </c>
      <c r="L470" s="62">
        <f t="shared" si="65"/>
        <v>0.18463717952030462</v>
      </c>
      <c r="M470" s="61">
        <v>0</v>
      </c>
      <c r="N470" s="61">
        <v>0</v>
      </c>
      <c r="O470" s="61">
        <f t="shared" si="66"/>
        <v>2.0995832327283036E-2</v>
      </c>
      <c r="P470" s="61">
        <f t="shared" si="67"/>
        <v>1.3647291012733974E-2</v>
      </c>
      <c r="Q470" s="61">
        <f t="shared" si="68"/>
        <v>1.8896249094554729E-2</v>
      </c>
      <c r="R470" s="61">
        <f t="shared" si="69"/>
        <v>2.249703433868377</v>
      </c>
      <c r="S470">
        <v>0</v>
      </c>
      <c r="T470">
        <v>0</v>
      </c>
      <c r="U470">
        <v>20</v>
      </c>
      <c r="V470">
        <v>13</v>
      </c>
      <c r="W470">
        <v>18</v>
      </c>
      <c r="X470">
        <v>2143</v>
      </c>
      <c r="Y470" s="62">
        <v>66.075594960335977</v>
      </c>
      <c r="Z470" s="62">
        <v>89.407372841810556</v>
      </c>
      <c r="AA470" s="62">
        <v>23.938404106392909</v>
      </c>
      <c r="AB470" s="62">
        <v>84.834344377041532</v>
      </c>
      <c r="AC470" s="62">
        <v>0.60662622491833873</v>
      </c>
      <c r="AD470" s="62">
        <v>98.22678488100793</v>
      </c>
      <c r="AE470" s="62">
        <v>72.655156322911807</v>
      </c>
      <c r="AF470" s="62">
        <v>73.8</v>
      </c>
      <c r="AG470" s="62">
        <v>42.76</v>
      </c>
      <c r="AH470" s="62">
        <v>50.76</v>
      </c>
      <c r="AI470" s="62">
        <v>76.86</v>
      </c>
      <c r="AJ470" s="62">
        <v>100</v>
      </c>
      <c r="AK470" s="62">
        <v>83.32</v>
      </c>
      <c r="AL470" s="62">
        <v>85.57</v>
      </c>
      <c r="AM470" s="62">
        <v>78.849999999999994</v>
      </c>
      <c r="AN470" s="62">
        <v>53.05</v>
      </c>
      <c r="AO470" s="62">
        <v>78.31</v>
      </c>
      <c r="AP470">
        <f t="shared" si="70"/>
        <v>0</v>
      </c>
      <c r="AQ470">
        <f t="shared" si="71"/>
        <v>0</v>
      </c>
      <c r="AR470">
        <v>51.5356616341736</v>
      </c>
    </row>
    <row r="471" spans="1:44" x14ac:dyDescent="0.3">
      <c r="A471" t="str">
        <f t="shared" si="63"/>
        <v>25Cundinamarca</v>
      </c>
      <c r="B471" t="str">
        <f t="shared" si="64"/>
        <v>25Caparrapí</v>
      </c>
      <c r="C471" s="18" t="s">
        <v>2354</v>
      </c>
      <c r="D471" t="s">
        <v>2299</v>
      </c>
      <c r="E471" t="s">
        <v>1247</v>
      </c>
      <c r="F471" t="s">
        <v>2355</v>
      </c>
      <c r="G471">
        <v>5.3456450000000002</v>
      </c>
      <c r="H471">
        <v>-74.490809999999996</v>
      </c>
      <c r="I471">
        <v>13887</v>
      </c>
      <c r="J471" t="s">
        <v>4343</v>
      </c>
      <c r="K471" s="5">
        <v>2012997.75</v>
      </c>
      <c r="L471" s="62">
        <f t="shared" si="65"/>
        <v>2.691725030179903E-2</v>
      </c>
      <c r="M471" s="61">
        <v>0</v>
      </c>
      <c r="N471" s="61">
        <v>1.4401958666378627E-2</v>
      </c>
      <c r="O471" s="61">
        <f t="shared" si="66"/>
        <v>1.4401958666378627E-2</v>
      </c>
      <c r="P471" s="61">
        <f t="shared" si="67"/>
        <v>0</v>
      </c>
      <c r="Q471" s="61">
        <f t="shared" si="68"/>
        <v>7.2009793331893135E-3</v>
      </c>
      <c r="R471" s="61">
        <f t="shared" si="69"/>
        <v>26.240368690141857</v>
      </c>
      <c r="S471">
        <v>0</v>
      </c>
      <c r="T471">
        <v>2</v>
      </c>
      <c r="U471">
        <v>2</v>
      </c>
      <c r="V471">
        <v>0</v>
      </c>
      <c r="W471">
        <v>1</v>
      </c>
      <c r="X471">
        <v>3644</v>
      </c>
      <c r="Y471" s="62">
        <v>58.616904500548848</v>
      </c>
      <c r="Z471" s="62">
        <v>93.880351262349066</v>
      </c>
      <c r="AA471" s="62">
        <v>20.197585071350165</v>
      </c>
      <c r="AB471" s="62">
        <v>80.433589462129532</v>
      </c>
      <c r="AC471" s="62">
        <v>0.13721185510428102</v>
      </c>
      <c r="AD471" s="62">
        <v>99.09440175631174</v>
      </c>
      <c r="AE471" s="62">
        <v>63.940724478594944</v>
      </c>
      <c r="AF471" s="62">
        <v>51.72</v>
      </c>
      <c r="AG471" s="62">
        <v>35.700000000000003</v>
      </c>
      <c r="AH471" s="62">
        <v>53.51</v>
      </c>
      <c r="AI471" s="62">
        <v>70.239999999999995</v>
      </c>
      <c r="AJ471" s="62">
        <v>72.22</v>
      </c>
      <c r="AK471" s="62">
        <v>19.46</v>
      </c>
      <c r="AL471" s="62">
        <v>80.17</v>
      </c>
      <c r="AM471" s="62">
        <v>94.95</v>
      </c>
      <c r="AN471" s="62">
        <v>43.86</v>
      </c>
      <c r="AO471" s="62">
        <v>51.45</v>
      </c>
      <c r="AP471">
        <f t="shared" si="70"/>
        <v>0</v>
      </c>
      <c r="AQ471">
        <f t="shared" si="71"/>
        <v>3.186235462800701E-2</v>
      </c>
      <c r="AR471">
        <v>38.214564905702701</v>
      </c>
    </row>
    <row r="472" spans="1:44" x14ac:dyDescent="0.3">
      <c r="A472" t="str">
        <f t="shared" si="63"/>
        <v>25Cundinamarca</v>
      </c>
      <c r="B472" t="str">
        <f t="shared" si="64"/>
        <v>25Cáqueza</v>
      </c>
      <c r="C472" s="18" t="s">
        <v>2356</v>
      </c>
      <c r="D472" t="s">
        <v>2299</v>
      </c>
      <c r="E472" t="s">
        <v>1247</v>
      </c>
      <c r="F472" t="s">
        <v>2357</v>
      </c>
      <c r="G472">
        <v>4.4056369000000002</v>
      </c>
      <c r="H472">
        <v>-73.946686</v>
      </c>
      <c r="I472">
        <v>19231</v>
      </c>
      <c r="J472" t="s">
        <v>4345</v>
      </c>
      <c r="K472" s="5">
        <v>1202296.5</v>
      </c>
      <c r="L472" s="62">
        <f t="shared" si="65"/>
        <v>3.7275555595441573E-2</v>
      </c>
      <c r="M472" s="61">
        <v>0</v>
      </c>
      <c r="N472" s="61">
        <v>1.0399875201497582E-2</v>
      </c>
      <c r="O472" s="61">
        <f t="shared" si="66"/>
        <v>5.1999376007487906E-2</v>
      </c>
      <c r="P472" s="61">
        <f t="shared" si="67"/>
        <v>3.6399563205241542E-2</v>
      </c>
      <c r="Q472" s="61">
        <f t="shared" si="68"/>
        <v>7.7999064011231869E-2</v>
      </c>
      <c r="R472" s="61">
        <f t="shared" si="69"/>
        <v>2.7507669907961105</v>
      </c>
      <c r="S472">
        <v>0</v>
      </c>
      <c r="T472">
        <v>2</v>
      </c>
      <c r="U472">
        <v>10</v>
      </c>
      <c r="V472">
        <v>7</v>
      </c>
      <c r="W472">
        <v>15</v>
      </c>
      <c r="X472">
        <v>529</v>
      </c>
      <c r="Y472" s="62">
        <v>50.850661625708881</v>
      </c>
      <c r="Z472" s="62">
        <v>86.956521739130437</v>
      </c>
      <c r="AA472" s="62">
        <v>24.952741020793951</v>
      </c>
      <c r="AB472" s="62">
        <v>74.291115311909266</v>
      </c>
      <c r="AC472" s="62">
        <v>0.75614366729678639</v>
      </c>
      <c r="AD472" s="62">
        <v>97.542533081285441</v>
      </c>
      <c r="AE472" s="62">
        <v>58.601134215500949</v>
      </c>
      <c r="AF472" s="62">
        <v>50.75</v>
      </c>
      <c r="AG472" s="62">
        <v>41.88</v>
      </c>
      <c r="AH472" s="62">
        <v>52.65</v>
      </c>
      <c r="AI472" s="62">
        <v>61.08</v>
      </c>
      <c r="AJ472" s="62">
        <v>70.37</v>
      </c>
      <c r="AK472" s="62">
        <v>27.79</v>
      </c>
      <c r="AL472" s="62">
        <v>90.68</v>
      </c>
      <c r="AM472" s="62">
        <v>88.81</v>
      </c>
      <c r="AN472" s="62">
        <v>42.81</v>
      </c>
      <c r="AO472" s="62">
        <v>50.51</v>
      </c>
      <c r="AP472">
        <f t="shared" si="70"/>
        <v>0</v>
      </c>
      <c r="AQ472">
        <f t="shared" si="71"/>
        <v>3.186235462800701E-2</v>
      </c>
      <c r="AR472">
        <v>39.501769327096198</v>
      </c>
    </row>
    <row r="473" spans="1:44" x14ac:dyDescent="0.3">
      <c r="A473" t="str">
        <f t="shared" si="63"/>
        <v>25Cundinamarca</v>
      </c>
      <c r="B473" t="str">
        <f t="shared" si="64"/>
        <v>25Carmen de Carupa</v>
      </c>
      <c r="C473" s="18" t="s">
        <v>2358</v>
      </c>
      <c r="D473" t="s">
        <v>2299</v>
      </c>
      <c r="E473" t="s">
        <v>1247</v>
      </c>
      <c r="F473" t="s">
        <v>2359</v>
      </c>
      <c r="G473">
        <v>5.349094</v>
      </c>
      <c r="H473">
        <v>-73.901353</v>
      </c>
      <c r="I473">
        <v>8449</v>
      </c>
      <c r="J473" t="s">
        <v>4343</v>
      </c>
      <c r="K473" s="5">
        <v>1625576.5</v>
      </c>
      <c r="L473" s="62">
        <f t="shared" si="65"/>
        <v>1.637674427881472E-2</v>
      </c>
      <c r="M473" s="61">
        <v>0</v>
      </c>
      <c r="N473" s="61">
        <v>0</v>
      </c>
      <c r="O473" s="61">
        <f t="shared" si="66"/>
        <v>1.1835720203574387E-2</v>
      </c>
      <c r="P473" s="61">
        <f t="shared" si="67"/>
        <v>1.1835720203574387E-2</v>
      </c>
      <c r="Q473" s="61">
        <f t="shared" si="68"/>
        <v>1.1835720203574387E-2</v>
      </c>
      <c r="R473" s="61">
        <f t="shared" si="69"/>
        <v>0.85217185465735579</v>
      </c>
      <c r="S473">
        <v>0</v>
      </c>
      <c r="T473">
        <v>0</v>
      </c>
      <c r="U473">
        <v>1</v>
      </c>
      <c r="V473">
        <v>1</v>
      </c>
      <c r="W473">
        <v>1</v>
      </c>
      <c r="X473">
        <v>72</v>
      </c>
      <c r="Y473" s="62">
        <v>47.222222222222221</v>
      </c>
      <c r="Z473" s="62">
        <v>93.055555555555557</v>
      </c>
      <c r="AA473" s="62">
        <v>30.555555555555557</v>
      </c>
      <c r="AB473" s="62">
        <v>61.111111111111114</v>
      </c>
      <c r="AC473" s="62">
        <v>0</v>
      </c>
      <c r="AD473" s="62">
        <v>100</v>
      </c>
      <c r="AE473" s="62">
        <v>59.722222222222221</v>
      </c>
      <c r="AF473" s="62">
        <v>58.93</v>
      </c>
      <c r="AG473" s="62">
        <v>54.24</v>
      </c>
      <c r="AH473" s="62">
        <v>48.54</v>
      </c>
      <c r="AI473" s="62">
        <v>86.3</v>
      </c>
      <c r="AJ473" s="62">
        <v>88.89</v>
      </c>
      <c r="AK473" s="62">
        <v>21.34</v>
      </c>
      <c r="AL473" s="62">
        <v>83.42</v>
      </c>
      <c r="AM473" s="62">
        <v>90.69</v>
      </c>
      <c r="AN473" s="62">
        <v>37.020000000000003</v>
      </c>
      <c r="AO473" s="62">
        <v>58.39</v>
      </c>
      <c r="AP473">
        <f t="shared" si="70"/>
        <v>0</v>
      </c>
      <c r="AQ473">
        <f t="shared" si="71"/>
        <v>0</v>
      </c>
      <c r="AR473">
        <v>37.196802399063202</v>
      </c>
    </row>
    <row r="474" spans="1:44" x14ac:dyDescent="0.3">
      <c r="A474" t="str">
        <f t="shared" si="63"/>
        <v>25Cundinamarca</v>
      </c>
      <c r="B474" t="str">
        <f t="shared" si="64"/>
        <v>25Chaguaní</v>
      </c>
      <c r="C474" s="18" t="s">
        <v>2360</v>
      </c>
      <c r="D474" t="s">
        <v>2299</v>
      </c>
      <c r="E474" t="s">
        <v>1247</v>
      </c>
      <c r="F474" t="s">
        <v>2361</v>
      </c>
      <c r="G474">
        <v>4.9496010000000004</v>
      </c>
      <c r="H474">
        <v>-74.593835999999996</v>
      </c>
      <c r="I474">
        <v>4634</v>
      </c>
      <c r="J474" t="s">
        <v>4343</v>
      </c>
      <c r="K474" s="5">
        <v>2060615.38</v>
      </c>
      <c r="L474" s="62">
        <f t="shared" si="65"/>
        <v>8.9821082954228207E-3</v>
      </c>
      <c r="M474" s="61">
        <v>0</v>
      </c>
      <c r="N474" s="61">
        <v>0</v>
      </c>
      <c r="O474" s="61">
        <f t="shared" si="66"/>
        <v>0</v>
      </c>
      <c r="P474" s="61">
        <f t="shared" si="67"/>
        <v>0</v>
      </c>
      <c r="Q474" s="61">
        <f t="shared" si="68"/>
        <v>0</v>
      </c>
      <c r="R474" s="61">
        <f t="shared" si="69"/>
        <v>14.41519205869659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668</v>
      </c>
      <c r="Y474" s="62">
        <v>65.119760479041915</v>
      </c>
      <c r="Z474" s="62">
        <v>94.311377245508993</v>
      </c>
      <c r="AA474" s="62">
        <v>19.011976047904191</v>
      </c>
      <c r="AB474" s="62">
        <v>78.293413173652695</v>
      </c>
      <c r="AC474" s="62">
        <v>0</v>
      </c>
      <c r="AD474" s="62">
        <v>98.502994011976057</v>
      </c>
      <c r="AE474" s="62">
        <v>75.898203592814369</v>
      </c>
      <c r="AF474" s="62">
        <v>63.56</v>
      </c>
      <c r="AG474" s="62">
        <v>46.64</v>
      </c>
      <c r="AH474" s="62">
        <v>46.53</v>
      </c>
      <c r="AI474" s="62">
        <v>80.77</v>
      </c>
      <c r="AJ474" s="62">
        <v>100</v>
      </c>
      <c r="AK474" s="62">
        <v>22.15</v>
      </c>
      <c r="AL474" s="62">
        <v>74.760000000000005</v>
      </c>
      <c r="AM474" s="62">
        <v>90.01</v>
      </c>
      <c r="AN474" s="62">
        <v>51.96</v>
      </c>
      <c r="AO474" s="62">
        <v>63.72</v>
      </c>
      <c r="AP474">
        <f t="shared" si="70"/>
        <v>0</v>
      </c>
      <c r="AQ474">
        <f t="shared" si="71"/>
        <v>0</v>
      </c>
      <c r="AR474">
        <v>42.871695852088997</v>
      </c>
    </row>
    <row r="475" spans="1:44" x14ac:dyDescent="0.3">
      <c r="A475" t="str">
        <f t="shared" si="63"/>
        <v>25Cundinamarca</v>
      </c>
      <c r="B475" t="str">
        <f t="shared" si="64"/>
        <v>25Chía</v>
      </c>
      <c r="C475" s="18" t="s">
        <v>2362</v>
      </c>
      <c r="D475" t="s">
        <v>2299</v>
      </c>
      <c r="E475" t="s">
        <v>1247</v>
      </c>
      <c r="F475" t="s">
        <v>2363</v>
      </c>
      <c r="G475">
        <v>4.8647580000000001</v>
      </c>
      <c r="H475">
        <v>-74.050917999999996</v>
      </c>
      <c r="I475">
        <v>153130</v>
      </c>
      <c r="J475" t="s">
        <v>4345</v>
      </c>
      <c r="K475" s="5">
        <v>1788741.88</v>
      </c>
      <c r="L475" s="62">
        <f t="shared" si="65"/>
        <v>0.29681274132026253</v>
      </c>
      <c r="M475" s="61">
        <v>0</v>
      </c>
      <c r="N475" s="61">
        <v>7.1834389081172857E-3</v>
      </c>
      <c r="O475" s="61">
        <f t="shared" si="66"/>
        <v>3.3305034937634689E-2</v>
      </c>
      <c r="P475" s="61">
        <f t="shared" si="67"/>
        <v>1.8285117220662183E-2</v>
      </c>
      <c r="Q475" s="61">
        <f t="shared" si="68"/>
        <v>3.5917194540586429E-2</v>
      </c>
      <c r="R475" s="61">
        <f t="shared" si="69"/>
        <v>2.5070201789329327</v>
      </c>
      <c r="S475">
        <v>0</v>
      </c>
      <c r="T475">
        <v>11</v>
      </c>
      <c r="U475">
        <v>51</v>
      </c>
      <c r="V475">
        <v>28</v>
      </c>
      <c r="W475">
        <v>55</v>
      </c>
      <c r="X475">
        <v>3839</v>
      </c>
      <c r="Y475" s="62">
        <v>67.126855952070855</v>
      </c>
      <c r="Z475" s="62">
        <v>92.341755665537903</v>
      </c>
      <c r="AA475" s="62">
        <v>24.277155509247201</v>
      </c>
      <c r="AB475" s="62">
        <v>87.418598593383692</v>
      </c>
      <c r="AC475" s="62">
        <v>0.39072675175827037</v>
      </c>
      <c r="AD475" s="62">
        <v>97.994269340974213</v>
      </c>
      <c r="AE475" s="62">
        <v>72.492836676217763</v>
      </c>
      <c r="AF475" s="62">
        <v>67.540000000000006</v>
      </c>
      <c r="AG475" s="62">
        <v>73.27</v>
      </c>
      <c r="AH475" s="62">
        <v>62.85</v>
      </c>
      <c r="AI475" s="62">
        <v>49.86</v>
      </c>
      <c r="AJ475" s="62">
        <v>88.89</v>
      </c>
      <c r="AK475" s="62">
        <v>72.72</v>
      </c>
      <c r="AL475" s="62">
        <v>96.18</v>
      </c>
      <c r="AM475" s="62">
        <v>74.56</v>
      </c>
      <c r="AN475" s="62">
        <v>58.25</v>
      </c>
      <c r="AO475" s="62">
        <v>67.430000000000007</v>
      </c>
      <c r="AP475">
        <f t="shared" si="70"/>
        <v>0</v>
      </c>
      <c r="AQ475">
        <f t="shared" si="71"/>
        <v>0.17524295045403857</v>
      </c>
      <c r="AR475">
        <v>56.498729401512399</v>
      </c>
    </row>
    <row r="476" spans="1:44" x14ac:dyDescent="0.3">
      <c r="A476" t="str">
        <f t="shared" si="63"/>
        <v>25Cundinamarca</v>
      </c>
      <c r="B476" t="str">
        <f t="shared" si="64"/>
        <v>25Chipaque</v>
      </c>
      <c r="C476" s="18" t="s">
        <v>2364</v>
      </c>
      <c r="D476" t="s">
        <v>2299</v>
      </c>
      <c r="E476" t="s">
        <v>1247</v>
      </c>
      <c r="F476" t="s">
        <v>2365</v>
      </c>
      <c r="G476">
        <v>4.4431839000000002</v>
      </c>
      <c r="H476">
        <v>-74.045000000000002</v>
      </c>
      <c r="I476">
        <v>10658</v>
      </c>
      <c r="J476" t="s">
        <v>4344</v>
      </c>
      <c r="K476" s="5">
        <v>2120686</v>
      </c>
      <c r="L476" s="62">
        <f t="shared" si="65"/>
        <v>2.0658461418346232E-2</v>
      </c>
      <c r="M476" s="61">
        <v>0</v>
      </c>
      <c r="N476" s="61">
        <v>0</v>
      </c>
      <c r="O476" s="61">
        <f t="shared" si="66"/>
        <v>3.7530493525989868E-2</v>
      </c>
      <c r="P476" s="61">
        <f t="shared" si="67"/>
        <v>1.8765246762994934E-2</v>
      </c>
      <c r="Q476" s="61">
        <f t="shared" si="68"/>
        <v>4.6913116907487333E-2</v>
      </c>
      <c r="R476" s="61">
        <f t="shared" si="69"/>
        <v>1.9797335334959654</v>
      </c>
      <c r="S476">
        <v>0</v>
      </c>
      <c r="T476">
        <v>0</v>
      </c>
      <c r="U476">
        <v>4</v>
      </c>
      <c r="V476">
        <v>2</v>
      </c>
      <c r="W476">
        <v>5</v>
      </c>
      <c r="X476">
        <v>211</v>
      </c>
      <c r="Y476" s="62">
        <v>60.189573459715639</v>
      </c>
      <c r="Z476" s="62">
        <v>87.677725118483409</v>
      </c>
      <c r="AA476" s="62">
        <v>23.222748815165879</v>
      </c>
      <c r="AB476" s="62">
        <v>78.672985781990519</v>
      </c>
      <c r="AC476" s="62">
        <v>0</v>
      </c>
      <c r="AD476" s="62">
        <v>96.208530805687204</v>
      </c>
      <c r="AE476" s="62">
        <v>65.876777251184834</v>
      </c>
      <c r="AF476" s="62">
        <v>52.82</v>
      </c>
      <c r="AG476" s="62">
        <v>51.36</v>
      </c>
      <c r="AH476" s="62">
        <v>45.26</v>
      </c>
      <c r="AI476" s="62">
        <v>34.75</v>
      </c>
      <c r="AJ476" s="62">
        <v>100</v>
      </c>
      <c r="AK476" s="62">
        <v>37.49</v>
      </c>
      <c r="AL476" s="62">
        <v>84</v>
      </c>
      <c r="AM476" s="62">
        <v>76.819999999999993</v>
      </c>
      <c r="AN476" s="62">
        <v>44.73</v>
      </c>
      <c r="AO476" s="62">
        <v>54.24</v>
      </c>
      <c r="AP476">
        <f t="shared" si="70"/>
        <v>0</v>
      </c>
      <c r="AQ476">
        <f t="shared" si="71"/>
        <v>0</v>
      </c>
      <c r="AR476">
        <v>43.521890995710002</v>
      </c>
    </row>
    <row r="477" spans="1:44" x14ac:dyDescent="0.3">
      <c r="A477" t="str">
        <f t="shared" si="63"/>
        <v>25Cundinamarca</v>
      </c>
      <c r="B477" t="str">
        <f t="shared" si="64"/>
        <v>25Choachí</v>
      </c>
      <c r="C477" s="18" t="s">
        <v>2366</v>
      </c>
      <c r="D477" t="s">
        <v>2299</v>
      </c>
      <c r="E477" t="s">
        <v>1247</v>
      </c>
      <c r="F477" t="s">
        <v>2367</v>
      </c>
      <c r="G477">
        <v>4.5286590000000002</v>
      </c>
      <c r="H477">
        <v>-73.922967999999997</v>
      </c>
      <c r="I477">
        <v>12306</v>
      </c>
      <c r="J477" t="s">
        <v>4344</v>
      </c>
      <c r="K477" s="5">
        <v>1748692.25</v>
      </c>
      <c r="L477" s="62">
        <f t="shared" si="65"/>
        <v>2.3852789098721027E-2</v>
      </c>
      <c r="M477" s="61">
        <v>6.5008938729075247E-2</v>
      </c>
      <c r="N477" s="61">
        <v>0</v>
      </c>
      <c r="O477" s="61">
        <f t="shared" si="66"/>
        <v>0</v>
      </c>
      <c r="P477" s="61">
        <f t="shared" si="67"/>
        <v>0</v>
      </c>
      <c r="Q477" s="61">
        <f t="shared" si="68"/>
        <v>0</v>
      </c>
      <c r="R477" s="61">
        <f t="shared" si="69"/>
        <v>1.9746465138956608</v>
      </c>
      <c r="S477">
        <v>8</v>
      </c>
      <c r="T477">
        <v>0</v>
      </c>
      <c r="U477">
        <v>0</v>
      </c>
      <c r="V477">
        <v>0</v>
      </c>
      <c r="W477">
        <v>0</v>
      </c>
      <c r="X477">
        <v>243</v>
      </c>
      <c r="Y477" s="62">
        <v>54.320987654320987</v>
      </c>
      <c r="Z477" s="62">
        <v>86.419753086419746</v>
      </c>
      <c r="AA477" s="62">
        <v>25.925925925925924</v>
      </c>
      <c r="AB477" s="62">
        <v>67.489711934156389</v>
      </c>
      <c r="AC477" s="62">
        <v>0</v>
      </c>
      <c r="AD477" s="62">
        <v>97.53086419753086</v>
      </c>
      <c r="AE477" s="62">
        <v>68.724279835390945</v>
      </c>
      <c r="AF477" s="62">
        <v>62.87</v>
      </c>
      <c r="AG477" s="62">
        <v>43.97</v>
      </c>
      <c r="AH477" s="62">
        <v>58.2</v>
      </c>
      <c r="AI477" s="62">
        <v>74.52</v>
      </c>
      <c r="AJ477" s="62">
        <v>88.89</v>
      </c>
      <c r="AK477" s="62">
        <v>51.39</v>
      </c>
      <c r="AL477" s="62">
        <v>83.46</v>
      </c>
      <c r="AM477" s="62">
        <v>90.49</v>
      </c>
      <c r="AN477" s="62">
        <v>34.5</v>
      </c>
      <c r="AO477" s="62">
        <v>62.33</v>
      </c>
      <c r="AP477">
        <f t="shared" si="70"/>
        <v>0.31237797735259665</v>
      </c>
      <c r="AQ477">
        <f t="shared" si="71"/>
        <v>0</v>
      </c>
      <c r="AR477">
        <v>41.3770743887629</v>
      </c>
    </row>
    <row r="478" spans="1:44" x14ac:dyDescent="0.3">
      <c r="A478" t="str">
        <f t="shared" si="63"/>
        <v>25Cundinamarca</v>
      </c>
      <c r="B478" t="str">
        <f t="shared" si="64"/>
        <v>25Chocontá</v>
      </c>
      <c r="C478" s="18" t="s">
        <v>2368</v>
      </c>
      <c r="D478" t="s">
        <v>2299</v>
      </c>
      <c r="E478" t="s">
        <v>1247</v>
      </c>
      <c r="F478" t="s">
        <v>2369</v>
      </c>
      <c r="G478">
        <v>5.1473639000000002</v>
      </c>
      <c r="H478">
        <v>-73.685874999999996</v>
      </c>
      <c r="I478">
        <v>23348</v>
      </c>
      <c r="J478" t="s">
        <v>4345</v>
      </c>
      <c r="K478" s="5">
        <v>1377260.38</v>
      </c>
      <c r="L478" s="62">
        <f t="shared" si="65"/>
        <v>4.5255559879484687E-2</v>
      </c>
      <c r="M478" s="61">
        <v>1.7132088401576154E-2</v>
      </c>
      <c r="N478" s="61">
        <v>2.9981154702758268E-2</v>
      </c>
      <c r="O478" s="61">
        <f t="shared" si="66"/>
        <v>6.4245331505910566E-2</v>
      </c>
      <c r="P478" s="61">
        <f t="shared" si="67"/>
        <v>2.9981154702758268E-2</v>
      </c>
      <c r="Q478" s="61">
        <f t="shared" si="68"/>
        <v>8.1377419907486717E-2</v>
      </c>
      <c r="R478" s="61">
        <f t="shared" si="69"/>
        <v>2.0430015418879561</v>
      </c>
      <c r="S478">
        <v>4</v>
      </c>
      <c r="T478">
        <v>7</v>
      </c>
      <c r="U478">
        <v>15</v>
      </c>
      <c r="V478">
        <v>7</v>
      </c>
      <c r="W478">
        <v>19</v>
      </c>
      <c r="X478">
        <v>477</v>
      </c>
      <c r="Y478" s="62">
        <v>62.683438155136272</v>
      </c>
      <c r="Z478" s="62">
        <v>89.727463312368968</v>
      </c>
      <c r="AA478" s="62">
        <v>23.689727463312369</v>
      </c>
      <c r="AB478" s="62">
        <v>77.148846960167717</v>
      </c>
      <c r="AC478" s="62">
        <v>0</v>
      </c>
      <c r="AD478" s="62">
        <v>95.59748427672956</v>
      </c>
      <c r="AE478" s="62">
        <v>71.698113207547166</v>
      </c>
      <c r="AF478" s="62">
        <v>61.63</v>
      </c>
      <c r="AG478" s="62">
        <v>52.73</v>
      </c>
      <c r="AH478" s="62">
        <v>50.29</v>
      </c>
      <c r="AI478" s="62">
        <v>70.94</v>
      </c>
      <c r="AJ478" s="62">
        <v>85.19</v>
      </c>
      <c r="AK478" s="62">
        <v>52.08</v>
      </c>
      <c r="AL478" s="62">
        <v>88.9</v>
      </c>
      <c r="AM478" s="62">
        <v>91.58</v>
      </c>
      <c r="AN478" s="62">
        <v>39.61</v>
      </c>
      <c r="AO478" s="62">
        <v>61.96</v>
      </c>
      <c r="AP478">
        <f t="shared" si="70"/>
        <v>0.15618898867629832</v>
      </c>
      <c r="AQ478">
        <f t="shared" si="71"/>
        <v>0.11151824119802455</v>
      </c>
      <c r="AR478">
        <v>45.753402077195901</v>
      </c>
    </row>
    <row r="479" spans="1:44" x14ac:dyDescent="0.3">
      <c r="A479" t="str">
        <f t="shared" si="63"/>
        <v>25Cundinamarca</v>
      </c>
      <c r="B479" t="str">
        <f t="shared" si="64"/>
        <v>25Cogua</v>
      </c>
      <c r="C479" s="18" t="s">
        <v>2370</v>
      </c>
      <c r="D479" t="s">
        <v>2299</v>
      </c>
      <c r="E479" t="s">
        <v>1247</v>
      </c>
      <c r="F479" t="s">
        <v>2371</v>
      </c>
      <c r="G479">
        <v>5.0612409999999999</v>
      </c>
      <c r="H479">
        <v>-73.976408000000006</v>
      </c>
      <c r="I479">
        <v>25209</v>
      </c>
      <c r="J479" t="s">
        <v>4345</v>
      </c>
      <c r="K479" s="5">
        <v>1026938.38</v>
      </c>
      <c r="L479" s="62">
        <f t="shared" si="65"/>
        <v>4.8862746659325398E-2</v>
      </c>
      <c r="M479" s="61">
        <v>0</v>
      </c>
      <c r="N479" s="61">
        <v>1.1900511722004046E-2</v>
      </c>
      <c r="O479" s="61">
        <f t="shared" si="66"/>
        <v>7.93367448133603E-3</v>
      </c>
      <c r="P479" s="61">
        <f t="shared" si="67"/>
        <v>7.93367448133603E-3</v>
      </c>
      <c r="Q479" s="61">
        <f t="shared" si="68"/>
        <v>7.93367448133603E-3</v>
      </c>
      <c r="R479" s="61">
        <f t="shared" si="69"/>
        <v>1.8961482010393116</v>
      </c>
      <c r="S479">
        <v>0</v>
      </c>
      <c r="T479">
        <v>3</v>
      </c>
      <c r="U479">
        <v>2</v>
      </c>
      <c r="V479">
        <v>2</v>
      </c>
      <c r="W479">
        <v>2</v>
      </c>
      <c r="X479">
        <v>478</v>
      </c>
      <c r="Y479" s="62">
        <v>76.15062761506276</v>
      </c>
      <c r="Z479" s="62">
        <v>93.305439330543933</v>
      </c>
      <c r="AA479" s="62">
        <v>22.594142259414227</v>
      </c>
      <c r="AB479" s="62">
        <v>87.029288702928881</v>
      </c>
      <c r="AC479" s="62">
        <v>0</v>
      </c>
      <c r="AD479" s="62">
        <v>96.23430962343096</v>
      </c>
      <c r="AE479" s="62">
        <v>84.10041841004184</v>
      </c>
      <c r="AF479" s="62">
        <v>76.56</v>
      </c>
      <c r="AG479" s="62">
        <v>57.25</v>
      </c>
      <c r="AH479" s="62">
        <v>51.65</v>
      </c>
      <c r="AI479" s="62">
        <v>89.78</v>
      </c>
      <c r="AJ479" s="62">
        <v>100</v>
      </c>
      <c r="AK479" s="62">
        <v>66.39</v>
      </c>
      <c r="AL479" s="62">
        <v>76.69</v>
      </c>
      <c r="AM479" s="62">
        <v>86.57</v>
      </c>
      <c r="AN479" s="62">
        <v>49.82</v>
      </c>
      <c r="AO479" s="62">
        <v>76.5</v>
      </c>
      <c r="AP479">
        <f t="shared" si="70"/>
        <v>0</v>
      </c>
      <c r="AQ479">
        <f t="shared" si="71"/>
        <v>4.7793531942010511E-2</v>
      </c>
      <c r="AR479">
        <v>52.310211995877097</v>
      </c>
    </row>
    <row r="480" spans="1:44" x14ac:dyDescent="0.3">
      <c r="A480" t="str">
        <f t="shared" si="63"/>
        <v>25Cundinamarca</v>
      </c>
      <c r="B480" t="str">
        <f t="shared" si="64"/>
        <v>25Cota</v>
      </c>
      <c r="C480" s="18" t="s">
        <v>2372</v>
      </c>
      <c r="D480" t="s">
        <v>2299</v>
      </c>
      <c r="E480" t="s">
        <v>1247</v>
      </c>
      <c r="F480" t="s">
        <v>2373</v>
      </c>
      <c r="G480">
        <v>4.8092709999999999</v>
      </c>
      <c r="H480">
        <v>-74.103121000000002</v>
      </c>
      <c r="I480">
        <v>37793</v>
      </c>
      <c r="J480" t="s">
        <v>4345</v>
      </c>
      <c r="K480" s="5">
        <v>4228561</v>
      </c>
      <c r="L480" s="62">
        <f t="shared" si="65"/>
        <v>7.3254384723546534E-2</v>
      </c>
      <c r="M480" s="61">
        <v>3.1751911729685389E-2</v>
      </c>
      <c r="N480" s="61">
        <v>5.2919852882808982E-3</v>
      </c>
      <c r="O480" s="61">
        <f t="shared" si="66"/>
        <v>5.8211838171089887E-2</v>
      </c>
      <c r="P480" s="61">
        <f t="shared" si="67"/>
        <v>4.2335882306247186E-2</v>
      </c>
      <c r="Q480" s="61">
        <f t="shared" si="68"/>
        <v>3.4397904373825838E-2</v>
      </c>
      <c r="R480" s="61">
        <f t="shared" si="69"/>
        <v>2.4343132326092132</v>
      </c>
      <c r="S480">
        <v>12</v>
      </c>
      <c r="T480">
        <v>2</v>
      </c>
      <c r="U480">
        <v>22</v>
      </c>
      <c r="V480">
        <v>16</v>
      </c>
      <c r="W480">
        <v>13</v>
      </c>
      <c r="X480">
        <v>920</v>
      </c>
      <c r="Y480" s="62">
        <v>67.934782608695656</v>
      </c>
      <c r="Z480" s="62">
        <v>91.739130434782609</v>
      </c>
      <c r="AA480" s="62">
        <v>26.630434782608699</v>
      </c>
      <c r="AB480" s="62">
        <v>85.217391304347828</v>
      </c>
      <c r="AC480" s="62">
        <v>0</v>
      </c>
      <c r="AD480" s="62">
        <v>97.934782608695642</v>
      </c>
      <c r="AE480" s="62">
        <v>76.304347826086953</v>
      </c>
      <c r="AF480" s="62">
        <v>53.96</v>
      </c>
      <c r="AG480" s="62">
        <v>41.56</v>
      </c>
      <c r="AH480" s="62">
        <v>85.55</v>
      </c>
      <c r="AI480" s="62">
        <v>0.28000000000000003</v>
      </c>
      <c r="AJ480" s="62">
        <v>100</v>
      </c>
      <c r="AK480" s="62">
        <v>77.650000000000006</v>
      </c>
      <c r="AL480" s="62">
        <v>82.92</v>
      </c>
      <c r="AM480" s="62">
        <v>74.3</v>
      </c>
      <c r="AN480" s="62">
        <v>44.75</v>
      </c>
      <c r="AO480" s="62">
        <v>55.67</v>
      </c>
      <c r="AP480">
        <f t="shared" si="70"/>
        <v>0.46856696602889492</v>
      </c>
      <c r="AQ480">
        <f t="shared" si="71"/>
        <v>3.186235462800701E-2</v>
      </c>
      <c r="AR480">
        <v>55.263882795049703</v>
      </c>
    </row>
    <row r="481" spans="1:44" x14ac:dyDescent="0.3">
      <c r="A481" t="str">
        <f t="shared" si="63"/>
        <v>25Cundinamarca</v>
      </c>
      <c r="B481" t="str">
        <f t="shared" si="64"/>
        <v>25Cucunubá</v>
      </c>
      <c r="C481" s="18" t="s">
        <v>2374</v>
      </c>
      <c r="D481" t="s">
        <v>2299</v>
      </c>
      <c r="E481" t="s">
        <v>1247</v>
      </c>
      <c r="F481" t="s">
        <v>2375</v>
      </c>
      <c r="G481">
        <v>5.2505129999999998</v>
      </c>
      <c r="H481">
        <v>-73.766863000000001</v>
      </c>
      <c r="I481">
        <v>8612</v>
      </c>
      <c r="J481" t="s">
        <v>4343</v>
      </c>
      <c r="K481" s="5">
        <v>1238088.5</v>
      </c>
      <c r="L481" s="62">
        <f t="shared" si="65"/>
        <v>1.6692688096715869E-2</v>
      </c>
      <c r="M481" s="61">
        <v>0</v>
      </c>
      <c r="N481" s="61">
        <v>1.1611704598235021E-2</v>
      </c>
      <c r="O481" s="61">
        <f t="shared" si="66"/>
        <v>1.1611704598235021E-2</v>
      </c>
      <c r="P481" s="61">
        <f t="shared" si="67"/>
        <v>1.1611704598235021E-2</v>
      </c>
      <c r="Q481" s="61">
        <f t="shared" si="68"/>
        <v>3.4835113794705067E-2</v>
      </c>
      <c r="R481" s="61">
        <f t="shared" si="69"/>
        <v>2.740362285183465</v>
      </c>
      <c r="S481">
        <v>0</v>
      </c>
      <c r="T481">
        <v>1</v>
      </c>
      <c r="U481">
        <v>1</v>
      </c>
      <c r="V481">
        <v>1</v>
      </c>
      <c r="W481">
        <v>3</v>
      </c>
      <c r="X481">
        <v>236</v>
      </c>
      <c r="Y481" s="62">
        <v>59.745762711864401</v>
      </c>
      <c r="Z481" s="62">
        <v>84.322033898305079</v>
      </c>
      <c r="AA481" s="62">
        <v>32.20338983050847</v>
      </c>
      <c r="AB481" s="62">
        <v>77.118644067796609</v>
      </c>
      <c r="AC481" s="62">
        <v>0</v>
      </c>
      <c r="AD481" s="62">
        <v>95.762711864406782</v>
      </c>
      <c r="AE481" s="62">
        <v>67.796610169491515</v>
      </c>
      <c r="AF481" s="62">
        <v>66.64</v>
      </c>
      <c r="AG481" s="62">
        <v>53.42</v>
      </c>
      <c r="AH481" s="62">
        <v>49.04</v>
      </c>
      <c r="AI481" s="62">
        <v>79.430000000000007</v>
      </c>
      <c r="AJ481" s="62">
        <v>99.63</v>
      </c>
      <c r="AK481" s="62">
        <v>31.71</v>
      </c>
      <c r="AL481" s="62">
        <v>81.63</v>
      </c>
      <c r="AM481" s="62">
        <v>82.72</v>
      </c>
      <c r="AN481" s="62">
        <v>53.57</v>
      </c>
      <c r="AO481" s="62">
        <v>66.08</v>
      </c>
      <c r="AP481">
        <f t="shared" si="70"/>
        <v>0</v>
      </c>
      <c r="AQ481">
        <f t="shared" si="71"/>
        <v>1.5931177314003505E-2</v>
      </c>
      <c r="AR481">
        <v>43.836040377528398</v>
      </c>
    </row>
    <row r="482" spans="1:44" x14ac:dyDescent="0.3">
      <c r="A482" t="str">
        <f t="shared" si="63"/>
        <v>25Cundinamarca</v>
      </c>
      <c r="B482" t="str">
        <f t="shared" si="64"/>
        <v>25El Colegio</v>
      </c>
      <c r="C482" s="18" t="s">
        <v>2376</v>
      </c>
      <c r="D482" t="s">
        <v>2299</v>
      </c>
      <c r="E482" t="s">
        <v>1247</v>
      </c>
      <c r="F482" t="s">
        <v>2377</v>
      </c>
      <c r="G482">
        <v>4.5847300000000004</v>
      </c>
      <c r="H482">
        <v>-74.949420000000003</v>
      </c>
      <c r="I482">
        <v>27255</v>
      </c>
      <c r="J482" t="s">
        <v>4344</v>
      </c>
      <c r="K482" s="5">
        <v>1421634.25</v>
      </c>
      <c r="L482" s="62">
        <f t="shared" si="65"/>
        <v>5.2828519980955752E-2</v>
      </c>
      <c r="M482" s="61">
        <v>0</v>
      </c>
      <c r="N482" s="61">
        <v>7.3381031003485597E-3</v>
      </c>
      <c r="O482" s="61">
        <f t="shared" si="66"/>
        <v>4.7697670152265635E-2</v>
      </c>
      <c r="P482" s="61">
        <f t="shared" si="67"/>
        <v>1.83452577508714E-2</v>
      </c>
      <c r="Q482" s="61">
        <f t="shared" si="68"/>
        <v>4.7697670152265635E-2</v>
      </c>
      <c r="R482" s="61">
        <f t="shared" si="69"/>
        <v>5.5989726655659506</v>
      </c>
      <c r="S482">
        <v>0</v>
      </c>
      <c r="T482">
        <v>2</v>
      </c>
      <c r="U482">
        <v>13</v>
      </c>
      <c r="V482">
        <v>5</v>
      </c>
      <c r="W482">
        <v>13</v>
      </c>
      <c r="X482">
        <v>1526</v>
      </c>
      <c r="Y482" s="62">
        <v>55.176933158584539</v>
      </c>
      <c r="Z482" s="62">
        <v>89.580602883355169</v>
      </c>
      <c r="AA482" s="62">
        <v>25.622542595019659</v>
      </c>
      <c r="AB482" s="62">
        <v>72.804718217562254</v>
      </c>
      <c r="AC482" s="62">
        <v>0.39318479685452157</v>
      </c>
      <c r="AD482" s="62">
        <v>97.509829619921362</v>
      </c>
      <c r="AE482" s="62">
        <v>67.10353866317169</v>
      </c>
      <c r="AF482" s="62">
        <v>58.27</v>
      </c>
      <c r="AG482" s="62">
        <v>55.81</v>
      </c>
      <c r="AH482" s="62">
        <v>52.06</v>
      </c>
      <c r="AI482" s="62">
        <v>35.869999999999997</v>
      </c>
      <c r="AJ482" s="62">
        <v>88.89</v>
      </c>
      <c r="AK482" s="62">
        <v>49.08</v>
      </c>
      <c r="AL482" s="62">
        <v>80.36</v>
      </c>
      <c r="AM482" s="62">
        <v>87.01</v>
      </c>
      <c r="AN482" s="62">
        <v>60.21</v>
      </c>
      <c r="AO482" s="62">
        <v>58.51</v>
      </c>
      <c r="AP482">
        <f t="shared" si="70"/>
        <v>0</v>
      </c>
      <c r="AQ482">
        <f t="shared" si="71"/>
        <v>3.186235462800701E-2</v>
      </c>
      <c r="AR482">
        <v>44.471623427642101</v>
      </c>
    </row>
    <row r="483" spans="1:44" x14ac:dyDescent="0.3">
      <c r="A483" t="str">
        <f t="shared" si="63"/>
        <v>25Cundinamarca</v>
      </c>
      <c r="B483" t="str">
        <f t="shared" si="64"/>
        <v>25El Peñón</v>
      </c>
      <c r="C483" s="18" t="s">
        <v>2378</v>
      </c>
      <c r="D483" t="s">
        <v>2299</v>
      </c>
      <c r="E483" t="s">
        <v>1247</v>
      </c>
      <c r="F483" t="s">
        <v>1718</v>
      </c>
      <c r="G483">
        <v>5.2486230000000003</v>
      </c>
      <c r="H483">
        <v>-74.290329999999997</v>
      </c>
      <c r="I483">
        <v>5164</v>
      </c>
      <c r="J483" t="s">
        <v>4344</v>
      </c>
      <c r="K483" s="5">
        <v>2727559.75</v>
      </c>
      <c r="L483" s="62">
        <f t="shared" si="65"/>
        <v>1.0009410280009377E-2</v>
      </c>
      <c r="M483" s="61">
        <v>0</v>
      </c>
      <c r="N483" s="61">
        <v>0</v>
      </c>
      <c r="O483" s="61">
        <f t="shared" si="66"/>
        <v>0</v>
      </c>
      <c r="P483" s="61">
        <f t="shared" si="67"/>
        <v>0</v>
      </c>
      <c r="Q483" s="61">
        <f t="shared" si="68"/>
        <v>0</v>
      </c>
      <c r="R483" s="61">
        <f t="shared" si="69"/>
        <v>19.674670797831141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1016</v>
      </c>
      <c r="Y483" s="62">
        <v>49.212598425196852</v>
      </c>
      <c r="Z483" s="62">
        <v>94.488188976377955</v>
      </c>
      <c r="AA483" s="62">
        <v>18.011811023622048</v>
      </c>
      <c r="AB483" s="62">
        <v>77.066929133858267</v>
      </c>
      <c r="AC483" s="62">
        <v>0</v>
      </c>
      <c r="AD483" s="62">
        <v>99.015748031496059</v>
      </c>
      <c r="AE483" s="62">
        <v>53.149606299212607</v>
      </c>
      <c r="AF483" s="62">
        <v>51.34</v>
      </c>
      <c r="AG483" s="62">
        <v>33.54</v>
      </c>
      <c r="AH483" s="62">
        <v>47.83</v>
      </c>
      <c r="AI483" s="62">
        <v>78.87</v>
      </c>
      <c r="AJ483" s="62">
        <v>86.67</v>
      </c>
      <c r="AK483" s="62">
        <v>13.16</v>
      </c>
      <c r="AL483" s="62">
        <v>74.3</v>
      </c>
      <c r="AM483" s="62">
        <v>90.63</v>
      </c>
      <c r="AN483" s="62">
        <v>26.99</v>
      </c>
      <c r="AO483" s="62">
        <v>51.42</v>
      </c>
      <c r="AP483">
        <f t="shared" si="70"/>
        <v>0</v>
      </c>
      <c r="AQ483">
        <f t="shared" si="71"/>
        <v>0</v>
      </c>
      <c r="AR483">
        <v>33.809503077911998</v>
      </c>
    </row>
    <row r="484" spans="1:44" x14ac:dyDescent="0.3">
      <c r="A484" t="str">
        <f t="shared" si="63"/>
        <v>25Cundinamarca</v>
      </c>
      <c r="B484" t="str">
        <f t="shared" si="64"/>
        <v>25El Rosal</v>
      </c>
      <c r="C484" s="18" t="s">
        <v>2379</v>
      </c>
      <c r="D484" t="s">
        <v>2299</v>
      </c>
      <c r="E484" t="s">
        <v>1247</v>
      </c>
      <c r="F484" t="s">
        <v>2380</v>
      </c>
      <c r="G484">
        <v>4.8522499999999997</v>
      </c>
      <c r="H484">
        <v>-74.264824000000004</v>
      </c>
      <c r="I484">
        <v>24565</v>
      </c>
      <c r="J484" t="s">
        <v>4345</v>
      </c>
      <c r="K484" s="5">
        <v>799228.56</v>
      </c>
      <c r="L484" s="62">
        <f t="shared" si="65"/>
        <v>4.7614477832771174E-2</v>
      </c>
      <c r="M484" s="61">
        <v>0</v>
      </c>
      <c r="N484" s="61">
        <v>4.0708324852432327E-3</v>
      </c>
      <c r="O484" s="61">
        <f t="shared" si="66"/>
        <v>1.2212497455729696E-2</v>
      </c>
      <c r="P484" s="61">
        <f t="shared" si="67"/>
        <v>8.1416649704864653E-3</v>
      </c>
      <c r="Q484" s="61">
        <f t="shared" si="68"/>
        <v>2.0354162426216162E-2</v>
      </c>
      <c r="R484" s="61">
        <f t="shared" si="69"/>
        <v>6.5988194585792792</v>
      </c>
      <c r="S484">
        <v>0</v>
      </c>
      <c r="T484">
        <v>1</v>
      </c>
      <c r="U484">
        <v>3</v>
      </c>
      <c r="V484">
        <v>2</v>
      </c>
      <c r="W484">
        <v>5</v>
      </c>
      <c r="X484">
        <v>1621</v>
      </c>
      <c r="Y484" s="62">
        <v>64.77483035163479</v>
      </c>
      <c r="Z484" s="62">
        <v>88.463911165946953</v>
      </c>
      <c r="AA484" s="62">
        <v>24.491054904380015</v>
      </c>
      <c r="AB484" s="62">
        <v>84.639111659469464</v>
      </c>
      <c r="AC484" s="62">
        <v>0.86366440468846395</v>
      </c>
      <c r="AD484" s="62">
        <v>99.136335595311536</v>
      </c>
      <c r="AE484" s="62">
        <v>70.326958667489208</v>
      </c>
      <c r="AF484" s="62">
        <v>64.13</v>
      </c>
      <c r="AG484" s="62">
        <v>63.63</v>
      </c>
      <c r="AH484" s="62">
        <v>54.07</v>
      </c>
      <c r="AI484" s="62">
        <v>88.97</v>
      </c>
      <c r="AJ484" s="62">
        <v>64.819999999999993</v>
      </c>
      <c r="AK484" s="62">
        <v>42.88</v>
      </c>
      <c r="AL484" s="62">
        <v>89.49</v>
      </c>
      <c r="AM484" s="62">
        <v>86.47</v>
      </c>
      <c r="AN484" s="62">
        <v>62.04</v>
      </c>
      <c r="AO484" s="62">
        <v>64.680000000000007</v>
      </c>
      <c r="AP484">
        <f t="shared" si="70"/>
        <v>0</v>
      </c>
      <c r="AQ484">
        <f t="shared" si="71"/>
        <v>1.5931177314003505E-2</v>
      </c>
      <c r="AR484">
        <v>48.066573319005698</v>
      </c>
    </row>
    <row r="485" spans="1:44" x14ac:dyDescent="0.3">
      <c r="A485" t="str">
        <f t="shared" si="63"/>
        <v>25Cundinamarca</v>
      </c>
      <c r="B485" t="str">
        <f t="shared" si="64"/>
        <v>25Facatativá</v>
      </c>
      <c r="C485" s="18" t="s">
        <v>2381</v>
      </c>
      <c r="D485" t="s">
        <v>2299</v>
      </c>
      <c r="E485" t="s">
        <v>1247</v>
      </c>
      <c r="F485" t="s">
        <v>2382</v>
      </c>
      <c r="G485">
        <v>4.809984</v>
      </c>
      <c r="H485">
        <v>-74.354009000000005</v>
      </c>
      <c r="I485">
        <v>161165</v>
      </c>
      <c r="J485" t="s">
        <v>4345</v>
      </c>
      <c r="K485" s="5">
        <v>1053897.6299999999</v>
      </c>
      <c r="L485" s="62">
        <f t="shared" si="65"/>
        <v>0.31238702706772098</v>
      </c>
      <c r="M485" s="61">
        <v>1.2409642292060931E-3</v>
      </c>
      <c r="N485" s="61">
        <v>4.9638569168243725E-3</v>
      </c>
      <c r="O485" s="61">
        <f t="shared" si="66"/>
        <v>1.2409642292060931E-2</v>
      </c>
      <c r="P485" s="61">
        <f t="shared" si="67"/>
        <v>1.2409642292060931E-2</v>
      </c>
      <c r="Q485" s="61">
        <f t="shared" si="68"/>
        <v>1.3030124406663977E-2</v>
      </c>
      <c r="R485" s="61">
        <f t="shared" si="69"/>
        <v>3.5981757825830671</v>
      </c>
      <c r="S485">
        <v>2</v>
      </c>
      <c r="T485">
        <v>8</v>
      </c>
      <c r="U485">
        <v>20</v>
      </c>
      <c r="V485">
        <v>20</v>
      </c>
      <c r="W485">
        <v>21</v>
      </c>
      <c r="X485">
        <v>5799</v>
      </c>
      <c r="Y485" s="62">
        <v>60.062079668908432</v>
      </c>
      <c r="Z485" s="62">
        <v>89.049836178651489</v>
      </c>
      <c r="AA485" s="62">
        <v>23.400586307984135</v>
      </c>
      <c r="AB485" s="62">
        <v>80.686325228487661</v>
      </c>
      <c r="AC485" s="62">
        <v>0.32764269701672699</v>
      </c>
      <c r="AD485" s="62">
        <v>97.585790653560949</v>
      </c>
      <c r="AE485" s="62">
        <v>66.994309363683385</v>
      </c>
      <c r="AF485" s="62">
        <v>62.42</v>
      </c>
      <c r="AG485" s="62">
        <v>68.92</v>
      </c>
      <c r="AH485" s="62">
        <v>53.84</v>
      </c>
      <c r="AI485" s="62">
        <v>68.58</v>
      </c>
      <c r="AJ485" s="62">
        <v>100</v>
      </c>
      <c r="AK485" s="62">
        <v>39.24</v>
      </c>
      <c r="AL485" s="62">
        <v>92.54</v>
      </c>
      <c r="AM485" s="62">
        <v>78.12</v>
      </c>
      <c r="AN485" s="62">
        <v>45.47</v>
      </c>
      <c r="AO485" s="62">
        <v>63.33</v>
      </c>
      <c r="AP485">
        <f t="shared" si="70"/>
        <v>7.8094494338149162E-2</v>
      </c>
      <c r="AQ485">
        <f t="shared" si="71"/>
        <v>0.12744941851202804</v>
      </c>
      <c r="AR485">
        <v>47.735104930739702</v>
      </c>
    </row>
    <row r="486" spans="1:44" x14ac:dyDescent="0.3">
      <c r="A486" t="str">
        <f t="shared" si="63"/>
        <v>25Cundinamarca</v>
      </c>
      <c r="B486" t="str">
        <f t="shared" si="64"/>
        <v>25Fómeque</v>
      </c>
      <c r="C486" s="18" t="s">
        <v>2383</v>
      </c>
      <c r="D486" t="s">
        <v>2299</v>
      </c>
      <c r="E486" t="s">
        <v>1247</v>
      </c>
      <c r="F486" t="s">
        <v>2384</v>
      </c>
      <c r="G486">
        <v>4.4867480000000004</v>
      </c>
      <c r="H486">
        <v>-73.895358999999999</v>
      </c>
      <c r="I486">
        <v>13495</v>
      </c>
      <c r="J486" t="s">
        <v>4344</v>
      </c>
      <c r="K486" s="5">
        <v>1503054.5</v>
      </c>
      <c r="L486" s="62">
        <f t="shared" si="65"/>
        <v>2.6157434494331239E-2</v>
      </c>
      <c r="M486" s="61">
        <v>0</v>
      </c>
      <c r="N486" s="61">
        <v>0</v>
      </c>
      <c r="O486" s="61">
        <f t="shared" si="66"/>
        <v>7.4101519081141163E-3</v>
      </c>
      <c r="P486" s="61">
        <f t="shared" si="67"/>
        <v>0</v>
      </c>
      <c r="Q486" s="61">
        <f t="shared" si="68"/>
        <v>7.4101519081141163E-3</v>
      </c>
      <c r="R486" s="61">
        <f t="shared" si="69"/>
        <v>3.3271582067432379</v>
      </c>
      <c r="S486">
        <v>0</v>
      </c>
      <c r="T486">
        <v>0</v>
      </c>
      <c r="U486">
        <v>1</v>
      </c>
      <c r="V486">
        <v>0</v>
      </c>
      <c r="W486">
        <v>1</v>
      </c>
      <c r="X486">
        <v>449</v>
      </c>
      <c r="Y486" s="62">
        <v>59.910913140311806</v>
      </c>
      <c r="Z486" s="62">
        <v>88.195991091314028</v>
      </c>
      <c r="AA486" s="62">
        <v>29.175946547884184</v>
      </c>
      <c r="AB486" s="62">
        <v>74.610244988864139</v>
      </c>
      <c r="AC486" s="62">
        <v>0</v>
      </c>
      <c r="AD486" s="62">
        <v>98.440979955456569</v>
      </c>
      <c r="AE486" s="62">
        <v>69.933184855233861</v>
      </c>
      <c r="AF486" s="62">
        <v>63.56</v>
      </c>
      <c r="AG486" s="62">
        <v>55.87</v>
      </c>
      <c r="AH486" s="62">
        <v>51.3</v>
      </c>
      <c r="AI486" s="62">
        <v>85.05</v>
      </c>
      <c r="AJ486" s="62">
        <v>88.89</v>
      </c>
      <c r="AK486" s="62">
        <v>26.62</v>
      </c>
      <c r="AL486" s="62">
        <v>87.82</v>
      </c>
      <c r="AM486" s="62">
        <v>93.34</v>
      </c>
      <c r="AN486" s="62">
        <v>49.45</v>
      </c>
      <c r="AO486" s="62">
        <v>62.5</v>
      </c>
      <c r="AP486">
        <f t="shared" si="70"/>
        <v>0</v>
      </c>
      <c r="AQ486">
        <f t="shared" si="71"/>
        <v>0</v>
      </c>
      <c r="AR486">
        <v>42.488654329463998</v>
      </c>
    </row>
    <row r="487" spans="1:44" x14ac:dyDescent="0.3">
      <c r="A487" t="str">
        <f t="shared" si="63"/>
        <v>25Cundinamarca</v>
      </c>
      <c r="B487" t="str">
        <f t="shared" si="64"/>
        <v>25Fosca</v>
      </c>
      <c r="C487" s="18" t="s">
        <v>2385</v>
      </c>
      <c r="D487" t="s">
        <v>2299</v>
      </c>
      <c r="E487" t="s">
        <v>1247</v>
      </c>
      <c r="F487" t="s">
        <v>2386</v>
      </c>
      <c r="G487">
        <v>4.3389519999999999</v>
      </c>
      <c r="H487">
        <v>-73.938918999999999</v>
      </c>
      <c r="I487">
        <v>6447</v>
      </c>
      <c r="J487" t="s">
        <v>4344</v>
      </c>
      <c r="K487" s="5">
        <v>1766253.13</v>
      </c>
      <c r="L487" s="62">
        <f t="shared" si="65"/>
        <v>1.2496256404961357E-2</v>
      </c>
      <c r="M487" s="61">
        <v>0</v>
      </c>
      <c r="N487" s="61">
        <v>0</v>
      </c>
      <c r="O487" s="61">
        <f t="shared" si="66"/>
        <v>1.5511090429657206E-2</v>
      </c>
      <c r="P487" s="61">
        <f t="shared" si="67"/>
        <v>1.5511090429657206E-2</v>
      </c>
      <c r="Q487" s="61">
        <f t="shared" si="68"/>
        <v>3.1022180859314411E-2</v>
      </c>
      <c r="R487" s="61">
        <f t="shared" si="69"/>
        <v>1.1478206917946332</v>
      </c>
      <c r="S487">
        <v>0</v>
      </c>
      <c r="T487">
        <v>0</v>
      </c>
      <c r="U487">
        <v>1</v>
      </c>
      <c r="V487">
        <v>1</v>
      </c>
      <c r="W487">
        <v>2</v>
      </c>
      <c r="X487">
        <v>74</v>
      </c>
      <c r="Y487" s="62">
        <v>66.21621621621621</v>
      </c>
      <c r="Z487" s="62">
        <v>91.891891891891902</v>
      </c>
      <c r="AA487" s="62">
        <v>27.027027027027028</v>
      </c>
      <c r="AB487" s="62">
        <v>77.027027027027032</v>
      </c>
      <c r="AC487" s="62">
        <v>0</v>
      </c>
      <c r="AD487" s="62">
        <v>100</v>
      </c>
      <c r="AE487" s="62">
        <v>83.78378378378379</v>
      </c>
      <c r="AF487" s="62">
        <v>46.67</v>
      </c>
      <c r="AG487" s="62">
        <v>41.94</v>
      </c>
      <c r="AH487" s="62">
        <v>48.02</v>
      </c>
      <c r="AI487" s="62">
        <v>71.41</v>
      </c>
      <c r="AJ487" s="62">
        <v>66.67</v>
      </c>
      <c r="AK487" s="62">
        <v>15.62</v>
      </c>
      <c r="AL487" s="62">
        <v>89.01</v>
      </c>
      <c r="AM487" s="62">
        <v>92.57</v>
      </c>
      <c r="AN487" s="62">
        <v>33.44</v>
      </c>
      <c r="AO487" s="62">
        <v>46.78</v>
      </c>
      <c r="AP487">
        <f t="shared" si="70"/>
        <v>0</v>
      </c>
      <c r="AQ487">
        <f t="shared" si="71"/>
        <v>0</v>
      </c>
      <c r="AR487">
        <v>40.559151950803802</v>
      </c>
    </row>
    <row r="488" spans="1:44" x14ac:dyDescent="0.3">
      <c r="A488" t="str">
        <f t="shared" si="63"/>
        <v>25Cundinamarca</v>
      </c>
      <c r="B488" t="str">
        <f t="shared" si="64"/>
        <v>25Funza</v>
      </c>
      <c r="C488" s="18" t="s">
        <v>2387</v>
      </c>
      <c r="D488" t="s">
        <v>2299</v>
      </c>
      <c r="E488" t="s">
        <v>1247</v>
      </c>
      <c r="F488" t="s">
        <v>2388</v>
      </c>
      <c r="G488">
        <v>4.7176676999999998</v>
      </c>
      <c r="H488">
        <v>-74.211874100000003</v>
      </c>
      <c r="I488">
        <v>108026</v>
      </c>
      <c r="J488" t="s">
        <v>4345</v>
      </c>
      <c r="K488" s="5">
        <v>1901573.5</v>
      </c>
      <c r="L488" s="62">
        <f t="shared" si="65"/>
        <v>0.20938740412631543</v>
      </c>
      <c r="M488" s="61">
        <v>0</v>
      </c>
      <c r="N488" s="61">
        <v>0</v>
      </c>
      <c r="O488" s="61">
        <f t="shared" si="66"/>
        <v>2.4068279858552571E-2</v>
      </c>
      <c r="P488" s="61">
        <f t="shared" si="67"/>
        <v>2.2216873715586991E-2</v>
      </c>
      <c r="Q488" s="61">
        <f t="shared" si="68"/>
        <v>2.8696795215966523E-2</v>
      </c>
      <c r="R488" s="61">
        <f t="shared" si="69"/>
        <v>3.165904504471146</v>
      </c>
      <c r="S488">
        <v>0</v>
      </c>
      <c r="T488">
        <v>0</v>
      </c>
      <c r="U488">
        <v>26</v>
      </c>
      <c r="V488">
        <v>24</v>
      </c>
      <c r="W488">
        <v>31</v>
      </c>
      <c r="X488">
        <v>3420</v>
      </c>
      <c r="Y488" s="62">
        <v>68.011695906432749</v>
      </c>
      <c r="Z488" s="62">
        <v>89.795321637426909</v>
      </c>
      <c r="AA488" s="62">
        <v>22.807017543859647</v>
      </c>
      <c r="AB488" s="62">
        <v>84.035087719298247</v>
      </c>
      <c r="AC488" s="62">
        <v>0.23391812865497078</v>
      </c>
      <c r="AD488" s="62">
        <v>97.631578947368425</v>
      </c>
      <c r="AE488" s="62">
        <v>77.163742690058484</v>
      </c>
      <c r="AF488" s="62">
        <v>69.61</v>
      </c>
      <c r="AG488" s="62">
        <v>73.59</v>
      </c>
      <c r="AH488" s="62">
        <v>60.76</v>
      </c>
      <c r="AI488" s="62">
        <v>43.78</v>
      </c>
      <c r="AJ488" s="62">
        <v>100</v>
      </c>
      <c r="AK488" s="62">
        <v>75.239999999999995</v>
      </c>
      <c r="AL488" s="62">
        <v>90.56</v>
      </c>
      <c r="AM488" s="62">
        <v>70.97</v>
      </c>
      <c r="AN488" s="62">
        <v>64.09</v>
      </c>
      <c r="AO488" s="62">
        <v>70.78</v>
      </c>
      <c r="AP488">
        <f t="shared" si="70"/>
        <v>0</v>
      </c>
      <c r="AQ488">
        <f t="shared" si="71"/>
        <v>0</v>
      </c>
      <c r="AR488">
        <v>56.9675609613505</v>
      </c>
    </row>
    <row r="489" spans="1:44" x14ac:dyDescent="0.3">
      <c r="A489" t="str">
        <f t="shared" si="63"/>
        <v>25Cundinamarca</v>
      </c>
      <c r="B489" t="str">
        <f t="shared" si="64"/>
        <v>25Fúquene</v>
      </c>
      <c r="C489" s="18" t="s">
        <v>2389</v>
      </c>
      <c r="D489" t="s">
        <v>2299</v>
      </c>
      <c r="E489" t="s">
        <v>1247</v>
      </c>
      <c r="F489" t="s">
        <v>2390</v>
      </c>
      <c r="G489">
        <v>5.4039169999999999</v>
      </c>
      <c r="H489">
        <v>-73.795572000000007</v>
      </c>
      <c r="I489">
        <v>5487</v>
      </c>
      <c r="J489" t="s">
        <v>4344</v>
      </c>
      <c r="K489" s="5">
        <v>2631170.25</v>
      </c>
      <c r="L489" s="62">
        <f t="shared" si="65"/>
        <v>1.0635482998917785E-2</v>
      </c>
      <c r="M489" s="61">
        <v>0</v>
      </c>
      <c r="N489" s="61">
        <v>0</v>
      </c>
      <c r="O489" s="61">
        <f t="shared" si="66"/>
        <v>0</v>
      </c>
      <c r="P489" s="61">
        <f t="shared" si="67"/>
        <v>0</v>
      </c>
      <c r="Q489" s="61">
        <f t="shared" si="68"/>
        <v>0</v>
      </c>
      <c r="R489" s="61">
        <f t="shared" si="69"/>
        <v>1.0388190267905959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57</v>
      </c>
      <c r="Y489" s="62">
        <v>43.859649122807014</v>
      </c>
      <c r="Z489" s="62">
        <v>52.631578947368418</v>
      </c>
      <c r="AA489" s="62">
        <v>24.561403508771928</v>
      </c>
      <c r="AB489" s="62">
        <v>47.368421052631575</v>
      </c>
      <c r="AC489" s="62">
        <v>0</v>
      </c>
      <c r="AD489" s="62">
        <v>87.719298245614027</v>
      </c>
      <c r="AE489" s="62">
        <v>52.631578947368418</v>
      </c>
      <c r="AF489" s="62">
        <v>57.28</v>
      </c>
      <c r="AG489" s="62">
        <v>51.53</v>
      </c>
      <c r="AH489" s="62">
        <v>66.92</v>
      </c>
      <c r="AI489" s="62">
        <v>39.79</v>
      </c>
      <c r="AJ489" s="62">
        <v>88.89</v>
      </c>
      <c r="AK489" s="62">
        <v>60.43</v>
      </c>
      <c r="AL489" s="62">
        <v>82.22</v>
      </c>
      <c r="AM489" s="62">
        <v>86.21</v>
      </c>
      <c r="AN489" s="62">
        <v>43.05</v>
      </c>
      <c r="AO489" s="62">
        <v>58.04</v>
      </c>
      <c r="AP489">
        <f t="shared" si="70"/>
        <v>0</v>
      </c>
      <c r="AQ489">
        <f t="shared" si="71"/>
        <v>0</v>
      </c>
      <c r="AR489">
        <v>34.4656678162251</v>
      </c>
    </row>
    <row r="490" spans="1:44" x14ac:dyDescent="0.3">
      <c r="A490" t="str">
        <f t="shared" si="63"/>
        <v>25Cundinamarca</v>
      </c>
      <c r="B490" t="str">
        <f t="shared" si="64"/>
        <v>25Fusagasugá</v>
      </c>
      <c r="C490" s="18" t="s">
        <v>2391</v>
      </c>
      <c r="D490" t="s">
        <v>2299</v>
      </c>
      <c r="E490" t="s">
        <v>1247</v>
      </c>
      <c r="F490" t="s">
        <v>2392</v>
      </c>
      <c r="G490">
        <v>4.3451519999999997</v>
      </c>
      <c r="H490">
        <v>-74.361823000000001</v>
      </c>
      <c r="I490">
        <v>159734</v>
      </c>
      <c r="J490" t="s">
        <v>4345</v>
      </c>
      <c r="K490" s="5">
        <v>1406208.75</v>
      </c>
      <c r="L490" s="62">
        <f t="shared" si="65"/>
        <v>0.30961331170933726</v>
      </c>
      <c r="M490" s="61">
        <v>2.5041631712722401E-3</v>
      </c>
      <c r="N490" s="61">
        <v>9.3906118922709014E-3</v>
      </c>
      <c r="O490" s="61">
        <f t="shared" si="66"/>
        <v>7.1994691174076905E-2</v>
      </c>
      <c r="P490" s="61">
        <f t="shared" si="67"/>
        <v>1.7529142198905681E-2</v>
      </c>
      <c r="Q490" s="61">
        <f t="shared" si="68"/>
        <v>7.3246772759713016E-2</v>
      </c>
      <c r="R490" s="61">
        <f t="shared" si="69"/>
        <v>6.0350332427660991</v>
      </c>
      <c r="S490">
        <v>4</v>
      </c>
      <c r="T490">
        <v>15</v>
      </c>
      <c r="U490">
        <v>115</v>
      </c>
      <c r="V490">
        <v>28</v>
      </c>
      <c r="W490">
        <v>117</v>
      </c>
      <c r="X490">
        <v>9640</v>
      </c>
      <c r="Y490" s="62">
        <v>54.854771784232369</v>
      </c>
      <c r="Z490" s="62">
        <v>86.421161825726145</v>
      </c>
      <c r="AA490" s="62">
        <v>22.780082987551868</v>
      </c>
      <c r="AB490" s="62">
        <v>71.794605809128626</v>
      </c>
      <c r="AC490" s="62">
        <v>0.68464730290456433</v>
      </c>
      <c r="AD490" s="62">
        <v>98.070539419087126</v>
      </c>
      <c r="AE490" s="62">
        <v>66.804979253112023</v>
      </c>
      <c r="AF490" s="62">
        <v>67.37</v>
      </c>
      <c r="AG490" s="62">
        <v>40.729999999999997</v>
      </c>
      <c r="AH490" s="62">
        <v>60.02</v>
      </c>
      <c r="AI490" s="62">
        <v>73.28</v>
      </c>
      <c r="AJ490" s="62">
        <v>88.89</v>
      </c>
      <c r="AK490" s="62">
        <v>54.56</v>
      </c>
      <c r="AL490" s="62">
        <v>90.93</v>
      </c>
      <c r="AM490" s="62">
        <v>70.680000000000007</v>
      </c>
      <c r="AN490" s="62">
        <v>65.680000000000007</v>
      </c>
      <c r="AO490" s="62">
        <v>70.599999999999994</v>
      </c>
      <c r="AP490">
        <f t="shared" si="70"/>
        <v>0.15618898867629832</v>
      </c>
      <c r="AQ490">
        <f t="shared" si="71"/>
        <v>0.23896765971005257</v>
      </c>
      <c r="AR490">
        <v>49.785845405623803</v>
      </c>
    </row>
    <row r="491" spans="1:44" x14ac:dyDescent="0.3">
      <c r="A491" t="str">
        <f t="shared" si="63"/>
        <v>25Cundinamarca</v>
      </c>
      <c r="B491" t="str">
        <f t="shared" si="64"/>
        <v>25Gachalá</v>
      </c>
      <c r="C491" s="18" t="s">
        <v>2393</v>
      </c>
      <c r="D491" t="s">
        <v>2299</v>
      </c>
      <c r="E491" t="s">
        <v>1247</v>
      </c>
      <c r="F491" t="s">
        <v>2394</v>
      </c>
      <c r="G491">
        <v>4.6930389999999997</v>
      </c>
      <c r="H491">
        <v>-73.519970000000001</v>
      </c>
      <c r="I491">
        <v>4821</v>
      </c>
      <c r="J491" t="s">
        <v>4344</v>
      </c>
      <c r="K491" s="5">
        <v>4466372</v>
      </c>
      <c r="L491" s="62">
        <f t="shared" si="65"/>
        <v>9.3445714484750586E-3</v>
      </c>
      <c r="M491" s="61">
        <v>0</v>
      </c>
      <c r="N491" s="61">
        <v>4.1485169052063883E-2</v>
      </c>
      <c r="O491" s="61">
        <f t="shared" si="66"/>
        <v>8.2970338104127767E-2</v>
      </c>
      <c r="P491" s="61">
        <f t="shared" si="67"/>
        <v>2.0742584526031942E-2</v>
      </c>
      <c r="Q491" s="61">
        <f t="shared" si="68"/>
        <v>4.1485169052063883E-2</v>
      </c>
      <c r="R491" s="61">
        <f t="shared" si="69"/>
        <v>4.0033188135241646</v>
      </c>
      <c r="S491">
        <v>0</v>
      </c>
      <c r="T491">
        <v>2</v>
      </c>
      <c r="U491">
        <v>4</v>
      </c>
      <c r="V491">
        <v>1</v>
      </c>
      <c r="W491">
        <v>2</v>
      </c>
      <c r="X491">
        <v>193</v>
      </c>
      <c r="Y491" s="62">
        <v>58.031088082901547</v>
      </c>
      <c r="Z491" s="62">
        <v>84.4559585492228</v>
      </c>
      <c r="AA491" s="62">
        <v>17.098445595854923</v>
      </c>
      <c r="AB491" s="62">
        <v>67.357512953367873</v>
      </c>
      <c r="AC491" s="62">
        <v>0</v>
      </c>
      <c r="AD491" s="62">
        <v>97.409326424870471</v>
      </c>
      <c r="AE491" s="62">
        <v>66.839378238341979</v>
      </c>
      <c r="AF491" s="62">
        <v>57.7</v>
      </c>
      <c r="AG491" s="62">
        <v>43.84</v>
      </c>
      <c r="AH491" s="62">
        <v>53.15</v>
      </c>
      <c r="AI491" s="62">
        <v>54.79</v>
      </c>
      <c r="AJ491" s="62">
        <v>88.89</v>
      </c>
      <c r="AK491" s="62">
        <v>42.51</v>
      </c>
      <c r="AL491" s="62">
        <v>84.73</v>
      </c>
      <c r="AM491" s="62">
        <v>89.08</v>
      </c>
      <c r="AN491" s="62">
        <v>45.11</v>
      </c>
      <c r="AO491" s="62">
        <v>57.82</v>
      </c>
      <c r="AP491">
        <f t="shared" si="70"/>
        <v>0</v>
      </c>
      <c r="AQ491">
        <f t="shared" si="71"/>
        <v>3.186235462800701E-2</v>
      </c>
      <c r="AR491">
        <v>42.571273599076797</v>
      </c>
    </row>
    <row r="492" spans="1:44" x14ac:dyDescent="0.3">
      <c r="A492" t="str">
        <f t="shared" si="63"/>
        <v>25Cundinamarca</v>
      </c>
      <c r="B492" t="str">
        <f t="shared" si="64"/>
        <v>25Gachancipá</v>
      </c>
      <c r="C492" s="18" t="s">
        <v>2395</v>
      </c>
      <c r="D492" t="s">
        <v>2299</v>
      </c>
      <c r="E492" t="s">
        <v>1247</v>
      </c>
      <c r="F492" t="s">
        <v>2396</v>
      </c>
      <c r="G492">
        <v>4.9918699000000002</v>
      </c>
      <c r="H492">
        <v>-73.870760000000004</v>
      </c>
      <c r="I492">
        <v>19501</v>
      </c>
      <c r="J492" t="s">
        <v>4345</v>
      </c>
      <c r="K492" s="5">
        <v>1343732.38</v>
      </c>
      <c r="L492" s="62">
        <f t="shared" si="65"/>
        <v>3.7798898115891336E-2</v>
      </c>
      <c r="M492" s="61">
        <v>2.0511768627249884E-2</v>
      </c>
      <c r="N492" s="61">
        <v>1.0255884313624942E-2</v>
      </c>
      <c r="O492" s="61">
        <f t="shared" si="66"/>
        <v>3.0767652940874829E-2</v>
      </c>
      <c r="P492" s="61">
        <f t="shared" si="67"/>
        <v>1.5383826470437414E-2</v>
      </c>
      <c r="Q492" s="61">
        <f t="shared" si="68"/>
        <v>4.6151479411312243E-2</v>
      </c>
      <c r="R492" s="61">
        <f t="shared" si="69"/>
        <v>4.138249320547664</v>
      </c>
      <c r="S492">
        <v>4</v>
      </c>
      <c r="T492">
        <v>2</v>
      </c>
      <c r="U492">
        <v>6</v>
      </c>
      <c r="V492">
        <v>3</v>
      </c>
      <c r="W492">
        <v>9</v>
      </c>
      <c r="X492">
        <v>807</v>
      </c>
      <c r="Y492" s="62">
        <v>65.551425030978933</v>
      </c>
      <c r="Z492" s="62">
        <v>90.954151177199506</v>
      </c>
      <c r="AA492" s="62">
        <v>27.385377942998762</v>
      </c>
      <c r="AB492" s="62">
        <v>84.014869888475843</v>
      </c>
      <c r="AC492" s="62">
        <v>0.24783147459727387</v>
      </c>
      <c r="AD492" s="62">
        <v>98.017348203221815</v>
      </c>
      <c r="AE492" s="62">
        <v>73.234200743494426</v>
      </c>
      <c r="AF492" s="62">
        <v>69.650000000000006</v>
      </c>
      <c r="AG492" s="62">
        <v>64.97</v>
      </c>
      <c r="AH492" s="62">
        <v>48.29</v>
      </c>
      <c r="AI492" s="62">
        <v>58.65</v>
      </c>
      <c r="AJ492" s="62">
        <v>100</v>
      </c>
      <c r="AK492" s="62">
        <v>75.12</v>
      </c>
      <c r="AL492" s="62">
        <v>76.92</v>
      </c>
      <c r="AM492" s="62">
        <v>75.53</v>
      </c>
      <c r="AN492" s="62">
        <v>46.53</v>
      </c>
      <c r="AO492" s="62">
        <v>70.069999999999993</v>
      </c>
      <c r="AP492">
        <f t="shared" si="70"/>
        <v>0.15618898867629832</v>
      </c>
      <c r="AQ492">
        <f t="shared" si="71"/>
        <v>3.186235462800701E-2</v>
      </c>
      <c r="AR492">
        <v>51.198216069095302</v>
      </c>
    </row>
    <row r="493" spans="1:44" x14ac:dyDescent="0.3">
      <c r="A493" t="str">
        <f t="shared" si="63"/>
        <v>25Cundinamarca</v>
      </c>
      <c r="B493" t="str">
        <f t="shared" si="64"/>
        <v>25Gachetá</v>
      </c>
      <c r="C493" s="18" t="s">
        <v>2397</v>
      </c>
      <c r="D493" t="s">
        <v>2299</v>
      </c>
      <c r="E493" t="s">
        <v>1247</v>
      </c>
      <c r="F493" t="s">
        <v>2398</v>
      </c>
      <c r="G493">
        <v>4.8169719999999998</v>
      </c>
      <c r="H493">
        <v>-73.636306000000005</v>
      </c>
      <c r="I493">
        <v>9279</v>
      </c>
      <c r="J493" t="s">
        <v>4343</v>
      </c>
      <c r="K493" s="5">
        <v>1975796.75</v>
      </c>
      <c r="L493" s="62">
        <f t="shared" si="65"/>
        <v>1.7985537952789891E-2</v>
      </c>
      <c r="M493" s="61">
        <v>2.1554046772281496E-2</v>
      </c>
      <c r="N493" s="61">
        <v>1.0777023386140748E-2</v>
      </c>
      <c r="O493" s="61">
        <f t="shared" si="66"/>
        <v>0</v>
      </c>
      <c r="P493" s="61">
        <f t="shared" si="67"/>
        <v>0</v>
      </c>
      <c r="Q493" s="61">
        <f t="shared" si="68"/>
        <v>0</v>
      </c>
      <c r="R493" s="61">
        <f t="shared" si="69"/>
        <v>1.8536480224162086</v>
      </c>
      <c r="S493">
        <v>2</v>
      </c>
      <c r="T493">
        <v>1</v>
      </c>
      <c r="U493">
        <v>0</v>
      </c>
      <c r="V493">
        <v>0</v>
      </c>
      <c r="W493">
        <v>0</v>
      </c>
      <c r="X493">
        <v>172</v>
      </c>
      <c r="Y493" s="62">
        <v>70.348837209302332</v>
      </c>
      <c r="Z493" s="62">
        <v>91.279069767441854</v>
      </c>
      <c r="AA493" s="62">
        <v>20.930232558139537</v>
      </c>
      <c r="AB493" s="62">
        <v>87.79069767441861</v>
      </c>
      <c r="AC493" s="62">
        <v>2.3255813953488373</v>
      </c>
      <c r="AD493" s="62">
        <v>96.511627906976756</v>
      </c>
      <c r="AE493" s="62">
        <v>76.744186046511629</v>
      </c>
      <c r="AF493" s="62">
        <v>49.41</v>
      </c>
      <c r="AG493" s="62">
        <v>58.35</v>
      </c>
      <c r="AH493" s="62">
        <v>52.75</v>
      </c>
      <c r="AI493" s="62">
        <v>73.25</v>
      </c>
      <c r="AJ493" s="62">
        <v>66.67</v>
      </c>
      <c r="AK493" s="62">
        <v>29.76</v>
      </c>
      <c r="AL493" s="62">
        <v>92.95</v>
      </c>
      <c r="AM493" s="62">
        <v>53.79</v>
      </c>
      <c r="AN493" s="62">
        <v>38.92</v>
      </c>
      <c r="AO493" s="62">
        <v>52.15</v>
      </c>
      <c r="AP493">
        <f t="shared" si="70"/>
        <v>7.8094494338149162E-2</v>
      </c>
      <c r="AQ493">
        <f t="shared" si="71"/>
        <v>1.5931177314003505E-2</v>
      </c>
      <c r="AR493">
        <v>49.341267109731703</v>
      </c>
    </row>
    <row r="494" spans="1:44" x14ac:dyDescent="0.3">
      <c r="A494" t="str">
        <f t="shared" si="63"/>
        <v>25Cundinamarca</v>
      </c>
      <c r="B494" t="str">
        <f t="shared" si="64"/>
        <v>25Gama</v>
      </c>
      <c r="C494" s="18" t="s">
        <v>2399</v>
      </c>
      <c r="D494" t="s">
        <v>2299</v>
      </c>
      <c r="E494" t="s">
        <v>1247</v>
      </c>
      <c r="F494" t="s">
        <v>2400</v>
      </c>
      <c r="G494">
        <v>4.7620329999999997</v>
      </c>
      <c r="H494">
        <v>-73.610320999999999</v>
      </c>
      <c r="I494">
        <v>3441</v>
      </c>
      <c r="J494" t="s">
        <v>4343</v>
      </c>
      <c r="K494" s="5">
        <v>2761157.75</v>
      </c>
      <c r="L494" s="62">
        <f t="shared" si="65"/>
        <v>6.6697096772874252E-3</v>
      </c>
      <c r="M494" s="61">
        <v>0</v>
      </c>
      <c r="N494" s="61">
        <v>5.8122638767800064E-2</v>
      </c>
      <c r="O494" s="61">
        <f t="shared" si="66"/>
        <v>2.9061319383900032E-2</v>
      </c>
      <c r="P494" s="61">
        <f t="shared" si="67"/>
        <v>5.8122638767800064E-2</v>
      </c>
      <c r="Q494" s="61">
        <f t="shared" si="68"/>
        <v>2.9061319383900032E-2</v>
      </c>
      <c r="R494" s="61">
        <f t="shared" si="69"/>
        <v>1.5693112467306016</v>
      </c>
      <c r="S494">
        <v>0</v>
      </c>
      <c r="T494">
        <v>2</v>
      </c>
      <c r="U494">
        <v>1</v>
      </c>
      <c r="V494">
        <v>2</v>
      </c>
      <c r="W494">
        <v>1</v>
      </c>
      <c r="X494">
        <v>54</v>
      </c>
      <c r="Y494" s="62">
        <v>35.185185185185183</v>
      </c>
      <c r="Z494" s="62">
        <v>79.629629629629633</v>
      </c>
      <c r="AA494" s="62">
        <v>22.222222222222221</v>
      </c>
      <c r="AB494" s="62">
        <v>64.81481481481481</v>
      </c>
      <c r="AC494" s="62">
        <v>0</v>
      </c>
      <c r="AD494" s="62">
        <v>98.148148148148152</v>
      </c>
      <c r="AE494" s="62">
        <v>48.148148148148145</v>
      </c>
      <c r="AF494" s="62">
        <v>49.81</v>
      </c>
      <c r="AG494" s="62">
        <v>38.44</v>
      </c>
      <c r="AH494" s="62">
        <v>54.62</v>
      </c>
      <c r="AI494" s="62">
        <v>59.42</v>
      </c>
      <c r="AJ494" s="62">
        <v>81.290000000000006</v>
      </c>
      <c r="AK494" s="62">
        <v>18.190000000000001</v>
      </c>
      <c r="AL494" s="62">
        <v>84.18</v>
      </c>
      <c r="AM494" s="62">
        <v>87.03</v>
      </c>
      <c r="AN494" s="62">
        <v>37.549999999999997</v>
      </c>
      <c r="AO494" s="62">
        <v>49.11</v>
      </c>
      <c r="AP494">
        <f t="shared" si="70"/>
        <v>0</v>
      </c>
      <c r="AQ494">
        <f t="shared" si="71"/>
        <v>3.186235462800701E-2</v>
      </c>
      <c r="AR494">
        <v>33.720822826151</v>
      </c>
    </row>
    <row r="495" spans="1:44" x14ac:dyDescent="0.3">
      <c r="A495" t="str">
        <f t="shared" si="63"/>
        <v>25Cundinamarca</v>
      </c>
      <c r="B495" t="str">
        <f t="shared" si="64"/>
        <v>25Girardot</v>
      </c>
      <c r="C495" s="18" t="s">
        <v>2401</v>
      </c>
      <c r="D495" t="s">
        <v>2299</v>
      </c>
      <c r="E495" t="s">
        <v>1247</v>
      </c>
      <c r="F495" t="s">
        <v>2402</v>
      </c>
      <c r="G495">
        <v>4.3045958999999998</v>
      </c>
      <c r="H495">
        <v>-74.803141400000001</v>
      </c>
      <c r="I495">
        <v>115482</v>
      </c>
      <c r="J495" t="s">
        <v>4345</v>
      </c>
      <c r="K495" s="5">
        <v>1492234.63</v>
      </c>
      <c r="L495" s="62">
        <f t="shared" si="65"/>
        <v>0.22383941091325385</v>
      </c>
      <c r="M495" s="61">
        <v>1.3854973069396098E-2</v>
      </c>
      <c r="N495" s="61">
        <v>2.9441817772466704E-2</v>
      </c>
      <c r="O495" s="61">
        <f t="shared" si="66"/>
        <v>0.11343759200568054</v>
      </c>
      <c r="P495" s="61">
        <f t="shared" si="67"/>
        <v>3.2905561039815727E-2</v>
      </c>
      <c r="Q495" s="61">
        <f t="shared" si="68"/>
        <v>0.13248817997610018</v>
      </c>
      <c r="R495" s="61">
        <f t="shared" si="69"/>
        <v>3.0792677646732827</v>
      </c>
      <c r="S495">
        <v>16</v>
      </c>
      <c r="T495">
        <v>34</v>
      </c>
      <c r="U495">
        <v>131</v>
      </c>
      <c r="V495">
        <v>38</v>
      </c>
      <c r="W495">
        <v>153</v>
      </c>
      <c r="X495">
        <v>3556</v>
      </c>
      <c r="Y495" s="62">
        <v>46.76602924634421</v>
      </c>
      <c r="Z495" s="62">
        <v>81.805399325084366</v>
      </c>
      <c r="AA495" s="62">
        <v>23.200224971878516</v>
      </c>
      <c r="AB495" s="62">
        <v>65.551181102362193</v>
      </c>
      <c r="AC495" s="62">
        <v>0.84364454443194603</v>
      </c>
      <c r="AD495" s="62">
        <v>97.244094488188978</v>
      </c>
      <c r="AE495" s="62">
        <v>56.411698537682788</v>
      </c>
      <c r="AF495" s="62">
        <v>75.709999999999994</v>
      </c>
      <c r="AG495" s="62">
        <v>71.88</v>
      </c>
      <c r="AH495" s="62">
        <v>59.44</v>
      </c>
      <c r="AI495" s="62">
        <v>85.47</v>
      </c>
      <c r="AJ495" s="62">
        <v>88.89</v>
      </c>
      <c r="AK495" s="62">
        <v>61.76</v>
      </c>
      <c r="AL495" s="62">
        <v>94.84</v>
      </c>
      <c r="AM495" s="62">
        <v>65.67</v>
      </c>
      <c r="AN495" s="62">
        <v>65.33</v>
      </c>
      <c r="AO495" s="62">
        <v>75.36</v>
      </c>
      <c r="AP495">
        <f t="shared" si="70"/>
        <v>0.62475595470519329</v>
      </c>
      <c r="AQ495">
        <f t="shared" si="71"/>
        <v>0.54166002867611918</v>
      </c>
      <c r="AR495">
        <v>52.605808614025499</v>
      </c>
    </row>
    <row r="496" spans="1:44" x14ac:dyDescent="0.3">
      <c r="A496" t="str">
        <f t="shared" si="63"/>
        <v>25Cundinamarca</v>
      </c>
      <c r="B496" t="str">
        <f t="shared" si="64"/>
        <v>25Granada</v>
      </c>
      <c r="C496" s="18" t="s">
        <v>2403</v>
      </c>
      <c r="D496" t="s">
        <v>2299</v>
      </c>
      <c r="E496" t="s">
        <v>1247</v>
      </c>
      <c r="F496" t="s">
        <v>1576</v>
      </c>
      <c r="G496">
        <v>4.5242329999999997</v>
      </c>
      <c r="H496">
        <v>-74.356481000000002</v>
      </c>
      <c r="I496">
        <v>8009</v>
      </c>
      <c r="J496" t="s">
        <v>4344</v>
      </c>
      <c r="K496" s="5">
        <v>1631880.13</v>
      </c>
      <c r="L496" s="62">
        <f t="shared" si="65"/>
        <v>1.552388980104475E-2</v>
      </c>
      <c r="M496" s="61">
        <v>0</v>
      </c>
      <c r="N496" s="61">
        <v>1.2485953302534649E-2</v>
      </c>
      <c r="O496" s="61">
        <f t="shared" si="66"/>
        <v>2.4971906605069299E-2</v>
      </c>
      <c r="P496" s="61">
        <f t="shared" si="67"/>
        <v>1.2485953302534649E-2</v>
      </c>
      <c r="Q496" s="61">
        <f t="shared" si="68"/>
        <v>2.4971906605069299E-2</v>
      </c>
      <c r="R496" s="61">
        <f t="shared" si="69"/>
        <v>6.8298164564864523</v>
      </c>
      <c r="S496">
        <v>0</v>
      </c>
      <c r="T496">
        <v>1</v>
      </c>
      <c r="U496">
        <v>2</v>
      </c>
      <c r="V496">
        <v>1</v>
      </c>
      <c r="W496">
        <v>2</v>
      </c>
      <c r="X496">
        <v>547</v>
      </c>
      <c r="Y496" s="62">
        <v>49.542961608775137</v>
      </c>
      <c r="Z496" s="62">
        <v>82.449725776965266</v>
      </c>
      <c r="AA496" s="62">
        <v>26.691042047531994</v>
      </c>
      <c r="AB496" s="62">
        <v>68.372943327239483</v>
      </c>
      <c r="AC496" s="62">
        <v>0</v>
      </c>
      <c r="AD496" s="62">
        <v>98.171846435100548</v>
      </c>
      <c r="AE496" s="62">
        <v>62.522851919561241</v>
      </c>
      <c r="AF496" s="62">
        <v>66.88</v>
      </c>
      <c r="AG496" s="62">
        <v>49.78</v>
      </c>
      <c r="AH496" s="62">
        <v>45.94</v>
      </c>
      <c r="AI496" s="62">
        <v>83.09</v>
      </c>
      <c r="AJ496" s="62">
        <v>100</v>
      </c>
      <c r="AK496" s="62">
        <v>45.11</v>
      </c>
      <c r="AL496" s="62">
        <v>79.44</v>
      </c>
      <c r="AM496" s="62">
        <v>88.35</v>
      </c>
      <c r="AN496" s="62">
        <v>41.84</v>
      </c>
      <c r="AO496" s="62">
        <v>67.510000000000005</v>
      </c>
      <c r="AP496">
        <f t="shared" si="70"/>
        <v>0</v>
      </c>
      <c r="AQ496">
        <f t="shared" si="71"/>
        <v>1.5931177314003505E-2</v>
      </c>
      <c r="AR496">
        <v>39.863327375343502</v>
      </c>
    </row>
    <row r="497" spans="1:44" x14ac:dyDescent="0.3">
      <c r="A497" t="str">
        <f t="shared" si="63"/>
        <v>25Cundinamarca</v>
      </c>
      <c r="B497" t="str">
        <f t="shared" si="64"/>
        <v>25Guachetá</v>
      </c>
      <c r="C497" s="18" t="s">
        <v>2404</v>
      </c>
      <c r="D497" t="s">
        <v>2299</v>
      </c>
      <c r="E497" t="s">
        <v>1247</v>
      </c>
      <c r="F497" t="s">
        <v>2405</v>
      </c>
      <c r="G497">
        <v>5.3836750000000002</v>
      </c>
      <c r="H497">
        <v>-73.686938999999995</v>
      </c>
      <c r="I497">
        <v>15007</v>
      </c>
      <c r="J497" t="s">
        <v>4344</v>
      </c>
      <c r="K497" s="5">
        <v>1170185.8799999999</v>
      </c>
      <c r="L497" s="62">
        <f t="shared" si="65"/>
        <v>2.9088152608849865E-2</v>
      </c>
      <c r="M497" s="61">
        <v>0</v>
      </c>
      <c r="N497" s="61">
        <v>0</v>
      </c>
      <c r="O497" s="61">
        <f t="shared" si="66"/>
        <v>1.9990671020190576E-2</v>
      </c>
      <c r="P497" s="61">
        <f t="shared" si="67"/>
        <v>3.3317785033650966E-2</v>
      </c>
      <c r="Q497" s="61">
        <f t="shared" si="68"/>
        <v>1.9990671020190576E-2</v>
      </c>
      <c r="R497" s="61">
        <f t="shared" si="69"/>
        <v>6.9567535150263202</v>
      </c>
      <c r="S497">
        <v>0</v>
      </c>
      <c r="T497">
        <v>0</v>
      </c>
      <c r="U497">
        <v>3</v>
      </c>
      <c r="V497">
        <v>5</v>
      </c>
      <c r="W497">
        <v>3</v>
      </c>
      <c r="X497">
        <v>1044</v>
      </c>
      <c r="Y497" s="62">
        <v>60.727969348659002</v>
      </c>
      <c r="Z497" s="62">
        <v>88.697318007662844</v>
      </c>
      <c r="AA497" s="62">
        <v>31.800766283524908</v>
      </c>
      <c r="AB497" s="62">
        <v>75.095785440613028</v>
      </c>
      <c r="AC497" s="62">
        <v>1.9157088122605364</v>
      </c>
      <c r="AD497" s="62">
        <v>97.41379310344827</v>
      </c>
      <c r="AE497" s="62">
        <v>74.616858237547888</v>
      </c>
      <c r="AF497" s="62">
        <v>63.6</v>
      </c>
      <c r="AG497" s="62">
        <v>54.89</v>
      </c>
      <c r="AH497" s="62">
        <v>42.14</v>
      </c>
      <c r="AI497" s="62">
        <v>71</v>
      </c>
      <c r="AJ497" s="62">
        <v>100</v>
      </c>
      <c r="AK497" s="62">
        <v>39.54</v>
      </c>
      <c r="AL497" s="62">
        <v>85.92</v>
      </c>
      <c r="AM497" s="62">
        <v>100</v>
      </c>
      <c r="AN497" s="62">
        <v>40.89</v>
      </c>
      <c r="AO497" s="62">
        <v>62.86</v>
      </c>
      <c r="AP497">
        <f t="shared" si="70"/>
        <v>0</v>
      </c>
      <c r="AQ497">
        <f t="shared" si="71"/>
        <v>0</v>
      </c>
      <c r="AR497">
        <v>41.464763298445</v>
      </c>
    </row>
    <row r="498" spans="1:44" x14ac:dyDescent="0.3">
      <c r="A498" t="str">
        <f t="shared" si="63"/>
        <v>25Cundinamarca</v>
      </c>
      <c r="B498" t="str">
        <f t="shared" si="64"/>
        <v>25Guaduas</v>
      </c>
      <c r="C498" s="18" t="s">
        <v>2406</v>
      </c>
      <c r="D498" t="s">
        <v>2299</v>
      </c>
      <c r="E498" t="s">
        <v>1247</v>
      </c>
      <c r="F498" t="s">
        <v>2407</v>
      </c>
      <c r="G498">
        <v>5.067291</v>
      </c>
      <c r="H498">
        <v>-74.595360999999997</v>
      </c>
      <c r="I498">
        <v>34726</v>
      </c>
      <c r="J498" t="s">
        <v>4344</v>
      </c>
      <c r="K498" s="5">
        <v>970427.19</v>
      </c>
      <c r="L498" s="62">
        <f t="shared" si="65"/>
        <v>6.7309601352363593E-2</v>
      </c>
      <c r="M498" s="61">
        <v>1.1518746760352474E-2</v>
      </c>
      <c r="N498" s="61">
        <v>1.4398433450440591E-2</v>
      </c>
      <c r="O498" s="61">
        <f t="shared" si="66"/>
        <v>6.0473420491850491E-2</v>
      </c>
      <c r="P498" s="61">
        <f t="shared" si="67"/>
        <v>3.1676553590969304E-2</v>
      </c>
      <c r="Q498" s="61">
        <f t="shared" si="68"/>
        <v>6.3353107181938609E-2</v>
      </c>
      <c r="R498" s="61">
        <f t="shared" si="69"/>
        <v>5.3187813165927551</v>
      </c>
      <c r="S498">
        <v>4</v>
      </c>
      <c r="T498">
        <v>5</v>
      </c>
      <c r="U498">
        <v>21</v>
      </c>
      <c r="V498">
        <v>11</v>
      </c>
      <c r="W498">
        <v>22</v>
      </c>
      <c r="X498">
        <v>1847</v>
      </c>
      <c r="Y498" s="62">
        <v>54.141851651326476</v>
      </c>
      <c r="Z498" s="62">
        <v>89.38819707634002</v>
      </c>
      <c r="AA498" s="62">
        <v>22.035733622089875</v>
      </c>
      <c r="AB498" s="62">
        <v>77.15213860314023</v>
      </c>
      <c r="AC498" s="62">
        <v>0</v>
      </c>
      <c r="AD498" s="62">
        <v>97.726042230644282</v>
      </c>
      <c r="AE498" s="62">
        <v>61.342717920952893</v>
      </c>
      <c r="AF498" s="62">
        <v>53.05</v>
      </c>
      <c r="AG498" s="62">
        <v>49.7</v>
      </c>
      <c r="AH498" s="62">
        <v>54.2</v>
      </c>
      <c r="AI498" s="62">
        <v>56.14</v>
      </c>
      <c r="AJ498" s="62">
        <v>77.78</v>
      </c>
      <c r="AK498" s="62">
        <v>30.39</v>
      </c>
      <c r="AL498" s="62">
        <v>75.44</v>
      </c>
      <c r="AM498" s="62">
        <v>88.64</v>
      </c>
      <c r="AN498" s="62">
        <v>48.6</v>
      </c>
      <c r="AO498" s="62">
        <v>53.23</v>
      </c>
      <c r="AP498">
        <f t="shared" si="70"/>
        <v>0.15618898867629832</v>
      </c>
      <c r="AQ498">
        <f t="shared" si="71"/>
        <v>7.9655886570017528E-2</v>
      </c>
      <c r="AR498">
        <v>41.408727206822398</v>
      </c>
    </row>
    <row r="499" spans="1:44" x14ac:dyDescent="0.3">
      <c r="A499" t="str">
        <f t="shared" si="63"/>
        <v>25Cundinamarca</v>
      </c>
      <c r="B499" t="str">
        <f t="shared" si="64"/>
        <v>25Guasca</v>
      </c>
      <c r="C499" s="18" t="s">
        <v>2408</v>
      </c>
      <c r="D499" t="s">
        <v>2299</v>
      </c>
      <c r="E499" t="s">
        <v>1247</v>
      </c>
      <c r="F499" t="s">
        <v>2409</v>
      </c>
      <c r="G499">
        <v>4.8672360000000001</v>
      </c>
      <c r="H499">
        <v>-73.877402000000004</v>
      </c>
      <c r="I499">
        <v>17394</v>
      </c>
      <c r="J499" t="s">
        <v>4345</v>
      </c>
      <c r="K499" s="5">
        <v>1833919</v>
      </c>
      <c r="L499" s="62">
        <f t="shared" si="65"/>
        <v>3.3714888150751951E-2</v>
      </c>
      <c r="M499" s="61">
        <v>0</v>
      </c>
      <c r="N499" s="61">
        <v>1.1498217776244681E-2</v>
      </c>
      <c r="O499" s="61">
        <f t="shared" si="66"/>
        <v>3.4494653328734047E-2</v>
      </c>
      <c r="P499" s="61">
        <f t="shared" si="67"/>
        <v>5.7491088881223406E-3</v>
      </c>
      <c r="Q499" s="61">
        <f t="shared" si="68"/>
        <v>2.8745544440611705E-2</v>
      </c>
      <c r="R499" s="61">
        <f t="shared" si="69"/>
        <v>3.2654938484534899</v>
      </c>
      <c r="S499">
        <v>0</v>
      </c>
      <c r="T499">
        <v>2</v>
      </c>
      <c r="U499">
        <v>6</v>
      </c>
      <c r="V499">
        <v>1</v>
      </c>
      <c r="W499">
        <v>5</v>
      </c>
      <c r="X499">
        <v>568</v>
      </c>
      <c r="Y499" s="62">
        <v>66.901408450704224</v>
      </c>
      <c r="Z499" s="62">
        <v>94.014084507042256</v>
      </c>
      <c r="AA499" s="62">
        <v>27.816901408450708</v>
      </c>
      <c r="AB499" s="62">
        <v>86.091549295774655</v>
      </c>
      <c r="AC499" s="62">
        <v>0.35211267605633806</v>
      </c>
      <c r="AD499" s="62">
        <v>98.063380281690144</v>
      </c>
      <c r="AE499" s="62">
        <v>72.183098591549296</v>
      </c>
      <c r="AF499" s="62">
        <v>69.959999999999994</v>
      </c>
      <c r="AG499" s="62">
        <v>56.32</v>
      </c>
      <c r="AH499" s="62">
        <v>53.02</v>
      </c>
      <c r="AI499" s="62">
        <v>60.11</v>
      </c>
      <c r="AJ499" s="62">
        <v>88.89</v>
      </c>
      <c r="AK499" s="62">
        <v>55.74</v>
      </c>
      <c r="AL499" s="62">
        <v>78.73</v>
      </c>
      <c r="AM499" s="62">
        <v>86.48</v>
      </c>
      <c r="AN499" s="62">
        <v>76.849999999999994</v>
      </c>
      <c r="AO499" s="62">
        <v>70.400000000000006</v>
      </c>
      <c r="AP499">
        <f t="shared" si="70"/>
        <v>0</v>
      </c>
      <c r="AQ499">
        <f t="shared" si="71"/>
        <v>3.186235462800701E-2</v>
      </c>
      <c r="AR499">
        <v>51.1766019958473</v>
      </c>
    </row>
    <row r="500" spans="1:44" x14ac:dyDescent="0.3">
      <c r="A500" t="str">
        <f t="shared" si="63"/>
        <v>25Cundinamarca</v>
      </c>
      <c r="B500" t="str">
        <f t="shared" si="64"/>
        <v>25Guataquí</v>
      </c>
      <c r="C500" s="18" t="s">
        <v>2410</v>
      </c>
      <c r="D500" t="s">
        <v>2299</v>
      </c>
      <c r="E500" t="s">
        <v>1247</v>
      </c>
      <c r="F500" t="s">
        <v>2411</v>
      </c>
      <c r="G500">
        <v>4.5174440000000002</v>
      </c>
      <c r="H500">
        <v>-74.790311000000003</v>
      </c>
      <c r="I500">
        <v>3214</v>
      </c>
      <c r="J500" t="s">
        <v>4344</v>
      </c>
      <c r="K500" s="5">
        <v>3009834.75</v>
      </c>
      <c r="L500" s="62">
        <f t="shared" si="65"/>
        <v>6.2297142989833718E-3</v>
      </c>
      <c r="M500" s="61">
        <v>0</v>
      </c>
      <c r="N500" s="61">
        <v>0</v>
      </c>
      <c r="O500" s="61">
        <f t="shared" si="66"/>
        <v>6.2227753578095832E-2</v>
      </c>
      <c r="P500" s="61">
        <f t="shared" si="67"/>
        <v>6.2227753578095832E-2</v>
      </c>
      <c r="Q500" s="61">
        <f t="shared" si="68"/>
        <v>6.2227753578095832E-2</v>
      </c>
      <c r="R500" s="61">
        <f t="shared" si="69"/>
        <v>4.1070317361543252</v>
      </c>
      <c r="S500">
        <v>0</v>
      </c>
      <c r="T500">
        <v>0</v>
      </c>
      <c r="U500">
        <v>2</v>
      </c>
      <c r="V500">
        <v>2</v>
      </c>
      <c r="W500">
        <v>2</v>
      </c>
      <c r="X500">
        <v>132</v>
      </c>
      <c r="Y500" s="62">
        <v>40.151515151515149</v>
      </c>
      <c r="Z500" s="62">
        <v>81.818181818181827</v>
      </c>
      <c r="AA500" s="62">
        <v>28.787878787878789</v>
      </c>
      <c r="AB500" s="62">
        <v>56.81818181818182</v>
      </c>
      <c r="AC500" s="62">
        <v>0</v>
      </c>
      <c r="AD500" s="62">
        <v>96.969696969696969</v>
      </c>
      <c r="AE500" s="62">
        <v>56.81818181818182</v>
      </c>
      <c r="AF500" s="62">
        <v>67.2</v>
      </c>
      <c r="AG500" s="62">
        <v>60.63</v>
      </c>
      <c r="AH500" s="62">
        <v>50.2</v>
      </c>
      <c r="AI500" s="62">
        <v>73.05</v>
      </c>
      <c r="AJ500" s="62">
        <v>100</v>
      </c>
      <c r="AK500" s="62">
        <v>40.659999999999997</v>
      </c>
      <c r="AL500" s="62">
        <v>72.72</v>
      </c>
      <c r="AM500" s="62">
        <v>94.43</v>
      </c>
      <c r="AN500" s="62">
        <v>51.92</v>
      </c>
      <c r="AO500" s="62">
        <v>66.41</v>
      </c>
      <c r="AP500">
        <f t="shared" si="70"/>
        <v>0</v>
      </c>
      <c r="AQ500">
        <f t="shared" si="71"/>
        <v>0</v>
      </c>
      <c r="AR500">
        <v>38.878444872066801</v>
      </c>
    </row>
    <row r="501" spans="1:44" x14ac:dyDescent="0.3">
      <c r="A501" t="str">
        <f t="shared" si="63"/>
        <v>25Cundinamarca</v>
      </c>
      <c r="B501" t="str">
        <f t="shared" si="64"/>
        <v>25Guatavita</v>
      </c>
      <c r="C501" s="18" t="s">
        <v>2412</v>
      </c>
      <c r="D501" t="s">
        <v>2299</v>
      </c>
      <c r="E501" t="s">
        <v>1247</v>
      </c>
      <c r="F501" t="s">
        <v>2413</v>
      </c>
      <c r="G501">
        <v>4.9344869999999998</v>
      </c>
      <c r="H501">
        <v>-73.833644000000007</v>
      </c>
      <c r="I501">
        <v>7145</v>
      </c>
      <c r="J501" t="s">
        <v>4345</v>
      </c>
      <c r="K501" s="5">
        <v>1654884.38</v>
      </c>
      <c r="L501" s="62">
        <f t="shared" si="65"/>
        <v>1.3849193735605538E-2</v>
      </c>
      <c r="M501" s="61">
        <v>0</v>
      </c>
      <c r="N501" s="61">
        <v>1.3995801259622114E-2</v>
      </c>
      <c r="O501" s="61">
        <f t="shared" si="66"/>
        <v>2.7991602519244228E-2</v>
      </c>
      <c r="P501" s="61">
        <f t="shared" si="67"/>
        <v>1.3995801259622114E-2</v>
      </c>
      <c r="Q501" s="61">
        <f t="shared" si="68"/>
        <v>1.3995801259622114E-2</v>
      </c>
      <c r="R501" s="61">
        <f t="shared" si="69"/>
        <v>1.3995801259622114</v>
      </c>
      <c r="S501">
        <v>0</v>
      </c>
      <c r="T501">
        <v>1</v>
      </c>
      <c r="U501">
        <v>2</v>
      </c>
      <c r="V501">
        <v>1</v>
      </c>
      <c r="W501">
        <v>1</v>
      </c>
      <c r="X501">
        <v>100</v>
      </c>
      <c r="Y501" s="62">
        <v>53</v>
      </c>
      <c r="Z501" s="62">
        <v>84</v>
      </c>
      <c r="AA501" s="62">
        <v>21</v>
      </c>
      <c r="AB501" s="62">
        <v>77</v>
      </c>
      <c r="AC501" s="62">
        <v>0</v>
      </c>
      <c r="AD501" s="62">
        <v>99</v>
      </c>
      <c r="AE501" s="62">
        <v>59</v>
      </c>
      <c r="AF501" s="62">
        <v>61.86</v>
      </c>
      <c r="AG501" s="62">
        <v>44.15</v>
      </c>
      <c r="AH501" s="62">
        <v>50.94</v>
      </c>
      <c r="AI501" s="62">
        <v>89.92</v>
      </c>
      <c r="AJ501" s="62">
        <v>74.08</v>
      </c>
      <c r="AK501" s="62">
        <v>39.549999999999997</v>
      </c>
      <c r="AL501" s="62">
        <v>87.02</v>
      </c>
      <c r="AM501" s="62">
        <v>85</v>
      </c>
      <c r="AN501" s="62">
        <v>42.1</v>
      </c>
      <c r="AO501" s="62">
        <v>61.41</v>
      </c>
      <c r="AP501">
        <f t="shared" si="70"/>
        <v>0</v>
      </c>
      <c r="AQ501">
        <f t="shared" si="71"/>
        <v>1.5931177314003505E-2</v>
      </c>
      <c r="AR501">
        <v>41.315184396593303</v>
      </c>
    </row>
    <row r="502" spans="1:44" x14ac:dyDescent="0.3">
      <c r="A502" t="str">
        <f t="shared" si="63"/>
        <v>25Cundinamarca</v>
      </c>
      <c r="B502" t="str">
        <f t="shared" si="64"/>
        <v>25Guayabal de Síquima</v>
      </c>
      <c r="C502" s="18" t="s">
        <v>2414</v>
      </c>
      <c r="D502" t="s">
        <v>2299</v>
      </c>
      <c r="E502" t="s">
        <v>1247</v>
      </c>
      <c r="F502" t="s">
        <v>2415</v>
      </c>
      <c r="G502">
        <v>4.878323</v>
      </c>
      <c r="H502">
        <v>-74.467282999999995</v>
      </c>
      <c r="I502">
        <v>5012</v>
      </c>
      <c r="J502" t="s">
        <v>4344</v>
      </c>
      <c r="K502" s="5">
        <v>1777596.25</v>
      </c>
      <c r="L502" s="62">
        <f t="shared" si="65"/>
        <v>9.7147878240524781E-3</v>
      </c>
      <c r="M502" s="61">
        <v>0</v>
      </c>
      <c r="N502" s="61">
        <v>0</v>
      </c>
      <c r="O502" s="61">
        <f t="shared" si="66"/>
        <v>7.9808459696727854E-2</v>
      </c>
      <c r="P502" s="61">
        <f t="shared" si="67"/>
        <v>5.9856344772545887E-2</v>
      </c>
      <c r="Q502" s="61">
        <f t="shared" si="68"/>
        <v>5.9856344772545887E-2</v>
      </c>
      <c r="R502" s="61">
        <f t="shared" si="69"/>
        <v>8.3599361532322423</v>
      </c>
      <c r="S502">
        <v>0</v>
      </c>
      <c r="T502">
        <v>0</v>
      </c>
      <c r="U502">
        <v>4</v>
      </c>
      <c r="V502">
        <v>3</v>
      </c>
      <c r="W502">
        <v>3</v>
      </c>
      <c r="X502">
        <v>419</v>
      </c>
      <c r="Y502" s="62">
        <v>59.427207637231504</v>
      </c>
      <c r="Z502" s="62">
        <v>89.021479713603824</v>
      </c>
      <c r="AA502" s="62">
        <v>16.2291169451074</v>
      </c>
      <c r="AB502" s="62">
        <v>80.906921241050128</v>
      </c>
      <c r="AC502" s="62">
        <v>0</v>
      </c>
      <c r="AD502" s="62">
        <v>96.658711217183765</v>
      </c>
      <c r="AE502" s="62">
        <v>63.72315035799523</v>
      </c>
      <c r="AF502" s="62">
        <v>59.6</v>
      </c>
      <c r="AG502" s="62">
        <v>42.59</v>
      </c>
      <c r="AH502" s="62">
        <v>52.97</v>
      </c>
      <c r="AI502" s="62">
        <v>70.12</v>
      </c>
      <c r="AJ502" s="62">
        <v>100</v>
      </c>
      <c r="AK502" s="62">
        <v>27.2</v>
      </c>
      <c r="AL502" s="62">
        <v>78.41</v>
      </c>
      <c r="AM502" s="62">
        <v>94.9</v>
      </c>
      <c r="AN502" s="62">
        <v>40.729999999999997</v>
      </c>
      <c r="AO502" s="62">
        <v>59.51</v>
      </c>
      <c r="AP502">
        <f t="shared" si="70"/>
        <v>0</v>
      </c>
      <c r="AQ502">
        <f t="shared" si="71"/>
        <v>0</v>
      </c>
      <c r="AR502">
        <v>42.230710992614497</v>
      </c>
    </row>
    <row r="503" spans="1:44" x14ac:dyDescent="0.3">
      <c r="A503" t="str">
        <f t="shared" si="63"/>
        <v>25Cundinamarca</v>
      </c>
      <c r="B503" t="str">
        <f t="shared" si="64"/>
        <v>25Guayabetal</v>
      </c>
      <c r="C503" s="18" t="s">
        <v>2416</v>
      </c>
      <c r="D503" t="s">
        <v>2299</v>
      </c>
      <c r="E503" t="s">
        <v>1247</v>
      </c>
      <c r="F503" t="s">
        <v>2417</v>
      </c>
      <c r="G503">
        <v>4.2157</v>
      </c>
      <c r="H503">
        <v>-73.814760000000007</v>
      </c>
      <c r="I503">
        <v>7055</v>
      </c>
      <c r="J503" t="s">
        <v>4345</v>
      </c>
      <c r="K503" s="5">
        <v>1586558.63</v>
      </c>
      <c r="L503" s="62">
        <f t="shared" si="65"/>
        <v>1.3674746228788953E-2</v>
      </c>
      <c r="M503" s="61">
        <v>0</v>
      </c>
      <c r="N503" s="61">
        <v>0</v>
      </c>
      <c r="O503" s="61">
        <f t="shared" si="66"/>
        <v>4.2523033309709427E-2</v>
      </c>
      <c r="P503" s="61">
        <f t="shared" si="67"/>
        <v>0</v>
      </c>
      <c r="Q503" s="61">
        <f t="shared" si="68"/>
        <v>2.8348688873139617E-2</v>
      </c>
      <c r="R503" s="61">
        <f t="shared" si="69"/>
        <v>16.626506024096386</v>
      </c>
      <c r="S503">
        <v>0</v>
      </c>
      <c r="T503">
        <v>0</v>
      </c>
      <c r="U503">
        <v>3</v>
      </c>
      <c r="V503">
        <v>0</v>
      </c>
      <c r="W503">
        <v>2</v>
      </c>
      <c r="X503">
        <v>1173</v>
      </c>
      <c r="Y503" s="62">
        <v>52.685421994884905</v>
      </c>
      <c r="Z503" s="62">
        <v>88.235294117647058</v>
      </c>
      <c r="AA503" s="62">
        <v>23.017902813299234</v>
      </c>
      <c r="AB503" s="62">
        <v>77.664109121909632</v>
      </c>
      <c r="AC503" s="62">
        <v>0</v>
      </c>
      <c r="AD503" s="62">
        <v>98.209718670076725</v>
      </c>
      <c r="AE503" s="62">
        <v>58.82352941176471</v>
      </c>
      <c r="AF503" s="62">
        <v>55.51</v>
      </c>
      <c r="AG503" s="62">
        <v>49.05</v>
      </c>
      <c r="AH503" s="62">
        <v>49.91</v>
      </c>
      <c r="AI503" s="62">
        <v>58.15</v>
      </c>
      <c r="AJ503" s="62">
        <v>92.59</v>
      </c>
      <c r="AK503" s="62">
        <v>39.31</v>
      </c>
      <c r="AL503" s="62">
        <v>69.36</v>
      </c>
      <c r="AM503" s="62">
        <v>94.17</v>
      </c>
      <c r="AN503" s="62">
        <v>26.94</v>
      </c>
      <c r="AO503" s="62">
        <v>54.24</v>
      </c>
      <c r="AP503">
        <f t="shared" si="70"/>
        <v>0</v>
      </c>
      <c r="AQ503">
        <f t="shared" si="71"/>
        <v>0</v>
      </c>
      <c r="AR503">
        <v>37.292549259828803</v>
      </c>
    </row>
    <row r="504" spans="1:44" x14ac:dyDescent="0.3">
      <c r="A504" t="str">
        <f t="shared" si="63"/>
        <v>25Cundinamarca</v>
      </c>
      <c r="B504" t="str">
        <f t="shared" si="64"/>
        <v>25Gutiérrez</v>
      </c>
      <c r="C504" s="18" t="s">
        <v>2418</v>
      </c>
      <c r="D504" t="s">
        <v>2299</v>
      </c>
      <c r="E504" t="s">
        <v>1247</v>
      </c>
      <c r="F504" t="s">
        <v>2419</v>
      </c>
      <c r="G504">
        <v>4.2550660000000002</v>
      </c>
      <c r="H504">
        <v>-74.002767000000006</v>
      </c>
      <c r="I504">
        <v>3807</v>
      </c>
      <c r="J504" t="s">
        <v>4343</v>
      </c>
      <c r="K504" s="5">
        <v>4473379.5</v>
      </c>
      <c r="L504" s="62">
        <f t="shared" si="65"/>
        <v>7.3791295383415362E-3</v>
      </c>
      <c r="M504" s="61">
        <v>0</v>
      </c>
      <c r="N504" s="61">
        <v>0</v>
      </c>
      <c r="O504" s="61">
        <f t="shared" si="66"/>
        <v>0.10506960861570791</v>
      </c>
      <c r="P504" s="61">
        <f t="shared" si="67"/>
        <v>2.6267402153926978E-2</v>
      </c>
      <c r="Q504" s="61">
        <f t="shared" si="68"/>
        <v>0.15760441292356187</v>
      </c>
      <c r="R504" s="61">
        <f t="shared" si="69"/>
        <v>7.6700814289466779</v>
      </c>
      <c r="S504">
        <v>0</v>
      </c>
      <c r="T504">
        <v>0</v>
      </c>
      <c r="U504">
        <v>4</v>
      </c>
      <c r="V504">
        <v>1</v>
      </c>
      <c r="W504">
        <v>6</v>
      </c>
      <c r="X504">
        <v>292</v>
      </c>
      <c r="Y504" s="62">
        <v>54.794520547945204</v>
      </c>
      <c r="Z504" s="62">
        <v>88.356164383561648</v>
      </c>
      <c r="AA504" s="62">
        <v>15.753424657534246</v>
      </c>
      <c r="AB504" s="62">
        <v>78.424657534246577</v>
      </c>
      <c r="AC504" s="62">
        <v>2.054794520547945</v>
      </c>
      <c r="AD504" s="62">
        <v>96.575342465753423</v>
      </c>
      <c r="AE504" s="62">
        <v>56.5068493150685</v>
      </c>
      <c r="AF504" s="62">
        <v>61.02</v>
      </c>
      <c r="AG504" s="62">
        <v>51.38</v>
      </c>
      <c r="AH504" s="62">
        <v>47.21</v>
      </c>
      <c r="AI504" s="62">
        <v>64.430000000000007</v>
      </c>
      <c r="AJ504" s="62">
        <v>100</v>
      </c>
      <c r="AK504" s="62">
        <v>21.74</v>
      </c>
      <c r="AL504" s="62">
        <v>80.84</v>
      </c>
      <c r="AM504" s="62">
        <v>88.89</v>
      </c>
      <c r="AN504" s="62">
        <v>55.57</v>
      </c>
      <c r="AO504" s="62">
        <v>60.44</v>
      </c>
      <c r="AP504">
        <f t="shared" si="70"/>
        <v>0</v>
      </c>
      <c r="AQ504">
        <f t="shared" si="71"/>
        <v>0</v>
      </c>
      <c r="AR504">
        <v>43.674011820796103</v>
      </c>
    </row>
    <row r="505" spans="1:44" x14ac:dyDescent="0.3">
      <c r="A505" t="str">
        <f t="shared" si="63"/>
        <v>25Cundinamarca</v>
      </c>
      <c r="B505" t="str">
        <f t="shared" si="64"/>
        <v>25Jerusalén</v>
      </c>
      <c r="C505" s="18" t="s">
        <v>2420</v>
      </c>
      <c r="D505" t="s">
        <v>2299</v>
      </c>
      <c r="E505" t="s">
        <v>1247</v>
      </c>
      <c r="F505" t="s">
        <v>2421</v>
      </c>
      <c r="G505">
        <v>4.5632919999999997</v>
      </c>
      <c r="H505">
        <v>-74.693203999999994</v>
      </c>
      <c r="I505">
        <v>2515</v>
      </c>
      <c r="J505" t="s">
        <v>4345</v>
      </c>
      <c r="K505" s="5">
        <v>5404292.5</v>
      </c>
      <c r="L505" s="62">
        <f t="shared" si="65"/>
        <v>4.8748386627078975E-3</v>
      </c>
      <c r="M505" s="61">
        <v>0</v>
      </c>
      <c r="N505" s="61">
        <v>0</v>
      </c>
      <c r="O505" s="61">
        <f t="shared" si="66"/>
        <v>0</v>
      </c>
      <c r="P505" s="61">
        <f t="shared" si="67"/>
        <v>0</v>
      </c>
      <c r="Q505" s="61">
        <f t="shared" si="68"/>
        <v>0</v>
      </c>
      <c r="R505" s="61">
        <f t="shared" si="69"/>
        <v>3.7773359840954273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95</v>
      </c>
      <c r="Y505" s="62">
        <v>51.578947368421055</v>
      </c>
      <c r="Z505" s="62">
        <v>78.94736842105263</v>
      </c>
      <c r="AA505" s="62">
        <v>21.052631578947366</v>
      </c>
      <c r="AB505" s="62">
        <v>69.473684210526315</v>
      </c>
      <c r="AC505" s="62">
        <v>0</v>
      </c>
      <c r="AD505" s="62">
        <v>93.684210526315795</v>
      </c>
      <c r="AE505" s="62">
        <v>58.947368421052623</v>
      </c>
      <c r="AF505" s="62">
        <v>48.88</v>
      </c>
      <c r="AG505" s="62">
        <v>46.95</v>
      </c>
      <c r="AH505" s="62">
        <v>49.07</v>
      </c>
      <c r="AI505" s="62">
        <v>42.84</v>
      </c>
      <c r="AJ505" s="62">
        <v>66.67</v>
      </c>
      <c r="AK505" s="62">
        <v>59.85</v>
      </c>
      <c r="AL505" s="62">
        <v>85.53</v>
      </c>
      <c r="AM505" s="62">
        <v>94.84</v>
      </c>
      <c r="AN505" s="62">
        <v>25.46</v>
      </c>
      <c r="AO505" s="62">
        <v>48.7</v>
      </c>
      <c r="AP505">
        <f t="shared" si="70"/>
        <v>0</v>
      </c>
      <c r="AQ505">
        <f t="shared" si="71"/>
        <v>0</v>
      </c>
      <c r="AR505">
        <v>36.171991365509598</v>
      </c>
    </row>
    <row r="506" spans="1:44" x14ac:dyDescent="0.3">
      <c r="A506" t="str">
        <f t="shared" si="63"/>
        <v>25Cundinamarca</v>
      </c>
      <c r="B506" t="str">
        <f t="shared" si="64"/>
        <v>25Junín</v>
      </c>
      <c r="C506" s="18" t="s">
        <v>2422</v>
      </c>
      <c r="D506" t="s">
        <v>2299</v>
      </c>
      <c r="E506" t="s">
        <v>1247</v>
      </c>
      <c r="F506" t="s">
        <v>2423</v>
      </c>
      <c r="G506">
        <v>4.7910279999999998</v>
      </c>
      <c r="H506">
        <v>-73.663027</v>
      </c>
      <c r="I506">
        <v>6396</v>
      </c>
      <c r="J506" t="s">
        <v>4342</v>
      </c>
      <c r="K506" s="5">
        <v>2427647</v>
      </c>
      <c r="L506" s="62">
        <f t="shared" si="65"/>
        <v>1.2397402817765291E-2</v>
      </c>
      <c r="M506" s="61">
        <v>0</v>
      </c>
      <c r="N506" s="61">
        <v>0</v>
      </c>
      <c r="O506" s="61">
        <f t="shared" si="66"/>
        <v>1.5634771732332707E-2</v>
      </c>
      <c r="P506" s="61">
        <f t="shared" si="67"/>
        <v>1.5634771732332707E-2</v>
      </c>
      <c r="Q506" s="61">
        <f t="shared" si="68"/>
        <v>1.5634771732332707E-2</v>
      </c>
      <c r="R506" s="61">
        <f t="shared" si="69"/>
        <v>1.2664165103189493</v>
      </c>
      <c r="S506">
        <v>0</v>
      </c>
      <c r="T506">
        <v>0</v>
      </c>
      <c r="U506">
        <v>1</v>
      </c>
      <c r="V506">
        <v>1</v>
      </c>
      <c r="W506">
        <v>1</v>
      </c>
      <c r="X506">
        <v>81</v>
      </c>
      <c r="Y506" s="62">
        <v>49.382716049382715</v>
      </c>
      <c r="Z506" s="62">
        <v>87.654320987654316</v>
      </c>
      <c r="AA506" s="62">
        <v>19.753086419753085</v>
      </c>
      <c r="AB506" s="62">
        <v>80.246913580246911</v>
      </c>
      <c r="AC506" s="62">
        <v>0</v>
      </c>
      <c r="AD506" s="62">
        <v>100</v>
      </c>
      <c r="AE506" s="62">
        <v>50.617283950617285</v>
      </c>
      <c r="AF506" s="62">
        <v>57.19</v>
      </c>
      <c r="AG506" s="62">
        <v>56.17</v>
      </c>
      <c r="AH506" s="62">
        <v>48.25</v>
      </c>
      <c r="AI506" s="62">
        <v>86.47</v>
      </c>
      <c r="AJ506" s="62">
        <v>66.67</v>
      </c>
      <c r="AK506" s="62">
        <v>20.8</v>
      </c>
      <c r="AL506" s="62">
        <v>86.75</v>
      </c>
      <c r="AM506" s="62">
        <v>88.68</v>
      </c>
      <c r="AN506" s="62">
        <v>48.32</v>
      </c>
      <c r="AO506" s="62">
        <v>55.57</v>
      </c>
      <c r="AP506">
        <f t="shared" si="70"/>
        <v>0</v>
      </c>
      <c r="AQ506">
        <f t="shared" si="71"/>
        <v>0</v>
      </c>
      <c r="AR506">
        <v>39.611708489784597</v>
      </c>
    </row>
    <row r="507" spans="1:44" x14ac:dyDescent="0.3">
      <c r="A507" t="str">
        <f t="shared" si="63"/>
        <v>25Cundinamarca</v>
      </c>
      <c r="B507" t="str">
        <f t="shared" si="64"/>
        <v>25La Calera</v>
      </c>
      <c r="C507" s="18" t="s">
        <v>2424</v>
      </c>
      <c r="D507" t="s">
        <v>2299</v>
      </c>
      <c r="E507" t="s">
        <v>1247</v>
      </c>
      <c r="F507" t="s">
        <v>2425</v>
      </c>
      <c r="G507">
        <v>4.7205209999999997</v>
      </c>
      <c r="H507">
        <v>-73.968631000000002</v>
      </c>
      <c r="I507">
        <v>34178</v>
      </c>
      <c r="J507" t="s">
        <v>4345</v>
      </c>
      <c r="K507" s="5">
        <v>1156718.6299999999</v>
      </c>
      <c r="L507" s="62">
        <f t="shared" si="65"/>
        <v>6.6247409866413726E-2</v>
      </c>
      <c r="M507" s="61">
        <v>0</v>
      </c>
      <c r="N507" s="61">
        <v>0</v>
      </c>
      <c r="O507" s="61">
        <f t="shared" si="66"/>
        <v>2.6332728655860498E-2</v>
      </c>
      <c r="P507" s="61">
        <f t="shared" si="67"/>
        <v>3.2184446134940606E-2</v>
      </c>
      <c r="Q507" s="61">
        <f t="shared" si="68"/>
        <v>3.5110304874480663E-2</v>
      </c>
      <c r="R507" s="61">
        <f t="shared" si="69"/>
        <v>1.8228099947334542</v>
      </c>
      <c r="S507">
        <v>0</v>
      </c>
      <c r="T507">
        <v>0</v>
      </c>
      <c r="U507">
        <v>9</v>
      </c>
      <c r="V507">
        <v>11</v>
      </c>
      <c r="W507">
        <v>12</v>
      </c>
      <c r="X507">
        <v>623</v>
      </c>
      <c r="Y507" s="62">
        <v>67.736757624398066</v>
      </c>
      <c r="Z507" s="62">
        <v>91.332263242375603</v>
      </c>
      <c r="AA507" s="62">
        <v>25.521669341894061</v>
      </c>
      <c r="AB507" s="62">
        <v>86.516853932584269</v>
      </c>
      <c r="AC507" s="62">
        <v>0.16051364365971107</v>
      </c>
      <c r="AD507" s="62">
        <v>96.789727126805786</v>
      </c>
      <c r="AE507" s="62">
        <v>73.033707865168537</v>
      </c>
      <c r="AF507" s="62">
        <v>69.209999999999994</v>
      </c>
      <c r="AG507" s="62">
        <v>60.79</v>
      </c>
      <c r="AH507" s="62">
        <v>72.2</v>
      </c>
      <c r="AI507" s="62">
        <v>77.13</v>
      </c>
      <c r="AJ507" s="62">
        <v>77.78</v>
      </c>
      <c r="AK507" s="62">
        <v>67.56</v>
      </c>
      <c r="AL507" s="62">
        <v>75.38</v>
      </c>
      <c r="AM507" s="62">
        <v>81.19</v>
      </c>
      <c r="AN507" s="62">
        <v>55.7</v>
      </c>
      <c r="AO507" s="62">
        <v>69.540000000000006</v>
      </c>
      <c r="AP507">
        <f t="shared" si="70"/>
        <v>0</v>
      </c>
      <c r="AQ507">
        <f t="shared" si="71"/>
        <v>0</v>
      </c>
      <c r="AR507">
        <v>53.5462737095256</v>
      </c>
    </row>
    <row r="508" spans="1:44" x14ac:dyDescent="0.3">
      <c r="A508" t="str">
        <f t="shared" si="63"/>
        <v>25Cundinamarca</v>
      </c>
      <c r="B508" t="str">
        <f t="shared" si="64"/>
        <v>25La Mesa</v>
      </c>
      <c r="C508" s="18" t="s">
        <v>2426</v>
      </c>
      <c r="D508" t="s">
        <v>2299</v>
      </c>
      <c r="E508" t="s">
        <v>1247</v>
      </c>
      <c r="F508" t="s">
        <v>2427</v>
      </c>
      <c r="G508">
        <v>4.6321469999999998</v>
      </c>
      <c r="H508">
        <v>-74.463014000000001</v>
      </c>
      <c r="I508">
        <v>37487</v>
      </c>
      <c r="J508" t="s">
        <v>4345</v>
      </c>
      <c r="K508" s="5">
        <v>1725764</v>
      </c>
      <c r="L508" s="62">
        <f t="shared" si="65"/>
        <v>7.2661263200370155E-2</v>
      </c>
      <c r="M508" s="61">
        <v>0</v>
      </c>
      <c r="N508" s="61">
        <v>1.3337957158481606E-2</v>
      </c>
      <c r="O508" s="61">
        <f t="shared" si="66"/>
        <v>5.0684237202230108E-2</v>
      </c>
      <c r="P508" s="61">
        <f t="shared" si="67"/>
        <v>1.0670365726785286E-2</v>
      </c>
      <c r="Q508" s="61">
        <f t="shared" si="68"/>
        <v>5.0684237202230108E-2</v>
      </c>
      <c r="R508" s="61">
        <f t="shared" si="69"/>
        <v>4.174780590604743</v>
      </c>
      <c r="S508">
        <v>0</v>
      </c>
      <c r="T508">
        <v>5</v>
      </c>
      <c r="U508">
        <v>19</v>
      </c>
      <c r="V508">
        <v>4</v>
      </c>
      <c r="W508">
        <v>19</v>
      </c>
      <c r="X508">
        <v>1565</v>
      </c>
      <c r="Y508" s="62">
        <v>50.798722044728436</v>
      </c>
      <c r="Z508" s="62">
        <v>82.364217252396159</v>
      </c>
      <c r="AA508" s="62">
        <v>23.897763578274763</v>
      </c>
      <c r="AB508" s="62">
        <v>71.501597444089455</v>
      </c>
      <c r="AC508" s="62">
        <v>0.63897763578274758</v>
      </c>
      <c r="AD508" s="62">
        <v>96.102236421725237</v>
      </c>
      <c r="AE508" s="62">
        <v>62.875399361022367</v>
      </c>
      <c r="AF508" s="62">
        <v>65.930000000000007</v>
      </c>
      <c r="AG508" s="62">
        <v>47.91</v>
      </c>
      <c r="AH508" s="62">
        <v>56.18</v>
      </c>
      <c r="AI508" s="62">
        <v>71.709999999999994</v>
      </c>
      <c r="AJ508" s="62">
        <v>88.89</v>
      </c>
      <c r="AK508" s="62">
        <v>57.78</v>
      </c>
      <c r="AL508" s="62">
        <v>95.28</v>
      </c>
      <c r="AM508" s="62">
        <v>72.36</v>
      </c>
      <c r="AN508" s="62">
        <v>47.83</v>
      </c>
      <c r="AO508" s="62">
        <v>66.55</v>
      </c>
      <c r="AP508">
        <f t="shared" si="70"/>
        <v>0</v>
      </c>
      <c r="AQ508">
        <f t="shared" si="71"/>
        <v>7.9655886570017528E-2</v>
      </c>
      <c r="AR508">
        <v>46.239004709168</v>
      </c>
    </row>
    <row r="509" spans="1:44" x14ac:dyDescent="0.3">
      <c r="A509" t="str">
        <f t="shared" si="63"/>
        <v>25Cundinamarca</v>
      </c>
      <c r="B509" t="str">
        <f t="shared" si="64"/>
        <v>25La Palma</v>
      </c>
      <c r="C509" s="18" t="s">
        <v>2428</v>
      </c>
      <c r="D509" t="s">
        <v>2299</v>
      </c>
      <c r="E509" t="s">
        <v>1247</v>
      </c>
      <c r="F509" t="s">
        <v>2429</v>
      </c>
      <c r="G509">
        <v>5.2981172000000001</v>
      </c>
      <c r="H509">
        <v>-74.4291135</v>
      </c>
      <c r="I509">
        <v>10449</v>
      </c>
      <c r="J509" t="s">
        <v>4343</v>
      </c>
      <c r="K509" s="5">
        <v>2197639.5</v>
      </c>
      <c r="L509" s="62">
        <f t="shared" si="65"/>
        <v>2.0253355541405494E-2</v>
      </c>
      <c r="M509" s="61">
        <v>0</v>
      </c>
      <c r="N509" s="61">
        <v>9.5702938080199067E-3</v>
      </c>
      <c r="O509" s="61">
        <f t="shared" si="66"/>
        <v>9.5702938080199067E-3</v>
      </c>
      <c r="P509" s="61">
        <f t="shared" si="67"/>
        <v>9.5702938080199067E-3</v>
      </c>
      <c r="Q509" s="61">
        <f t="shared" si="68"/>
        <v>9.5702938080199067E-3</v>
      </c>
      <c r="R509" s="61">
        <f t="shared" si="69"/>
        <v>67.36529811465212</v>
      </c>
      <c r="S509">
        <v>0</v>
      </c>
      <c r="T509">
        <v>1</v>
      </c>
      <c r="U509">
        <v>1</v>
      </c>
      <c r="V509">
        <v>1</v>
      </c>
      <c r="W509">
        <v>1</v>
      </c>
      <c r="X509">
        <v>7039</v>
      </c>
      <c r="Y509" s="62">
        <v>66.060519960221626</v>
      </c>
      <c r="Z509" s="62">
        <v>93.663872709191637</v>
      </c>
      <c r="AA509" s="62">
        <v>13.382582753231992</v>
      </c>
      <c r="AB509" s="62">
        <v>81.829805370080976</v>
      </c>
      <c r="AC509" s="62">
        <v>0</v>
      </c>
      <c r="AD509" s="62">
        <v>98.906094615712462</v>
      </c>
      <c r="AE509" s="62">
        <v>72.297201307003832</v>
      </c>
      <c r="AF509" s="62">
        <v>50.88</v>
      </c>
      <c r="AG509" s="62">
        <v>42.77</v>
      </c>
      <c r="AH509" s="62">
        <v>58.1</v>
      </c>
      <c r="AI509" s="62">
        <v>59.72</v>
      </c>
      <c r="AJ509" s="62">
        <v>100</v>
      </c>
      <c r="AK509" s="62">
        <v>17.190000000000001</v>
      </c>
      <c r="AL509" s="62">
        <v>77.44</v>
      </c>
      <c r="AM509" s="62">
        <v>94.41</v>
      </c>
      <c r="AN509" s="62">
        <v>26.07</v>
      </c>
      <c r="AO509" s="62">
        <v>50.74</v>
      </c>
      <c r="AP509">
        <f t="shared" si="70"/>
        <v>0</v>
      </c>
      <c r="AQ509">
        <f t="shared" si="71"/>
        <v>1.5931177314003505E-2</v>
      </c>
      <c r="AR509">
        <v>38.612968202222802</v>
      </c>
    </row>
    <row r="510" spans="1:44" x14ac:dyDescent="0.3">
      <c r="A510" t="str">
        <f t="shared" si="63"/>
        <v>25Cundinamarca</v>
      </c>
      <c r="B510" t="str">
        <f t="shared" si="64"/>
        <v>25La Peña</v>
      </c>
      <c r="C510" s="18" t="s">
        <v>2430</v>
      </c>
      <c r="D510" t="s">
        <v>2299</v>
      </c>
      <c r="E510" t="s">
        <v>1247</v>
      </c>
      <c r="F510" t="s">
        <v>2431</v>
      </c>
      <c r="G510">
        <v>5.2006078000000002</v>
      </c>
      <c r="H510">
        <v>-74.393200899999997</v>
      </c>
      <c r="I510">
        <v>6557</v>
      </c>
      <c r="J510" t="s">
        <v>4342</v>
      </c>
      <c r="K510" s="5">
        <v>2795150</v>
      </c>
      <c r="L510" s="62">
        <f t="shared" si="65"/>
        <v>1.2709470024403849E-2</v>
      </c>
      <c r="M510" s="61">
        <v>0</v>
      </c>
      <c r="N510" s="61">
        <v>0</v>
      </c>
      <c r="O510" s="61">
        <f t="shared" si="66"/>
        <v>1.5250876925423214E-2</v>
      </c>
      <c r="P510" s="61">
        <f t="shared" si="67"/>
        <v>0</v>
      </c>
      <c r="Q510" s="61">
        <f t="shared" si="68"/>
        <v>1.5250876925423214E-2</v>
      </c>
      <c r="R510" s="61">
        <f t="shared" si="69"/>
        <v>12.978496263535153</v>
      </c>
      <c r="S510">
        <v>0</v>
      </c>
      <c r="T510">
        <v>0</v>
      </c>
      <c r="U510">
        <v>1</v>
      </c>
      <c r="V510">
        <v>0</v>
      </c>
      <c r="W510">
        <v>1</v>
      </c>
      <c r="X510">
        <v>851</v>
      </c>
      <c r="Y510" s="62">
        <v>67.567567567567565</v>
      </c>
      <c r="Z510" s="62">
        <v>94.007050528789662</v>
      </c>
      <c r="AA510" s="62">
        <v>20.564042303172737</v>
      </c>
      <c r="AB510" s="62">
        <v>85.546415981198592</v>
      </c>
      <c r="AC510" s="62">
        <v>0.11750881316098707</v>
      </c>
      <c r="AD510" s="62">
        <v>98.824911868390132</v>
      </c>
      <c r="AE510" s="62">
        <v>72.267920094007053</v>
      </c>
      <c r="AF510" s="62">
        <v>59.71</v>
      </c>
      <c r="AG510" s="62">
        <v>36.29</v>
      </c>
      <c r="AH510" s="62">
        <v>48.38</v>
      </c>
      <c r="AI510" s="62">
        <v>83.29</v>
      </c>
      <c r="AJ510" s="62">
        <v>88.89</v>
      </c>
      <c r="AK510" s="62">
        <v>14.61</v>
      </c>
      <c r="AL510" s="62">
        <v>84.49</v>
      </c>
      <c r="AM510" s="62">
        <v>95.86</v>
      </c>
      <c r="AN510" s="62">
        <v>48.86</v>
      </c>
      <c r="AO510" s="62">
        <v>58.91</v>
      </c>
      <c r="AP510">
        <f t="shared" si="70"/>
        <v>0</v>
      </c>
      <c r="AQ510">
        <f t="shared" si="71"/>
        <v>0</v>
      </c>
      <c r="AR510">
        <v>42.206289957948698</v>
      </c>
    </row>
    <row r="511" spans="1:44" x14ac:dyDescent="0.3">
      <c r="A511" t="str">
        <f t="shared" si="63"/>
        <v>25Cundinamarca</v>
      </c>
      <c r="B511" t="str">
        <f t="shared" si="64"/>
        <v>25La Vega</v>
      </c>
      <c r="C511" s="18" t="s">
        <v>2432</v>
      </c>
      <c r="D511" t="s">
        <v>2299</v>
      </c>
      <c r="E511" t="s">
        <v>1247</v>
      </c>
      <c r="F511" t="s">
        <v>2144</v>
      </c>
      <c r="G511">
        <v>5.0005280000000001</v>
      </c>
      <c r="H511">
        <v>-74.339438999999999</v>
      </c>
      <c r="I511">
        <v>19362</v>
      </c>
      <c r="J511" t="s">
        <v>4345</v>
      </c>
      <c r="K511" s="5">
        <v>1539966.63</v>
      </c>
      <c r="L511" s="62">
        <f t="shared" si="65"/>
        <v>3.7529473633141276E-2</v>
      </c>
      <c r="M511" s="61">
        <v>1.0329511414110114E-2</v>
      </c>
      <c r="N511" s="61">
        <v>0</v>
      </c>
      <c r="O511" s="61">
        <f t="shared" si="66"/>
        <v>2.0659022828220228E-2</v>
      </c>
      <c r="P511" s="61">
        <f t="shared" si="67"/>
        <v>1.5494267121165169E-2</v>
      </c>
      <c r="Q511" s="61">
        <f t="shared" si="68"/>
        <v>3.0988534242330338E-2</v>
      </c>
      <c r="R511" s="61">
        <f t="shared" si="69"/>
        <v>4.467513686602623</v>
      </c>
      <c r="S511">
        <v>2</v>
      </c>
      <c r="T511">
        <v>0</v>
      </c>
      <c r="U511">
        <v>4</v>
      </c>
      <c r="V511">
        <v>3</v>
      </c>
      <c r="W511">
        <v>6</v>
      </c>
      <c r="X511">
        <v>865</v>
      </c>
      <c r="Y511" s="62">
        <v>52.601156069364166</v>
      </c>
      <c r="Z511" s="62">
        <v>84.161849710982665</v>
      </c>
      <c r="AA511" s="62">
        <v>26.127167630057802</v>
      </c>
      <c r="AB511" s="62">
        <v>73.641618497109832</v>
      </c>
      <c r="AC511" s="62">
        <v>0.23121387283236997</v>
      </c>
      <c r="AD511" s="62">
        <v>98.034682080924853</v>
      </c>
      <c r="AE511" s="62">
        <v>58.843930635838149</v>
      </c>
      <c r="AF511" s="62">
        <v>63.04</v>
      </c>
      <c r="AG511" s="62">
        <v>49.17</v>
      </c>
      <c r="AH511" s="62">
        <v>54.04</v>
      </c>
      <c r="AI511" s="62">
        <v>47.89</v>
      </c>
      <c r="AJ511" s="62">
        <v>94.44</v>
      </c>
      <c r="AK511" s="62">
        <v>50.63</v>
      </c>
      <c r="AL511" s="62">
        <v>87.95</v>
      </c>
      <c r="AM511" s="62">
        <v>84.78</v>
      </c>
      <c r="AN511" s="62">
        <v>61.53</v>
      </c>
      <c r="AO511" s="62">
        <v>63.62</v>
      </c>
      <c r="AP511">
        <f t="shared" si="70"/>
        <v>7.8094494338149162E-2</v>
      </c>
      <c r="AQ511">
        <f t="shared" si="71"/>
        <v>0</v>
      </c>
      <c r="AR511">
        <v>44.086556535193203</v>
      </c>
    </row>
    <row r="512" spans="1:44" x14ac:dyDescent="0.3">
      <c r="A512" t="str">
        <f t="shared" si="63"/>
        <v>25Cundinamarca</v>
      </c>
      <c r="B512" t="str">
        <f t="shared" si="64"/>
        <v>25Lenguazaque</v>
      </c>
      <c r="C512" s="18" t="s">
        <v>2433</v>
      </c>
      <c r="D512" t="s">
        <v>2299</v>
      </c>
      <c r="E512" t="s">
        <v>1247</v>
      </c>
      <c r="F512" t="s">
        <v>2434</v>
      </c>
      <c r="G512">
        <v>5.3068989000000002</v>
      </c>
      <c r="H512">
        <v>-73.711726999999996</v>
      </c>
      <c r="I512">
        <v>11369</v>
      </c>
      <c r="J512" t="s">
        <v>4343</v>
      </c>
      <c r="K512" s="5">
        <v>1525394.13</v>
      </c>
      <c r="L512" s="62">
        <f t="shared" si="65"/>
        <v>2.2036596722197248E-2</v>
      </c>
      <c r="M512" s="61">
        <v>0</v>
      </c>
      <c r="N512" s="61">
        <v>0</v>
      </c>
      <c r="O512" s="61">
        <f t="shared" si="66"/>
        <v>1.7591696719148561E-2</v>
      </c>
      <c r="P512" s="61">
        <f t="shared" si="67"/>
        <v>2.6387545078722839E-2</v>
      </c>
      <c r="Q512" s="61">
        <f t="shared" si="68"/>
        <v>2.6387545078722839E-2</v>
      </c>
      <c r="R512" s="61">
        <f t="shared" si="69"/>
        <v>2.13739115137655</v>
      </c>
      <c r="S512">
        <v>0</v>
      </c>
      <c r="T512">
        <v>0</v>
      </c>
      <c r="U512">
        <v>2</v>
      </c>
      <c r="V512">
        <v>3</v>
      </c>
      <c r="W512">
        <v>3</v>
      </c>
      <c r="X512">
        <v>243</v>
      </c>
      <c r="Y512" s="62">
        <v>48.971193415637856</v>
      </c>
      <c r="Z512" s="62">
        <v>75.720164609053498</v>
      </c>
      <c r="AA512" s="62">
        <v>30.864197530864196</v>
      </c>
      <c r="AB512" s="62">
        <v>65.02057613168725</v>
      </c>
      <c r="AC512" s="62">
        <v>2.880658436213992</v>
      </c>
      <c r="AD512" s="62">
        <v>98.353909465020578</v>
      </c>
      <c r="AE512" s="62">
        <v>60.493827160493829</v>
      </c>
      <c r="AF512" s="62">
        <v>56.66</v>
      </c>
      <c r="AG512" s="62">
        <v>46</v>
      </c>
      <c r="AH512" s="62">
        <v>41.06</v>
      </c>
      <c r="AI512" s="62">
        <v>77.86</v>
      </c>
      <c r="AJ512" s="62">
        <v>86.49</v>
      </c>
      <c r="AK512" s="62">
        <v>25.7</v>
      </c>
      <c r="AL512" s="62">
        <v>85.8</v>
      </c>
      <c r="AM512" s="62">
        <v>90.64</v>
      </c>
      <c r="AN512" s="62">
        <v>41.26</v>
      </c>
      <c r="AO512" s="62">
        <v>57.83</v>
      </c>
      <c r="AP512">
        <f t="shared" si="70"/>
        <v>0</v>
      </c>
      <c r="AQ512">
        <f t="shared" si="71"/>
        <v>0</v>
      </c>
      <c r="AR512">
        <v>35.0767463652356</v>
      </c>
    </row>
    <row r="513" spans="1:44" x14ac:dyDescent="0.3">
      <c r="A513" t="str">
        <f t="shared" si="63"/>
        <v>25Cundinamarca</v>
      </c>
      <c r="B513" t="str">
        <f t="shared" si="64"/>
        <v>25Machetá</v>
      </c>
      <c r="C513" s="18" t="s">
        <v>2435</v>
      </c>
      <c r="D513" t="s">
        <v>2299</v>
      </c>
      <c r="E513" t="s">
        <v>1247</v>
      </c>
      <c r="F513" t="s">
        <v>2436</v>
      </c>
      <c r="G513">
        <v>5.0810060000000004</v>
      </c>
      <c r="H513">
        <v>-73.608052000000001</v>
      </c>
      <c r="I513">
        <v>6748</v>
      </c>
      <c r="J513" t="s">
        <v>4343</v>
      </c>
      <c r="K513" s="5">
        <v>2223564.25</v>
      </c>
      <c r="L513" s="62">
        <f t="shared" si="65"/>
        <v>1.3079686399981269E-2</v>
      </c>
      <c r="M513" s="61">
        <v>0</v>
      </c>
      <c r="N513" s="61">
        <v>0</v>
      </c>
      <c r="O513" s="61">
        <f t="shared" si="66"/>
        <v>4.4457617071724957E-2</v>
      </c>
      <c r="P513" s="61">
        <f t="shared" si="67"/>
        <v>1.4819205690574985E-2</v>
      </c>
      <c r="Q513" s="61">
        <f t="shared" si="68"/>
        <v>4.4457617071724957E-2</v>
      </c>
      <c r="R513" s="61">
        <f t="shared" si="69"/>
        <v>1.1114404267931239</v>
      </c>
      <c r="S513">
        <v>0</v>
      </c>
      <c r="T513">
        <v>0</v>
      </c>
      <c r="U513">
        <v>3</v>
      </c>
      <c r="V513">
        <v>1</v>
      </c>
      <c r="W513">
        <v>3</v>
      </c>
      <c r="X513">
        <v>75</v>
      </c>
      <c r="Y513" s="62">
        <v>44</v>
      </c>
      <c r="Z513" s="62">
        <v>80</v>
      </c>
      <c r="AA513" s="62">
        <v>22.666666666666664</v>
      </c>
      <c r="AB513" s="62">
        <v>76</v>
      </c>
      <c r="AC513" s="62">
        <v>0</v>
      </c>
      <c r="AD513" s="62">
        <v>92</v>
      </c>
      <c r="AE513" s="62">
        <v>50.666666666666671</v>
      </c>
      <c r="AF513" s="62">
        <v>51.44</v>
      </c>
      <c r="AG513" s="62">
        <v>53.61</v>
      </c>
      <c r="AH513" s="62">
        <v>52.96</v>
      </c>
      <c r="AI513" s="62">
        <v>63.75</v>
      </c>
      <c r="AJ513" s="62">
        <v>66.67</v>
      </c>
      <c r="AK513" s="62">
        <v>30.93</v>
      </c>
      <c r="AL513" s="62">
        <v>81.97</v>
      </c>
      <c r="AM513" s="62">
        <v>91.77</v>
      </c>
      <c r="AN513" s="62">
        <v>47.84</v>
      </c>
      <c r="AO513" s="62">
        <v>52.3</v>
      </c>
      <c r="AP513">
        <f t="shared" si="70"/>
        <v>0</v>
      </c>
      <c r="AQ513">
        <f t="shared" si="71"/>
        <v>0</v>
      </c>
      <c r="AR513">
        <v>37.040469421486598</v>
      </c>
    </row>
    <row r="514" spans="1:44" x14ac:dyDescent="0.3">
      <c r="A514" t="str">
        <f t="shared" ref="A514:A577" si="72">CONCATENATE(D514,E514)</f>
        <v>25Cundinamarca</v>
      </c>
      <c r="B514" t="str">
        <f t="shared" ref="B514:B577" si="73">CONCATENATE(D514,F514)</f>
        <v>25Madrid</v>
      </c>
      <c r="C514" s="18" t="s">
        <v>2437</v>
      </c>
      <c r="D514" t="s">
        <v>2299</v>
      </c>
      <c r="E514" t="s">
        <v>1247</v>
      </c>
      <c r="F514" t="s">
        <v>2438</v>
      </c>
      <c r="G514">
        <v>4.7337790000000002</v>
      </c>
      <c r="H514">
        <v>-74.262756899999999</v>
      </c>
      <c r="I514">
        <v>130375</v>
      </c>
      <c r="J514" t="s">
        <v>4345</v>
      </c>
      <c r="K514" s="5">
        <v>840054.25</v>
      </c>
      <c r="L514" s="62">
        <f t="shared" ref="L514:L577" si="74">(I514/SUM($I$2:$I$1103))*100</f>
        <v>0.25270659668013601</v>
      </c>
      <c r="M514" s="61">
        <v>1.5340364333652923E-3</v>
      </c>
      <c r="N514" s="61">
        <v>1.0738255033557048E-2</v>
      </c>
      <c r="O514" s="61">
        <f t="shared" ref="O514:O577" si="75">(U514/I514)*100</f>
        <v>9.2042186001917541E-3</v>
      </c>
      <c r="P514" s="61">
        <f t="shared" ref="P514:P577" si="76">(V514/I514)*100</f>
        <v>6.1361457334611694E-3</v>
      </c>
      <c r="Q514" s="61">
        <f t="shared" ref="Q514:Q577" si="77">(W514/I514)*100</f>
        <v>1.1505273250239693E-2</v>
      </c>
      <c r="R514" s="61">
        <f t="shared" ref="R514:R577" si="78">(X514/I514)*100</f>
        <v>3.9117929050814961</v>
      </c>
      <c r="S514">
        <v>2</v>
      </c>
      <c r="T514">
        <v>14</v>
      </c>
      <c r="U514">
        <v>12</v>
      </c>
      <c r="V514">
        <v>8</v>
      </c>
      <c r="W514">
        <v>15</v>
      </c>
      <c r="X514">
        <v>5100</v>
      </c>
      <c r="Y514" s="62">
        <v>63.196078431372548</v>
      </c>
      <c r="Z514" s="62">
        <v>88.529411764705884</v>
      </c>
      <c r="AA514" s="62">
        <v>21.941176470588236</v>
      </c>
      <c r="AB514" s="62">
        <v>82.529411764705884</v>
      </c>
      <c r="AC514" s="62">
        <v>0.84313725490196068</v>
      </c>
      <c r="AD514" s="62">
        <v>97.980392156862749</v>
      </c>
      <c r="AE514" s="62">
        <v>70.960784313725483</v>
      </c>
      <c r="AF514" s="62">
        <v>67.33</v>
      </c>
      <c r="AG514" s="62">
        <v>75.28</v>
      </c>
      <c r="AH514" s="62">
        <v>53.05</v>
      </c>
      <c r="AI514" s="62">
        <v>57.62</v>
      </c>
      <c r="AJ514" s="62">
        <v>100</v>
      </c>
      <c r="AK514" s="62">
        <v>61.69</v>
      </c>
      <c r="AL514" s="62">
        <v>88.69</v>
      </c>
      <c r="AM514" s="62">
        <v>73.680000000000007</v>
      </c>
      <c r="AN514" s="62">
        <v>51.76</v>
      </c>
      <c r="AO514" s="62">
        <v>67.77</v>
      </c>
      <c r="AP514">
        <f t="shared" si="70"/>
        <v>7.8094494338149162E-2</v>
      </c>
      <c r="AQ514">
        <f t="shared" si="71"/>
        <v>0.22303648239604909</v>
      </c>
      <c r="AR514">
        <v>51.573850555976399</v>
      </c>
    </row>
    <row r="515" spans="1:44" x14ac:dyDescent="0.3">
      <c r="A515" t="str">
        <f t="shared" si="72"/>
        <v>25Cundinamarca</v>
      </c>
      <c r="B515" t="str">
        <f t="shared" si="73"/>
        <v>25Manta</v>
      </c>
      <c r="C515" s="18" t="s">
        <v>2439</v>
      </c>
      <c r="D515" t="s">
        <v>2299</v>
      </c>
      <c r="E515" t="s">
        <v>1247</v>
      </c>
      <c r="F515" t="s">
        <v>2440</v>
      </c>
      <c r="G515">
        <v>5.0094440000000002</v>
      </c>
      <c r="H515">
        <v>-73.539986999999996</v>
      </c>
      <c r="I515">
        <v>4100</v>
      </c>
      <c r="J515" t="s">
        <v>4343</v>
      </c>
      <c r="K515" s="5">
        <v>2160289.5</v>
      </c>
      <c r="L515" s="62">
        <f t="shared" si="74"/>
        <v>7.9470530883110849E-3</v>
      </c>
      <c r="M515" s="61">
        <v>0</v>
      </c>
      <c r="N515" s="61">
        <v>0</v>
      </c>
      <c r="O515" s="61">
        <f t="shared" si="75"/>
        <v>0</v>
      </c>
      <c r="P515" s="61">
        <f t="shared" si="76"/>
        <v>0</v>
      </c>
      <c r="Q515" s="61">
        <f t="shared" si="77"/>
        <v>0</v>
      </c>
      <c r="R515" s="61">
        <f t="shared" si="78"/>
        <v>0.85365853658536595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35</v>
      </c>
      <c r="Y515" s="62">
        <v>37.142857142857146</v>
      </c>
      <c r="Z515" s="62">
        <v>71.428571428571431</v>
      </c>
      <c r="AA515" s="62">
        <v>11.428571428571429</v>
      </c>
      <c r="AB515" s="62">
        <v>57.142857142857139</v>
      </c>
      <c r="AC515" s="62">
        <v>0</v>
      </c>
      <c r="AD515" s="62">
        <v>100</v>
      </c>
      <c r="AE515" s="62">
        <v>45.714285714285715</v>
      </c>
      <c r="AF515" s="62">
        <v>40.340000000000003</v>
      </c>
      <c r="AG515" s="62">
        <v>50.71</v>
      </c>
      <c r="AH515" s="62">
        <v>64.05</v>
      </c>
      <c r="AI515" s="62">
        <v>0</v>
      </c>
      <c r="AJ515" s="62">
        <v>88.89</v>
      </c>
      <c r="AK515" s="62">
        <v>23.67</v>
      </c>
      <c r="AL515" s="62">
        <v>71.41</v>
      </c>
      <c r="AM515" s="62">
        <v>96.44</v>
      </c>
      <c r="AN515" s="62">
        <v>42.15</v>
      </c>
      <c r="AO515" s="62">
        <v>38.68</v>
      </c>
      <c r="AP515">
        <f t="shared" ref="AP515:AP578" si="79">(S515/SUM($S$2:$S$1103))*100</f>
        <v>0</v>
      </c>
      <c r="AQ515">
        <f t="shared" ref="AQ515:AQ578" si="80">(T515/SUM($T$2:$T$1103))*100</f>
        <v>0</v>
      </c>
      <c r="AR515">
        <v>30.607298080300001</v>
      </c>
    </row>
    <row r="516" spans="1:44" x14ac:dyDescent="0.3">
      <c r="A516" t="str">
        <f t="shared" si="72"/>
        <v>25Cundinamarca</v>
      </c>
      <c r="B516" t="str">
        <f t="shared" si="73"/>
        <v>25Medina</v>
      </c>
      <c r="C516" s="18" t="s">
        <v>2441</v>
      </c>
      <c r="D516" t="s">
        <v>2299</v>
      </c>
      <c r="E516" t="s">
        <v>1247</v>
      </c>
      <c r="F516" t="s">
        <v>2442</v>
      </c>
      <c r="G516">
        <v>4.5083989999999998</v>
      </c>
      <c r="H516">
        <v>-73.349852999999996</v>
      </c>
      <c r="I516">
        <v>8820</v>
      </c>
      <c r="J516" t="s">
        <v>4343</v>
      </c>
      <c r="K516" s="5">
        <v>1727134.25</v>
      </c>
      <c r="L516" s="62">
        <f t="shared" si="74"/>
        <v>1.7095855668025309E-2</v>
      </c>
      <c r="M516" s="61">
        <v>0</v>
      </c>
      <c r="N516" s="61">
        <v>1.1337868480725623E-2</v>
      </c>
      <c r="O516" s="61">
        <f t="shared" si="75"/>
        <v>2.2675736961451247E-2</v>
      </c>
      <c r="P516" s="61">
        <f t="shared" si="76"/>
        <v>1.1337868480725623E-2</v>
      </c>
      <c r="Q516" s="61">
        <f t="shared" si="77"/>
        <v>2.2675736961451247E-2</v>
      </c>
      <c r="R516" s="61">
        <f t="shared" si="78"/>
        <v>30.238095238095237</v>
      </c>
      <c r="S516">
        <v>0</v>
      </c>
      <c r="T516">
        <v>1</v>
      </c>
      <c r="U516">
        <v>2</v>
      </c>
      <c r="V516">
        <v>1</v>
      </c>
      <c r="W516">
        <v>2</v>
      </c>
      <c r="X516">
        <v>2667</v>
      </c>
      <c r="Y516" s="62">
        <v>59.467566554180728</v>
      </c>
      <c r="Z516" s="62">
        <v>91.188601424821897</v>
      </c>
      <c r="AA516" s="62">
        <v>25.421822272215973</v>
      </c>
      <c r="AB516" s="62">
        <v>72.253468316460442</v>
      </c>
      <c r="AC516" s="62">
        <v>0.14998125234345708</v>
      </c>
      <c r="AD516" s="62">
        <v>98.537682789651299</v>
      </c>
      <c r="AE516" s="62">
        <v>76.752905886764154</v>
      </c>
      <c r="AF516" s="62">
        <v>45.91</v>
      </c>
      <c r="AG516" s="62">
        <v>33.28</v>
      </c>
      <c r="AH516" s="62">
        <v>46.81</v>
      </c>
      <c r="AI516" s="62">
        <v>76.39</v>
      </c>
      <c r="AJ516" s="62">
        <v>50</v>
      </c>
      <c r="AK516" s="62">
        <v>19.899999999999999</v>
      </c>
      <c r="AL516" s="62">
        <v>81.02</v>
      </c>
      <c r="AM516" s="62">
        <v>91.86</v>
      </c>
      <c r="AN516" s="62">
        <v>41.91</v>
      </c>
      <c r="AO516" s="62">
        <v>47.05</v>
      </c>
      <c r="AP516">
        <f t="shared" si="79"/>
        <v>0</v>
      </c>
      <c r="AQ516">
        <f t="shared" si="80"/>
        <v>1.5931177314003505E-2</v>
      </c>
      <c r="AR516">
        <v>36.496061093430399</v>
      </c>
    </row>
    <row r="517" spans="1:44" x14ac:dyDescent="0.3">
      <c r="A517" t="str">
        <f t="shared" si="72"/>
        <v>25Cundinamarca</v>
      </c>
      <c r="B517" t="str">
        <f t="shared" si="73"/>
        <v>25Mosquera</v>
      </c>
      <c r="C517" s="18" t="s">
        <v>2443</v>
      </c>
      <c r="D517" t="s">
        <v>2299</v>
      </c>
      <c r="E517" t="s">
        <v>1247</v>
      </c>
      <c r="F517" t="s">
        <v>2444</v>
      </c>
      <c r="G517">
        <v>4.6802367</v>
      </c>
      <c r="H517">
        <v>-74.229671300000007</v>
      </c>
      <c r="I517">
        <v>146795</v>
      </c>
      <c r="J517" t="s">
        <v>4345</v>
      </c>
      <c r="K517" s="5">
        <v>1398878</v>
      </c>
      <c r="L517" s="62">
        <f t="shared" si="74"/>
        <v>0.28453357514600625</v>
      </c>
      <c r="M517" s="61">
        <v>0</v>
      </c>
      <c r="N517" s="61">
        <v>1.3624442249395416E-3</v>
      </c>
      <c r="O517" s="61">
        <f t="shared" si="75"/>
        <v>1.3624442249395415E-2</v>
      </c>
      <c r="P517" s="61">
        <f t="shared" si="76"/>
        <v>1.2261998024455873E-2</v>
      </c>
      <c r="Q517" s="61">
        <f t="shared" si="77"/>
        <v>1.4305664361865186E-2</v>
      </c>
      <c r="R517" s="61">
        <f t="shared" si="78"/>
        <v>3.0757178378010153</v>
      </c>
      <c r="S517">
        <v>0</v>
      </c>
      <c r="T517">
        <v>2</v>
      </c>
      <c r="U517">
        <v>20</v>
      </c>
      <c r="V517">
        <v>18</v>
      </c>
      <c r="W517">
        <v>21</v>
      </c>
      <c r="X517">
        <v>4515</v>
      </c>
      <c r="Y517" s="62">
        <v>62.74640088593577</v>
      </c>
      <c r="Z517" s="62">
        <v>88.460686600221479</v>
      </c>
      <c r="AA517" s="62">
        <v>23.034330011074196</v>
      </c>
      <c r="AB517" s="62">
        <v>81.040974529346627</v>
      </c>
      <c r="AC517" s="62">
        <v>0.86378737541528239</v>
      </c>
      <c r="AD517" s="62">
        <v>98.161683277962354</v>
      </c>
      <c r="AE517" s="62">
        <v>70.210409745293461</v>
      </c>
      <c r="AF517" s="62">
        <v>74.17</v>
      </c>
      <c r="AG517" s="62">
        <v>74.33</v>
      </c>
      <c r="AH517" s="62">
        <v>58.32</v>
      </c>
      <c r="AI517" s="62">
        <v>56.08</v>
      </c>
      <c r="AJ517" s="62">
        <v>100</v>
      </c>
      <c r="AK517" s="62">
        <v>76.73</v>
      </c>
      <c r="AL517" s="62">
        <v>82.29</v>
      </c>
      <c r="AM517" s="62">
        <v>72.180000000000007</v>
      </c>
      <c r="AN517" s="62">
        <v>66.760000000000005</v>
      </c>
      <c r="AO517" s="62">
        <v>74.89</v>
      </c>
      <c r="AP517">
        <f t="shared" si="79"/>
        <v>0</v>
      </c>
      <c r="AQ517">
        <f t="shared" si="80"/>
        <v>3.186235462800701E-2</v>
      </c>
      <c r="AR517">
        <v>54.6805233619516</v>
      </c>
    </row>
    <row r="518" spans="1:44" x14ac:dyDescent="0.3">
      <c r="A518" t="str">
        <f t="shared" si="72"/>
        <v>25Cundinamarca</v>
      </c>
      <c r="B518" t="str">
        <f t="shared" si="73"/>
        <v>25Nariño</v>
      </c>
      <c r="C518" s="18" t="s">
        <v>2445</v>
      </c>
      <c r="D518" t="s">
        <v>2299</v>
      </c>
      <c r="E518" t="s">
        <v>1247</v>
      </c>
      <c r="F518" t="s">
        <v>1307</v>
      </c>
      <c r="G518">
        <v>4.3982780000000004</v>
      </c>
      <c r="H518">
        <v>-74.828717999999995</v>
      </c>
      <c r="I518">
        <v>2644</v>
      </c>
      <c r="J518" t="s">
        <v>4345</v>
      </c>
      <c r="K518" s="5">
        <v>2933407</v>
      </c>
      <c r="L518" s="62">
        <f t="shared" si="74"/>
        <v>5.1248800891450013E-3</v>
      </c>
      <c r="M518" s="61">
        <v>0</v>
      </c>
      <c r="N518" s="61">
        <v>3.7821482602118005E-2</v>
      </c>
      <c r="O518" s="61">
        <f t="shared" si="75"/>
        <v>7.564296520423601E-2</v>
      </c>
      <c r="P518" s="61">
        <f t="shared" si="76"/>
        <v>0</v>
      </c>
      <c r="Q518" s="61">
        <f t="shared" si="77"/>
        <v>7.564296520423601E-2</v>
      </c>
      <c r="R518" s="61">
        <f t="shared" si="78"/>
        <v>1.626323751891074</v>
      </c>
      <c r="S518">
        <v>0</v>
      </c>
      <c r="T518">
        <v>1</v>
      </c>
      <c r="U518">
        <v>2</v>
      </c>
      <c r="V518">
        <v>0</v>
      </c>
      <c r="W518">
        <v>2</v>
      </c>
      <c r="X518">
        <v>43</v>
      </c>
      <c r="Y518" s="62">
        <v>44.186046511627907</v>
      </c>
      <c r="Z518" s="62">
        <v>90.697674418604649</v>
      </c>
      <c r="AA518" s="62">
        <v>23.255813953488371</v>
      </c>
      <c r="AB518" s="62">
        <v>62.790697674418603</v>
      </c>
      <c r="AC518" s="62">
        <v>0</v>
      </c>
      <c r="AD518" s="62">
        <v>97.674418604651152</v>
      </c>
      <c r="AE518" s="62">
        <v>60.465116279069761</v>
      </c>
      <c r="AF518" s="62">
        <v>75.33</v>
      </c>
      <c r="AG518" s="62">
        <v>38.909999999999997</v>
      </c>
      <c r="AH518" s="62">
        <v>44.28</v>
      </c>
      <c r="AI518" s="62">
        <v>78.2</v>
      </c>
      <c r="AJ518" s="62">
        <v>100</v>
      </c>
      <c r="AK518" s="62">
        <v>64.03</v>
      </c>
      <c r="AL518" s="62">
        <v>80.150000000000006</v>
      </c>
      <c r="AM518" s="62">
        <v>89.3</v>
      </c>
      <c r="AN518" s="62">
        <v>59.69</v>
      </c>
      <c r="AO518" s="62">
        <v>75.48</v>
      </c>
      <c r="AP518">
        <f t="shared" si="79"/>
        <v>0</v>
      </c>
      <c r="AQ518">
        <f t="shared" si="80"/>
        <v>1.5931177314003505E-2</v>
      </c>
      <c r="AR518">
        <v>43.093602867586597</v>
      </c>
    </row>
    <row r="519" spans="1:44" x14ac:dyDescent="0.3">
      <c r="A519" t="str">
        <f t="shared" si="72"/>
        <v>25Cundinamarca</v>
      </c>
      <c r="B519" t="str">
        <f t="shared" si="73"/>
        <v>25Nemocón</v>
      </c>
      <c r="C519" s="18" t="s">
        <v>2446</v>
      </c>
      <c r="D519" t="s">
        <v>2299</v>
      </c>
      <c r="E519" t="s">
        <v>1247</v>
      </c>
      <c r="F519" t="s">
        <v>2447</v>
      </c>
      <c r="G519">
        <v>5.0669690000000003</v>
      </c>
      <c r="H519">
        <v>-73.880696</v>
      </c>
      <c r="I519">
        <v>15082</v>
      </c>
      <c r="J519" t="s">
        <v>4345</v>
      </c>
      <c r="K519" s="5">
        <v>937125.81</v>
      </c>
      <c r="L519" s="62">
        <f t="shared" si="74"/>
        <v>2.923352553119702E-2</v>
      </c>
      <c r="M519" s="61">
        <v>0</v>
      </c>
      <c r="N519" s="61">
        <v>6.6304203686513722E-3</v>
      </c>
      <c r="O519" s="61">
        <f t="shared" si="75"/>
        <v>6.6304203686513722E-3</v>
      </c>
      <c r="P519" s="61">
        <f t="shared" si="76"/>
        <v>6.6304203686513722E-3</v>
      </c>
      <c r="Q519" s="61">
        <f t="shared" si="77"/>
        <v>6.6304203686513722E-3</v>
      </c>
      <c r="R519" s="61">
        <f t="shared" si="78"/>
        <v>3.1295584140034478</v>
      </c>
      <c r="S519">
        <v>0</v>
      </c>
      <c r="T519">
        <v>1</v>
      </c>
      <c r="U519">
        <v>1</v>
      </c>
      <c r="V519">
        <v>1</v>
      </c>
      <c r="W519">
        <v>1</v>
      </c>
      <c r="X519">
        <v>472</v>
      </c>
      <c r="Y519" s="62">
        <v>63.771186440677965</v>
      </c>
      <c r="Z519" s="62">
        <v>84.110169491525426</v>
      </c>
      <c r="AA519" s="62">
        <v>24.152542372881356</v>
      </c>
      <c r="AB519" s="62">
        <v>80.932203389830505</v>
      </c>
      <c r="AC519" s="62">
        <v>0.42372881355932202</v>
      </c>
      <c r="AD519" s="62">
        <v>96.610169491525426</v>
      </c>
      <c r="AE519" s="62">
        <v>69.491525423728817</v>
      </c>
      <c r="AF519" s="62">
        <v>64.069999999999993</v>
      </c>
      <c r="AG519" s="62">
        <v>62.73</v>
      </c>
      <c r="AH519" s="62">
        <v>53.19</v>
      </c>
      <c r="AI519" s="62">
        <v>70.22</v>
      </c>
      <c r="AJ519" s="62">
        <v>88.52</v>
      </c>
      <c r="AK519" s="62">
        <v>53.55</v>
      </c>
      <c r="AL519" s="62">
        <v>84.53</v>
      </c>
      <c r="AM519" s="62">
        <v>88.72</v>
      </c>
      <c r="AN519" s="62">
        <v>44.68</v>
      </c>
      <c r="AO519" s="62">
        <v>64.239999999999995</v>
      </c>
      <c r="AP519">
        <f t="shared" si="79"/>
        <v>0</v>
      </c>
      <c r="AQ519">
        <f t="shared" si="80"/>
        <v>1.5931177314003505E-2</v>
      </c>
      <c r="AR519">
        <v>45.628856504549901</v>
      </c>
    </row>
    <row r="520" spans="1:44" x14ac:dyDescent="0.3">
      <c r="A520" t="str">
        <f t="shared" si="72"/>
        <v>25Cundinamarca</v>
      </c>
      <c r="B520" t="str">
        <f t="shared" si="73"/>
        <v>25Nilo</v>
      </c>
      <c r="C520" s="18" t="s">
        <v>2448</v>
      </c>
      <c r="D520" t="s">
        <v>2299</v>
      </c>
      <c r="E520" t="s">
        <v>1247</v>
      </c>
      <c r="F520" t="s">
        <v>2449</v>
      </c>
      <c r="G520">
        <v>4.3073389999999998</v>
      </c>
      <c r="H520">
        <v>-74.619934999999998</v>
      </c>
      <c r="I520">
        <v>12336</v>
      </c>
      <c r="J520" t="s">
        <v>4345</v>
      </c>
      <c r="K520" s="5">
        <v>1637543.5</v>
      </c>
      <c r="L520" s="62">
        <f t="shared" si="74"/>
        <v>2.3910938267659887E-2</v>
      </c>
      <c r="M520" s="61">
        <v>5.6744487678339825E-2</v>
      </c>
      <c r="N520" s="61">
        <v>4.0531776913099872E-2</v>
      </c>
      <c r="O520" s="61">
        <f t="shared" si="75"/>
        <v>4.8638132295719845E-2</v>
      </c>
      <c r="P520" s="61">
        <f t="shared" si="76"/>
        <v>8.106355382619973E-3</v>
      </c>
      <c r="Q520" s="61">
        <f t="shared" si="77"/>
        <v>4.0531776913099872E-2</v>
      </c>
      <c r="R520" s="61">
        <f t="shared" si="78"/>
        <v>4.2315175097276265</v>
      </c>
      <c r="S520">
        <v>7</v>
      </c>
      <c r="T520">
        <v>5</v>
      </c>
      <c r="U520">
        <v>6</v>
      </c>
      <c r="V520">
        <v>1</v>
      </c>
      <c r="W520">
        <v>5</v>
      </c>
      <c r="X520">
        <v>522</v>
      </c>
      <c r="Y520" s="62">
        <v>58.812260536398462</v>
      </c>
      <c r="Z520" s="62">
        <v>91.570881226053629</v>
      </c>
      <c r="AA520" s="62">
        <v>22.60536398467433</v>
      </c>
      <c r="AB520" s="62">
        <v>81.609195402298852</v>
      </c>
      <c r="AC520" s="62">
        <v>0.19157088122605362</v>
      </c>
      <c r="AD520" s="62">
        <v>99.042145593869733</v>
      </c>
      <c r="AE520" s="62">
        <v>65.517241379310349</v>
      </c>
      <c r="AF520" s="62">
        <v>71.540000000000006</v>
      </c>
      <c r="AG520" s="62">
        <v>47.73</v>
      </c>
      <c r="AH520" s="62">
        <v>52.05</v>
      </c>
      <c r="AI520" s="62">
        <v>70.02</v>
      </c>
      <c r="AJ520" s="62">
        <v>72.22</v>
      </c>
      <c r="AK520" s="62">
        <v>72.84</v>
      </c>
      <c r="AL520" s="62">
        <v>63.25</v>
      </c>
      <c r="AM520" s="62">
        <v>84.04</v>
      </c>
      <c r="AN520" s="62">
        <v>75.959999999999994</v>
      </c>
      <c r="AO520" s="62">
        <v>72.760000000000005</v>
      </c>
      <c r="AP520">
        <f t="shared" si="79"/>
        <v>0.27333073018352205</v>
      </c>
      <c r="AQ520">
        <f t="shared" si="80"/>
        <v>7.9655886570017528E-2</v>
      </c>
      <c r="AR520">
        <v>48.9224541900847</v>
      </c>
    </row>
    <row r="521" spans="1:44" x14ac:dyDescent="0.3">
      <c r="A521" t="str">
        <f t="shared" si="72"/>
        <v>25Cundinamarca</v>
      </c>
      <c r="B521" t="str">
        <f t="shared" si="73"/>
        <v>25Nimaima</v>
      </c>
      <c r="C521" s="18" t="s">
        <v>2450</v>
      </c>
      <c r="D521" t="s">
        <v>2299</v>
      </c>
      <c r="E521" t="s">
        <v>1247</v>
      </c>
      <c r="F521" t="s">
        <v>2451</v>
      </c>
      <c r="G521">
        <v>5.1264500000000002</v>
      </c>
      <c r="H521">
        <v>-74.385549999999995</v>
      </c>
      <c r="I521">
        <v>4005</v>
      </c>
      <c r="J521" t="s">
        <v>4343</v>
      </c>
      <c r="K521" s="5">
        <v>2669440.5</v>
      </c>
      <c r="L521" s="62">
        <f t="shared" si="74"/>
        <v>7.7629140533380233E-3</v>
      </c>
      <c r="M521" s="61">
        <v>0</v>
      </c>
      <c r="N521" s="61">
        <v>0</v>
      </c>
      <c r="O521" s="61">
        <f t="shared" si="75"/>
        <v>2.4968789013732832E-2</v>
      </c>
      <c r="P521" s="61">
        <f t="shared" si="76"/>
        <v>0</v>
      </c>
      <c r="Q521" s="61">
        <f t="shared" si="77"/>
        <v>0</v>
      </c>
      <c r="R521" s="61">
        <f t="shared" si="78"/>
        <v>5.4431960049937578</v>
      </c>
      <c r="S521">
        <v>0</v>
      </c>
      <c r="T521">
        <v>0</v>
      </c>
      <c r="U521">
        <v>1</v>
      </c>
      <c r="V521">
        <v>0</v>
      </c>
      <c r="W521">
        <v>0</v>
      </c>
      <c r="X521">
        <v>218</v>
      </c>
      <c r="Y521" s="62">
        <v>71.559633027522935</v>
      </c>
      <c r="Z521" s="62">
        <v>89.908256880733944</v>
      </c>
      <c r="AA521" s="62">
        <v>20.642201834862387</v>
      </c>
      <c r="AB521" s="62">
        <v>82.110091743119256</v>
      </c>
      <c r="AC521" s="62">
        <v>0</v>
      </c>
      <c r="AD521" s="62">
        <v>99.082568807339456</v>
      </c>
      <c r="AE521" s="62">
        <v>77.064220183486242</v>
      </c>
      <c r="AF521" s="62">
        <v>59.41</v>
      </c>
      <c r="AG521" s="62">
        <v>44.17</v>
      </c>
      <c r="AH521" s="62">
        <v>61.32</v>
      </c>
      <c r="AI521" s="62">
        <v>64.55</v>
      </c>
      <c r="AJ521" s="62">
        <v>88.89</v>
      </c>
      <c r="AK521" s="62">
        <v>40.71</v>
      </c>
      <c r="AL521" s="62">
        <v>67.5</v>
      </c>
      <c r="AM521" s="62">
        <v>84.92</v>
      </c>
      <c r="AN521" s="62">
        <v>45.08</v>
      </c>
      <c r="AO521" s="62">
        <v>59.81</v>
      </c>
      <c r="AP521">
        <f t="shared" si="79"/>
        <v>0</v>
      </c>
      <c r="AQ521">
        <f t="shared" si="80"/>
        <v>0</v>
      </c>
      <c r="AR521">
        <v>46.266239317486999</v>
      </c>
    </row>
    <row r="522" spans="1:44" x14ac:dyDescent="0.3">
      <c r="A522" t="str">
        <f t="shared" si="72"/>
        <v>25Cundinamarca</v>
      </c>
      <c r="B522" t="str">
        <f t="shared" si="73"/>
        <v>25Nocaima</v>
      </c>
      <c r="C522" s="18" t="s">
        <v>2452</v>
      </c>
      <c r="D522" t="s">
        <v>2299</v>
      </c>
      <c r="E522" t="s">
        <v>1247</v>
      </c>
      <c r="F522" t="s">
        <v>2453</v>
      </c>
      <c r="G522">
        <v>5.0694350000000004</v>
      </c>
      <c r="H522">
        <v>-74.380305000000007</v>
      </c>
      <c r="I522">
        <v>6838</v>
      </c>
      <c r="J522" t="s">
        <v>4343</v>
      </c>
      <c r="K522" s="5">
        <v>2219830.5</v>
      </c>
      <c r="L522" s="62">
        <f t="shared" si="74"/>
        <v>1.3254133906797852E-2</v>
      </c>
      <c r="M522" s="61">
        <v>0</v>
      </c>
      <c r="N522" s="61">
        <v>0</v>
      </c>
      <c r="O522" s="61">
        <f t="shared" si="75"/>
        <v>1.4624159110851126E-2</v>
      </c>
      <c r="P522" s="61">
        <f t="shared" si="76"/>
        <v>0</v>
      </c>
      <c r="Q522" s="61">
        <f t="shared" si="77"/>
        <v>0</v>
      </c>
      <c r="R522" s="61">
        <f t="shared" si="78"/>
        <v>4.094764551038315</v>
      </c>
      <c r="S522">
        <v>0</v>
      </c>
      <c r="T522">
        <v>0</v>
      </c>
      <c r="U522">
        <v>1</v>
      </c>
      <c r="V522">
        <v>0</v>
      </c>
      <c r="W522">
        <v>0</v>
      </c>
      <c r="X522">
        <v>280</v>
      </c>
      <c r="Y522" s="62">
        <v>47.142857142857139</v>
      </c>
      <c r="Z522" s="62">
        <v>84.642857142857139</v>
      </c>
      <c r="AA522" s="62">
        <v>23.214285714285715</v>
      </c>
      <c r="AB522" s="62">
        <v>70.357142857142861</v>
      </c>
      <c r="AC522" s="62">
        <v>0</v>
      </c>
      <c r="AD522" s="62">
        <v>97.142857142857139</v>
      </c>
      <c r="AE522" s="62">
        <v>50</v>
      </c>
      <c r="AF522" s="62">
        <v>62.74</v>
      </c>
      <c r="AG522" s="62">
        <v>42.52</v>
      </c>
      <c r="AH522" s="62">
        <v>43.68</v>
      </c>
      <c r="AI522" s="62">
        <v>71.02</v>
      </c>
      <c r="AJ522" s="62">
        <v>88.89</v>
      </c>
      <c r="AK522" s="62">
        <v>40.08</v>
      </c>
      <c r="AL522" s="62">
        <v>75.31</v>
      </c>
      <c r="AM522" s="62">
        <v>87.08</v>
      </c>
      <c r="AN522" s="62">
        <v>55.34</v>
      </c>
      <c r="AO522" s="62">
        <v>63.83</v>
      </c>
      <c r="AP522">
        <f t="shared" si="79"/>
        <v>0</v>
      </c>
      <c r="AQ522">
        <f t="shared" si="80"/>
        <v>0</v>
      </c>
      <c r="AR522">
        <v>37.565977130370797</v>
      </c>
    </row>
    <row r="523" spans="1:44" x14ac:dyDescent="0.3">
      <c r="A523" t="str">
        <f t="shared" si="72"/>
        <v>25Cundinamarca</v>
      </c>
      <c r="B523" t="str">
        <f t="shared" si="73"/>
        <v>25Venecia</v>
      </c>
      <c r="C523" s="18" t="s">
        <v>2454</v>
      </c>
      <c r="D523" t="s">
        <v>2299</v>
      </c>
      <c r="E523" t="s">
        <v>1247</v>
      </c>
      <c r="F523" t="s">
        <v>1459</v>
      </c>
      <c r="G523">
        <v>4.0889519999999999</v>
      </c>
      <c r="H523">
        <v>-74.477887899999999</v>
      </c>
      <c r="I523">
        <v>4726</v>
      </c>
      <c r="J523" t="s">
        <v>4343</v>
      </c>
      <c r="K523" s="5">
        <v>1012401.75</v>
      </c>
      <c r="L523" s="62">
        <f t="shared" si="74"/>
        <v>9.1604324135019979E-3</v>
      </c>
      <c r="M523" s="61">
        <v>0</v>
      </c>
      <c r="N523" s="61">
        <v>2.1159542953872196E-2</v>
      </c>
      <c r="O523" s="61">
        <f t="shared" si="75"/>
        <v>2.1159542953872196E-2</v>
      </c>
      <c r="P523" s="61">
        <f t="shared" si="76"/>
        <v>0</v>
      </c>
      <c r="Q523" s="61">
        <f t="shared" si="77"/>
        <v>0</v>
      </c>
      <c r="R523" s="61">
        <f t="shared" si="78"/>
        <v>19.593736775285652</v>
      </c>
      <c r="S523">
        <v>0</v>
      </c>
      <c r="T523">
        <v>1</v>
      </c>
      <c r="U523">
        <v>1</v>
      </c>
      <c r="V523">
        <v>0</v>
      </c>
      <c r="W523">
        <v>0</v>
      </c>
      <c r="X523">
        <v>926</v>
      </c>
      <c r="Y523" s="62">
        <v>43.844492440604753</v>
      </c>
      <c r="Z523" s="62">
        <v>87.473002159827217</v>
      </c>
      <c r="AA523" s="62">
        <v>25.269978401727862</v>
      </c>
      <c r="AB523" s="62">
        <v>69.438444924406056</v>
      </c>
      <c r="AC523" s="62">
        <v>0.86393088552915775</v>
      </c>
      <c r="AD523" s="62">
        <v>98.704103671706264</v>
      </c>
      <c r="AE523" s="62">
        <v>52.915766738660906</v>
      </c>
      <c r="AF523" s="62">
        <v>56.43</v>
      </c>
      <c r="AG523" s="62">
        <v>37.299999999999997</v>
      </c>
      <c r="AH523" s="62">
        <v>59.64</v>
      </c>
      <c r="AI523" s="62">
        <v>66.150000000000006</v>
      </c>
      <c r="AJ523" s="62">
        <v>100</v>
      </c>
      <c r="AK523" s="62">
        <v>18.09</v>
      </c>
      <c r="AL523" s="62">
        <v>86.93</v>
      </c>
      <c r="AM523" s="62">
        <v>87.52</v>
      </c>
      <c r="AN523" s="62">
        <v>39.49</v>
      </c>
      <c r="AO523" s="62">
        <v>55.93</v>
      </c>
      <c r="AP523">
        <f t="shared" si="79"/>
        <v>0</v>
      </c>
      <c r="AQ523">
        <f t="shared" si="80"/>
        <v>1.5931177314003505E-2</v>
      </c>
      <c r="AR523">
        <v>36.294300181594998</v>
      </c>
    </row>
    <row r="524" spans="1:44" x14ac:dyDescent="0.3">
      <c r="A524" t="str">
        <f t="shared" si="72"/>
        <v>25Cundinamarca</v>
      </c>
      <c r="B524" t="str">
        <f t="shared" si="73"/>
        <v>25Pacho</v>
      </c>
      <c r="C524" s="18" t="s">
        <v>2455</v>
      </c>
      <c r="D524" t="s">
        <v>2299</v>
      </c>
      <c r="E524" t="s">
        <v>1247</v>
      </c>
      <c r="F524" t="s">
        <v>2456</v>
      </c>
      <c r="G524">
        <v>5.137918</v>
      </c>
      <c r="H524">
        <v>-74.152867999999998</v>
      </c>
      <c r="I524">
        <v>27468</v>
      </c>
      <c r="J524" t="s">
        <v>4344</v>
      </c>
      <c r="K524" s="5">
        <v>1359154.38</v>
      </c>
      <c r="L524" s="62">
        <f t="shared" si="74"/>
        <v>5.3241379080421675E-2</v>
      </c>
      <c r="M524" s="61">
        <v>0</v>
      </c>
      <c r="N524" s="61">
        <v>2.1843599825251202E-2</v>
      </c>
      <c r="O524" s="61">
        <f t="shared" si="75"/>
        <v>1.8202999854376001E-2</v>
      </c>
      <c r="P524" s="61">
        <f t="shared" si="76"/>
        <v>0</v>
      </c>
      <c r="Q524" s="61">
        <f t="shared" si="77"/>
        <v>2.1843599825251202E-2</v>
      </c>
      <c r="R524" s="61">
        <f t="shared" si="78"/>
        <v>5.8868501529051986</v>
      </c>
      <c r="S524">
        <v>0</v>
      </c>
      <c r="T524">
        <v>6</v>
      </c>
      <c r="U524">
        <v>5</v>
      </c>
      <c r="V524">
        <v>0</v>
      </c>
      <c r="W524">
        <v>6</v>
      </c>
      <c r="X524">
        <v>1617</v>
      </c>
      <c r="Y524" s="62">
        <v>58.936301793444642</v>
      </c>
      <c r="Z524" s="62">
        <v>94.495980210265927</v>
      </c>
      <c r="AA524" s="62">
        <v>24.489795918367346</v>
      </c>
      <c r="AB524" s="62">
        <v>74.397031539888687</v>
      </c>
      <c r="AC524" s="62">
        <v>0.24737167594310452</v>
      </c>
      <c r="AD524" s="62">
        <v>99.010513296227586</v>
      </c>
      <c r="AE524" s="62">
        <v>71.243042671614091</v>
      </c>
      <c r="AF524" s="62">
        <v>63.26</v>
      </c>
      <c r="AG524" s="62">
        <v>49.22</v>
      </c>
      <c r="AH524" s="62">
        <v>55.4</v>
      </c>
      <c r="AI524" s="62">
        <v>70.08</v>
      </c>
      <c r="AJ524" s="62">
        <v>88.52</v>
      </c>
      <c r="AK524" s="62">
        <v>36.380000000000003</v>
      </c>
      <c r="AL524" s="62">
        <v>89.72</v>
      </c>
      <c r="AM524" s="62">
        <v>87.78</v>
      </c>
      <c r="AN524" s="62">
        <v>56.9</v>
      </c>
      <c r="AO524" s="62">
        <v>62.97</v>
      </c>
      <c r="AP524">
        <f t="shared" si="79"/>
        <v>0</v>
      </c>
      <c r="AQ524">
        <f t="shared" si="80"/>
        <v>9.5587063884021023E-2</v>
      </c>
      <c r="AR524">
        <v>45.551249323622798</v>
      </c>
    </row>
    <row r="525" spans="1:44" x14ac:dyDescent="0.3">
      <c r="A525" t="str">
        <f t="shared" si="72"/>
        <v>25Cundinamarca</v>
      </c>
      <c r="B525" t="str">
        <f t="shared" si="73"/>
        <v>25Paime</v>
      </c>
      <c r="C525" s="18" t="s">
        <v>2457</v>
      </c>
      <c r="D525" t="s">
        <v>2299</v>
      </c>
      <c r="E525" t="s">
        <v>1247</v>
      </c>
      <c r="F525" t="s">
        <v>2458</v>
      </c>
      <c r="G525">
        <v>5.3706250000000004</v>
      </c>
      <c r="H525">
        <v>-74.152795999999995</v>
      </c>
      <c r="I525">
        <v>4589</v>
      </c>
      <c r="J525" t="s">
        <v>4343</v>
      </c>
      <c r="K525" s="5">
        <v>2940401.5</v>
      </c>
      <c r="L525" s="62">
        <f t="shared" si="74"/>
        <v>8.8948845420145292E-3</v>
      </c>
      <c r="M525" s="61">
        <v>0</v>
      </c>
      <c r="N525" s="61">
        <v>0</v>
      </c>
      <c r="O525" s="61">
        <f t="shared" si="75"/>
        <v>0</v>
      </c>
      <c r="P525" s="61">
        <f t="shared" si="76"/>
        <v>0</v>
      </c>
      <c r="Q525" s="61">
        <f t="shared" si="77"/>
        <v>0</v>
      </c>
      <c r="R525" s="61">
        <f t="shared" si="78"/>
        <v>7.8666376116801047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361</v>
      </c>
      <c r="Y525" s="62">
        <v>45.429362880886423</v>
      </c>
      <c r="Z525" s="62">
        <v>85.041551246537395</v>
      </c>
      <c r="AA525" s="62">
        <v>23.545706371191137</v>
      </c>
      <c r="AB525" s="62">
        <v>70.08310249307479</v>
      </c>
      <c r="AC525" s="62">
        <v>0</v>
      </c>
      <c r="AD525" s="62">
        <v>96.39889196675901</v>
      </c>
      <c r="AE525" s="62">
        <v>51.24653739612188</v>
      </c>
      <c r="AF525" s="62">
        <v>50.3</v>
      </c>
      <c r="AG525" s="62">
        <v>30</v>
      </c>
      <c r="AH525" s="62">
        <v>43.58</v>
      </c>
      <c r="AI525" s="62">
        <v>58.73</v>
      </c>
      <c r="AJ525" s="62">
        <v>88.89</v>
      </c>
      <c r="AK525" s="62">
        <v>14.79</v>
      </c>
      <c r="AL525" s="62">
        <v>83.4</v>
      </c>
      <c r="AM525" s="62">
        <v>94.11</v>
      </c>
      <c r="AN525" s="62">
        <v>38.340000000000003</v>
      </c>
      <c r="AO525" s="62">
        <v>50.19</v>
      </c>
      <c r="AP525">
        <f t="shared" si="79"/>
        <v>0</v>
      </c>
      <c r="AQ525">
        <f t="shared" si="80"/>
        <v>0</v>
      </c>
      <c r="AR525">
        <v>31.6719138911171</v>
      </c>
    </row>
    <row r="526" spans="1:44" x14ac:dyDescent="0.3">
      <c r="A526" t="str">
        <f t="shared" si="72"/>
        <v>25Cundinamarca</v>
      </c>
      <c r="B526" t="str">
        <f t="shared" si="73"/>
        <v>25Pandi</v>
      </c>
      <c r="C526" s="18" t="s">
        <v>2459</v>
      </c>
      <c r="D526" t="s">
        <v>2299</v>
      </c>
      <c r="E526" t="s">
        <v>1247</v>
      </c>
      <c r="F526" t="s">
        <v>2460</v>
      </c>
      <c r="G526">
        <v>4.1906499999999998</v>
      </c>
      <c r="H526">
        <v>-74.486750999999998</v>
      </c>
      <c r="I526">
        <v>5587</v>
      </c>
      <c r="J526" t="s">
        <v>4344</v>
      </c>
      <c r="K526" s="5">
        <v>2288899</v>
      </c>
      <c r="L526" s="62">
        <f t="shared" si="74"/>
        <v>1.0829313562047324E-2</v>
      </c>
      <c r="M526" s="61">
        <v>0</v>
      </c>
      <c r="N526" s="61">
        <v>1.7898693395382137E-2</v>
      </c>
      <c r="O526" s="61">
        <f t="shared" si="75"/>
        <v>1.7898693395382137E-2</v>
      </c>
      <c r="P526" s="61">
        <f t="shared" si="76"/>
        <v>0</v>
      </c>
      <c r="Q526" s="61">
        <f t="shared" si="77"/>
        <v>1.7898693395382137E-2</v>
      </c>
      <c r="R526" s="61">
        <f t="shared" si="78"/>
        <v>8.5018793628065144</v>
      </c>
      <c r="S526">
        <v>0</v>
      </c>
      <c r="T526">
        <v>1</v>
      </c>
      <c r="U526">
        <v>1</v>
      </c>
      <c r="V526">
        <v>0</v>
      </c>
      <c r="W526">
        <v>1</v>
      </c>
      <c r="X526">
        <v>475</v>
      </c>
      <c r="Y526" s="62">
        <v>49.894736842105267</v>
      </c>
      <c r="Z526" s="62">
        <v>91.78947368421052</v>
      </c>
      <c r="AA526" s="62">
        <v>24.631578947368421</v>
      </c>
      <c r="AB526" s="62">
        <v>73.68421052631578</v>
      </c>
      <c r="AC526" s="62">
        <v>1.4736842105263157</v>
      </c>
      <c r="AD526" s="62">
        <v>96.421052631578945</v>
      </c>
      <c r="AE526" s="62">
        <v>55.157894736842103</v>
      </c>
      <c r="AF526" s="62">
        <v>46.77</v>
      </c>
      <c r="AG526" s="62">
        <v>54.87</v>
      </c>
      <c r="AH526" s="62">
        <v>45.8</v>
      </c>
      <c r="AI526" s="62">
        <v>58.71</v>
      </c>
      <c r="AJ526" s="62">
        <v>59.26</v>
      </c>
      <c r="AK526" s="62">
        <v>23.13</v>
      </c>
      <c r="AL526" s="62">
        <v>76.790000000000006</v>
      </c>
      <c r="AM526" s="62">
        <v>90.63</v>
      </c>
      <c r="AN526" s="62">
        <v>45.23</v>
      </c>
      <c r="AO526" s="62">
        <v>46.58</v>
      </c>
      <c r="AP526">
        <f t="shared" si="79"/>
        <v>0</v>
      </c>
      <c r="AQ526">
        <f t="shared" si="80"/>
        <v>1.5931177314003505E-2</v>
      </c>
      <c r="AR526">
        <v>35.913676651472898</v>
      </c>
    </row>
    <row r="527" spans="1:44" x14ac:dyDescent="0.3">
      <c r="A527" t="str">
        <f t="shared" si="72"/>
        <v>25Cundinamarca</v>
      </c>
      <c r="B527" t="str">
        <f t="shared" si="73"/>
        <v>25Paratebueno</v>
      </c>
      <c r="C527" s="18" t="s">
        <v>2461</v>
      </c>
      <c r="D527" t="s">
        <v>2299</v>
      </c>
      <c r="E527" t="s">
        <v>1247</v>
      </c>
      <c r="F527" t="s">
        <v>2462</v>
      </c>
      <c r="G527">
        <v>4.3765869999999998</v>
      </c>
      <c r="H527">
        <v>-73.209608000000003</v>
      </c>
      <c r="I527">
        <v>9520</v>
      </c>
      <c r="J527" t="s">
        <v>4345</v>
      </c>
      <c r="K527" s="5">
        <v>2119798.5</v>
      </c>
      <c r="L527" s="62">
        <f t="shared" si="74"/>
        <v>1.8452669609932082E-2</v>
      </c>
      <c r="M527" s="61">
        <v>0</v>
      </c>
      <c r="N527" s="61">
        <v>4.2016806722689079E-2</v>
      </c>
      <c r="O527" s="61">
        <f t="shared" si="75"/>
        <v>6.3025210084033612E-2</v>
      </c>
      <c r="P527" s="61">
        <f t="shared" si="76"/>
        <v>1.050420168067227E-2</v>
      </c>
      <c r="Q527" s="61">
        <f t="shared" si="77"/>
        <v>4.2016806722689079E-2</v>
      </c>
      <c r="R527" s="61">
        <f t="shared" si="78"/>
        <v>21.659663865546218</v>
      </c>
      <c r="S527">
        <v>0</v>
      </c>
      <c r="T527">
        <v>4</v>
      </c>
      <c r="U527">
        <v>6</v>
      </c>
      <c r="V527">
        <v>1</v>
      </c>
      <c r="W527">
        <v>4</v>
      </c>
      <c r="X527">
        <v>2062</v>
      </c>
      <c r="Y527" s="62">
        <v>53.346265761396708</v>
      </c>
      <c r="Z527" s="62">
        <v>88.748787584869063</v>
      </c>
      <c r="AA527" s="62">
        <v>27.837051406401553</v>
      </c>
      <c r="AB527" s="62">
        <v>74.636275460717755</v>
      </c>
      <c r="AC527" s="62">
        <v>0.29097963142580019</v>
      </c>
      <c r="AD527" s="62">
        <v>97.817652764306501</v>
      </c>
      <c r="AE527" s="62">
        <v>62.803103782735207</v>
      </c>
      <c r="AF527" s="62">
        <v>53.17</v>
      </c>
      <c r="AG527" s="62">
        <v>36.270000000000003</v>
      </c>
      <c r="AH527" s="62">
        <v>46.28</v>
      </c>
      <c r="AI527" s="62">
        <v>52.68</v>
      </c>
      <c r="AJ527" s="62">
        <v>55.56</v>
      </c>
      <c r="AK527" s="62">
        <v>54.72</v>
      </c>
      <c r="AL527" s="62">
        <v>75.98</v>
      </c>
      <c r="AM527" s="62">
        <v>87.19</v>
      </c>
      <c r="AN527" s="62">
        <v>51.33</v>
      </c>
      <c r="AO527" s="62">
        <v>53.57</v>
      </c>
      <c r="AP527">
        <f t="shared" si="79"/>
        <v>0</v>
      </c>
      <c r="AQ527">
        <f t="shared" si="80"/>
        <v>6.372470925601402E-2</v>
      </c>
      <c r="AR527">
        <v>39.520346860954</v>
      </c>
    </row>
    <row r="528" spans="1:44" x14ac:dyDescent="0.3">
      <c r="A528" t="str">
        <f t="shared" si="72"/>
        <v>25Cundinamarca</v>
      </c>
      <c r="B528" t="str">
        <f t="shared" si="73"/>
        <v>25Pasca</v>
      </c>
      <c r="C528" s="18" t="s">
        <v>2463</v>
      </c>
      <c r="D528" t="s">
        <v>2299</v>
      </c>
      <c r="E528" t="s">
        <v>1247</v>
      </c>
      <c r="F528" t="s">
        <v>2464</v>
      </c>
      <c r="G528">
        <v>4.3084980000000002</v>
      </c>
      <c r="H528">
        <v>-74.299994999999996</v>
      </c>
      <c r="I528">
        <v>10197</v>
      </c>
      <c r="J528" t="s">
        <v>4343</v>
      </c>
      <c r="K528" s="5">
        <v>1726285.38</v>
      </c>
      <c r="L528" s="62">
        <f t="shared" si="74"/>
        <v>1.9764902522319057E-2</v>
      </c>
      <c r="M528" s="61">
        <v>0</v>
      </c>
      <c r="N528" s="61">
        <v>9.8068059233107786E-3</v>
      </c>
      <c r="O528" s="61">
        <f t="shared" si="75"/>
        <v>2.942041776993233E-2</v>
      </c>
      <c r="P528" s="61">
        <f t="shared" si="76"/>
        <v>2.942041776993233E-2</v>
      </c>
      <c r="Q528" s="61">
        <f t="shared" si="77"/>
        <v>5.8840835539864661E-2</v>
      </c>
      <c r="R528" s="61">
        <f t="shared" si="78"/>
        <v>5.334902422281063</v>
      </c>
      <c r="S528">
        <v>0</v>
      </c>
      <c r="T528">
        <v>1</v>
      </c>
      <c r="U528">
        <v>3</v>
      </c>
      <c r="V528">
        <v>3</v>
      </c>
      <c r="W528">
        <v>6</v>
      </c>
      <c r="X528">
        <v>544</v>
      </c>
      <c r="Y528" s="62">
        <v>51.470588235294116</v>
      </c>
      <c r="Z528" s="62">
        <v>88.786764705882348</v>
      </c>
      <c r="AA528" s="62">
        <v>25.735294117647058</v>
      </c>
      <c r="AB528" s="62">
        <v>71.139705882352942</v>
      </c>
      <c r="AC528" s="62">
        <v>0.55147058823529416</v>
      </c>
      <c r="AD528" s="62">
        <v>98.345588235294116</v>
      </c>
      <c r="AE528" s="62">
        <v>61.580882352941181</v>
      </c>
      <c r="AF528" s="62">
        <v>57.16</v>
      </c>
      <c r="AG528" s="62">
        <v>46.05</v>
      </c>
      <c r="AH528" s="62">
        <v>65.41</v>
      </c>
      <c r="AI528" s="62">
        <v>80.959999999999994</v>
      </c>
      <c r="AJ528" s="62">
        <v>81.48</v>
      </c>
      <c r="AK528" s="62">
        <v>20.25</v>
      </c>
      <c r="AL528" s="62">
        <v>86.78</v>
      </c>
      <c r="AM528" s="62">
        <v>83.76</v>
      </c>
      <c r="AN528" s="62">
        <v>44.55</v>
      </c>
      <c r="AO528" s="62">
        <v>56.81</v>
      </c>
      <c r="AP528">
        <f t="shared" si="79"/>
        <v>0</v>
      </c>
      <c r="AQ528">
        <f t="shared" si="80"/>
        <v>1.5931177314003505E-2</v>
      </c>
      <c r="AR528">
        <v>42.192750733785601</v>
      </c>
    </row>
    <row r="529" spans="1:44" x14ac:dyDescent="0.3">
      <c r="A529" t="str">
        <f t="shared" si="72"/>
        <v>25Cundinamarca</v>
      </c>
      <c r="B529" t="str">
        <f t="shared" si="73"/>
        <v>25Puerto Salgar</v>
      </c>
      <c r="C529" s="18" t="s">
        <v>2465</v>
      </c>
      <c r="D529" t="s">
        <v>2299</v>
      </c>
      <c r="E529" t="s">
        <v>1247</v>
      </c>
      <c r="F529" t="s">
        <v>2466</v>
      </c>
      <c r="G529">
        <v>5.4674139999999998</v>
      </c>
      <c r="H529">
        <v>-74.652692999999999</v>
      </c>
      <c r="I529">
        <v>17585</v>
      </c>
      <c r="J529" t="s">
        <v>4345</v>
      </c>
      <c r="K529" s="5">
        <v>1492495.63</v>
      </c>
      <c r="L529" s="62">
        <f t="shared" si="74"/>
        <v>3.4085104526329374E-2</v>
      </c>
      <c r="M529" s="61">
        <v>0</v>
      </c>
      <c r="N529" s="61">
        <v>1.1373329542223486E-2</v>
      </c>
      <c r="O529" s="61">
        <f t="shared" si="75"/>
        <v>6.8239977253340925E-2</v>
      </c>
      <c r="P529" s="61">
        <f t="shared" si="76"/>
        <v>6.2553312482229173E-2</v>
      </c>
      <c r="Q529" s="61">
        <f t="shared" si="77"/>
        <v>0.17059994313335228</v>
      </c>
      <c r="R529" s="61">
        <f t="shared" si="78"/>
        <v>9.1555302814899058</v>
      </c>
      <c r="S529">
        <v>0</v>
      </c>
      <c r="T529">
        <v>2</v>
      </c>
      <c r="U529">
        <v>12</v>
      </c>
      <c r="V529">
        <v>11</v>
      </c>
      <c r="W529">
        <v>30</v>
      </c>
      <c r="X529">
        <v>1610</v>
      </c>
      <c r="Y529" s="62">
        <v>57.888198757763973</v>
      </c>
      <c r="Z529" s="62">
        <v>86.58385093167702</v>
      </c>
      <c r="AA529" s="62">
        <v>23.850931677018632</v>
      </c>
      <c r="AB529" s="62">
        <v>74.844720496894411</v>
      </c>
      <c r="AC529" s="62">
        <v>0.99378881987577639</v>
      </c>
      <c r="AD529" s="62">
        <v>98.447204968944106</v>
      </c>
      <c r="AE529" s="62">
        <v>69.875776397515537</v>
      </c>
      <c r="AF529" s="62">
        <v>72.56</v>
      </c>
      <c r="AG529" s="62">
        <v>31.92</v>
      </c>
      <c r="AH529" s="62">
        <v>58.45</v>
      </c>
      <c r="AI529" s="62">
        <v>72.69</v>
      </c>
      <c r="AJ529" s="62">
        <v>96.3</v>
      </c>
      <c r="AK529" s="62">
        <v>66.16</v>
      </c>
      <c r="AL529" s="62">
        <v>73.12</v>
      </c>
      <c r="AM529" s="62">
        <v>77.38</v>
      </c>
      <c r="AN529" s="62">
        <v>58.07</v>
      </c>
      <c r="AO529" s="62">
        <v>73.31</v>
      </c>
      <c r="AP529">
        <f t="shared" si="79"/>
        <v>0</v>
      </c>
      <c r="AQ529">
        <f t="shared" si="80"/>
        <v>3.186235462800701E-2</v>
      </c>
      <c r="AR529">
        <v>49.688358236526497</v>
      </c>
    </row>
    <row r="530" spans="1:44" x14ac:dyDescent="0.3">
      <c r="A530" t="str">
        <f t="shared" si="72"/>
        <v>25Cundinamarca</v>
      </c>
      <c r="B530" t="str">
        <f t="shared" si="73"/>
        <v>25Pulí</v>
      </c>
      <c r="C530" s="18" t="s">
        <v>2467</v>
      </c>
      <c r="D530" t="s">
        <v>2299</v>
      </c>
      <c r="E530" t="s">
        <v>1247</v>
      </c>
      <c r="F530" t="s">
        <v>2468</v>
      </c>
      <c r="G530">
        <v>4.6825979000000002</v>
      </c>
      <c r="H530">
        <v>-74.713599000000002</v>
      </c>
      <c r="I530">
        <v>3700</v>
      </c>
      <c r="J530" t="s">
        <v>4342</v>
      </c>
      <c r="K530" s="5">
        <v>3141136.25</v>
      </c>
      <c r="L530" s="62">
        <f t="shared" si="74"/>
        <v>7.1717308357929299E-3</v>
      </c>
      <c r="M530" s="61">
        <v>0</v>
      </c>
      <c r="N530" s="61">
        <v>0</v>
      </c>
      <c r="O530" s="61">
        <f t="shared" si="75"/>
        <v>0</v>
      </c>
      <c r="P530" s="61">
        <f t="shared" si="76"/>
        <v>0</v>
      </c>
      <c r="Q530" s="61">
        <f t="shared" si="77"/>
        <v>0</v>
      </c>
      <c r="R530" s="61">
        <f t="shared" si="78"/>
        <v>14.594594594594595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540</v>
      </c>
      <c r="Y530" s="62">
        <v>55.925925925925924</v>
      </c>
      <c r="Z530" s="62">
        <v>89.629629629629619</v>
      </c>
      <c r="AA530" s="62">
        <v>18.703703703703702</v>
      </c>
      <c r="AB530" s="62">
        <v>73.333333333333329</v>
      </c>
      <c r="AC530" s="62">
        <v>0</v>
      </c>
      <c r="AD530" s="62">
        <v>98.148148148148152</v>
      </c>
      <c r="AE530" s="62">
        <v>65.555555555555557</v>
      </c>
      <c r="AF530" s="62">
        <v>53.98</v>
      </c>
      <c r="AG530" s="62">
        <v>39.119999999999997</v>
      </c>
      <c r="AH530" s="62">
        <v>36.94</v>
      </c>
      <c r="AI530" s="62">
        <v>57.84</v>
      </c>
      <c r="AJ530" s="62">
        <v>99.63</v>
      </c>
      <c r="AK530" s="62">
        <v>17.239999999999998</v>
      </c>
      <c r="AL530" s="62">
        <v>74</v>
      </c>
      <c r="AM530" s="62">
        <v>94.49</v>
      </c>
      <c r="AN530" s="62">
        <v>41.54</v>
      </c>
      <c r="AO530" s="62">
        <v>54.06</v>
      </c>
      <c r="AP530">
        <f t="shared" si="79"/>
        <v>0</v>
      </c>
      <c r="AQ530">
        <f t="shared" si="80"/>
        <v>0</v>
      </c>
      <c r="AR530">
        <v>35.256384681954302</v>
      </c>
    </row>
    <row r="531" spans="1:44" x14ac:dyDescent="0.3">
      <c r="A531" t="str">
        <f t="shared" si="72"/>
        <v>25Cundinamarca</v>
      </c>
      <c r="B531" t="str">
        <f t="shared" si="73"/>
        <v>25Quebradanegra</v>
      </c>
      <c r="C531" s="18" t="s">
        <v>2469</v>
      </c>
      <c r="D531" t="s">
        <v>2299</v>
      </c>
      <c r="E531" t="s">
        <v>1247</v>
      </c>
      <c r="F531" t="s">
        <v>2470</v>
      </c>
      <c r="G531">
        <v>5.1177210000000004</v>
      </c>
      <c r="H531">
        <v>-74.479243999999994</v>
      </c>
      <c r="I531">
        <v>5240</v>
      </c>
      <c r="J531" t="s">
        <v>4344</v>
      </c>
      <c r="K531" s="5">
        <v>2363219.75</v>
      </c>
      <c r="L531" s="62">
        <f t="shared" si="74"/>
        <v>1.0156721507987824E-2</v>
      </c>
      <c r="M531" s="61">
        <v>0</v>
      </c>
      <c r="N531" s="61">
        <v>0</v>
      </c>
      <c r="O531" s="61">
        <f t="shared" si="75"/>
        <v>1.9083969465648856E-2</v>
      </c>
      <c r="P531" s="61">
        <f t="shared" si="76"/>
        <v>3.8167938931297711E-2</v>
      </c>
      <c r="Q531" s="61">
        <f t="shared" si="77"/>
        <v>7.6335877862595422E-2</v>
      </c>
      <c r="R531" s="61">
        <f t="shared" si="78"/>
        <v>10.610687022900764</v>
      </c>
      <c r="S531">
        <v>0</v>
      </c>
      <c r="T531">
        <v>0</v>
      </c>
      <c r="U531">
        <v>1</v>
      </c>
      <c r="V531">
        <v>2</v>
      </c>
      <c r="W531">
        <v>4</v>
      </c>
      <c r="X531">
        <v>556</v>
      </c>
      <c r="Y531" s="62">
        <v>62.410071942446045</v>
      </c>
      <c r="Z531" s="62">
        <v>93.884892086330936</v>
      </c>
      <c r="AA531" s="62">
        <v>17.985611510791365</v>
      </c>
      <c r="AB531" s="62">
        <v>86.510791366906474</v>
      </c>
      <c r="AC531" s="62">
        <v>0</v>
      </c>
      <c r="AD531" s="62">
        <v>96.942446043165461</v>
      </c>
      <c r="AE531" s="62">
        <v>67.805755395683448</v>
      </c>
      <c r="AF531" s="62">
        <v>60.58</v>
      </c>
      <c r="AG531" s="62">
        <v>45.92</v>
      </c>
      <c r="AH531" s="62">
        <v>60.97</v>
      </c>
      <c r="AI531" s="62">
        <v>72.650000000000006</v>
      </c>
      <c r="AJ531" s="62">
        <v>65.56</v>
      </c>
      <c r="AK531" s="62">
        <v>51.23</v>
      </c>
      <c r="AL531" s="62">
        <v>71.739999999999995</v>
      </c>
      <c r="AM531" s="62">
        <v>93.58</v>
      </c>
      <c r="AN531" s="62">
        <v>45.89</v>
      </c>
      <c r="AO531" s="62">
        <v>58.83</v>
      </c>
      <c r="AP531">
        <f t="shared" si="79"/>
        <v>0</v>
      </c>
      <c r="AQ531">
        <f t="shared" si="80"/>
        <v>0</v>
      </c>
      <c r="AR531">
        <v>45.828011972715501</v>
      </c>
    </row>
    <row r="532" spans="1:44" x14ac:dyDescent="0.3">
      <c r="A532" t="str">
        <f t="shared" si="72"/>
        <v>25Cundinamarca</v>
      </c>
      <c r="B532" t="str">
        <f t="shared" si="73"/>
        <v>25Quetame</v>
      </c>
      <c r="C532" s="18" t="s">
        <v>2471</v>
      </c>
      <c r="D532" t="s">
        <v>2299</v>
      </c>
      <c r="E532" t="s">
        <v>1247</v>
      </c>
      <c r="F532" t="s">
        <v>2472</v>
      </c>
      <c r="G532">
        <v>4.3299799999999999</v>
      </c>
      <c r="H532">
        <v>-73.863183000000006</v>
      </c>
      <c r="I532">
        <v>5648</v>
      </c>
      <c r="J532" t="s">
        <v>4345</v>
      </c>
      <c r="K532" s="5">
        <v>2288165.75</v>
      </c>
      <c r="L532" s="62">
        <f t="shared" si="74"/>
        <v>1.0947550205556343E-2</v>
      </c>
      <c r="M532" s="61">
        <v>0</v>
      </c>
      <c r="N532" s="61">
        <v>0</v>
      </c>
      <c r="O532" s="61">
        <f t="shared" si="75"/>
        <v>0</v>
      </c>
      <c r="P532" s="61">
        <f t="shared" si="76"/>
        <v>0</v>
      </c>
      <c r="Q532" s="61">
        <f t="shared" si="77"/>
        <v>0</v>
      </c>
      <c r="R532" s="61">
        <f t="shared" si="78"/>
        <v>3.8951841359773374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220</v>
      </c>
      <c r="Y532" s="62">
        <v>50.454545454545453</v>
      </c>
      <c r="Z532" s="62">
        <v>87.727272727272734</v>
      </c>
      <c r="AA532" s="62">
        <v>31.818181818181817</v>
      </c>
      <c r="AB532" s="62">
        <v>74.090909090909093</v>
      </c>
      <c r="AC532" s="62">
        <v>0</v>
      </c>
      <c r="AD532" s="62">
        <v>98.636363636363626</v>
      </c>
      <c r="AE532" s="62">
        <v>58.636363636363633</v>
      </c>
      <c r="AF532" s="62">
        <v>46.52</v>
      </c>
      <c r="AG532" s="62">
        <v>44.84</v>
      </c>
      <c r="AH532" s="62">
        <v>68.8</v>
      </c>
      <c r="AI532" s="62">
        <v>70.75</v>
      </c>
      <c r="AJ532" s="62">
        <v>66.67</v>
      </c>
      <c r="AK532" s="62">
        <v>22.27</v>
      </c>
      <c r="AL532" s="62">
        <v>79.59</v>
      </c>
      <c r="AM532" s="62">
        <v>91.01</v>
      </c>
      <c r="AN532" s="62">
        <v>28.42</v>
      </c>
      <c r="AO532" s="62">
        <v>47.03</v>
      </c>
      <c r="AP532">
        <f t="shared" si="79"/>
        <v>0</v>
      </c>
      <c r="AQ532">
        <f t="shared" si="80"/>
        <v>0</v>
      </c>
      <c r="AR532">
        <v>37.145361131007903</v>
      </c>
    </row>
    <row r="533" spans="1:44" x14ac:dyDescent="0.3">
      <c r="A533" t="str">
        <f t="shared" si="72"/>
        <v>25Cundinamarca</v>
      </c>
      <c r="B533" t="str">
        <f t="shared" si="73"/>
        <v>25Quipile</v>
      </c>
      <c r="C533" s="18" t="s">
        <v>2473</v>
      </c>
      <c r="D533" t="s">
        <v>2299</v>
      </c>
      <c r="E533" t="s">
        <v>1247</v>
      </c>
      <c r="F533" t="s">
        <v>2474</v>
      </c>
      <c r="G533">
        <v>4.7425699999999997</v>
      </c>
      <c r="H533">
        <v>-74.562110000000004</v>
      </c>
      <c r="I533">
        <v>6917</v>
      </c>
      <c r="J533" t="s">
        <v>4343</v>
      </c>
      <c r="K533" s="5">
        <v>2150070.75</v>
      </c>
      <c r="L533" s="62">
        <f t="shared" si="74"/>
        <v>1.3407260051670188E-2</v>
      </c>
      <c r="M533" s="61">
        <v>0</v>
      </c>
      <c r="N533" s="61">
        <v>0</v>
      </c>
      <c r="O533" s="61">
        <f t="shared" si="75"/>
        <v>0</v>
      </c>
      <c r="P533" s="61">
        <f t="shared" si="76"/>
        <v>0</v>
      </c>
      <c r="Q533" s="61">
        <f t="shared" si="77"/>
        <v>0</v>
      </c>
      <c r="R533" s="61">
        <f t="shared" si="78"/>
        <v>8.1104525083128536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561</v>
      </c>
      <c r="Y533" s="62">
        <v>49.732620320855617</v>
      </c>
      <c r="Z533" s="62">
        <v>89.304812834224606</v>
      </c>
      <c r="AA533" s="62">
        <v>22.459893048128343</v>
      </c>
      <c r="AB533" s="62">
        <v>70.409982174688054</v>
      </c>
      <c r="AC533" s="62">
        <v>1.0695187165775399</v>
      </c>
      <c r="AD533" s="62">
        <v>97.682709447415334</v>
      </c>
      <c r="AE533" s="62">
        <v>57.932263814616761</v>
      </c>
      <c r="AF533" s="62">
        <v>51.34</v>
      </c>
      <c r="AG533" s="62">
        <v>36.74</v>
      </c>
      <c r="AH533" s="62">
        <v>54.9</v>
      </c>
      <c r="AI533" s="62">
        <v>79.459999999999994</v>
      </c>
      <c r="AJ533" s="62">
        <v>50.62</v>
      </c>
      <c r="AK533" s="62">
        <v>17.71</v>
      </c>
      <c r="AL533" s="62">
        <v>84.37</v>
      </c>
      <c r="AM533" s="62">
        <v>94.36</v>
      </c>
      <c r="AN533" s="62">
        <v>58.57</v>
      </c>
      <c r="AO533" s="62">
        <v>51.59</v>
      </c>
      <c r="AP533">
        <f t="shared" si="79"/>
        <v>0</v>
      </c>
      <c r="AQ533">
        <f t="shared" si="80"/>
        <v>0</v>
      </c>
      <c r="AR533">
        <v>36.434267276264897</v>
      </c>
    </row>
    <row r="534" spans="1:44" x14ac:dyDescent="0.3">
      <c r="A534" t="str">
        <f t="shared" si="72"/>
        <v>25Cundinamarca</v>
      </c>
      <c r="B534" t="str">
        <f t="shared" si="73"/>
        <v>25Apulo</v>
      </c>
      <c r="C534" s="18" t="s">
        <v>2475</v>
      </c>
      <c r="D534" t="s">
        <v>2299</v>
      </c>
      <c r="E534" t="s">
        <v>1247</v>
      </c>
      <c r="F534" t="s">
        <v>2476</v>
      </c>
      <c r="G534">
        <v>4.5213020000000004</v>
      </c>
      <c r="H534">
        <v>-74.593705999999997</v>
      </c>
      <c r="I534">
        <v>9234</v>
      </c>
      <c r="J534" t="s">
        <v>4344</v>
      </c>
      <c r="K534" s="5">
        <v>1730106.88</v>
      </c>
      <c r="L534" s="62">
        <f t="shared" si="74"/>
        <v>1.78983141993816E-2</v>
      </c>
      <c r="M534" s="61">
        <v>0</v>
      </c>
      <c r="N534" s="61">
        <v>5.4147714966428416E-2</v>
      </c>
      <c r="O534" s="61">
        <f t="shared" si="75"/>
        <v>0.22742040285899934</v>
      </c>
      <c r="P534" s="61">
        <f t="shared" si="76"/>
        <v>7.5806800952999784E-2</v>
      </c>
      <c r="Q534" s="61">
        <f t="shared" si="77"/>
        <v>0.16244314489928524</v>
      </c>
      <c r="R534" s="61">
        <f t="shared" si="78"/>
        <v>6.0970327052198394</v>
      </c>
      <c r="S534">
        <v>0</v>
      </c>
      <c r="T534">
        <v>5</v>
      </c>
      <c r="U534">
        <v>21</v>
      </c>
      <c r="V534">
        <v>7</v>
      </c>
      <c r="W534">
        <v>15</v>
      </c>
      <c r="X534">
        <v>563</v>
      </c>
      <c r="Y534" s="62">
        <v>64.653641207815269</v>
      </c>
      <c r="Z534" s="62">
        <v>94.671403197158071</v>
      </c>
      <c r="AA534" s="62">
        <v>25.577264653641208</v>
      </c>
      <c r="AB534" s="62">
        <v>80.817051509769087</v>
      </c>
      <c r="AC534" s="62">
        <v>1.2433392539964476</v>
      </c>
      <c r="AD534" s="62">
        <v>98.046181172291284</v>
      </c>
      <c r="AE534" s="62">
        <v>72.646536412078149</v>
      </c>
      <c r="AF534" s="62">
        <v>60.1</v>
      </c>
      <c r="AG534" s="62">
        <v>40.130000000000003</v>
      </c>
      <c r="AH534" s="62">
        <v>43.51</v>
      </c>
      <c r="AI534" s="62">
        <v>71.16</v>
      </c>
      <c r="AJ534" s="62">
        <v>88.89</v>
      </c>
      <c r="AK534" s="62">
        <v>47.51</v>
      </c>
      <c r="AL534" s="62">
        <v>84.64</v>
      </c>
      <c r="AM534" s="62">
        <v>75.03</v>
      </c>
      <c r="AN534" s="62">
        <v>40.29</v>
      </c>
      <c r="AO534" s="62">
        <v>61.96</v>
      </c>
      <c r="AP534">
        <f t="shared" si="79"/>
        <v>0</v>
      </c>
      <c r="AQ534">
        <f t="shared" si="80"/>
        <v>7.9655886570017528E-2</v>
      </c>
      <c r="AR534">
        <v>49.580233430782201</v>
      </c>
    </row>
    <row r="535" spans="1:44" x14ac:dyDescent="0.3">
      <c r="A535" t="str">
        <f t="shared" si="72"/>
        <v>25Cundinamarca</v>
      </c>
      <c r="B535" t="str">
        <f t="shared" si="73"/>
        <v>25Ricaurte</v>
      </c>
      <c r="C535" s="18" t="s">
        <v>2477</v>
      </c>
      <c r="D535" t="s">
        <v>2299</v>
      </c>
      <c r="E535" t="s">
        <v>1247</v>
      </c>
      <c r="F535" t="s">
        <v>2478</v>
      </c>
      <c r="G535">
        <v>4.2773089999999998</v>
      </c>
      <c r="H535">
        <v>-74.772305000000003</v>
      </c>
      <c r="I535">
        <v>14826</v>
      </c>
      <c r="J535" t="s">
        <v>4345</v>
      </c>
      <c r="K535" s="5">
        <v>2588148.5</v>
      </c>
      <c r="L535" s="62">
        <f t="shared" si="74"/>
        <v>2.8737319289585402E-2</v>
      </c>
      <c r="M535" s="61">
        <v>0</v>
      </c>
      <c r="N535" s="61">
        <v>1.3489815189531905E-2</v>
      </c>
      <c r="O535" s="61">
        <f t="shared" si="75"/>
        <v>5.3959260758127618E-2</v>
      </c>
      <c r="P535" s="61">
        <f t="shared" si="76"/>
        <v>4.7214353163361665E-2</v>
      </c>
      <c r="Q535" s="61">
        <f t="shared" si="77"/>
        <v>2.6979630379063809E-2</v>
      </c>
      <c r="R535" s="61">
        <f t="shared" si="78"/>
        <v>4.4179144745716981</v>
      </c>
      <c r="S535">
        <v>0</v>
      </c>
      <c r="T535">
        <v>2</v>
      </c>
      <c r="U535">
        <v>8</v>
      </c>
      <c r="V535">
        <v>7</v>
      </c>
      <c r="W535">
        <v>4</v>
      </c>
      <c r="X535">
        <v>655</v>
      </c>
      <c r="Y535" s="62">
        <v>62.290076335877863</v>
      </c>
      <c r="Z535" s="62">
        <v>91.603053435114504</v>
      </c>
      <c r="AA535" s="62">
        <v>27.480916030534353</v>
      </c>
      <c r="AB535" s="62">
        <v>73.893129770992374</v>
      </c>
      <c r="AC535" s="62">
        <v>0.45801526717557256</v>
      </c>
      <c r="AD535" s="62">
        <v>98.625954198473281</v>
      </c>
      <c r="AE535" s="62">
        <v>75.114503816793899</v>
      </c>
      <c r="AF535" s="62">
        <v>74.7</v>
      </c>
      <c r="AG535" s="62">
        <v>58.91</v>
      </c>
      <c r="AH535" s="62">
        <v>42.19</v>
      </c>
      <c r="AI535" s="62">
        <v>65.680000000000007</v>
      </c>
      <c r="AJ535" s="62">
        <v>100</v>
      </c>
      <c r="AK535" s="62">
        <v>76.73</v>
      </c>
      <c r="AL535" s="62">
        <v>73.88</v>
      </c>
      <c r="AM535" s="62">
        <v>76.47</v>
      </c>
      <c r="AN535" s="62">
        <v>57.48</v>
      </c>
      <c r="AO535" s="62">
        <v>74.97</v>
      </c>
      <c r="AP535">
        <f t="shared" si="79"/>
        <v>0</v>
      </c>
      <c r="AQ535">
        <f t="shared" si="80"/>
        <v>3.186235462800701E-2</v>
      </c>
      <c r="AR535">
        <v>50.426624282288202</v>
      </c>
    </row>
    <row r="536" spans="1:44" x14ac:dyDescent="0.3">
      <c r="A536" t="str">
        <f t="shared" si="72"/>
        <v>25Cundinamarca</v>
      </c>
      <c r="B536" t="str">
        <f t="shared" si="73"/>
        <v>25San Antonio del Tequendama</v>
      </c>
      <c r="C536" s="18" t="s">
        <v>2479</v>
      </c>
      <c r="D536" t="s">
        <v>2299</v>
      </c>
      <c r="E536" t="s">
        <v>1247</v>
      </c>
      <c r="F536" t="s">
        <v>2480</v>
      </c>
      <c r="G536">
        <v>4.6162489000000004</v>
      </c>
      <c r="H536">
        <v>-74.352149100000005</v>
      </c>
      <c r="I536">
        <v>13394</v>
      </c>
      <c r="J536" t="s">
        <v>4343</v>
      </c>
      <c r="K536" s="5">
        <v>1618057.75</v>
      </c>
      <c r="L536" s="62">
        <f t="shared" si="74"/>
        <v>2.5961665625570406E-2</v>
      </c>
      <c r="M536" s="61">
        <v>0</v>
      </c>
      <c r="N536" s="61">
        <v>1.4932059130954158E-2</v>
      </c>
      <c r="O536" s="61">
        <f t="shared" si="75"/>
        <v>2.2398088696431239E-2</v>
      </c>
      <c r="P536" s="61">
        <f t="shared" si="76"/>
        <v>1.4932059130954158E-2</v>
      </c>
      <c r="Q536" s="61">
        <f t="shared" si="77"/>
        <v>2.2398088696431239E-2</v>
      </c>
      <c r="R536" s="61">
        <f t="shared" si="78"/>
        <v>3.7703449305659249</v>
      </c>
      <c r="S536">
        <v>0</v>
      </c>
      <c r="T536">
        <v>2</v>
      </c>
      <c r="U536">
        <v>3</v>
      </c>
      <c r="V536">
        <v>2</v>
      </c>
      <c r="W536">
        <v>3</v>
      </c>
      <c r="X536">
        <v>505</v>
      </c>
      <c r="Y536" s="62">
        <v>60.792079207920793</v>
      </c>
      <c r="Z536" s="62">
        <v>87.920792079207928</v>
      </c>
      <c r="AA536" s="62">
        <v>25.14851485148515</v>
      </c>
      <c r="AB536" s="62">
        <v>76.039603960396036</v>
      </c>
      <c r="AC536" s="62">
        <v>0.99009900990099009</v>
      </c>
      <c r="AD536" s="62">
        <v>97.821782178217816</v>
      </c>
      <c r="AE536" s="62">
        <v>67.128712871287135</v>
      </c>
      <c r="AF536" s="62">
        <v>59.43</v>
      </c>
      <c r="AG536" s="62">
        <v>39.14</v>
      </c>
      <c r="AH536" s="62">
        <v>43.2</v>
      </c>
      <c r="AI536" s="62">
        <v>59.69</v>
      </c>
      <c r="AJ536" s="62">
        <v>88.89</v>
      </c>
      <c r="AK536" s="62">
        <v>33.92</v>
      </c>
      <c r="AL536" s="62">
        <v>77.680000000000007</v>
      </c>
      <c r="AM536" s="62">
        <v>91.42</v>
      </c>
      <c r="AN536" s="62">
        <v>50.89</v>
      </c>
      <c r="AO536" s="62">
        <v>58.35</v>
      </c>
      <c r="AP536">
        <f t="shared" si="79"/>
        <v>0</v>
      </c>
      <c r="AQ536">
        <f t="shared" si="80"/>
        <v>3.186235462800701E-2</v>
      </c>
      <c r="AR536">
        <v>40.265842022751798</v>
      </c>
    </row>
    <row r="537" spans="1:44" x14ac:dyDescent="0.3">
      <c r="A537" t="str">
        <f t="shared" si="72"/>
        <v>25Cundinamarca</v>
      </c>
      <c r="B537" t="str">
        <f t="shared" si="73"/>
        <v>25San Bernardo</v>
      </c>
      <c r="C537" s="18" t="s">
        <v>2481</v>
      </c>
      <c r="D537" t="s">
        <v>2299</v>
      </c>
      <c r="E537" t="s">
        <v>1247</v>
      </c>
      <c r="F537" t="s">
        <v>2482</v>
      </c>
      <c r="G537">
        <v>4.1794440000000002</v>
      </c>
      <c r="H537">
        <v>-74.421565999999999</v>
      </c>
      <c r="I537">
        <v>9390</v>
      </c>
      <c r="J537" t="s">
        <v>4344</v>
      </c>
      <c r="K537" s="5">
        <v>1636344.38</v>
      </c>
      <c r="L537" s="62">
        <f t="shared" si="74"/>
        <v>1.820068987786368E-2</v>
      </c>
      <c r="M537" s="61">
        <v>0</v>
      </c>
      <c r="N537" s="61">
        <v>1.0649627263045794E-2</v>
      </c>
      <c r="O537" s="61">
        <f t="shared" si="75"/>
        <v>2.1299254526091587E-2</v>
      </c>
      <c r="P537" s="61">
        <f t="shared" si="76"/>
        <v>1.0649627263045794E-2</v>
      </c>
      <c r="Q537" s="61">
        <f t="shared" si="77"/>
        <v>2.1299254526091587E-2</v>
      </c>
      <c r="R537" s="61">
        <f t="shared" si="78"/>
        <v>4.7390841320553783</v>
      </c>
      <c r="S537">
        <v>0</v>
      </c>
      <c r="T537">
        <v>1</v>
      </c>
      <c r="U537">
        <v>2</v>
      </c>
      <c r="V537">
        <v>1</v>
      </c>
      <c r="W537">
        <v>2</v>
      </c>
      <c r="X537">
        <v>445</v>
      </c>
      <c r="Y537" s="62">
        <v>49.662921348314612</v>
      </c>
      <c r="Z537" s="62">
        <v>90.786516853932582</v>
      </c>
      <c r="AA537" s="62">
        <v>26.516853932584272</v>
      </c>
      <c r="AB537" s="62">
        <v>76.17977528089888</v>
      </c>
      <c r="AC537" s="62">
        <v>2.0224719101123596</v>
      </c>
      <c r="AD537" s="62">
        <v>97.977528089887642</v>
      </c>
      <c r="AE537" s="62">
        <v>59.775280898876403</v>
      </c>
      <c r="AF537" s="62">
        <v>58.32</v>
      </c>
      <c r="AG537" s="62">
        <v>41.69</v>
      </c>
      <c r="AH537" s="62">
        <v>51.17</v>
      </c>
      <c r="AI537" s="62">
        <v>85.86</v>
      </c>
      <c r="AJ537" s="62">
        <v>81.48</v>
      </c>
      <c r="AK537" s="62">
        <v>20.16</v>
      </c>
      <c r="AL537" s="62">
        <v>78.09</v>
      </c>
      <c r="AM537" s="62">
        <v>92.84</v>
      </c>
      <c r="AN537" s="62">
        <v>45.34</v>
      </c>
      <c r="AO537" s="62">
        <v>58.21</v>
      </c>
      <c r="AP537">
        <f t="shared" si="79"/>
        <v>0</v>
      </c>
      <c r="AQ537">
        <f t="shared" si="80"/>
        <v>1.5931177314003505E-2</v>
      </c>
      <c r="AR537">
        <v>38.063655849923201</v>
      </c>
    </row>
    <row r="538" spans="1:44" x14ac:dyDescent="0.3">
      <c r="A538" t="str">
        <f t="shared" si="72"/>
        <v>25Cundinamarca</v>
      </c>
      <c r="B538" t="str">
        <f t="shared" si="73"/>
        <v>25San Cayetano</v>
      </c>
      <c r="C538" s="18" t="s">
        <v>2483</v>
      </c>
      <c r="D538" t="s">
        <v>2299</v>
      </c>
      <c r="E538" t="s">
        <v>1247</v>
      </c>
      <c r="F538" t="s">
        <v>2484</v>
      </c>
      <c r="G538">
        <v>5.3012220000000001</v>
      </c>
      <c r="H538">
        <v>-74.069702000000007</v>
      </c>
      <c r="I538">
        <v>5368</v>
      </c>
      <c r="J538" t="s">
        <v>4343</v>
      </c>
      <c r="K538" s="5">
        <v>1750646.38</v>
      </c>
      <c r="L538" s="62">
        <f t="shared" si="74"/>
        <v>1.0404824628793635E-2</v>
      </c>
      <c r="M538" s="61">
        <v>0</v>
      </c>
      <c r="N538" s="61">
        <v>0</v>
      </c>
      <c r="O538" s="61">
        <f t="shared" si="75"/>
        <v>1.8628912071535022E-2</v>
      </c>
      <c r="P538" s="61">
        <f t="shared" si="76"/>
        <v>0.14903129657228018</v>
      </c>
      <c r="Q538" s="61">
        <f t="shared" si="77"/>
        <v>0.24217585692995527</v>
      </c>
      <c r="R538" s="61">
        <f t="shared" si="78"/>
        <v>2.365871833084948</v>
      </c>
      <c r="S538">
        <v>0</v>
      </c>
      <c r="T538">
        <v>0</v>
      </c>
      <c r="U538">
        <v>1</v>
      </c>
      <c r="V538">
        <v>8</v>
      </c>
      <c r="W538">
        <v>13</v>
      </c>
      <c r="X538">
        <v>127</v>
      </c>
      <c r="Y538" s="62">
        <v>40.15748031496063</v>
      </c>
      <c r="Z538" s="62">
        <v>84.251968503937007</v>
      </c>
      <c r="AA538" s="62">
        <v>21.259842519685041</v>
      </c>
      <c r="AB538" s="62">
        <v>74.803149606299215</v>
      </c>
      <c r="AC538" s="62">
        <v>0</v>
      </c>
      <c r="AD538" s="62">
        <v>95.275590551181097</v>
      </c>
      <c r="AE538" s="62">
        <v>50.393700787401571</v>
      </c>
      <c r="AF538" s="62">
        <v>57.06</v>
      </c>
      <c r="AG538" s="62">
        <v>31.53</v>
      </c>
      <c r="AH538" s="62">
        <v>48.12</v>
      </c>
      <c r="AI538" s="62">
        <v>61.32</v>
      </c>
      <c r="AJ538" s="62">
        <v>100</v>
      </c>
      <c r="AK538" s="62">
        <v>16.8</v>
      </c>
      <c r="AL538" s="62">
        <v>79.47</v>
      </c>
      <c r="AM538" s="62">
        <v>95.73</v>
      </c>
      <c r="AN538" s="62">
        <v>52.76</v>
      </c>
      <c r="AO538" s="62">
        <v>57.72</v>
      </c>
      <c r="AP538">
        <f t="shared" si="79"/>
        <v>0</v>
      </c>
      <c r="AQ538">
        <f t="shared" si="80"/>
        <v>0</v>
      </c>
      <c r="AR538">
        <v>38.3932243962035</v>
      </c>
    </row>
    <row r="539" spans="1:44" x14ac:dyDescent="0.3">
      <c r="A539" t="str">
        <f t="shared" si="72"/>
        <v>25Cundinamarca</v>
      </c>
      <c r="B539" t="str">
        <f t="shared" si="73"/>
        <v>25San Francisco</v>
      </c>
      <c r="C539" s="18" t="s">
        <v>2485</v>
      </c>
      <c r="D539" t="s">
        <v>2299</v>
      </c>
      <c r="E539" t="s">
        <v>1247</v>
      </c>
      <c r="F539" t="s">
        <v>1403</v>
      </c>
      <c r="G539">
        <v>4.9742519999999999</v>
      </c>
      <c r="H539">
        <v>-74.291386000000003</v>
      </c>
      <c r="I539">
        <v>12278</v>
      </c>
      <c r="J539" t="s">
        <v>4343</v>
      </c>
      <c r="K539" s="5">
        <v>1349064.13</v>
      </c>
      <c r="L539" s="62">
        <f t="shared" si="74"/>
        <v>2.3798516541044756E-2</v>
      </c>
      <c r="M539" s="61">
        <v>0</v>
      </c>
      <c r="N539" s="61">
        <v>0</v>
      </c>
      <c r="O539" s="61">
        <f t="shared" si="75"/>
        <v>6.5157191725036645E-2</v>
      </c>
      <c r="P539" s="61">
        <f t="shared" si="76"/>
        <v>0.11402508551881414</v>
      </c>
      <c r="Q539" s="61">
        <f t="shared" si="77"/>
        <v>9.7735787587554968E-2</v>
      </c>
      <c r="R539" s="61">
        <f t="shared" si="78"/>
        <v>5.155562795243525</v>
      </c>
      <c r="S539">
        <v>0</v>
      </c>
      <c r="T539">
        <v>0</v>
      </c>
      <c r="U539">
        <v>8</v>
      </c>
      <c r="V539">
        <v>14</v>
      </c>
      <c r="W539">
        <v>12</v>
      </c>
      <c r="X539">
        <v>633</v>
      </c>
      <c r="Y539" s="62">
        <v>54.502369668246445</v>
      </c>
      <c r="Z539" s="62">
        <v>86.887835703001585</v>
      </c>
      <c r="AA539" s="62">
        <v>25.434439178515007</v>
      </c>
      <c r="AB539" s="62">
        <v>75.671406003159561</v>
      </c>
      <c r="AC539" s="62">
        <v>0.94786729857819907</v>
      </c>
      <c r="AD539" s="62">
        <v>98.262243285939959</v>
      </c>
      <c r="AE539" s="62">
        <v>61.769352290679301</v>
      </c>
      <c r="AF539" s="62">
        <v>54.08</v>
      </c>
      <c r="AG539" s="62">
        <v>46.17</v>
      </c>
      <c r="AH539" s="62">
        <v>46.51</v>
      </c>
      <c r="AI539" s="62">
        <v>47.34</v>
      </c>
      <c r="AJ539" s="62">
        <v>77.78</v>
      </c>
      <c r="AK539" s="62">
        <v>42.19</v>
      </c>
      <c r="AL539" s="62">
        <v>75.81</v>
      </c>
      <c r="AM539" s="62">
        <v>91.53</v>
      </c>
      <c r="AN539" s="62">
        <v>48.09</v>
      </c>
      <c r="AO539" s="62">
        <v>53.85</v>
      </c>
      <c r="AP539">
        <f t="shared" si="79"/>
        <v>0</v>
      </c>
      <c r="AQ539">
        <f t="shared" si="80"/>
        <v>0</v>
      </c>
      <c r="AR539">
        <v>41.488384481384301</v>
      </c>
    </row>
    <row r="540" spans="1:44" x14ac:dyDescent="0.3">
      <c r="A540" t="str">
        <f t="shared" si="72"/>
        <v>25Cundinamarca</v>
      </c>
      <c r="B540" t="str">
        <f t="shared" si="73"/>
        <v>25San Juan de Río Seco</v>
      </c>
      <c r="C540" s="18" t="s">
        <v>2486</v>
      </c>
      <c r="D540" t="s">
        <v>2299</v>
      </c>
      <c r="E540" t="s">
        <v>1247</v>
      </c>
      <c r="F540" t="s">
        <v>2487</v>
      </c>
      <c r="G540">
        <v>4.8468910000000003</v>
      </c>
      <c r="H540">
        <v>-74.622303000000002</v>
      </c>
      <c r="I540">
        <v>9074</v>
      </c>
      <c r="J540" t="s">
        <v>4344</v>
      </c>
      <c r="K540" s="5">
        <v>2158605.25</v>
      </c>
      <c r="L540" s="62">
        <f t="shared" si="74"/>
        <v>1.7588185298374335E-2</v>
      </c>
      <c r="M540" s="61">
        <v>0</v>
      </c>
      <c r="N540" s="61">
        <v>4.4081992506061277E-2</v>
      </c>
      <c r="O540" s="61">
        <f t="shared" si="75"/>
        <v>1.1020498126515319E-2</v>
      </c>
      <c r="P540" s="61">
        <f t="shared" si="76"/>
        <v>1.1020498126515319E-2</v>
      </c>
      <c r="Q540" s="61">
        <f t="shared" si="77"/>
        <v>0</v>
      </c>
      <c r="R540" s="61">
        <f t="shared" si="78"/>
        <v>12.199691426052457</v>
      </c>
      <c r="S540">
        <v>0</v>
      </c>
      <c r="T540">
        <v>4</v>
      </c>
      <c r="U540">
        <v>1</v>
      </c>
      <c r="V540">
        <v>1</v>
      </c>
      <c r="W540">
        <v>0</v>
      </c>
      <c r="X540">
        <v>1107</v>
      </c>
      <c r="Y540" s="62">
        <v>48.41915085817525</v>
      </c>
      <c r="Z540" s="62">
        <v>90.605239385727188</v>
      </c>
      <c r="AA540" s="62">
        <v>21.409214092140921</v>
      </c>
      <c r="AB540" s="62">
        <v>74.796747967479675</v>
      </c>
      <c r="AC540" s="62">
        <v>0.36133694670280037</v>
      </c>
      <c r="AD540" s="62">
        <v>98.193315266485996</v>
      </c>
      <c r="AE540" s="62">
        <v>55.194218608852751</v>
      </c>
      <c r="AF540" s="62">
        <v>54.41</v>
      </c>
      <c r="AG540" s="62">
        <v>49.92</v>
      </c>
      <c r="AH540" s="62">
        <v>58.21</v>
      </c>
      <c r="AI540" s="62">
        <v>60.03</v>
      </c>
      <c r="AJ540" s="62">
        <v>100</v>
      </c>
      <c r="AK540" s="62">
        <v>23.25</v>
      </c>
      <c r="AL540" s="62">
        <v>85.57</v>
      </c>
      <c r="AM540" s="62">
        <v>88.66</v>
      </c>
      <c r="AN540" s="62">
        <v>35.72</v>
      </c>
      <c r="AO540" s="62">
        <v>54.75</v>
      </c>
      <c r="AP540">
        <f t="shared" si="79"/>
        <v>0</v>
      </c>
      <c r="AQ540">
        <f t="shared" si="80"/>
        <v>6.372470925601402E-2</v>
      </c>
      <c r="AR540">
        <v>38.933047444700499</v>
      </c>
    </row>
    <row r="541" spans="1:44" x14ac:dyDescent="0.3">
      <c r="A541" t="str">
        <f t="shared" si="72"/>
        <v>25Cundinamarca</v>
      </c>
      <c r="B541" t="str">
        <f t="shared" si="73"/>
        <v>25Sasaima</v>
      </c>
      <c r="C541" s="18" t="s">
        <v>2488</v>
      </c>
      <c r="D541" t="s">
        <v>2299</v>
      </c>
      <c r="E541" t="s">
        <v>1247</v>
      </c>
      <c r="F541" t="s">
        <v>2489</v>
      </c>
      <c r="G541">
        <v>4.9639449999999998</v>
      </c>
      <c r="H541">
        <v>-74.434042000000005</v>
      </c>
      <c r="I541">
        <v>12115</v>
      </c>
      <c r="J541" t="s">
        <v>4344</v>
      </c>
      <c r="K541" s="5">
        <v>1267886</v>
      </c>
      <c r="L541" s="62">
        <f t="shared" si="74"/>
        <v>2.3482572723143608E-2</v>
      </c>
      <c r="M541" s="61">
        <v>0</v>
      </c>
      <c r="N541" s="61">
        <v>4.1271151465125881E-2</v>
      </c>
      <c r="O541" s="61">
        <f t="shared" si="75"/>
        <v>0.11555922410235245</v>
      </c>
      <c r="P541" s="61">
        <f t="shared" si="76"/>
        <v>7.4288072637226574E-2</v>
      </c>
      <c r="Q541" s="61">
        <f t="shared" si="77"/>
        <v>0.16508460586050352</v>
      </c>
      <c r="R541" s="61">
        <f t="shared" si="78"/>
        <v>7.1068922822946758</v>
      </c>
      <c r="S541">
        <v>0</v>
      </c>
      <c r="T541">
        <v>5</v>
      </c>
      <c r="U541">
        <v>14</v>
      </c>
      <c r="V541">
        <v>9</v>
      </c>
      <c r="W541">
        <v>20</v>
      </c>
      <c r="X541">
        <v>861</v>
      </c>
      <c r="Y541" s="62">
        <v>50.058072009291521</v>
      </c>
      <c r="Z541" s="62">
        <v>90.360046457607439</v>
      </c>
      <c r="AA541" s="62">
        <v>23.925667828106853</v>
      </c>
      <c r="AB541" s="62">
        <v>76.306620209059233</v>
      </c>
      <c r="AC541" s="62">
        <v>0.46457607433217191</v>
      </c>
      <c r="AD541" s="62">
        <v>97.444831591173056</v>
      </c>
      <c r="AE541" s="62">
        <v>56.329849012775846</v>
      </c>
      <c r="AF541" s="62">
        <v>55.04</v>
      </c>
      <c r="AG541" s="62">
        <v>45.97</v>
      </c>
      <c r="AH541" s="62">
        <v>50.29</v>
      </c>
      <c r="AI541" s="62">
        <v>46.48</v>
      </c>
      <c r="AJ541" s="62">
        <v>88.89</v>
      </c>
      <c r="AK541" s="62">
        <v>33.67</v>
      </c>
      <c r="AL541" s="62">
        <v>82.47</v>
      </c>
      <c r="AM541" s="62">
        <v>90.48</v>
      </c>
      <c r="AN541" s="62">
        <v>49.43</v>
      </c>
      <c r="AO541" s="62">
        <v>54.61</v>
      </c>
      <c r="AP541">
        <f t="shared" si="79"/>
        <v>0</v>
      </c>
      <c r="AQ541">
        <f t="shared" si="80"/>
        <v>7.9655886570017528E-2</v>
      </c>
      <c r="AR541">
        <v>42.4978995796981</v>
      </c>
    </row>
    <row r="542" spans="1:44" x14ac:dyDescent="0.3">
      <c r="A542" t="str">
        <f t="shared" si="72"/>
        <v>25Cundinamarca</v>
      </c>
      <c r="B542" t="str">
        <f t="shared" si="73"/>
        <v>25Sesquilé</v>
      </c>
      <c r="C542" s="18" t="s">
        <v>2490</v>
      </c>
      <c r="D542" t="s">
        <v>2299</v>
      </c>
      <c r="E542" t="s">
        <v>1247</v>
      </c>
      <c r="F542" t="s">
        <v>2491</v>
      </c>
      <c r="G542">
        <v>5.0452680000000001</v>
      </c>
      <c r="H542">
        <v>-73.796925000000002</v>
      </c>
      <c r="I542">
        <v>13060</v>
      </c>
      <c r="J542" t="s">
        <v>4345</v>
      </c>
      <c r="K542" s="5">
        <v>1799226.38</v>
      </c>
      <c r="L542" s="62">
        <f t="shared" si="74"/>
        <v>2.5314271544717749E-2</v>
      </c>
      <c r="M542" s="61">
        <v>0</v>
      </c>
      <c r="N542" s="61">
        <v>7.656967840735069E-3</v>
      </c>
      <c r="O542" s="61">
        <f t="shared" si="75"/>
        <v>3.8284839203675348E-2</v>
      </c>
      <c r="P542" s="61">
        <f t="shared" si="76"/>
        <v>7.6569678407350697E-2</v>
      </c>
      <c r="Q542" s="61">
        <f t="shared" si="77"/>
        <v>0.13016845329249618</v>
      </c>
      <c r="R542" s="61">
        <f t="shared" si="78"/>
        <v>2.4732006125574273</v>
      </c>
      <c r="S542">
        <v>0</v>
      </c>
      <c r="T542">
        <v>1</v>
      </c>
      <c r="U542">
        <v>5</v>
      </c>
      <c r="V542">
        <v>10</v>
      </c>
      <c r="W542">
        <v>17</v>
      </c>
      <c r="X542">
        <v>323</v>
      </c>
      <c r="Y542" s="62">
        <v>72.136222910216716</v>
      </c>
      <c r="Z542" s="62">
        <v>89.783281733746136</v>
      </c>
      <c r="AA542" s="62">
        <v>27.554179566563469</v>
      </c>
      <c r="AB542" s="62">
        <v>84.829721362229108</v>
      </c>
      <c r="AC542" s="62">
        <v>0.30959752321981426</v>
      </c>
      <c r="AD542" s="62">
        <v>97.832817337461293</v>
      </c>
      <c r="AE542" s="62">
        <v>78.328173374613002</v>
      </c>
      <c r="AF542" s="62">
        <v>79.08</v>
      </c>
      <c r="AG542" s="62">
        <v>59.37</v>
      </c>
      <c r="AH542" s="62">
        <v>49.79</v>
      </c>
      <c r="AI542" s="62">
        <v>81.67</v>
      </c>
      <c r="AJ542" s="62">
        <v>100</v>
      </c>
      <c r="AK542" s="62">
        <v>68.09</v>
      </c>
      <c r="AL542" s="62">
        <v>83.57</v>
      </c>
      <c r="AM542" s="62">
        <v>92.29</v>
      </c>
      <c r="AN542" s="62">
        <v>62.61</v>
      </c>
      <c r="AO542" s="62">
        <v>78.09</v>
      </c>
      <c r="AP542">
        <f t="shared" si="79"/>
        <v>0</v>
      </c>
      <c r="AQ542">
        <f t="shared" si="80"/>
        <v>1.5931177314003505E-2</v>
      </c>
      <c r="AR542">
        <v>54.159496653753202</v>
      </c>
    </row>
    <row r="543" spans="1:44" x14ac:dyDescent="0.3">
      <c r="A543" t="str">
        <f t="shared" si="72"/>
        <v>25Cundinamarca</v>
      </c>
      <c r="B543" t="str">
        <f t="shared" si="73"/>
        <v>25Sibaté</v>
      </c>
      <c r="C543" s="18" t="s">
        <v>2492</v>
      </c>
      <c r="D543" t="s">
        <v>2299</v>
      </c>
      <c r="E543" t="s">
        <v>1247</v>
      </c>
      <c r="F543" t="s">
        <v>2493</v>
      </c>
      <c r="G543">
        <v>4.4850110000000001</v>
      </c>
      <c r="H543">
        <v>-74.259333999999996</v>
      </c>
      <c r="I543">
        <v>38444</v>
      </c>
      <c r="J543" t="s">
        <v>4345</v>
      </c>
      <c r="K543" s="5">
        <v>1164342.3799999999</v>
      </c>
      <c r="L543" s="62">
        <f t="shared" si="74"/>
        <v>7.4516221689519838E-2</v>
      </c>
      <c r="M543" s="61">
        <v>1.5607116845281448E-2</v>
      </c>
      <c r="N543" s="61">
        <v>0</v>
      </c>
      <c r="O543" s="61">
        <f t="shared" si="75"/>
        <v>2.3410675267922173E-2</v>
      </c>
      <c r="P543" s="61">
        <f t="shared" si="76"/>
        <v>5.2023722817604832E-3</v>
      </c>
      <c r="Q543" s="61">
        <f t="shared" si="77"/>
        <v>1.820830298616169E-2</v>
      </c>
      <c r="R543" s="61">
        <f t="shared" si="78"/>
        <v>4.2503381541983147</v>
      </c>
      <c r="S543">
        <v>6</v>
      </c>
      <c r="T543">
        <v>0</v>
      </c>
      <c r="U543">
        <v>9</v>
      </c>
      <c r="V543">
        <v>2</v>
      </c>
      <c r="W543">
        <v>7</v>
      </c>
      <c r="X543">
        <v>1634</v>
      </c>
      <c r="Y543" s="62">
        <v>54.283965728274175</v>
      </c>
      <c r="Z543" s="62">
        <v>88.678090575275391</v>
      </c>
      <c r="AA543" s="62">
        <v>25.887392900856792</v>
      </c>
      <c r="AB543" s="62">
        <v>73.255813953488371</v>
      </c>
      <c r="AC543" s="62">
        <v>0.73439412484700128</v>
      </c>
      <c r="AD543" s="62">
        <v>97.674418604651152</v>
      </c>
      <c r="AE543" s="62">
        <v>65.605875152998777</v>
      </c>
      <c r="AF543" s="62">
        <v>64.56</v>
      </c>
      <c r="AG543" s="62">
        <v>65.83</v>
      </c>
      <c r="AH543" s="62">
        <v>58.15</v>
      </c>
      <c r="AI543" s="62">
        <v>56.13</v>
      </c>
      <c r="AJ543" s="62">
        <v>92.59</v>
      </c>
      <c r="AK543" s="62">
        <v>59.99</v>
      </c>
      <c r="AL543" s="62">
        <v>77.47</v>
      </c>
      <c r="AM543" s="62">
        <v>81.92</v>
      </c>
      <c r="AN543" s="62">
        <v>47.06</v>
      </c>
      <c r="AO543" s="62">
        <v>63.94</v>
      </c>
      <c r="AP543">
        <f t="shared" si="79"/>
        <v>0.23428348301444746</v>
      </c>
      <c r="AQ543">
        <f t="shared" si="80"/>
        <v>0</v>
      </c>
      <c r="AR543">
        <v>46.1289138995689</v>
      </c>
    </row>
    <row r="544" spans="1:44" x14ac:dyDescent="0.3">
      <c r="A544" t="str">
        <f t="shared" si="72"/>
        <v>25Cundinamarca</v>
      </c>
      <c r="B544" t="str">
        <f t="shared" si="73"/>
        <v>25Silvania</v>
      </c>
      <c r="C544" s="18" t="s">
        <v>2494</v>
      </c>
      <c r="D544" t="s">
        <v>2299</v>
      </c>
      <c r="E544" t="s">
        <v>1247</v>
      </c>
      <c r="F544" t="s">
        <v>2495</v>
      </c>
      <c r="G544">
        <v>4.3907800000000003</v>
      </c>
      <c r="H544">
        <v>-74.396782000000002</v>
      </c>
      <c r="I544">
        <v>24522</v>
      </c>
      <c r="J544" t="s">
        <v>4344</v>
      </c>
      <c r="K544" s="5">
        <v>1708553.25</v>
      </c>
      <c r="L544" s="62">
        <f t="shared" si="74"/>
        <v>4.7531130690625464E-2</v>
      </c>
      <c r="M544" s="61">
        <v>1.631188320691624E-2</v>
      </c>
      <c r="N544" s="61">
        <v>4.0779708017290601E-3</v>
      </c>
      <c r="O544" s="61">
        <f t="shared" si="75"/>
        <v>8.1559416034581195E-2</v>
      </c>
      <c r="P544" s="61">
        <f t="shared" si="76"/>
        <v>2.8545795612103415E-2</v>
      </c>
      <c r="Q544" s="61">
        <f t="shared" si="77"/>
        <v>0.10602724084495556</v>
      </c>
      <c r="R544" s="61">
        <f t="shared" si="78"/>
        <v>11.332680858005057</v>
      </c>
      <c r="S544">
        <v>4</v>
      </c>
      <c r="T544">
        <v>1</v>
      </c>
      <c r="U544">
        <v>20</v>
      </c>
      <c r="V544">
        <v>7</v>
      </c>
      <c r="W544">
        <v>26</v>
      </c>
      <c r="X544">
        <v>2779</v>
      </c>
      <c r="Y544" s="62">
        <v>54.300107952500895</v>
      </c>
      <c r="Z544" s="62">
        <v>90.536164087801367</v>
      </c>
      <c r="AA544" s="62">
        <v>24.1453760345448</v>
      </c>
      <c r="AB544" s="62">
        <v>76.934148974451247</v>
      </c>
      <c r="AC544" s="62">
        <v>0.46779417056495143</v>
      </c>
      <c r="AD544" s="62">
        <v>97.984886649874056</v>
      </c>
      <c r="AE544" s="62">
        <v>62.468513853904284</v>
      </c>
      <c r="AF544" s="62">
        <v>56.53</v>
      </c>
      <c r="AG544" s="62">
        <v>54.31</v>
      </c>
      <c r="AH544" s="62">
        <v>52.65</v>
      </c>
      <c r="AI544" s="62">
        <v>58.08</v>
      </c>
      <c r="AJ544" s="62">
        <v>77.78</v>
      </c>
      <c r="AK544" s="62">
        <v>52.42</v>
      </c>
      <c r="AL544" s="62">
        <v>79.77</v>
      </c>
      <c r="AM544" s="62">
        <v>79.099999999999994</v>
      </c>
      <c r="AN544" s="62">
        <v>40.15</v>
      </c>
      <c r="AO544" s="62">
        <v>57.11</v>
      </c>
      <c r="AP544">
        <f t="shared" si="79"/>
        <v>0.15618898867629832</v>
      </c>
      <c r="AQ544">
        <f t="shared" si="80"/>
        <v>1.5931177314003505E-2</v>
      </c>
      <c r="AR544">
        <v>44.899651660335898</v>
      </c>
    </row>
    <row r="545" spans="1:44" x14ac:dyDescent="0.3">
      <c r="A545" t="str">
        <f t="shared" si="72"/>
        <v>25Cundinamarca</v>
      </c>
      <c r="B545" t="str">
        <f t="shared" si="73"/>
        <v>25Simijaca</v>
      </c>
      <c r="C545" s="18" t="s">
        <v>2496</v>
      </c>
      <c r="D545" t="s">
        <v>2299</v>
      </c>
      <c r="E545" t="s">
        <v>1247</v>
      </c>
      <c r="F545" t="s">
        <v>2497</v>
      </c>
      <c r="G545">
        <v>5.503838</v>
      </c>
      <c r="H545">
        <v>-73.851971000000006</v>
      </c>
      <c r="I545">
        <v>14662</v>
      </c>
      <c r="J545" t="s">
        <v>4344</v>
      </c>
      <c r="K545" s="5">
        <v>1664381.75</v>
      </c>
      <c r="L545" s="62">
        <f t="shared" si="74"/>
        <v>2.8419437166052958E-2</v>
      </c>
      <c r="M545" s="61">
        <v>0</v>
      </c>
      <c r="N545" s="61">
        <v>0</v>
      </c>
      <c r="O545" s="61">
        <f t="shared" si="75"/>
        <v>6.8203519301595957E-3</v>
      </c>
      <c r="P545" s="61">
        <f t="shared" si="76"/>
        <v>0</v>
      </c>
      <c r="Q545" s="61">
        <f t="shared" si="77"/>
        <v>0</v>
      </c>
      <c r="R545" s="61">
        <f t="shared" si="78"/>
        <v>1.2549447551493655</v>
      </c>
      <c r="S545">
        <v>0</v>
      </c>
      <c r="T545">
        <v>0</v>
      </c>
      <c r="U545">
        <v>1</v>
      </c>
      <c r="V545">
        <v>0</v>
      </c>
      <c r="W545">
        <v>0</v>
      </c>
      <c r="X545">
        <v>184</v>
      </c>
      <c r="Y545" s="62">
        <v>57.065217391304344</v>
      </c>
      <c r="Z545" s="62">
        <v>91.847826086956516</v>
      </c>
      <c r="AA545" s="62">
        <v>23.369565217391305</v>
      </c>
      <c r="AB545" s="62">
        <v>76.630434782608688</v>
      </c>
      <c r="AC545" s="62">
        <v>3.2608695652173911</v>
      </c>
      <c r="AD545" s="62">
        <v>95.108695652173907</v>
      </c>
      <c r="AE545" s="62">
        <v>72.282608695652172</v>
      </c>
      <c r="AF545" s="62">
        <v>60.44</v>
      </c>
      <c r="AG545" s="62">
        <v>52.55</v>
      </c>
      <c r="AH545" s="62">
        <v>49.75</v>
      </c>
      <c r="AI545" s="62">
        <v>75.25</v>
      </c>
      <c r="AJ545" s="62">
        <v>88.33</v>
      </c>
      <c r="AK545" s="62">
        <v>38.130000000000003</v>
      </c>
      <c r="AL545" s="62">
        <v>74.540000000000006</v>
      </c>
      <c r="AM545" s="62">
        <v>82.46</v>
      </c>
      <c r="AN545" s="62">
        <v>40.36</v>
      </c>
      <c r="AO545" s="62">
        <v>60.52</v>
      </c>
      <c r="AP545">
        <f t="shared" si="79"/>
        <v>0</v>
      </c>
      <c r="AQ545">
        <f t="shared" si="80"/>
        <v>0</v>
      </c>
      <c r="AR545">
        <v>42.443496221205301</v>
      </c>
    </row>
    <row r="546" spans="1:44" x14ac:dyDescent="0.3">
      <c r="A546" t="str">
        <f t="shared" si="72"/>
        <v>25Cundinamarca</v>
      </c>
      <c r="B546" t="str">
        <f t="shared" si="73"/>
        <v>25Soacha</v>
      </c>
      <c r="C546" s="18" t="s">
        <v>2498</v>
      </c>
      <c r="D546" t="s">
        <v>2299</v>
      </c>
      <c r="E546" t="s">
        <v>1247</v>
      </c>
      <c r="F546" t="s">
        <v>2499</v>
      </c>
      <c r="G546">
        <v>4.5827226999999997</v>
      </c>
      <c r="H546">
        <v>-74.211746500000004</v>
      </c>
      <c r="I546">
        <v>758113</v>
      </c>
      <c r="J546" t="s">
        <v>4345</v>
      </c>
      <c r="K546" s="5">
        <v>794408.88</v>
      </c>
      <c r="L546" s="62">
        <f t="shared" si="74"/>
        <v>1.4694546970582394</v>
      </c>
      <c r="M546" s="61">
        <v>1.3190645721680013E-3</v>
      </c>
      <c r="N546" s="61">
        <v>4.8805389170216047E-3</v>
      </c>
      <c r="O546" s="61">
        <f t="shared" si="75"/>
        <v>1.0552516577344011E-2</v>
      </c>
      <c r="P546" s="61">
        <f t="shared" si="76"/>
        <v>5.6719776603224061E-3</v>
      </c>
      <c r="Q546" s="61">
        <f t="shared" si="77"/>
        <v>1.1607768235078413E-2</v>
      </c>
      <c r="R546" s="61">
        <f t="shared" si="78"/>
        <v>6.2348225132664918</v>
      </c>
      <c r="S546">
        <v>10</v>
      </c>
      <c r="T546">
        <v>37</v>
      </c>
      <c r="U546">
        <v>80</v>
      </c>
      <c r="V546">
        <v>43</v>
      </c>
      <c r="W546">
        <v>88</v>
      </c>
      <c r="X546">
        <v>47267</v>
      </c>
      <c r="Y546" s="62">
        <v>49.419256563775996</v>
      </c>
      <c r="Z546" s="62">
        <v>85.135506801785596</v>
      </c>
      <c r="AA546" s="62">
        <v>25.218439926375698</v>
      </c>
      <c r="AB546" s="62">
        <v>70.292170012905402</v>
      </c>
      <c r="AC546" s="62">
        <v>0.49505997842046245</v>
      </c>
      <c r="AD546" s="62">
        <v>97.808195992976081</v>
      </c>
      <c r="AE546" s="62">
        <v>59.489707406858905</v>
      </c>
      <c r="AF546" s="62">
        <v>57.04</v>
      </c>
      <c r="AG546" s="62">
        <v>57.07</v>
      </c>
      <c r="AH546" s="62">
        <v>52.44</v>
      </c>
      <c r="AI546" s="62">
        <v>54.46</v>
      </c>
      <c r="AJ546" s="62">
        <v>100</v>
      </c>
      <c r="AK546" s="62">
        <v>29.74</v>
      </c>
      <c r="AL546" s="62">
        <v>81.66</v>
      </c>
      <c r="AM546" s="62">
        <v>70.87</v>
      </c>
      <c r="AN546" s="62">
        <v>46.86</v>
      </c>
      <c r="AO546" s="62">
        <v>57.77</v>
      </c>
      <c r="AP546">
        <f t="shared" si="79"/>
        <v>0.39047247169074578</v>
      </c>
      <c r="AQ546">
        <f t="shared" si="80"/>
        <v>0.5894535606181297</v>
      </c>
      <c r="AR546">
        <v>43.280661077739701</v>
      </c>
    </row>
    <row r="547" spans="1:44" x14ac:dyDescent="0.3">
      <c r="A547" t="str">
        <f t="shared" si="72"/>
        <v>25Cundinamarca</v>
      </c>
      <c r="B547" t="str">
        <f t="shared" si="73"/>
        <v>25Sopó</v>
      </c>
      <c r="C547" s="18" t="s">
        <v>2500</v>
      </c>
      <c r="D547" t="s">
        <v>2299</v>
      </c>
      <c r="E547" t="s">
        <v>1247</v>
      </c>
      <c r="F547" t="s">
        <v>2501</v>
      </c>
      <c r="G547">
        <v>4.9087319999999997</v>
      </c>
      <c r="H547">
        <v>-73.9410709</v>
      </c>
      <c r="I547">
        <v>29787</v>
      </c>
      <c r="J547" t="s">
        <v>4345</v>
      </c>
      <c r="K547" s="5">
        <v>2056359.5</v>
      </c>
      <c r="L547" s="62">
        <f t="shared" si="74"/>
        <v>5.7736309839395684E-2</v>
      </c>
      <c r="M547" s="61">
        <v>0</v>
      </c>
      <c r="N547" s="61">
        <v>0</v>
      </c>
      <c r="O547" s="61">
        <f t="shared" si="75"/>
        <v>1.3428676939604525E-2</v>
      </c>
      <c r="P547" s="61">
        <f t="shared" si="76"/>
        <v>1.3428676939604525E-2</v>
      </c>
      <c r="Q547" s="61">
        <f t="shared" si="77"/>
        <v>1.3428676939604525E-2</v>
      </c>
      <c r="R547" s="61">
        <f t="shared" si="78"/>
        <v>1.7356564944438848</v>
      </c>
      <c r="S547">
        <v>0</v>
      </c>
      <c r="T547">
        <v>0</v>
      </c>
      <c r="U547">
        <v>4</v>
      </c>
      <c r="V547">
        <v>4</v>
      </c>
      <c r="W547">
        <v>4</v>
      </c>
      <c r="X547">
        <v>517</v>
      </c>
      <c r="Y547" s="62">
        <v>75.241779497098648</v>
      </c>
      <c r="Z547" s="62">
        <v>90.909090909090907</v>
      </c>
      <c r="AA547" s="62">
        <v>23.791102514506772</v>
      </c>
      <c r="AB547" s="62">
        <v>85.299806576402332</v>
      </c>
      <c r="AC547" s="62">
        <v>0.19342359767891684</v>
      </c>
      <c r="AD547" s="62">
        <v>97.872340425531917</v>
      </c>
      <c r="AE547" s="62">
        <v>81.431334622823982</v>
      </c>
      <c r="AF547" s="62">
        <v>80.2</v>
      </c>
      <c r="AG547" s="62">
        <v>64.47</v>
      </c>
      <c r="AH547" s="62">
        <v>52.43</v>
      </c>
      <c r="AI547" s="62">
        <v>86.43</v>
      </c>
      <c r="AJ547" s="62">
        <v>100</v>
      </c>
      <c r="AK547" s="62">
        <v>77.7</v>
      </c>
      <c r="AL547" s="62">
        <v>85.44</v>
      </c>
      <c r="AM547" s="62">
        <v>87.56</v>
      </c>
      <c r="AN547" s="62">
        <v>59.41</v>
      </c>
      <c r="AO547" s="62">
        <v>80.89</v>
      </c>
      <c r="AP547">
        <f t="shared" si="79"/>
        <v>0</v>
      </c>
      <c r="AQ547">
        <f t="shared" si="80"/>
        <v>0</v>
      </c>
      <c r="AR547">
        <v>54.978722615895101</v>
      </c>
    </row>
    <row r="548" spans="1:44" x14ac:dyDescent="0.3">
      <c r="A548" t="str">
        <f t="shared" si="72"/>
        <v>25Cundinamarca</v>
      </c>
      <c r="B548" t="str">
        <f t="shared" si="73"/>
        <v>25Subachoque</v>
      </c>
      <c r="C548" s="18" t="s">
        <v>2502</v>
      </c>
      <c r="D548" t="s">
        <v>2299</v>
      </c>
      <c r="E548" t="s">
        <v>1247</v>
      </c>
      <c r="F548" t="s">
        <v>2503</v>
      </c>
      <c r="G548">
        <v>4.9290010000000004</v>
      </c>
      <c r="H548">
        <v>-74.172465000000003</v>
      </c>
      <c r="I548">
        <v>17036</v>
      </c>
      <c r="J548" t="s">
        <v>4345</v>
      </c>
      <c r="K548" s="5">
        <v>1015905.75</v>
      </c>
      <c r="L548" s="62">
        <f t="shared" si="74"/>
        <v>3.3020974734748208E-2</v>
      </c>
      <c r="M548" s="61">
        <v>0</v>
      </c>
      <c r="N548" s="61">
        <v>1.1739845034045552E-2</v>
      </c>
      <c r="O548" s="61">
        <f t="shared" si="75"/>
        <v>5.2829302653204978E-2</v>
      </c>
      <c r="P548" s="61">
        <f t="shared" si="76"/>
        <v>2.9349612585113878E-2</v>
      </c>
      <c r="Q548" s="61">
        <f t="shared" si="77"/>
        <v>6.4569147687250528E-2</v>
      </c>
      <c r="R548" s="61">
        <f t="shared" si="78"/>
        <v>2.4829772247006341</v>
      </c>
      <c r="S548">
        <v>0</v>
      </c>
      <c r="T548">
        <v>2</v>
      </c>
      <c r="U548">
        <v>9</v>
      </c>
      <c r="V548">
        <v>5</v>
      </c>
      <c r="W548">
        <v>11</v>
      </c>
      <c r="X548">
        <v>423</v>
      </c>
      <c r="Y548" s="62">
        <v>68.085106382978722</v>
      </c>
      <c r="Z548" s="62">
        <v>85.815602836879435</v>
      </c>
      <c r="AA548" s="62">
        <v>23.877068557919621</v>
      </c>
      <c r="AB548" s="62">
        <v>77.068557919621753</v>
      </c>
      <c r="AC548" s="62">
        <v>1.1820330969267139</v>
      </c>
      <c r="AD548" s="62">
        <v>98.817966903073284</v>
      </c>
      <c r="AE548" s="62">
        <v>82.033096926713938</v>
      </c>
      <c r="AF548" s="62">
        <v>67.72</v>
      </c>
      <c r="AG548" s="62">
        <v>47.17</v>
      </c>
      <c r="AH548" s="62">
        <v>62.33</v>
      </c>
      <c r="AI548" s="62">
        <v>72.36</v>
      </c>
      <c r="AJ548" s="62">
        <v>100</v>
      </c>
      <c r="AK548" s="62">
        <v>53.84</v>
      </c>
      <c r="AL548" s="62">
        <v>81.87</v>
      </c>
      <c r="AM548" s="62">
        <v>87.06</v>
      </c>
      <c r="AN548" s="62">
        <v>53.2</v>
      </c>
      <c r="AO548" s="62">
        <v>69.849999999999994</v>
      </c>
      <c r="AP548">
        <f t="shared" si="79"/>
        <v>0</v>
      </c>
      <c r="AQ548">
        <f t="shared" si="80"/>
        <v>3.186235462800701E-2</v>
      </c>
      <c r="AR548">
        <v>50.094653084683202</v>
      </c>
    </row>
    <row r="549" spans="1:44" x14ac:dyDescent="0.3">
      <c r="A549" t="str">
        <f t="shared" si="72"/>
        <v>25Cundinamarca</v>
      </c>
      <c r="B549" t="str">
        <f t="shared" si="73"/>
        <v>25Suesca</v>
      </c>
      <c r="C549" s="18" t="s">
        <v>2504</v>
      </c>
      <c r="D549" t="s">
        <v>2299</v>
      </c>
      <c r="E549" t="s">
        <v>1247</v>
      </c>
      <c r="F549" t="s">
        <v>2505</v>
      </c>
      <c r="G549">
        <v>5.1039289999999999</v>
      </c>
      <c r="H549">
        <v>-73.798631999999998</v>
      </c>
      <c r="I549">
        <v>19452</v>
      </c>
      <c r="J549" t="s">
        <v>4344</v>
      </c>
      <c r="K549" s="5">
        <v>914231.69</v>
      </c>
      <c r="L549" s="62">
        <f t="shared" si="74"/>
        <v>3.7703921139957859E-2</v>
      </c>
      <c r="M549" s="61">
        <v>0</v>
      </c>
      <c r="N549" s="61">
        <v>5.1408595517170464E-3</v>
      </c>
      <c r="O549" s="61">
        <f t="shared" si="75"/>
        <v>3.0845157310302282E-2</v>
      </c>
      <c r="P549" s="61">
        <f t="shared" si="76"/>
        <v>4.6267735965453423E-2</v>
      </c>
      <c r="Q549" s="61">
        <f t="shared" si="77"/>
        <v>3.0845157310302282E-2</v>
      </c>
      <c r="R549" s="61">
        <f t="shared" si="78"/>
        <v>2.6218383713756941</v>
      </c>
      <c r="S549">
        <v>0</v>
      </c>
      <c r="T549">
        <v>1</v>
      </c>
      <c r="U549">
        <v>6</v>
      </c>
      <c r="V549">
        <v>9</v>
      </c>
      <c r="W549">
        <v>6</v>
      </c>
      <c r="X549">
        <v>510</v>
      </c>
      <c r="Y549" s="62">
        <v>54.117647058823529</v>
      </c>
      <c r="Z549" s="62">
        <v>82.549019607843135</v>
      </c>
      <c r="AA549" s="62">
        <v>25.490196078431371</v>
      </c>
      <c r="AB549" s="62">
        <v>76.078431372549019</v>
      </c>
      <c r="AC549" s="62">
        <v>0.19607843137254902</v>
      </c>
      <c r="AD549" s="62">
        <v>97.843137254901961</v>
      </c>
      <c r="AE549" s="62">
        <v>60.784313725490193</v>
      </c>
      <c r="AF549" s="62">
        <v>51.62</v>
      </c>
      <c r="AG549" s="62">
        <v>60.53</v>
      </c>
      <c r="AH549" s="62">
        <v>52.32</v>
      </c>
      <c r="AI549" s="62">
        <v>48.46</v>
      </c>
      <c r="AJ549" s="62">
        <v>85.19</v>
      </c>
      <c r="AK549" s="62">
        <v>31.55</v>
      </c>
      <c r="AL549" s="62">
        <v>85.68</v>
      </c>
      <c r="AM549" s="62">
        <v>90.79</v>
      </c>
      <c r="AN549" s="62">
        <v>40.64</v>
      </c>
      <c r="AO549" s="62">
        <v>51.46</v>
      </c>
      <c r="AP549">
        <f t="shared" si="79"/>
        <v>0</v>
      </c>
      <c r="AQ549">
        <f t="shared" si="80"/>
        <v>1.5931177314003505E-2</v>
      </c>
      <c r="AR549">
        <v>40.305553527991002</v>
      </c>
    </row>
    <row r="550" spans="1:44" x14ac:dyDescent="0.3">
      <c r="A550" t="str">
        <f t="shared" si="72"/>
        <v>25Cundinamarca</v>
      </c>
      <c r="B550" t="str">
        <f t="shared" si="73"/>
        <v>25Supatá</v>
      </c>
      <c r="C550" s="18" t="s">
        <v>2506</v>
      </c>
      <c r="D550" t="s">
        <v>2299</v>
      </c>
      <c r="E550" t="s">
        <v>1247</v>
      </c>
      <c r="F550" t="s">
        <v>2507</v>
      </c>
      <c r="G550">
        <v>5.0616070000000004</v>
      </c>
      <c r="H550">
        <v>-74.235545999999999</v>
      </c>
      <c r="I550">
        <v>5833</v>
      </c>
      <c r="J550" t="s">
        <v>4343</v>
      </c>
      <c r="K550" s="5">
        <v>2043468</v>
      </c>
      <c r="L550" s="62">
        <f t="shared" si="74"/>
        <v>1.130613674734599E-2</v>
      </c>
      <c r="M550" s="61">
        <v>0</v>
      </c>
      <c r="N550" s="61">
        <v>0</v>
      </c>
      <c r="O550" s="61">
        <f t="shared" si="75"/>
        <v>3.4287673581347509E-2</v>
      </c>
      <c r="P550" s="61">
        <f t="shared" si="76"/>
        <v>6.8575347162695019E-2</v>
      </c>
      <c r="Q550" s="61">
        <f t="shared" si="77"/>
        <v>0.13715069432539004</v>
      </c>
      <c r="R550" s="61">
        <f t="shared" si="78"/>
        <v>3.103034459111949</v>
      </c>
      <c r="S550">
        <v>0</v>
      </c>
      <c r="T550">
        <v>0</v>
      </c>
      <c r="U550">
        <v>2</v>
      </c>
      <c r="V550">
        <v>4</v>
      </c>
      <c r="W550">
        <v>8</v>
      </c>
      <c r="X550">
        <v>181</v>
      </c>
      <c r="Y550" s="62">
        <v>53.038674033149171</v>
      </c>
      <c r="Z550" s="62">
        <v>92.265193370165747</v>
      </c>
      <c r="AA550" s="62">
        <v>25.414364640883981</v>
      </c>
      <c r="AB550" s="62">
        <v>78.453038674033152</v>
      </c>
      <c r="AC550" s="62">
        <v>3.867403314917127</v>
      </c>
      <c r="AD550" s="62">
        <v>97.790055248618785</v>
      </c>
      <c r="AE550" s="62">
        <v>65.745856353591165</v>
      </c>
      <c r="AF550" s="62">
        <v>61.63</v>
      </c>
      <c r="AG550" s="62">
        <v>42.13</v>
      </c>
      <c r="AH550" s="62">
        <v>56.02</v>
      </c>
      <c r="AI550" s="62">
        <v>76.56</v>
      </c>
      <c r="AJ550" s="62">
        <v>100</v>
      </c>
      <c r="AK550" s="62">
        <v>26.79</v>
      </c>
      <c r="AL550" s="62">
        <v>72.88</v>
      </c>
      <c r="AM550" s="62">
        <v>94</v>
      </c>
      <c r="AN550" s="62">
        <v>45.84</v>
      </c>
      <c r="AO550" s="62">
        <v>62.3</v>
      </c>
      <c r="AP550">
        <f t="shared" si="79"/>
        <v>0</v>
      </c>
      <c r="AQ550">
        <f t="shared" si="80"/>
        <v>0</v>
      </c>
      <c r="AR550">
        <v>42.895373528445802</v>
      </c>
    </row>
    <row r="551" spans="1:44" x14ac:dyDescent="0.3">
      <c r="A551" t="str">
        <f t="shared" si="72"/>
        <v>25Cundinamarca</v>
      </c>
      <c r="B551" t="str">
        <f t="shared" si="73"/>
        <v>25Susa</v>
      </c>
      <c r="C551" s="18" t="s">
        <v>2508</v>
      </c>
      <c r="D551" t="s">
        <v>2299</v>
      </c>
      <c r="E551" t="s">
        <v>1247</v>
      </c>
      <c r="F551" t="s">
        <v>2509</v>
      </c>
      <c r="G551">
        <v>5.4550989999999997</v>
      </c>
      <c r="H551">
        <v>-73.814706999999999</v>
      </c>
      <c r="I551">
        <v>7260</v>
      </c>
      <c r="J551" t="s">
        <v>4343</v>
      </c>
      <c r="K551" s="5">
        <v>1403846</v>
      </c>
      <c r="L551" s="62">
        <f t="shared" si="74"/>
        <v>1.4072098883204504E-2</v>
      </c>
      <c r="M551" s="61">
        <v>0</v>
      </c>
      <c r="N551" s="61">
        <v>1.3774104683195591E-2</v>
      </c>
      <c r="O551" s="61">
        <f t="shared" si="75"/>
        <v>2.7548209366391182E-2</v>
      </c>
      <c r="P551" s="61">
        <f t="shared" si="76"/>
        <v>1.3774104683195591E-2</v>
      </c>
      <c r="Q551" s="61">
        <f t="shared" si="77"/>
        <v>2.7548209366391182E-2</v>
      </c>
      <c r="R551" s="61">
        <f t="shared" si="78"/>
        <v>0.50964187327823685</v>
      </c>
      <c r="S551">
        <v>0</v>
      </c>
      <c r="T551">
        <v>1</v>
      </c>
      <c r="U551">
        <v>2</v>
      </c>
      <c r="V551">
        <v>1</v>
      </c>
      <c r="W551">
        <v>2</v>
      </c>
      <c r="X551">
        <v>37</v>
      </c>
      <c r="Y551" s="62">
        <v>45.945945945945951</v>
      </c>
      <c r="Z551" s="62">
        <v>86.486486486486484</v>
      </c>
      <c r="AA551" s="62">
        <v>27.027027027027028</v>
      </c>
      <c r="AB551" s="62">
        <v>62.162162162162161</v>
      </c>
      <c r="AC551" s="62">
        <v>2.7027027027027026</v>
      </c>
      <c r="AD551" s="62">
        <v>100</v>
      </c>
      <c r="AE551" s="62">
        <v>67.567567567567565</v>
      </c>
      <c r="AF551" s="62">
        <v>51.32</v>
      </c>
      <c r="AG551" s="62">
        <v>48.92</v>
      </c>
      <c r="AH551" s="62">
        <v>41.93</v>
      </c>
      <c r="AI551" s="62">
        <v>55.86</v>
      </c>
      <c r="AJ551" s="62">
        <v>83.33</v>
      </c>
      <c r="AK551" s="62">
        <v>23.41</v>
      </c>
      <c r="AL551" s="62">
        <v>75.78</v>
      </c>
      <c r="AM551" s="62">
        <v>88.63</v>
      </c>
      <c r="AN551" s="62">
        <v>39.35</v>
      </c>
      <c r="AO551" s="62">
        <v>50.49</v>
      </c>
      <c r="AP551">
        <f t="shared" si="79"/>
        <v>0</v>
      </c>
      <c r="AQ551">
        <f t="shared" si="80"/>
        <v>1.5931177314003505E-2</v>
      </c>
      <c r="AR551">
        <v>35.266637378378199</v>
      </c>
    </row>
    <row r="552" spans="1:44" x14ac:dyDescent="0.3">
      <c r="A552" t="str">
        <f t="shared" si="72"/>
        <v>25Cundinamarca</v>
      </c>
      <c r="B552" t="str">
        <f t="shared" si="73"/>
        <v>25Sutatausa</v>
      </c>
      <c r="C552" s="18" t="s">
        <v>2510</v>
      </c>
      <c r="D552" t="s">
        <v>2299</v>
      </c>
      <c r="E552" t="s">
        <v>1247</v>
      </c>
      <c r="F552" t="s">
        <v>2511</v>
      </c>
      <c r="G552">
        <v>5.2472950000000003</v>
      </c>
      <c r="H552">
        <v>-73.852666999999997</v>
      </c>
      <c r="I552">
        <v>6718</v>
      </c>
      <c r="J552" t="s">
        <v>4345</v>
      </c>
      <c r="K552" s="5">
        <v>1227450.75</v>
      </c>
      <c r="L552" s="62">
        <f t="shared" si="74"/>
        <v>1.3021537231042407E-2</v>
      </c>
      <c r="M552" s="61">
        <v>0</v>
      </c>
      <c r="N552" s="61">
        <v>4.4656147662994937E-2</v>
      </c>
      <c r="O552" s="61">
        <f t="shared" si="75"/>
        <v>1.4885382554331647E-2</v>
      </c>
      <c r="P552" s="61">
        <f t="shared" si="76"/>
        <v>0</v>
      </c>
      <c r="Q552" s="61">
        <f t="shared" si="77"/>
        <v>5.954153021732659E-2</v>
      </c>
      <c r="R552" s="61">
        <f t="shared" si="78"/>
        <v>3.8106579339089017</v>
      </c>
      <c r="S552">
        <v>0</v>
      </c>
      <c r="T552">
        <v>3</v>
      </c>
      <c r="U552">
        <v>1</v>
      </c>
      <c r="V552">
        <v>0</v>
      </c>
      <c r="W552">
        <v>4</v>
      </c>
      <c r="X552">
        <v>256</v>
      </c>
      <c r="Y552" s="62">
        <v>60.546875</v>
      </c>
      <c r="Z552" s="62">
        <v>93.359375</v>
      </c>
      <c r="AA552" s="62">
        <v>29.6875</v>
      </c>
      <c r="AB552" s="62">
        <v>79.296875</v>
      </c>
      <c r="AC552" s="62">
        <v>3.125</v>
      </c>
      <c r="AD552" s="62">
        <v>98.828125</v>
      </c>
      <c r="AE552" s="62">
        <v>72.265625</v>
      </c>
      <c r="AF552" s="62">
        <v>55.91</v>
      </c>
      <c r="AG552" s="62">
        <v>53.73</v>
      </c>
      <c r="AH552" s="62">
        <v>48.19</v>
      </c>
      <c r="AI552" s="62">
        <v>83.93</v>
      </c>
      <c r="AJ552" s="62">
        <v>66.67</v>
      </c>
      <c r="AK552" s="62">
        <v>27.41</v>
      </c>
      <c r="AL552" s="62">
        <v>81.02</v>
      </c>
      <c r="AM552" s="62">
        <v>87.37</v>
      </c>
      <c r="AN552" s="62">
        <v>43.48</v>
      </c>
      <c r="AO552" s="62">
        <v>55.37</v>
      </c>
      <c r="AP552">
        <f t="shared" si="79"/>
        <v>0</v>
      </c>
      <c r="AQ552">
        <f t="shared" si="80"/>
        <v>4.7793531942010511E-2</v>
      </c>
      <c r="AR552">
        <v>42.360376491354003</v>
      </c>
    </row>
    <row r="553" spans="1:44" x14ac:dyDescent="0.3">
      <c r="A553" t="str">
        <f t="shared" si="72"/>
        <v>25Cundinamarca</v>
      </c>
      <c r="B553" t="str">
        <f t="shared" si="73"/>
        <v>25Tabio</v>
      </c>
      <c r="C553" s="18" t="s">
        <v>2512</v>
      </c>
      <c r="D553" t="s">
        <v>2299</v>
      </c>
      <c r="E553" t="s">
        <v>1247</v>
      </c>
      <c r="F553" t="s">
        <v>2513</v>
      </c>
      <c r="G553">
        <v>4.9169619999999998</v>
      </c>
      <c r="H553">
        <v>-74.096357999999995</v>
      </c>
      <c r="I553">
        <v>24854</v>
      </c>
      <c r="J553" t="s">
        <v>4345</v>
      </c>
      <c r="K553" s="5">
        <v>906835.63</v>
      </c>
      <c r="L553" s="62">
        <f t="shared" si="74"/>
        <v>4.8174648160215536E-2</v>
      </c>
      <c r="M553" s="61">
        <v>0</v>
      </c>
      <c r="N553" s="61">
        <v>8.0469944475738305E-3</v>
      </c>
      <c r="O553" s="61">
        <f t="shared" si="75"/>
        <v>1.6093988895147661E-2</v>
      </c>
      <c r="P553" s="61">
        <f t="shared" si="76"/>
        <v>1.2070491671360746E-2</v>
      </c>
      <c r="Q553" s="61">
        <f t="shared" si="77"/>
        <v>1.6093988895147661E-2</v>
      </c>
      <c r="R553" s="61">
        <f t="shared" si="78"/>
        <v>2.3014404120061158</v>
      </c>
      <c r="S553">
        <v>0</v>
      </c>
      <c r="T553">
        <v>2</v>
      </c>
      <c r="U553">
        <v>4</v>
      </c>
      <c r="V553">
        <v>3</v>
      </c>
      <c r="W553">
        <v>4</v>
      </c>
      <c r="X553">
        <v>572</v>
      </c>
      <c r="Y553" s="62">
        <v>68.706293706293707</v>
      </c>
      <c r="Z553" s="62">
        <v>91.43356643356644</v>
      </c>
      <c r="AA553" s="62">
        <v>25.524475524475527</v>
      </c>
      <c r="AB553" s="62">
        <v>85.83916083916084</v>
      </c>
      <c r="AC553" s="62">
        <v>0</v>
      </c>
      <c r="AD553" s="62">
        <v>98.251748251748253</v>
      </c>
      <c r="AE553" s="62">
        <v>74.825174825174827</v>
      </c>
      <c r="AF553" s="62">
        <v>62.79</v>
      </c>
      <c r="AG553" s="62">
        <v>60.46</v>
      </c>
      <c r="AH553" s="62">
        <v>57.17</v>
      </c>
      <c r="AI553" s="62">
        <v>67.17</v>
      </c>
      <c r="AJ553" s="62">
        <v>88.06</v>
      </c>
      <c r="AK553" s="62">
        <v>55.54</v>
      </c>
      <c r="AL553" s="62">
        <v>82.62</v>
      </c>
      <c r="AM553" s="62">
        <v>91.27</v>
      </c>
      <c r="AN553" s="62">
        <v>41.45</v>
      </c>
      <c r="AO553" s="62">
        <v>63.05</v>
      </c>
      <c r="AP553">
        <f t="shared" si="79"/>
        <v>0</v>
      </c>
      <c r="AQ553">
        <f t="shared" si="80"/>
        <v>3.186235462800701E-2</v>
      </c>
      <c r="AR553">
        <v>48.118438033430301</v>
      </c>
    </row>
    <row r="554" spans="1:44" x14ac:dyDescent="0.3">
      <c r="A554" t="str">
        <f t="shared" si="72"/>
        <v>25Cundinamarca</v>
      </c>
      <c r="B554" t="str">
        <f t="shared" si="73"/>
        <v>25Tausa</v>
      </c>
      <c r="C554" s="18" t="s">
        <v>2514</v>
      </c>
      <c r="D554" t="s">
        <v>2299</v>
      </c>
      <c r="E554" t="s">
        <v>1247</v>
      </c>
      <c r="F554" t="s">
        <v>2515</v>
      </c>
      <c r="G554">
        <v>5.1961820000000003</v>
      </c>
      <c r="H554">
        <v>-73.8865409</v>
      </c>
      <c r="I554">
        <v>9105</v>
      </c>
      <c r="J554" t="s">
        <v>4345</v>
      </c>
      <c r="K554" s="5">
        <v>1381821.25</v>
      </c>
      <c r="L554" s="62">
        <f t="shared" si="74"/>
        <v>1.7648272772944496E-2</v>
      </c>
      <c r="M554" s="61">
        <v>0</v>
      </c>
      <c r="N554" s="61">
        <v>0</v>
      </c>
      <c r="O554" s="61">
        <f t="shared" si="75"/>
        <v>0</v>
      </c>
      <c r="P554" s="61">
        <f t="shared" si="76"/>
        <v>0</v>
      </c>
      <c r="Q554" s="61">
        <f t="shared" si="77"/>
        <v>0</v>
      </c>
      <c r="R554" s="61">
        <f t="shared" si="78"/>
        <v>2.6139483800109833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238</v>
      </c>
      <c r="Y554" s="62">
        <v>67.64705882352942</v>
      </c>
      <c r="Z554" s="62">
        <v>93.69747899159664</v>
      </c>
      <c r="AA554" s="62">
        <v>30.672268907563026</v>
      </c>
      <c r="AB554" s="62">
        <v>84.033613445378151</v>
      </c>
      <c r="AC554" s="62">
        <v>0</v>
      </c>
      <c r="AD554" s="62">
        <v>99.159663865546221</v>
      </c>
      <c r="AE554" s="62">
        <v>79.411764705882348</v>
      </c>
      <c r="AF554" s="62">
        <v>62.16</v>
      </c>
      <c r="AG554" s="62">
        <v>51.61</v>
      </c>
      <c r="AH554" s="62">
        <v>56.3</v>
      </c>
      <c r="AI554" s="62">
        <v>49.65</v>
      </c>
      <c r="AJ554" s="62">
        <v>100</v>
      </c>
      <c r="AK554" s="62">
        <v>46.78</v>
      </c>
      <c r="AL554" s="62">
        <v>83.04</v>
      </c>
      <c r="AM554" s="62">
        <v>84.7</v>
      </c>
      <c r="AN554" s="62">
        <v>53.6</v>
      </c>
      <c r="AO554" s="62">
        <v>62.51</v>
      </c>
      <c r="AP554">
        <f t="shared" si="79"/>
        <v>0</v>
      </c>
      <c r="AQ554">
        <f t="shared" si="80"/>
        <v>0</v>
      </c>
      <c r="AR554">
        <v>48.514910242224403</v>
      </c>
    </row>
    <row r="555" spans="1:44" x14ac:dyDescent="0.3">
      <c r="A555" t="str">
        <f t="shared" si="72"/>
        <v>25Cundinamarca</v>
      </c>
      <c r="B555" t="str">
        <f t="shared" si="73"/>
        <v>25Tena</v>
      </c>
      <c r="C555" s="18" t="s">
        <v>2516</v>
      </c>
      <c r="D555" t="s">
        <v>2299</v>
      </c>
      <c r="E555" t="s">
        <v>1247</v>
      </c>
      <c r="F555" t="s">
        <v>2517</v>
      </c>
      <c r="G555">
        <v>4.6556230000000003</v>
      </c>
      <c r="H555">
        <v>-74.389576000000005</v>
      </c>
      <c r="I555">
        <v>10846</v>
      </c>
      <c r="J555" t="s">
        <v>4343</v>
      </c>
      <c r="K555" s="5">
        <v>1502219</v>
      </c>
      <c r="L555" s="62">
        <f t="shared" si="74"/>
        <v>2.1022862877029761E-2</v>
      </c>
      <c r="M555" s="61">
        <v>0</v>
      </c>
      <c r="N555" s="61">
        <v>0</v>
      </c>
      <c r="O555" s="61">
        <f t="shared" si="75"/>
        <v>3.687995574405311E-2</v>
      </c>
      <c r="P555" s="61">
        <f t="shared" si="76"/>
        <v>0</v>
      </c>
      <c r="Q555" s="61">
        <f t="shared" si="77"/>
        <v>3.687995574405311E-2</v>
      </c>
      <c r="R555" s="61">
        <f t="shared" si="78"/>
        <v>4.5085745897104923</v>
      </c>
      <c r="S555">
        <v>0</v>
      </c>
      <c r="T555">
        <v>0</v>
      </c>
      <c r="U555">
        <v>4</v>
      </c>
      <c r="V555">
        <v>0</v>
      </c>
      <c r="W555">
        <v>4</v>
      </c>
      <c r="X555">
        <v>489</v>
      </c>
      <c r="Y555" s="62">
        <v>64.417177914110425</v>
      </c>
      <c r="Z555" s="62">
        <v>91.411042944785279</v>
      </c>
      <c r="AA555" s="62">
        <v>24.539877300613497</v>
      </c>
      <c r="AB555" s="62">
        <v>82.004089979550102</v>
      </c>
      <c r="AC555" s="62">
        <v>0.81799591002045002</v>
      </c>
      <c r="AD555" s="62">
        <v>97.750511247443768</v>
      </c>
      <c r="AE555" s="62">
        <v>71.983640081799592</v>
      </c>
      <c r="AF555" s="62">
        <v>62.35</v>
      </c>
      <c r="AG555" s="62">
        <v>52.83</v>
      </c>
      <c r="AH555" s="62">
        <v>50.02</v>
      </c>
      <c r="AI555" s="62">
        <v>66.900000000000006</v>
      </c>
      <c r="AJ555" s="62">
        <v>88.89</v>
      </c>
      <c r="AK555" s="62">
        <v>39.4</v>
      </c>
      <c r="AL555" s="62">
        <v>77.53</v>
      </c>
      <c r="AM555" s="62">
        <v>82.41</v>
      </c>
      <c r="AN555" s="62">
        <v>51.36</v>
      </c>
      <c r="AO555" s="62">
        <v>61.64</v>
      </c>
      <c r="AP555">
        <f t="shared" si="79"/>
        <v>0</v>
      </c>
      <c r="AQ555">
        <f t="shared" si="80"/>
        <v>0</v>
      </c>
      <c r="AR555">
        <v>46.017038172217298</v>
      </c>
    </row>
    <row r="556" spans="1:44" x14ac:dyDescent="0.3">
      <c r="A556" t="str">
        <f t="shared" si="72"/>
        <v>25Cundinamarca</v>
      </c>
      <c r="B556" t="str">
        <f t="shared" si="73"/>
        <v>25Tenjo</v>
      </c>
      <c r="C556" s="18" t="s">
        <v>2518</v>
      </c>
      <c r="D556" t="s">
        <v>2299</v>
      </c>
      <c r="E556" t="s">
        <v>1247</v>
      </c>
      <c r="F556" t="s">
        <v>2519</v>
      </c>
      <c r="G556">
        <v>4.8718839999999997</v>
      </c>
      <c r="H556">
        <v>-74.145662999999999</v>
      </c>
      <c r="I556">
        <v>25180</v>
      </c>
      <c r="J556" t="s">
        <v>4345</v>
      </c>
      <c r="K556" s="5">
        <v>3313229.75</v>
      </c>
      <c r="L556" s="62">
        <f t="shared" si="74"/>
        <v>4.8806535796017833E-2</v>
      </c>
      <c r="M556" s="61">
        <v>0</v>
      </c>
      <c r="N556" s="61">
        <v>3.9714058776806989E-3</v>
      </c>
      <c r="O556" s="61">
        <f t="shared" si="75"/>
        <v>1.1914217633042097E-2</v>
      </c>
      <c r="P556" s="61">
        <f t="shared" si="76"/>
        <v>7.9428117553613977E-3</v>
      </c>
      <c r="Q556" s="61">
        <f t="shared" si="77"/>
        <v>6.3542494042891182E-2</v>
      </c>
      <c r="R556" s="61">
        <f t="shared" si="78"/>
        <v>2.3431294678316124</v>
      </c>
      <c r="S556">
        <v>0</v>
      </c>
      <c r="T556">
        <v>1</v>
      </c>
      <c r="U556">
        <v>3</v>
      </c>
      <c r="V556">
        <v>2</v>
      </c>
      <c r="W556">
        <v>16</v>
      </c>
      <c r="X556">
        <v>590</v>
      </c>
      <c r="Y556" s="62">
        <v>71.525423728813564</v>
      </c>
      <c r="Z556" s="62">
        <v>94.067796610169495</v>
      </c>
      <c r="AA556" s="62">
        <v>24.915254237288138</v>
      </c>
      <c r="AB556" s="62">
        <v>88.813559322033896</v>
      </c>
      <c r="AC556" s="62">
        <v>0</v>
      </c>
      <c r="AD556" s="62">
        <v>96.949152542372886</v>
      </c>
      <c r="AE556" s="62">
        <v>76.610169491525426</v>
      </c>
      <c r="AF556" s="62">
        <v>77.7</v>
      </c>
      <c r="AG556" s="62">
        <v>67.16</v>
      </c>
      <c r="AH556" s="62">
        <v>70.900000000000006</v>
      </c>
      <c r="AI556" s="62">
        <v>70.14</v>
      </c>
      <c r="AJ556" s="62">
        <v>100</v>
      </c>
      <c r="AK556" s="62">
        <v>86.25</v>
      </c>
      <c r="AL556" s="62">
        <v>81.88</v>
      </c>
      <c r="AM556" s="62">
        <v>84.07</v>
      </c>
      <c r="AN556" s="62">
        <v>53.82</v>
      </c>
      <c r="AO556" s="62">
        <v>77.55</v>
      </c>
      <c r="AP556">
        <f t="shared" si="79"/>
        <v>0</v>
      </c>
      <c r="AQ556">
        <f t="shared" si="80"/>
        <v>1.5931177314003505E-2</v>
      </c>
      <c r="AR556">
        <v>57.988066860519197</v>
      </c>
    </row>
    <row r="557" spans="1:44" x14ac:dyDescent="0.3">
      <c r="A557" t="str">
        <f t="shared" si="72"/>
        <v>25Cundinamarca</v>
      </c>
      <c r="B557" t="str">
        <f t="shared" si="73"/>
        <v>25Tibacuy</v>
      </c>
      <c r="C557" s="18" t="s">
        <v>2520</v>
      </c>
      <c r="D557" t="s">
        <v>2299</v>
      </c>
      <c r="E557" t="s">
        <v>1247</v>
      </c>
      <c r="F557" t="s">
        <v>2521</v>
      </c>
      <c r="G557">
        <v>4.3478370000000002</v>
      </c>
      <c r="H557">
        <v>-74.452539999999999</v>
      </c>
      <c r="I557">
        <v>4848</v>
      </c>
      <c r="J557" t="s">
        <v>4343</v>
      </c>
      <c r="K557" s="5">
        <v>2352929.5</v>
      </c>
      <c r="L557" s="62">
        <f t="shared" si="74"/>
        <v>9.3969057005200331E-3</v>
      </c>
      <c r="M557" s="61">
        <v>0</v>
      </c>
      <c r="N557" s="61">
        <v>0</v>
      </c>
      <c r="O557" s="61">
        <f t="shared" si="75"/>
        <v>2.0627062706270627E-2</v>
      </c>
      <c r="P557" s="61">
        <f t="shared" si="76"/>
        <v>0</v>
      </c>
      <c r="Q557" s="61">
        <f t="shared" si="77"/>
        <v>2.0627062706270627E-2</v>
      </c>
      <c r="R557" s="61">
        <f t="shared" si="78"/>
        <v>18.543729372937293</v>
      </c>
      <c r="S557">
        <v>0</v>
      </c>
      <c r="T557">
        <v>0</v>
      </c>
      <c r="U557">
        <v>1</v>
      </c>
      <c r="V557">
        <v>0</v>
      </c>
      <c r="W557">
        <v>1</v>
      </c>
      <c r="X557">
        <v>899</v>
      </c>
      <c r="Y557" s="62">
        <v>61.067853170189103</v>
      </c>
      <c r="Z557" s="62">
        <v>93.437152391546164</v>
      </c>
      <c r="AA557" s="62">
        <v>21.802002224694107</v>
      </c>
      <c r="AB557" s="62">
        <v>80.42269187986652</v>
      </c>
      <c r="AC557" s="62">
        <v>0</v>
      </c>
      <c r="AD557" s="62">
        <v>97.552836484983317</v>
      </c>
      <c r="AE557" s="62">
        <v>67.853170189099004</v>
      </c>
      <c r="AF557" s="62">
        <v>63.66</v>
      </c>
      <c r="AG557" s="62">
        <v>46.97</v>
      </c>
      <c r="AH557" s="62">
        <v>50.34</v>
      </c>
      <c r="AI557" s="62">
        <v>82.24</v>
      </c>
      <c r="AJ557" s="62">
        <v>95.74</v>
      </c>
      <c r="AK557" s="62">
        <v>28.7</v>
      </c>
      <c r="AL557" s="62">
        <v>80.930000000000007</v>
      </c>
      <c r="AM557" s="62">
        <v>88.65</v>
      </c>
      <c r="AN557" s="62">
        <v>45.39</v>
      </c>
      <c r="AO557" s="62">
        <v>63.02</v>
      </c>
      <c r="AP557">
        <f t="shared" si="79"/>
        <v>0</v>
      </c>
      <c r="AQ557">
        <f t="shared" si="80"/>
        <v>0</v>
      </c>
      <c r="AR557">
        <v>42.930653416891303</v>
      </c>
    </row>
    <row r="558" spans="1:44" x14ac:dyDescent="0.3">
      <c r="A558" t="str">
        <f t="shared" si="72"/>
        <v>25Cundinamarca</v>
      </c>
      <c r="B558" t="str">
        <f t="shared" si="73"/>
        <v>25Tibirita</v>
      </c>
      <c r="C558" s="18" t="s">
        <v>2522</v>
      </c>
      <c r="D558" t="s">
        <v>2299</v>
      </c>
      <c r="E558" t="s">
        <v>1247</v>
      </c>
      <c r="F558" t="s">
        <v>2523</v>
      </c>
      <c r="G558">
        <v>5.0524329999999997</v>
      </c>
      <c r="H558">
        <v>-73.5046459</v>
      </c>
      <c r="I558">
        <v>3519</v>
      </c>
      <c r="J558" t="s">
        <v>4343</v>
      </c>
      <c r="K558" s="5">
        <v>3463653</v>
      </c>
      <c r="L558" s="62">
        <f t="shared" si="74"/>
        <v>6.8208975165284661E-3</v>
      </c>
      <c r="M558" s="61">
        <v>0</v>
      </c>
      <c r="N558" s="61">
        <v>2.8417163967036089E-2</v>
      </c>
      <c r="O558" s="61">
        <f t="shared" si="75"/>
        <v>0.11366865586814436</v>
      </c>
      <c r="P558" s="61">
        <f t="shared" si="76"/>
        <v>5.6834327934072178E-2</v>
      </c>
      <c r="Q558" s="61">
        <f t="shared" si="77"/>
        <v>0.14208581983518045</v>
      </c>
      <c r="R558" s="61">
        <f t="shared" si="78"/>
        <v>2.7848820687695368</v>
      </c>
      <c r="S558">
        <v>0</v>
      </c>
      <c r="T558">
        <v>1</v>
      </c>
      <c r="U558">
        <v>4</v>
      </c>
      <c r="V558">
        <v>2</v>
      </c>
      <c r="W558">
        <v>5</v>
      </c>
      <c r="X558">
        <v>98</v>
      </c>
      <c r="Y558" s="62">
        <v>55.102040816326522</v>
      </c>
      <c r="Z558" s="62">
        <v>96.938775510204081</v>
      </c>
      <c r="AA558" s="62">
        <v>23.469387755102041</v>
      </c>
      <c r="AB558" s="62">
        <v>77.551020408163268</v>
      </c>
      <c r="AC558" s="62">
        <v>0</v>
      </c>
      <c r="AD558" s="62">
        <v>90.816326530612244</v>
      </c>
      <c r="AE558" s="62">
        <v>64.285714285714292</v>
      </c>
      <c r="AF558" s="62">
        <v>50.33</v>
      </c>
      <c r="AG558" s="62">
        <v>52.25</v>
      </c>
      <c r="AH558" s="62">
        <v>44.98</v>
      </c>
      <c r="AI558" s="62">
        <v>63.44</v>
      </c>
      <c r="AJ558" s="62">
        <v>61.73</v>
      </c>
      <c r="AK558" s="62">
        <v>25.16</v>
      </c>
      <c r="AL558" s="62">
        <v>74.83</v>
      </c>
      <c r="AM558" s="62">
        <v>91.64</v>
      </c>
      <c r="AN558" s="62">
        <v>46.17</v>
      </c>
      <c r="AO558" s="62">
        <v>49.13</v>
      </c>
      <c r="AP558">
        <f t="shared" si="79"/>
        <v>0</v>
      </c>
      <c r="AQ558">
        <f t="shared" si="80"/>
        <v>1.5931177314003505E-2</v>
      </c>
      <c r="AR558">
        <v>41.3743282936151</v>
      </c>
    </row>
    <row r="559" spans="1:44" x14ac:dyDescent="0.3">
      <c r="A559" t="str">
        <f t="shared" si="72"/>
        <v>25Cundinamarca</v>
      </c>
      <c r="B559" t="str">
        <f t="shared" si="73"/>
        <v>25Tocaima</v>
      </c>
      <c r="C559" s="18" t="s">
        <v>2524</v>
      </c>
      <c r="D559" t="s">
        <v>2299</v>
      </c>
      <c r="E559" t="s">
        <v>1247</v>
      </c>
      <c r="F559" t="s">
        <v>2525</v>
      </c>
      <c r="G559">
        <v>4.4570550000000004</v>
      </c>
      <c r="H559">
        <v>-74.633922999999996</v>
      </c>
      <c r="I559">
        <v>17690</v>
      </c>
      <c r="J559" t="s">
        <v>4344</v>
      </c>
      <c r="K559" s="5">
        <v>1387620.38</v>
      </c>
      <c r="L559" s="62">
        <f t="shared" si="74"/>
        <v>3.4288626617615385E-2</v>
      </c>
      <c r="M559" s="61">
        <v>0</v>
      </c>
      <c r="N559" s="61">
        <v>5.6529112492933863E-3</v>
      </c>
      <c r="O559" s="61">
        <f t="shared" si="75"/>
        <v>3.3917467495760321E-2</v>
      </c>
      <c r="P559" s="61">
        <f t="shared" si="76"/>
        <v>1.6958733747880161E-2</v>
      </c>
      <c r="Q559" s="61">
        <f t="shared" si="77"/>
        <v>2.826455624646693E-2</v>
      </c>
      <c r="R559" s="61">
        <f t="shared" si="78"/>
        <v>3.029960429621255</v>
      </c>
      <c r="S559">
        <v>0</v>
      </c>
      <c r="T559">
        <v>1</v>
      </c>
      <c r="U559">
        <v>6</v>
      </c>
      <c r="V559">
        <v>3</v>
      </c>
      <c r="W559">
        <v>5</v>
      </c>
      <c r="X559">
        <v>536</v>
      </c>
      <c r="Y559" s="62">
        <v>49.440298507462686</v>
      </c>
      <c r="Z559" s="62">
        <v>88.246268656716424</v>
      </c>
      <c r="AA559" s="62">
        <v>24.813432835820894</v>
      </c>
      <c r="AB559" s="62">
        <v>71.455223880597018</v>
      </c>
      <c r="AC559" s="62">
        <v>0.18656716417910446</v>
      </c>
      <c r="AD559" s="62">
        <v>97.574626865671647</v>
      </c>
      <c r="AE559" s="62">
        <v>59.141791044776113</v>
      </c>
      <c r="AF559" s="62">
        <v>58.7</v>
      </c>
      <c r="AG559" s="62">
        <v>48.71</v>
      </c>
      <c r="AH559" s="62">
        <v>40.36</v>
      </c>
      <c r="AI559" s="62">
        <v>45.41</v>
      </c>
      <c r="AJ559" s="62">
        <v>88.89</v>
      </c>
      <c r="AK559" s="62">
        <v>51.64</v>
      </c>
      <c r="AL559" s="62">
        <v>80.709999999999994</v>
      </c>
      <c r="AM559" s="62">
        <v>79.06</v>
      </c>
      <c r="AN559" s="62">
        <v>52.97</v>
      </c>
      <c r="AO559" s="62">
        <v>59.73</v>
      </c>
      <c r="AP559">
        <f t="shared" si="79"/>
        <v>0</v>
      </c>
      <c r="AQ559">
        <f t="shared" si="80"/>
        <v>1.5931177314003505E-2</v>
      </c>
      <c r="AR559">
        <v>41.213918030705202</v>
      </c>
    </row>
    <row r="560" spans="1:44" x14ac:dyDescent="0.3">
      <c r="A560" t="str">
        <f t="shared" si="72"/>
        <v>25Cundinamarca</v>
      </c>
      <c r="B560" t="str">
        <f t="shared" si="73"/>
        <v>25Tocancipá</v>
      </c>
      <c r="C560" s="18" t="s">
        <v>2300</v>
      </c>
      <c r="D560" t="s">
        <v>2299</v>
      </c>
      <c r="E560" t="s">
        <v>1247</v>
      </c>
      <c r="F560" t="s">
        <v>2301</v>
      </c>
      <c r="G560">
        <v>4.9650020000000001</v>
      </c>
      <c r="H560">
        <v>-73.910822899999999</v>
      </c>
      <c r="I560">
        <v>45491</v>
      </c>
      <c r="J560" t="s">
        <v>4345</v>
      </c>
      <c r="K560" s="5">
        <v>3591640.75</v>
      </c>
      <c r="L560" s="62">
        <f t="shared" si="74"/>
        <v>8.8175461473258429E-2</v>
      </c>
      <c r="M560" s="61">
        <v>0</v>
      </c>
      <c r="N560" s="61">
        <v>4.3964740278296804E-3</v>
      </c>
      <c r="O560" s="61">
        <f t="shared" si="75"/>
        <v>1.5387659097403883E-2</v>
      </c>
      <c r="P560" s="61">
        <f t="shared" si="76"/>
        <v>6.5947110417445207E-3</v>
      </c>
      <c r="Q560" s="61">
        <f t="shared" si="77"/>
        <v>1.0991185069574201E-2</v>
      </c>
      <c r="R560" s="61">
        <f t="shared" si="78"/>
        <v>5.4472313204809737</v>
      </c>
      <c r="S560">
        <v>0</v>
      </c>
      <c r="T560">
        <v>2</v>
      </c>
      <c r="U560">
        <v>7</v>
      </c>
      <c r="V560">
        <v>3</v>
      </c>
      <c r="W560">
        <v>5</v>
      </c>
      <c r="X560">
        <v>2478</v>
      </c>
      <c r="Y560" s="62">
        <v>76.069410815173526</v>
      </c>
      <c r="Z560" s="62">
        <v>95.07667473769169</v>
      </c>
      <c r="AA560" s="62">
        <v>27.360774818401939</v>
      </c>
      <c r="AB560" s="62">
        <v>90.758676351896696</v>
      </c>
      <c r="AC560" s="62">
        <v>0.5246166263115416</v>
      </c>
      <c r="AD560" s="62">
        <v>98.91041162227603</v>
      </c>
      <c r="AE560" s="62">
        <v>82.7683615819209</v>
      </c>
      <c r="AF560" s="62">
        <v>67.48</v>
      </c>
      <c r="AG560" s="62">
        <v>73.11</v>
      </c>
      <c r="AH560" s="62">
        <v>54.03</v>
      </c>
      <c r="AI560" s="62">
        <v>39.729999999999997</v>
      </c>
      <c r="AJ560" s="62">
        <v>83.33</v>
      </c>
      <c r="AK560" s="62">
        <v>78.040000000000006</v>
      </c>
      <c r="AL560" s="62">
        <v>93.51</v>
      </c>
      <c r="AM560" s="62">
        <v>69.75</v>
      </c>
      <c r="AN560" s="62">
        <v>69.67</v>
      </c>
      <c r="AO560" s="62">
        <v>67.7</v>
      </c>
      <c r="AP560">
        <f t="shared" si="79"/>
        <v>0</v>
      </c>
      <c r="AQ560">
        <f t="shared" si="80"/>
        <v>3.186235462800701E-2</v>
      </c>
      <c r="AR560">
        <v>58.865467881397201</v>
      </c>
    </row>
    <row r="561" spans="1:44" x14ac:dyDescent="0.3">
      <c r="A561" t="str">
        <f t="shared" si="72"/>
        <v>25Cundinamarca</v>
      </c>
      <c r="B561" t="str">
        <f t="shared" si="73"/>
        <v>25Topaipí</v>
      </c>
      <c r="C561" s="18" t="s">
        <v>2302</v>
      </c>
      <c r="D561" t="s">
        <v>2299</v>
      </c>
      <c r="E561" t="s">
        <v>1247</v>
      </c>
      <c r="F561" t="s">
        <v>2303</v>
      </c>
      <c r="G561">
        <v>5.3357749999999999</v>
      </c>
      <c r="H561">
        <v>-74.301473999999999</v>
      </c>
      <c r="I561">
        <v>4546</v>
      </c>
      <c r="J561" t="s">
        <v>4346</v>
      </c>
      <c r="K561" s="5">
        <v>2091746.13</v>
      </c>
      <c r="L561" s="62">
        <f t="shared" si="74"/>
        <v>8.8115373998688268E-3</v>
      </c>
      <c r="M561" s="61">
        <v>0</v>
      </c>
      <c r="N561" s="61">
        <v>0</v>
      </c>
      <c r="O561" s="61">
        <f t="shared" si="75"/>
        <v>2.1997360316761989E-2</v>
      </c>
      <c r="P561" s="61">
        <f t="shared" si="76"/>
        <v>0</v>
      </c>
      <c r="Q561" s="61">
        <f t="shared" si="77"/>
        <v>2.1997360316761989E-2</v>
      </c>
      <c r="R561" s="61">
        <f t="shared" si="78"/>
        <v>30.774307083150021</v>
      </c>
      <c r="S561">
        <v>0</v>
      </c>
      <c r="T561">
        <v>0</v>
      </c>
      <c r="U561">
        <v>1</v>
      </c>
      <c r="V561">
        <v>0</v>
      </c>
      <c r="W561">
        <v>1</v>
      </c>
      <c r="X561">
        <v>1399</v>
      </c>
      <c r="Y561" s="62">
        <v>63.831308077198003</v>
      </c>
      <c r="Z561" s="62">
        <v>95.711222301644028</v>
      </c>
      <c r="AA561" s="62">
        <v>16.869192280200142</v>
      </c>
      <c r="AB561" s="62">
        <v>85.918513223731239</v>
      </c>
      <c r="AC561" s="62">
        <v>0.28591851322373124</v>
      </c>
      <c r="AD561" s="62">
        <v>98.713366690493203</v>
      </c>
      <c r="AE561" s="62">
        <v>67.262330235882771</v>
      </c>
      <c r="AF561" s="62">
        <v>42.98</v>
      </c>
      <c r="AG561" s="62">
        <v>32.549999999999997</v>
      </c>
      <c r="AH561" s="62">
        <v>43.79</v>
      </c>
      <c r="AI561" s="62">
        <v>58.53</v>
      </c>
      <c r="AJ561" s="62">
        <v>81.489999999999995</v>
      </c>
      <c r="AK561" s="62">
        <v>10.029999999999999</v>
      </c>
      <c r="AL561" s="62">
        <v>63.85</v>
      </c>
      <c r="AM561" s="62">
        <v>84.34</v>
      </c>
      <c r="AN561" s="62">
        <v>23.99</v>
      </c>
      <c r="AO561" s="62">
        <v>43.51</v>
      </c>
      <c r="AP561">
        <f t="shared" si="79"/>
        <v>0</v>
      </c>
      <c r="AQ561">
        <f t="shared" si="80"/>
        <v>0</v>
      </c>
      <c r="AR561">
        <v>35.7602787978416</v>
      </c>
    </row>
    <row r="562" spans="1:44" x14ac:dyDescent="0.3">
      <c r="A562" t="str">
        <f t="shared" si="72"/>
        <v>25Cundinamarca</v>
      </c>
      <c r="B562" t="str">
        <f t="shared" si="73"/>
        <v>25Ubalá</v>
      </c>
      <c r="C562" s="18" t="s">
        <v>2304</v>
      </c>
      <c r="D562" t="s">
        <v>2299</v>
      </c>
      <c r="E562" t="s">
        <v>1247</v>
      </c>
      <c r="F562" t="s">
        <v>2305</v>
      </c>
      <c r="G562">
        <v>4.7436470000000002</v>
      </c>
      <c r="H562">
        <v>-73.534988999999996</v>
      </c>
      <c r="I562">
        <v>8448</v>
      </c>
      <c r="J562" t="s">
        <v>4344</v>
      </c>
      <c r="K562" s="5">
        <v>2917510.75</v>
      </c>
      <c r="L562" s="62">
        <f t="shared" si="74"/>
        <v>1.6374805973183425E-2</v>
      </c>
      <c r="M562" s="61">
        <v>0</v>
      </c>
      <c r="N562" s="61">
        <v>0</v>
      </c>
      <c r="O562" s="61">
        <f t="shared" si="75"/>
        <v>2.3674242424242424E-2</v>
      </c>
      <c r="P562" s="61">
        <f t="shared" si="76"/>
        <v>1.1837121212121212E-2</v>
      </c>
      <c r="Q562" s="61">
        <f t="shared" si="77"/>
        <v>3.551136363636364E-2</v>
      </c>
      <c r="R562" s="61">
        <f t="shared" si="78"/>
        <v>3.5511363636363638</v>
      </c>
      <c r="S562">
        <v>0</v>
      </c>
      <c r="T562">
        <v>0</v>
      </c>
      <c r="U562">
        <v>2</v>
      </c>
      <c r="V562">
        <v>1</v>
      </c>
      <c r="W562">
        <v>3</v>
      </c>
      <c r="X562">
        <v>300</v>
      </c>
      <c r="Y562" s="62">
        <v>47.666666666666671</v>
      </c>
      <c r="Z562" s="62">
        <v>83</v>
      </c>
      <c r="AA562" s="62">
        <v>24</v>
      </c>
      <c r="AB562" s="62">
        <v>67</v>
      </c>
      <c r="AC562" s="62">
        <v>0</v>
      </c>
      <c r="AD562" s="62">
        <v>96.666666666666671</v>
      </c>
      <c r="AE562" s="62">
        <v>53.666666666666664</v>
      </c>
      <c r="AF562" s="62">
        <v>41.46</v>
      </c>
      <c r="AG562" s="62">
        <v>35.380000000000003</v>
      </c>
      <c r="AH562" s="62">
        <v>59.58</v>
      </c>
      <c r="AI562" s="62">
        <v>61.31</v>
      </c>
      <c r="AJ562" s="62">
        <v>38.89</v>
      </c>
      <c r="AK562" s="62">
        <v>31.53</v>
      </c>
      <c r="AL562" s="62">
        <v>83.92</v>
      </c>
      <c r="AM562" s="62">
        <v>85.58</v>
      </c>
      <c r="AN562" s="62">
        <v>34.85</v>
      </c>
      <c r="AO562" s="62">
        <v>41.64</v>
      </c>
      <c r="AP562">
        <f t="shared" si="79"/>
        <v>0</v>
      </c>
      <c r="AQ562">
        <f t="shared" si="80"/>
        <v>0</v>
      </c>
      <c r="AR562">
        <v>35.007651689834503</v>
      </c>
    </row>
    <row r="563" spans="1:44" x14ac:dyDescent="0.3">
      <c r="A563" t="str">
        <f t="shared" si="72"/>
        <v>25Cundinamarca</v>
      </c>
      <c r="B563" t="str">
        <f t="shared" si="73"/>
        <v>25Ubaque</v>
      </c>
      <c r="C563" s="18" t="s">
        <v>2306</v>
      </c>
      <c r="D563" t="s">
        <v>2299</v>
      </c>
      <c r="E563" t="s">
        <v>1247</v>
      </c>
      <c r="F563" t="s">
        <v>2307</v>
      </c>
      <c r="G563">
        <v>4.4828419999999998</v>
      </c>
      <c r="H563">
        <v>-73.93468</v>
      </c>
      <c r="I563">
        <v>7482</v>
      </c>
      <c r="J563" t="s">
        <v>4344</v>
      </c>
      <c r="K563" s="5">
        <v>1380227.38</v>
      </c>
      <c r="L563" s="62">
        <f t="shared" si="74"/>
        <v>1.4502402733352081E-2</v>
      </c>
      <c r="M563" s="61">
        <v>0</v>
      </c>
      <c r="N563" s="61">
        <v>0</v>
      </c>
      <c r="O563" s="61">
        <f t="shared" si="75"/>
        <v>4.0096230954290296E-2</v>
      </c>
      <c r="P563" s="61">
        <f t="shared" si="76"/>
        <v>2.6730820636193531E-2</v>
      </c>
      <c r="Q563" s="61">
        <f t="shared" si="77"/>
        <v>4.0096230954290296E-2</v>
      </c>
      <c r="R563" s="61">
        <f t="shared" si="78"/>
        <v>3.3012563485699009</v>
      </c>
      <c r="S563">
        <v>0</v>
      </c>
      <c r="T563">
        <v>0</v>
      </c>
      <c r="U563">
        <v>3</v>
      </c>
      <c r="V563">
        <v>2</v>
      </c>
      <c r="W563">
        <v>3</v>
      </c>
      <c r="X563">
        <v>247</v>
      </c>
      <c r="Y563" s="62">
        <v>46.558704453441294</v>
      </c>
      <c r="Z563" s="62">
        <v>90.283400809716596</v>
      </c>
      <c r="AA563" s="62">
        <v>25.910931174089068</v>
      </c>
      <c r="AB563" s="62">
        <v>68.421052631578945</v>
      </c>
      <c r="AC563" s="62">
        <v>2.42914979757085</v>
      </c>
      <c r="AD563" s="62">
        <v>96.761133603238875</v>
      </c>
      <c r="AE563" s="62">
        <v>60.728744939271252</v>
      </c>
      <c r="AF563" s="62">
        <v>53.07</v>
      </c>
      <c r="AG563" s="62">
        <v>42.61</v>
      </c>
      <c r="AH563" s="62">
        <v>48.8</v>
      </c>
      <c r="AI563" s="62">
        <v>66.7</v>
      </c>
      <c r="AJ563" s="62">
        <v>66.11</v>
      </c>
      <c r="AK563" s="62">
        <v>27.63</v>
      </c>
      <c r="AL563" s="62">
        <v>85.78</v>
      </c>
      <c r="AM563" s="62">
        <v>82.88</v>
      </c>
      <c r="AN563" s="62">
        <v>52.6</v>
      </c>
      <c r="AO563" s="62">
        <v>53.26</v>
      </c>
      <c r="AP563">
        <f t="shared" si="79"/>
        <v>0</v>
      </c>
      <c r="AQ563">
        <f t="shared" si="80"/>
        <v>0</v>
      </c>
      <c r="AR563">
        <v>38.928627557338899</v>
      </c>
    </row>
    <row r="564" spans="1:44" x14ac:dyDescent="0.3">
      <c r="A564" t="str">
        <f t="shared" si="72"/>
        <v>25Cundinamarca</v>
      </c>
      <c r="B564" t="str">
        <f t="shared" si="73"/>
        <v>25Villa de San Diego de Ubate</v>
      </c>
      <c r="C564" s="18" t="s">
        <v>2308</v>
      </c>
      <c r="D564" t="s">
        <v>2299</v>
      </c>
      <c r="E564" t="s">
        <v>1247</v>
      </c>
      <c r="F564" t="s">
        <v>2309</v>
      </c>
      <c r="G564">
        <v>5.3120240000000001</v>
      </c>
      <c r="H564">
        <v>-73.818222000000006</v>
      </c>
      <c r="I564">
        <v>48913</v>
      </c>
      <c r="J564" t="s">
        <v>4344</v>
      </c>
      <c r="K564" s="5">
        <v>917701.06</v>
      </c>
      <c r="L564" s="62">
        <f t="shared" si="74"/>
        <v>9.4808343343551232E-2</v>
      </c>
      <c r="M564" s="61">
        <v>0</v>
      </c>
      <c r="N564" s="61">
        <v>0</v>
      </c>
      <c r="O564" s="61">
        <f t="shared" si="75"/>
        <v>2.6577801402490133E-2</v>
      </c>
      <c r="P564" s="61">
        <f t="shared" si="76"/>
        <v>1.8400016355570092E-2</v>
      </c>
      <c r="Q564" s="61">
        <f t="shared" si="77"/>
        <v>2.4533355140760126E-2</v>
      </c>
      <c r="R564" s="61">
        <f t="shared" si="78"/>
        <v>2.9848915421258155</v>
      </c>
      <c r="S564">
        <v>0</v>
      </c>
      <c r="T564">
        <v>0</v>
      </c>
      <c r="U564">
        <v>13</v>
      </c>
      <c r="V564">
        <v>9</v>
      </c>
      <c r="W564">
        <v>12</v>
      </c>
      <c r="X564">
        <v>1460</v>
      </c>
      <c r="Y564" s="62">
        <v>61.301369863013697</v>
      </c>
      <c r="Z564" s="62">
        <v>88.287671232876704</v>
      </c>
      <c r="AA564" s="62">
        <v>28.150684931506849</v>
      </c>
      <c r="AB564" s="62">
        <v>79.109589041095902</v>
      </c>
      <c r="AC564" s="62">
        <v>1.7123287671232876</v>
      </c>
      <c r="AD564" s="62">
        <v>97.671232876712338</v>
      </c>
      <c r="AE564" s="62">
        <v>72.260273972602747</v>
      </c>
      <c r="AF564" s="62">
        <v>48.7</v>
      </c>
      <c r="AG564" s="62">
        <v>66.44</v>
      </c>
      <c r="AH564" s="62">
        <v>53.92</v>
      </c>
      <c r="AI564" s="62">
        <v>39.22</v>
      </c>
      <c r="AJ564" s="62">
        <v>84.94</v>
      </c>
      <c r="AK564" s="62">
        <v>33.299999999999997</v>
      </c>
      <c r="AL564" s="62">
        <v>95.59</v>
      </c>
      <c r="AM564" s="62">
        <v>75.23</v>
      </c>
      <c r="AN564" s="62">
        <v>38.14</v>
      </c>
      <c r="AO564" s="62">
        <v>48.9</v>
      </c>
      <c r="AP564">
        <f t="shared" si="79"/>
        <v>0</v>
      </c>
      <c r="AQ564">
        <f t="shared" si="80"/>
        <v>0</v>
      </c>
      <c r="AR564">
        <v>45.465586880458098</v>
      </c>
    </row>
    <row r="565" spans="1:44" x14ac:dyDescent="0.3">
      <c r="A565" t="str">
        <f t="shared" si="72"/>
        <v>25Cundinamarca</v>
      </c>
      <c r="B565" t="str">
        <f t="shared" si="73"/>
        <v>25Une</v>
      </c>
      <c r="C565" s="18" t="s">
        <v>2310</v>
      </c>
      <c r="D565" t="s">
        <v>2299</v>
      </c>
      <c r="E565" t="s">
        <v>1247</v>
      </c>
      <c r="F565" t="s">
        <v>2311</v>
      </c>
      <c r="G565">
        <v>4.4025850000000002</v>
      </c>
      <c r="H565">
        <v>-74.025384000000003</v>
      </c>
      <c r="I565">
        <v>7808</v>
      </c>
      <c r="J565" t="s">
        <v>4344</v>
      </c>
      <c r="K565" s="5">
        <v>1649265</v>
      </c>
      <c r="L565" s="62">
        <f t="shared" si="74"/>
        <v>1.5134290369154377E-2</v>
      </c>
      <c r="M565" s="61">
        <v>0</v>
      </c>
      <c r="N565" s="61">
        <v>0</v>
      </c>
      <c r="O565" s="61">
        <f t="shared" si="75"/>
        <v>0</v>
      </c>
      <c r="P565" s="61">
        <f t="shared" si="76"/>
        <v>0</v>
      </c>
      <c r="Q565" s="61">
        <f t="shared" si="77"/>
        <v>0</v>
      </c>
      <c r="R565" s="61">
        <f t="shared" si="78"/>
        <v>4.7131147540983607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368</v>
      </c>
      <c r="Y565" s="62">
        <v>57.608695652173914</v>
      </c>
      <c r="Z565" s="62">
        <v>90.217391304347828</v>
      </c>
      <c r="AA565" s="62">
        <v>25.543478260869566</v>
      </c>
      <c r="AB565" s="62">
        <v>77.989130434782609</v>
      </c>
      <c r="AC565" s="62">
        <v>0</v>
      </c>
      <c r="AD565" s="62">
        <v>97.554347826086953</v>
      </c>
      <c r="AE565" s="62">
        <v>70.380434782608688</v>
      </c>
      <c r="AF565" s="62">
        <v>53.73</v>
      </c>
      <c r="AG565" s="62">
        <v>40.96</v>
      </c>
      <c r="AH565" s="62">
        <v>58.19</v>
      </c>
      <c r="AI565" s="62">
        <v>71.2</v>
      </c>
      <c r="AJ565" s="62">
        <v>88.89</v>
      </c>
      <c r="AK565" s="62">
        <v>21.53</v>
      </c>
      <c r="AL565" s="62">
        <v>89.52</v>
      </c>
      <c r="AM565" s="62">
        <v>92.34</v>
      </c>
      <c r="AN565" s="62">
        <v>34.08</v>
      </c>
      <c r="AO565" s="62">
        <v>53.93</v>
      </c>
      <c r="AP565">
        <f t="shared" si="79"/>
        <v>0</v>
      </c>
      <c r="AQ565">
        <f t="shared" si="80"/>
        <v>0</v>
      </c>
      <c r="AR565">
        <v>40.216079584110197</v>
      </c>
    </row>
    <row r="566" spans="1:44" x14ac:dyDescent="0.3">
      <c r="A566" t="str">
        <f t="shared" si="72"/>
        <v>25Cundinamarca</v>
      </c>
      <c r="B566" t="str">
        <f t="shared" si="73"/>
        <v>25Útica</v>
      </c>
      <c r="C566" s="18" t="s">
        <v>2312</v>
      </c>
      <c r="D566" t="s">
        <v>2299</v>
      </c>
      <c r="E566" t="s">
        <v>1247</v>
      </c>
      <c r="F566" t="s">
        <v>2313</v>
      </c>
      <c r="G566">
        <v>5.1877839999999997</v>
      </c>
      <c r="H566">
        <v>-74.481457000000006</v>
      </c>
      <c r="I566">
        <v>4754</v>
      </c>
      <c r="J566" t="s">
        <v>4344</v>
      </c>
      <c r="K566" s="5">
        <v>2575986.75</v>
      </c>
      <c r="L566" s="62">
        <f t="shared" si="74"/>
        <v>9.2147049711782669E-3</v>
      </c>
      <c r="M566" s="61">
        <v>0</v>
      </c>
      <c r="N566" s="61">
        <v>2.1034917963819941E-2</v>
      </c>
      <c r="O566" s="61">
        <f t="shared" si="75"/>
        <v>6.3104753891459822E-2</v>
      </c>
      <c r="P566" s="61">
        <f t="shared" si="76"/>
        <v>2.1034917963819941E-2</v>
      </c>
      <c r="Q566" s="61">
        <f t="shared" si="77"/>
        <v>8.4139671855279763E-2</v>
      </c>
      <c r="R566" s="61">
        <f t="shared" si="78"/>
        <v>10.72780816154817</v>
      </c>
      <c r="S566">
        <v>0</v>
      </c>
      <c r="T566">
        <v>1</v>
      </c>
      <c r="U566">
        <v>3</v>
      </c>
      <c r="V566">
        <v>1</v>
      </c>
      <c r="W566">
        <v>4</v>
      </c>
      <c r="X566">
        <v>510</v>
      </c>
      <c r="Y566" s="62">
        <v>56.862745098039213</v>
      </c>
      <c r="Z566" s="62">
        <v>92.549019607843135</v>
      </c>
      <c r="AA566" s="62">
        <v>24.117647058823529</v>
      </c>
      <c r="AB566" s="62">
        <v>76.666666666666671</v>
      </c>
      <c r="AC566" s="62">
        <v>1.1764705882352942</v>
      </c>
      <c r="AD566" s="62">
        <v>98.627450980392155</v>
      </c>
      <c r="AE566" s="62">
        <v>63.921568627450974</v>
      </c>
      <c r="AF566" s="62">
        <v>52.26</v>
      </c>
      <c r="AG566" s="62">
        <v>46.96</v>
      </c>
      <c r="AH566" s="62">
        <v>45.14</v>
      </c>
      <c r="AI566" s="62">
        <v>48.29</v>
      </c>
      <c r="AJ566" s="62">
        <v>87.04</v>
      </c>
      <c r="AK566" s="62">
        <v>32.39</v>
      </c>
      <c r="AL566" s="62">
        <v>80.78</v>
      </c>
      <c r="AM566" s="62">
        <v>91.19</v>
      </c>
      <c r="AN566" s="62">
        <v>44.46</v>
      </c>
      <c r="AO566" s="62">
        <v>53.05</v>
      </c>
      <c r="AP566">
        <f t="shared" si="79"/>
        <v>0</v>
      </c>
      <c r="AQ566">
        <f t="shared" si="80"/>
        <v>1.5931177314003505E-2</v>
      </c>
      <c r="AR566">
        <v>40.826180702118698</v>
      </c>
    </row>
    <row r="567" spans="1:44" x14ac:dyDescent="0.3">
      <c r="A567" t="str">
        <f t="shared" si="72"/>
        <v>25Cundinamarca</v>
      </c>
      <c r="B567" t="str">
        <f t="shared" si="73"/>
        <v>25Vergara</v>
      </c>
      <c r="C567" s="18" t="s">
        <v>2314</v>
      </c>
      <c r="D567" t="s">
        <v>2299</v>
      </c>
      <c r="E567" t="s">
        <v>1247</v>
      </c>
      <c r="F567" t="s">
        <v>2315</v>
      </c>
      <c r="G567">
        <v>5.1182319999999999</v>
      </c>
      <c r="H567">
        <v>-74.344953000000004</v>
      </c>
      <c r="I567">
        <v>7559</v>
      </c>
      <c r="J567" t="s">
        <v>4343</v>
      </c>
      <c r="K567" s="5">
        <v>2022667.63</v>
      </c>
      <c r="L567" s="62">
        <f t="shared" si="74"/>
        <v>1.4651652266961827E-2</v>
      </c>
      <c r="M567" s="61">
        <v>0</v>
      </c>
      <c r="N567" s="61">
        <v>1.3229263130043656E-2</v>
      </c>
      <c r="O567" s="61">
        <f t="shared" si="75"/>
        <v>2.6458526260087312E-2</v>
      </c>
      <c r="P567" s="61">
        <f t="shared" si="76"/>
        <v>0</v>
      </c>
      <c r="Q567" s="61">
        <f t="shared" si="77"/>
        <v>5.2917052520174625E-2</v>
      </c>
      <c r="R567" s="61">
        <f t="shared" si="78"/>
        <v>8.4534991400978967</v>
      </c>
      <c r="S567">
        <v>0</v>
      </c>
      <c r="T567">
        <v>1</v>
      </c>
      <c r="U567">
        <v>2</v>
      </c>
      <c r="V567">
        <v>0</v>
      </c>
      <c r="W567">
        <v>4</v>
      </c>
      <c r="X567">
        <v>639</v>
      </c>
      <c r="Y567" s="62">
        <v>50.078247261345851</v>
      </c>
      <c r="Z567" s="62">
        <v>88.106416275430348</v>
      </c>
      <c r="AA567" s="62">
        <v>24.256651017214399</v>
      </c>
      <c r="AB567" s="62">
        <v>72.300469483568079</v>
      </c>
      <c r="AC567" s="62">
        <v>0.78247261345852892</v>
      </c>
      <c r="AD567" s="62">
        <v>98.435054773082939</v>
      </c>
      <c r="AE567" s="62">
        <v>56.964006259780909</v>
      </c>
      <c r="AF567" s="62">
        <v>46.1</v>
      </c>
      <c r="AG567" s="62">
        <v>36.32</v>
      </c>
      <c r="AH567" s="62">
        <v>43.72</v>
      </c>
      <c r="AI567" s="62">
        <v>57.59</v>
      </c>
      <c r="AJ567" s="62">
        <v>51.86</v>
      </c>
      <c r="AK567" s="62">
        <v>20.170000000000002</v>
      </c>
      <c r="AL567" s="62">
        <v>85.52</v>
      </c>
      <c r="AM567" s="62">
        <v>96.22</v>
      </c>
      <c r="AN567" s="62">
        <v>52.24</v>
      </c>
      <c r="AO567" s="62">
        <v>45.47</v>
      </c>
      <c r="AP567">
        <f t="shared" si="79"/>
        <v>0</v>
      </c>
      <c r="AQ567">
        <f t="shared" si="80"/>
        <v>1.5931177314003505E-2</v>
      </c>
      <c r="AR567">
        <v>34.650318488189697</v>
      </c>
    </row>
    <row r="568" spans="1:44" x14ac:dyDescent="0.3">
      <c r="A568" t="str">
        <f t="shared" si="72"/>
        <v>25Cundinamarca</v>
      </c>
      <c r="B568" t="str">
        <f t="shared" si="73"/>
        <v>25Vianí</v>
      </c>
      <c r="C568" s="18" t="s">
        <v>2316</v>
      </c>
      <c r="D568" t="s">
        <v>2299</v>
      </c>
      <c r="E568" t="s">
        <v>1247</v>
      </c>
      <c r="F568" t="s">
        <v>2317</v>
      </c>
      <c r="G568">
        <v>4.8757489999999999</v>
      </c>
      <c r="H568">
        <v>-74.560517000000004</v>
      </c>
      <c r="I568">
        <v>4887</v>
      </c>
      <c r="J568" t="s">
        <v>4343</v>
      </c>
      <c r="K568" s="5">
        <v>1563953.63</v>
      </c>
      <c r="L568" s="62">
        <f t="shared" si="74"/>
        <v>9.472499620140554E-3</v>
      </c>
      <c r="M568" s="61">
        <v>0</v>
      </c>
      <c r="N568" s="61">
        <v>2.046245140167792E-2</v>
      </c>
      <c r="O568" s="61">
        <f t="shared" si="75"/>
        <v>0</v>
      </c>
      <c r="P568" s="61">
        <f t="shared" si="76"/>
        <v>0</v>
      </c>
      <c r="Q568" s="61">
        <f t="shared" si="77"/>
        <v>0</v>
      </c>
      <c r="R568" s="61">
        <f t="shared" si="78"/>
        <v>7.4074074074074066</v>
      </c>
      <c r="S568">
        <v>0</v>
      </c>
      <c r="T568">
        <v>1</v>
      </c>
      <c r="U568">
        <v>0</v>
      </c>
      <c r="V568">
        <v>0</v>
      </c>
      <c r="W568">
        <v>0</v>
      </c>
      <c r="X568">
        <v>362</v>
      </c>
      <c r="Y568" s="62">
        <v>53.591160220994475</v>
      </c>
      <c r="Z568" s="62">
        <v>90.607734806629836</v>
      </c>
      <c r="AA568" s="62">
        <v>23.204419889502763</v>
      </c>
      <c r="AB568" s="62">
        <v>79.005524861878456</v>
      </c>
      <c r="AC568" s="62">
        <v>1.3812154696132597</v>
      </c>
      <c r="AD568" s="62">
        <v>98.618784530386733</v>
      </c>
      <c r="AE568" s="62">
        <v>58.287292817679557</v>
      </c>
      <c r="AF568" s="62">
        <v>61.6</v>
      </c>
      <c r="AG568" s="62">
        <v>43.63</v>
      </c>
      <c r="AH568" s="62">
        <v>52.4</v>
      </c>
      <c r="AI568" s="62">
        <v>66.37</v>
      </c>
      <c r="AJ568" s="62">
        <v>100</v>
      </c>
      <c r="AK568" s="62">
        <v>23.72</v>
      </c>
      <c r="AL568" s="62">
        <v>73</v>
      </c>
      <c r="AM568" s="62">
        <v>85.94</v>
      </c>
      <c r="AN568" s="62">
        <v>56.83</v>
      </c>
      <c r="AO568" s="62">
        <v>61.73</v>
      </c>
      <c r="AP568">
        <f t="shared" si="79"/>
        <v>0</v>
      </c>
      <c r="AQ568">
        <f t="shared" si="80"/>
        <v>1.5931177314003505E-2</v>
      </c>
      <c r="AR568">
        <v>40.723673053158798</v>
      </c>
    </row>
    <row r="569" spans="1:44" x14ac:dyDescent="0.3">
      <c r="A569" t="str">
        <f t="shared" si="72"/>
        <v>25Cundinamarca</v>
      </c>
      <c r="B569" t="str">
        <f t="shared" si="73"/>
        <v>25Villagómez</v>
      </c>
      <c r="C569" s="18" t="s">
        <v>2318</v>
      </c>
      <c r="D569" t="s">
        <v>2299</v>
      </c>
      <c r="E569" t="s">
        <v>1247</v>
      </c>
      <c r="F569" t="s">
        <v>2319</v>
      </c>
      <c r="G569">
        <v>5.2732999999999999</v>
      </c>
      <c r="H569">
        <v>-74.195169000000007</v>
      </c>
      <c r="I569">
        <v>1950</v>
      </c>
      <c r="J569" t="s">
        <v>4344</v>
      </c>
      <c r="K569" s="5">
        <v>4044920</v>
      </c>
      <c r="L569" s="62">
        <f t="shared" si="74"/>
        <v>3.7796959810260035E-3</v>
      </c>
      <c r="M569" s="61">
        <v>0</v>
      </c>
      <c r="N569" s="61">
        <v>5.128205128205128E-2</v>
      </c>
      <c r="O569" s="61">
        <f t="shared" si="75"/>
        <v>0.15384615384615385</v>
      </c>
      <c r="P569" s="61">
        <f t="shared" si="76"/>
        <v>0.10256410256410256</v>
      </c>
      <c r="Q569" s="61">
        <f t="shared" si="77"/>
        <v>0.15384615384615385</v>
      </c>
      <c r="R569" s="61">
        <f t="shared" si="78"/>
        <v>18.512820512820515</v>
      </c>
      <c r="S569">
        <v>0</v>
      </c>
      <c r="T569">
        <v>1</v>
      </c>
      <c r="U569">
        <v>3</v>
      </c>
      <c r="V569">
        <v>2</v>
      </c>
      <c r="W569">
        <v>3</v>
      </c>
      <c r="X569">
        <v>361</v>
      </c>
      <c r="Y569" s="62">
        <v>70.91412742382272</v>
      </c>
      <c r="Z569" s="62">
        <v>97.229916897506925</v>
      </c>
      <c r="AA569" s="62">
        <v>21.052631578947366</v>
      </c>
      <c r="AB569" s="62">
        <v>86.426592797783925</v>
      </c>
      <c r="AC569" s="62">
        <v>0</v>
      </c>
      <c r="AD569" s="62">
        <v>98.89196675900277</v>
      </c>
      <c r="AE569" s="62">
        <v>75.069252077562325</v>
      </c>
      <c r="AF569" s="62">
        <v>63.46</v>
      </c>
      <c r="AG569" s="62">
        <v>47.55</v>
      </c>
      <c r="AH569" s="62">
        <v>62.69</v>
      </c>
      <c r="AI569" s="62">
        <v>86</v>
      </c>
      <c r="AJ569" s="62">
        <v>88.89</v>
      </c>
      <c r="AK569" s="62">
        <v>29.43</v>
      </c>
      <c r="AL569" s="62">
        <v>77.09</v>
      </c>
      <c r="AM569" s="62">
        <v>94.15</v>
      </c>
      <c r="AN569" s="62">
        <v>41.86</v>
      </c>
      <c r="AO569" s="62">
        <v>61.55</v>
      </c>
      <c r="AP569">
        <f t="shared" si="79"/>
        <v>0</v>
      </c>
      <c r="AQ569">
        <f t="shared" si="80"/>
        <v>1.5931177314003505E-2</v>
      </c>
      <c r="AR569">
        <v>50.577681501861498</v>
      </c>
    </row>
    <row r="570" spans="1:44" x14ac:dyDescent="0.3">
      <c r="A570" t="str">
        <f t="shared" si="72"/>
        <v>25Cundinamarca</v>
      </c>
      <c r="B570" t="str">
        <f t="shared" si="73"/>
        <v>25Villapinzón</v>
      </c>
      <c r="C570" s="18" t="s">
        <v>2320</v>
      </c>
      <c r="D570" t="s">
        <v>2299</v>
      </c>
      <c r="E570" t="s">
        <v>1247</v>
      </c>
      <c r="F570" t="s">
        <v>2321</v>
      </c>
      <c r="G570">
        <v>5.2152089999999998</v>
      </c>
      <c r="H570">
        <v>-73.594624899999999</v>
      </c>
      <c r="I570">
        <v>19410</v>
      </c>
      <c r="J570" t="s">
        <v>4344</v>
      </c>
      <c r="K570" s="5">
        <v>1307317.5</v>
      </c>
      <c r="L570" s="62">
        <f t="shared" si="74"/>
        <v>3.7622512303443455E-2</v>
      </c>
      <c r="M570" s="61">
        <v>0</v>
      </c>
      <c r="N570" s="61">
        <v>0</v>
      </c>
      <c r="O570" s="61">
        <f t="shared" si="75"/>
        <v>1.0303967027305513E-2</v>
      </c>
      <c r="P570" s="61">
        <f t="shared" si="76"/>
        <v>5.1519835136527563E-3</v>
      </c>
      <c r="Q570" s="61">
        <f t="shared" si="77"/>
        <v>1.5455950540958269E-2</v>
      </c>
      <c r="R570" s="61">
        <f t="shared" si="78"/>
        <v>2.7305512622359607</v>
      </c>
      <c r="S570">
        <v>0</v>
      </c>
      <c r="T570">
        <v>0</v>
      </c>
      <c r="U570">
        <v>2</v>
      </c>
      <c r="V570">
        <v>1</v>
      </c>
      <c r="W570">
        <v>3</v>
      </c>
      <c r="X570">
        <v>530</v>
      </c>
      <c r="Y570" s="62">
        <v>71.50943396226414</v>
      </c>
      <c r="Z570" s="62">
        <v>92.64150943396227</v>
      </c>
      <c r="AA570" s="62">
        <v>20.754716981132077</v>
      </c>
      <c r="AB570" s="62">
        <v>84.905660377358487</v>
      </c>
      <c r="AC570" s="62">
        <v>0</v>
      </c>
      <c r="AD570" s="62">
        <v>95.660377358490564</v>
      </c>
      <c r="AE570" s="62">
        <v>78.679245283018872</v>
      </c>
      <c r="AF570" s="62">
        <v>53.79</v>
      </c>
      <c r="AG570" s="62">
        <v>50.01</v>
      </c>
      <c r="AH570" s="62">
        <v>55.5</v>
      </c>
      <c r="AI570" s="62">
        <v>51.18</v>
      </c>
      <c r="AJ570" s="62">
        <v>81.33</v>
      </c>
      <c r="AK570" s="62">
        <v>35.58</v>
      </c>
      <c r="AL570" s="62">
        <v>83.74</v>
      </c>
      <c r="AM570" s="62">
        <v>87.21</v>
      </c>
      <c r="AN570" s="62">
        <v>48.21</v>
      </c>
      <c r="AO570" s="62">
        <v>54.07</v>
      </c>
      <c r="AP570">
        <f t="shared" si="79"/>
        <v>0</v>
      </c>
      <c r="AQ570">
        <f t="shared" si="80"/>
        <v>0</v>
      </c>
      <c r="AR570">
        <v>46.233361136998397</v>
      </c>
    </row>
    <row r="571" spans="1:44" x14ac:dyDescent="0.3">
      <c r="A571" t="str">
        <f t="shared" si="72"/>
        <v>25Cundinamarca</v>
      </c>
      <c r="B571" t="str">
        <f t="shared" si="73"/>
        <v>25Villeta</v>
      </c>
      <c r="C571" s="18" t="s">
        <v>2322</v>
      </c>
      <c r="D571" t="s">
        <v>2299</v>
      </c>
      <c r="E571" t="s">
        <v>1247</v>
      </c>
      <c r="F571" t="s">
        <v>2323</v>
      </c>
      <c r="G571">
        <v>5.0117060000000002</v>
      </c>
      <c r="H571">
        <v>-74.470361999999994</v>
      </c>
      <c r="I571">
        <v>30605</v>
      </c>
      <c r="J571" t="s">
        <v>4345</v>
      </c>
      <c r="K571" s="5">
        <v>1229970.5</v>
      </c>
      <c r="L571" s="62">
        <f t="shared" si="74"/>
        <v>5.9321843845795308E-2</v>
      </c>
      <c r="M571" s="61">
        <v>0</v>
      </c>
      <c r="N571" s="61">
        <v>6.53487992158144E-3</v>
      </c>
      <c r="O571" s="61">
        <f t="shared" si="75"/>
        <v>5.5546479333442242E-2</v>
      </c>
      <c r="P571" s="61">
        <f t="shared" si="76"/>
        <v>4.2476719490279369E-2</v>
      </c>
      <c r="Q571" s="61">
        <f t="shared" si="77"/>
        <v>6.2081359255023685E-2</v>
      </c>
      <c r="R571" s="61">
        <f t="shared" si="78"/>
        <v>3.7804280346348631</v>
      </c>
      <c r="S571">
        <v>0</v>
      </c>
      <c r="T571">
        <v>2</v>
      </c>
      <c r="U571">
        <v>17</v>
      </c>
      <c r="V571">
        <v>13</v>
      </c>
      <c r="W571">
        <v>19</v>
      </c>
      <c r="X571">
        <v>1157</v>
      </c>
      <c r="Y571" s="62">
        <v>59.636992221261885</v>
      </c>
      <c r="Z571" s="62">
        <v>92.307692307692307</v>
      </c>
      <c r="AA571" s="62">
        <v>23.509075194468455</v>
      </c>
      <c r="AB571" s="62">
        <v>81.676750216076059</v>
      </c>
      <c r="AC571" s="62">
        <v>0.60501296456352638</v>
      </c>
      <c r="AD571" s="62">
        <v>97.407087294727745</v>
      </c>
      <c r="AE571" s="62">
        <v>65.946413137424372</v>
      </c>
      <c r="AF571" s="62">
        <v>72.260000000000005</v>
      </c>
      <c r="AG571" s="62">
        <v>62.46</v>
      </c>
      <c r="AH571" s="62">
        <v>53.29</v>
      </c>
      <c r="AI571" s="62">
        <v>77.349999999999994</v>
      </c>
      <c r="AJ571" s="62">
        <v>96.3</v>
      </c>
      <c r="AK571" s="62">
        <v>53.94</v>
      </c>
      <c r="AL571" s="62">
        <v>92.55</v>
      </c>
      <c r="AM571" s="62">
        <v>80.06</v>
      </c>
      <c r="AN571" s="62">
        <v>63.1</v>
      </c>
      <c r="AO571" s="62">
        <v>72.67</v>
      </c>
      <c r="AP571">
        <f t="shared" si="79"/>
        <v>0</v>
      </c>
      <c r="AQ571">
        <f t="shared" si="80"/>
        <v>3.186235462800701E-2</v>
      </c>
      <c r="AR571">
        <v>51.585102665792199</v>
      </c>
    </row>
    <row r="572" spans="1:44" x14ac:dyDescent="0.3">
      <c r="A572" t="str">
        <f t="shared" si="72"/>
        <v>25Cundinamarca</v>
      </c>
      <c r="B572" t="str">
        <f t="shared" si="73"/>
        <v>25Viotá</v>
      </c>
      <c r="C572" s="18" t="s">
        <v>2324</v>
      </c>
      <c r="D572" t="s">
        <v>2299</v>
      </c>
      <c r="E572" t="s">
        <v>1247</v>
      </c>
      <c r="F572" t="s">
        <v>2325</v>
      </c>
      <c r="G572">
        <v>4.4388290000000001</v>
      </c>
      <c r="H572">
        <v>-74.522394000000006</v>
      </c>
      <c r="I572">
        <v>14746</v>
      </c>
      <c r="J572" t="s">
        <v>4343</v>
      </c>
      <c r="K572" s="5">
        <v>1746597.63</v>
      </c>
      <c r="L572" s="62">
        <f t="shared" si="74"/>
        <v>2.8582254839081771E-2</v>
      </c>
      <c r="M572" s="61">
        <v>0</v>
      </c>
      <c r="N572" s="61">
        <v>2.7126000271260001E-2</v>
      </c>
      <c r="O572" s="61">
        <f t="shared" si="75"/>
        <v>2.0344500203445002E-2</v>
      </c>
      <c r="P572" s="61">
        <f t="shared" si="76"/>
        <v>8.8159500881595007E-2</v>
      </c>
      <c r="Q572" s="61">
        <f t="shared" si="77"/>
        <v>6.7815000678150003E-3</v>
      </c>
      <c r="R572" s="61">
        <f t="shared" si="78"/>
        <v>37.115149871151502</v>
      </c>
      <c r="S572">
        <v>0</v>
      </c>
      <c r="T572">
        <v>4</v>
      </c>
      <c r="U572">
        <v>3</v>
      </c>
      <c r="V572">
        <v>13</v>
      </c>
      <c r="W572">
        <v>1</v>
      </c>
      <c r="X572">
        <v>5473</v>
      </c>
      <c r="Y572" s="62">
        <v>62.378951215055736</v>
      </c>
      <c r="Z572" s="62">
        <v>92.563493513612286</v>
      </c>
      <c r="AA572" s="62">
        <v>18.600401973323589</v>
      </c>
      <c r="AB572" s="62">
        <v>79.152201717522388</v>
      </c>
      <c r="AC572" s="62">
        <v>0</v>
      </c>
      <c r="AD572" s="62">
        <v>98.044947926183085</v>
      </c>
      <c r="AE572" s="62">
        <v>70.802119495706194</v>
      </c>
      <c r="AF572" s="62">
        <v>48.89</v>
      </c>
      <c r="AG572" s="62">
        <v>47.94</v>
      </c>
      <c r="AH572" s="62">
        <v>55.42</v>
      </c>
      <c r="AI572" s="62">
        <v>49.41</v>
      </c>
      <c r="AJ572" s="62">
        <v>85.19</v>
      </c>
      <c r="AK572" s="62">
        <v>32.380000000000003</v>
      </c>
      <c r="AL572" s="62">
        <v>81.96</v>
      </c>
      <c r="AM572" s="62">
        <v>85.63</v>
      </c>
      <c r="AN572" s="62">
        <v>30.97</v>
      </c>
      <c r="AO572" s="62">
        <v>49.49</v>
      </c>
      <c r="AP572">
        <f t="shared" si="79"/>
        <v>0</v>
      </c>
      <c r="AQ572">
        <f t="shared" si="80"/>
        <v>6.372470925601402E-2</v>
      </c>
      <c r="AR572">
        <v>41.7828861450852</v>
      </c>
    </row>
    <row r="573" spans="1:44" x14ac:dyDescent="0.3">
      <c r="A573" t="str">
        <f t="shared" si="72"/>
        <v>25Cundinamarca</v>
      </c>
      <c r="B573" t="str">
        <f t="shared" si="73"/>
        <v>25Yacopí</v>
      </c>
      <c r="C573" s="18" t="s">
        <v>2326</v>
      </c>
      <c r="D573" t="s">
        <v>2299</v>
      </c>
      <c r="E573" t="s">
        <v>1247</v>
      </c>
      <c r="F573" t="s">
        <v>2327</v>
      </c>
      <c r="G573">
        <v>5.4600140000000001</v>
      </c>
      <c r="H573">
        <v>-74.338524000000007</v>
      </c>
      <c r="I573">
        <v>13536</v>
      </c>
      <c r="J573" t="s">
        <v>4342</v>
      </c>
      <c r="K573" s="5">
        <v>2963133.25</v>
      </c>
      <c r="L573" s="62">
        <f t="shared" si="74"/>
        <v>2.6236905025214353E-2</v>
      </c>
      <c r="M573" s="61">
        <v>0</v>
      </c>
      <c r="N573" s="61">
        <v>7.3877068557919617E-2</v>
      </c>
      <c r="O573" s="61">
        <f t="shared" si="75"/>
        <v>2.2163120567375887E-2</v>
      </c>
      <c r="P573" s="61">
        <f t="shared" si="76"/>
        <v>0</v>
      </c>
      <c r="Q573" s="61">
        <f t="shared" si="77"/>
        <v>2.2163120567375887E-2</v>
      </c>
      <c r="R573" s="61">
        <f t="shared" si="78"/>
        <v>19.16371158392435</v>
      </c>
      <c r="S573">
        <v>0</v>
      </c>
      <c r="T573">
        <v>10</v>
      </c>
      <c r="U573">
        <v>3</v>
      </c>
      <c r="V573">
        <v>0</v>
      </c>
      <c r="W573">
        <v>3</v>
      </c>
      <c r="X573">
        <v>2594</v>
      </c>
      <c r="Y573" s="62">
        <v>54.04780262143408</v>
      </c>
      <c r="Z573" s="62">
        <v>89.321511179645341</v>
      </c>
      <c r="AA573" s="62">
        <v>19.468003084040092</v>
      </c>
      <c r="AB573" s="62">
        <v>75.867386276021591</v>
      </c>
      <c r="AC573" s="62">
        <v>0.4626060138781804</v>
      </c>
      <c r="AD573" s="62">
        <v>99.190439475713191</v>
      </c>
      <c r="AE573" s="62">
        <v>60.331534309946036</v>
      </c>
      <c r="AF573" s="62">
        <v>44.88</v>
      </c>
      <c r="AG573" s="62">
        <v>27.9</v>
      </c>
      <c r="AH573" s="62">
        <v>49.79</v>
      </c>
      <c r="AI573" s="62">
        <v>66.739999999999995</v>
      </c>
      <c r="AJ573" s="62">
        <v>66.39</v>
      </c>
      <c r="AK573" s="62">
        <v>11.44</v>
      </c>
      <c r="AL573" s="62">
        <v>75.239999999999995</v>
      </c>
      <c r="AM573" s="62">
        <v>96.9</v>
      </c>
      <c r="AN573" s="62">
        <v>37.33</v>
      </c>
      <c r="AO573" s="62">
        <v>45.47</v>
      </c>
      <c r="AP573">
        <f t="shared" si="79"/>
        <v>0</v>
      </c>
      <c r="AQ573">
        <f t="shared" si="80"/>
        <v>0.15931177314003506</v>
      </c>
      <c r="AR573">
        <v>33.576068490166101</v>
      </c>
    </row>
    <row r="574" spans="1:44" x14ac:dyDescent="0.3">
      <c r="A574" t="str">
        <f t="shared" si="72"/>
        <v>25Cundinamarca</v>
      </c>
      <c r="B574" t="str">
        <f t="shared" si="73"/>
        <v>25Zipacón</v>
      </c>
      <c r="C574" s="18" t="s">
        <v>2328</v>
      </c>
      <c r="D574" t="s">
        <v>2299</v>
      </c>
      <c r="E574" t="s">
        <v>1247</v>
      </c>
      <c r="F574" t="s">
        <v>2329</v>
      </c>
      <c r="G574">
        <v>4.7596340000000001</v>
      </c>
      <c r="H574">
        <v>-74.380049</v>
      </c>
      <c r="I574">
        <v>5282</v>
      </c>
      <c r="J574" t="s">
        <v>4344</v>
      </c>
      <c r="K574" s="5">
        <v>910916.63</v>
      </c>
      <c r="L574" s="62">
        <f t="shared" si="74"/>
        <v>1.0238130344502232E-2</v>
      </c>
      <c r="M574" s="61">
        <v>0</v>
      </c>
      <c r="N574" s="61">
        <v>0</v>
      </c>
      <c r="O574" s="61">
        <f t="shared" si="75"/>
        <v>5.6796667928814847E-2</v>
      </c>
      <c r="P574" s="61">
        <f t="shared" si="76"/>
        <v>7.5728890571753124E-2</v>
      </c>
      <c r="Q574" s="61">
        <f t="shared" si="77"/>
        <v>0.13252555850056796</v>
      </c>
      <c r="R574" s="61">
        <f t="shared" si="78"/>
        <v>3.2942067398712611</v>
      </c>
      <c r="S574">
        <v>0</v>
      </c>
      <c r="T574">
        <v>0</v>
      </c>
      <c r="U574">
        <v>3</v>
      </c>
      <c r="V574">
        <v>4</v>
      </c>
      <c r="W574">
        <v>7</v>
      </c>
      <c r="X574">
        <v>174</v>
      </c>
      <c r="Y574" s="62">
        <v>55.172413793103445</v>
      </c>
      <c r="Z574" s="62">
        <v>92.52873563218391</v>
      </c>
      <c r="AA574" s="62">
        <v>33.90804597701149</v>
      </c>
      <c r="AB574" s="62">
        <v>78.735632183908038</v>
      </c>
      <c r="AC574" s="62">
        <v>0</v>
      </c>
      <c r="AD574" s="62">
        <v>98.850574712643677</v>
      </c>
      <c r="AE574" s="62">
        <v>65.517241379310349</v>
      </c>
      <c r="AF574" s="62">
        <v>60.27</v>
      </c>
      <c r="AG574" s="62">
        <v>50.84</v>
      </c>
      <c r="AH574" s="62">
        <v>49.7</v>
      </c>
      <c r="AI574" s="62">
        <v>58.24</v>
      </c>
      <c r="AJ574" s="62">
        <v>100</v>
      </c>
      <c r="AK574" s="62">
        <v>35.01</v>
      </c>
      <c r="AL574" s="62">
        <v>69.3</v>
      </c>
      <c r="AM574" s="62">
        <v>82.15</v>
      </c>
      <c r="AN574" s="62">
        <v>48.51</v>
      </c>
      <c r="AO574" s="62">
        <v>60.44</v>
      </c>
      <c r="AP574">
        <f t="shared" si="79"/>
        <v>0</v>
      </c>
      <c r="AQ574">
        <f t="shared" si="80"/>
        <v>0</v>
      </c>
      <c r="AR574">
        <v>44.699550677568801</v>
      </c>
    </row>
    <row r="575" spans="1:44" x14ac:dyDescent="0.3">
      <c r="A575" t="str">
        <f t="shared" si="72"/>
        <v>25Cundinamarca</v>
      </c>
      <c r="B575" t="str">
        <f t="shared" si="73"/>
        <v>25Zipaquirá</v>
      </c>
      <c r="C575" s="18" t="s">
        <v>2330</v>
      </c>
      <c r="D575" t="s">
        <v>2299</v>
      </c>
      <c r="E575" t="s">
        <v>1247</v>
      </c>
      <c r="F575" t="s">
        <v>2331</v>
      </c>
      <c r="G575">
        <v>5.0214759999999998</v>
      </c>
      <c r="H575">
        <v>-73.990955</v>
      </c>
      <c r="I575">
        <v>150507</v>
      </c>
      <c r="J575" t="s">
        <v>4345</v>
      </c>
      <c r="K575" s="5">
        <v>1303682.3799999999</v>
      </c>
      <c r="L575" s="62">
        <f t="shared" si="74"/>
        <v>0.29172856564937472</v>
      </c>
      <c r="M575" s="61">
        <v>0</v>
      </c>
      <c r="N575" s="61">
        <v>3.3221046197186841E-3</v>
      </c>
      <c r="O575" s="61">
        <f t="shared" si="75"/>
        <v>2.8570099729580682E-2</v>
      </c>
      <c r="P575" s="61">
        <f t="shared" si="76"/>
        <v>0.32423741088454361</v>
      </c>
      <c r="Q575" s="61">
        <f t="shared" si="77"/>
        <v>8.2388194569023368E-2</v>
      </c>
      <c r="R575" s="61">
        <f t="shared" si="78"/>
        <v>1.8298152245410513</v>
      </c>
      <c r="S575">
        <v>0</v>
      </c>
      <c r="T575">
        <v>5</v>
      </c>
      <c r="U575">
        <v>43</v>
      </c>
      <c r="V575">
        <v>488</v>
      </c>
      <c r="W575">
        <v>124</v>
      </c>
      <c r="X575">
        <v>2754</v>
      </c>
      <c r="Y575" s="62">
        <v>65.795206971677558</v>
      </c>
      <c r="Z575" s="62">
        <v>90.486564996368926</v>
      </c>
      <c r="AA575" s="62">
        <v>22.476397966594046</v>
      </c>
      <c r="AB575" s="62">
        <v>81.626724763979666</v>
      </c>
      <c r="AC575" s="62">
        <v>0.36310820624546114</v>
      </c>
      <c r="AD575" s="62">
        <v>98.220769789397238</v>
      </c>
      <c r="AE575" s="62">
        <v>74.83660130718954</v>
      </c>
      <c r="AF575" s="62">
        <v>66.430000000000007</v>
      </c>
      <c r="AG575" s="62">
        <v>70.97</v>
      </c>
      <c r="AH575" s="62">
        <v>53.92</v>
      </c>
      <c r="AI575" s="62">
        <v>55.25</v>
      </c>
      <c r="AJ575" s="62">
        <v>88.89</v>
      </c>
      <c r="AK575" s="62">
        <v>61.15</v>
      </c>
      <c r="AL575" s="62">
        <v>93.71</v>
      </c>
      <c r="AM575" s="62">
        <v>80.45</v>
      </c>
      <c r="AN575" s="62">
        <v>61.69</v>
      </c>
      <c r="AO575" s="62">
        <v>66.739999999999995</v>
      </c>
      <c r="AP575">
        <f t="shared" si="79"/>
        <v>0</v>
      </c>
      <c r="AQ575">
        <f t="shared" si="80"/>
        <v>7.9655886570017528E-2</v>
      </c>
      <c r="AR575">
        <v>56.949142929569902</v>
      </c>
    </row>
    <row r="576" spans="1:44" x14ac:dyDescent="0.3">
      <c r="A576" t="str">
        <f t="shared" si="72"/>
        <v>27Chocó</v>
      </c>
      <c r="B576" t="str">
        <f t="shared" si="73"/>
        <v>27Quibdó</v>
      </c>
      <c r="C576" s="18" t="s">
        <v>2626</v>
      </c>
      <c r="D576" t="s">
        <v>2625</v>
      </c>
      <c r="E576" t="s">
        <v>1221</v>
      </c>
      <c r="F576" t="s">
        <v>2627</v>
      </c>
      <c r="G576">
        <v>5.6956329999999999</v>
      </c>
      <c r="H576">
        <v>-76.649811999999997</v>
      </c>
      <c r="I576">
        <v>139740</v>
      </c>
      <c r="J576" t="s">
        <v>4345</v>
      </c>
      <c r="K576" s="5">
        <v>2429319</v>
      </c>
      <c r="L576" s="62">
        <f t="shared" si="74"/>
        <v>0.2708588289172173</v>
      </c>
      <c r="M576" s="61">
        <v>2.8624588521540002E-3</v>
      </c>
      <c r="N576" s="61">
        <v>2.4330900243309004E-2</v>
      </c>
      <c r="O576" s="61">
        <f t="shared" si="75"/>
        <v>4.9377415199656507E-2</v>
      </c>
      <c r="P576" s="61">
        <f t="shared" si="76"/>
        <v>0.15385716330327751</v>
      </c>
      <c r="Q576" s="61">
        <f t="shared" si="77"/>
        <v>8.0864462573350518E-2</v>
      </c>
      <c r="R576" s="61">
        <f t="shared" si="78"/>
        <v>42.133963074280807</v>
      </c>
      <c r="S576">
        <v>4</v>
      </c>
      <c r="T576">
        <v>34</v>
      </c>
      <c r="U576">
        <v>69</v>
      </c>
      <c r="V576">
        <v>215</v>
      </c>
      <c r="W576">
        <v>113</v>
      </c>
      <c r="X576">
        <v>58878</v>
      </c>
      <c r="Y576" s="62">
        <v>21.558137164985226</v>
      </c>
      <c r="Z576" s="62">
        <v>63.692720540779234</v>
      </c>
      <c r="AA576" s="62">
        <v>25.247121165800468</v>
      </c>
      <c r="AB576" s="62">
        <v>49.267977852508579</v>
      </c>
      <c r="AC576" s="62">
        <v>0.47895648629369203</v>
      </c>
      <c r="AD576" s="62">
        <v>97.078705119059748</v>
      </c>
      <c r="AE576" s="62">
        <v>28.64737253303441</v>
      </c>
      <c r="AF576" s="62">
        <v>62.14</v>
      </c>
      <c r="AG576" s="62">
        <v>47.3</v>
      </c>
      <c r="AH576" s="62">
        <v>52.88</v>
      </c>
      <c r="AI576" s="62">
        <v>56.28</v>
      </c>
      <c r="AJ576" s="62">
        <v>65.56</v>
      </c>
      <c r="AK576" s="62">
        <v>41.35</v>
      </c>
      <c r="AL576" s="62">
        <v>81.84</v>
      </c>
      <c r="AM576" s="62">
        <v>74.48</v>
      </c>
      <c r="AN576" s="62">
        <v>87.5</v>
      </c>
      <c r="AO576" s="62">
        <v>62.67</v>
      </c>
      <c r="AP576">
        <f t="shared" si="79"/>
        <v>0.15618898867629832</v>
      </c>
      <c r="AQ576">
        <f t="shared" si="80"/>
        <v>0.54166002867611918</v>
      </c>
      <c r="AR576">
        <v>35.592008999161102</v>
      </c>
    </row>
    <row r="577" spans="1:44" x14ac:dyDescent="0.3">
      <c r="A577" t="str">
        <f t="shared" si="72"/>
        <v>27Chocó</v>
      </c>
      <c r="B577" t="str">
        <f t="shared" si="73"/>
        <v>27Acandí</v>
      </c>
      <c r="C577" s="18" t="s">
        <v>2628</v>
      </c>
      <c r="D577" t="s">
        <v>2625</v>
      </c>
      <c r="E577" t="s">
        <v>1221</v>
      </c>
      <c r="F577" t="s">
        <v>2629</v>
      </c>
      <c r="G577">
        <v>8.5101089999999999</v>
      </c>
      <c r="H577">
        <v>-77.278980000000004</v>
      </c>
      <c r="I577">
        <v>15310</v>
      </c>
      <c r="J577" t="s">
        <v>4342</v>
      </c>
      <c r="K577" s="5">
        <v>1508110.13</v>
      </c>
      <c r="L577" s="62">
        <f t="shared" si="74"/>
        <v>2.9675459215132368E-2</v>
      </c>
      <c r="M577" s="61">
        <v>0</v>
      </c>
      <c r="N577" s="61">
        <v>0</v>
      </c>
      <c r="O577" s="61">
        <f t="shared" si="75"/>
        <v>1.3063357282821686E-2</v>
      </c>
      <c r="P577" s="61">
        <f t="shared" si="76"/>
        <v>0</v>
      </c>
      <c r="Q577" s="61">
        <f t="shared" si="77"/>
        <v>1.3063357282821686E-2</v>
      </c>
      <c r="R577" s="61">
        <f t="shared" si="78"/>
        <v>63.468321358589151</v>
      </c>
      <c r="S577">
        <v>0</v>
      </c>
      <c r="T577">
        <v>0</v>
      </c>
      <c r="U577">
        <v>2</v>
      </c>
      <c r="V577">
        <v>0</v>
      </c>
      <c r="W577">
        <v>2</v>
      </c>
      <c r="X577">
        <v>9717</v>
      </c>
      <c r="Y577" s="62">
        <v>32.931974889369151</v>
      </c>
      <c r="Z577" s="62">
        <v>70.639086137696822</v>
      </c>
      <c r="AA577" s="62">
        <v>22.918596274570341</v>
      </c>
      <c r="AB577" s="62">
        <v>54.914068128023054</v>
      </c>
      <c r="AC577" s="62">
        <v>5.1456210764639285E-2</v>
      </c>
      <c r="AD577" s="62">
        <v>96.377482762169393</v>
      </c>
      <c r="AE577" s="62">
        <v>44.406709889883714</v>
      </c>
      <c r="AF577" s="62">
        <v>45.7</v>
      </c>
      <c r="AG577" s="62">
        <v>52.23</v>
      </c>
      <c r="AH577" s="62">
        <v>41.97</v>
      </c>
      <c r="AI577" s="62">
        <v>68.97</v>
      </c>
      <c r="AJ577" s="62">
        <v>73.33</v>
      </c>
      <c r="AK577" s="62">
        <v>12.15</v>
      </c>
      <c r="AL577" s="62">
        <v>84.51</v>
      </c>
      <c r="AM577" s="62">
        <v>92.08</v>
      </c>
      <c r="AN577" s="62">
        <v>29.45</v>
      </c>
      <c r="AO577" s="62">
        <v>45.98</v>
      </c>
      <c r="AP577">
        <f t="shared" si="79"/>
        <v>0</v>
      </c>
      <c r="AQ577">
        <f t="shared" si="80"/>
        <v>0</v>
      </c>
      <c r="AR577">
        <v>24.272131555093601</v>
      </c>
    </row>
    <row r="578" spans="1:44" x14ac:dyDescent="0.3">
      <c r="A578" t="str">
        <f t="shared" ref="A578:A641" si="81">CONCATENATE(D578,E578)</f>
        <v>27Chocó</v>
      </c>
      <c r="B578" t="str">
        <f t="shared" ref="B578:B641" si="82">CONCATENATE(D578,F578)</f>
        <v>27Alto Baudó</v>
      </c>
      <c r="C578" s="18" t="s">
        <v>2630</v>
      </c>
      <c r="D578" t="s">
        <v>2625</v>
      </c>
      <c r="E578" t="s">
        <v>1221</v>
      </c>
      <c r="F578" t="s">
        <v>2631</v>
      </c>
      <c r="G578">
        <v>5.5163469999999997</v>
      </c>
      <c r="H578">
        <v>-76.974502000000001</v>
      </c>
      <c r="I578">
        <v>30172</v>
      </c>
      <c r="J578" t="s">
        <v>4346</v>
      </c>
      <c r="K578" s="5">
        <v>2573541.75</v>
      </c>
      <c r="L578" s="62">
        <f t="shared" ref="L578:L641" si="83">(I578/SUM($I$2:$I$1103))*100</f>
        <v>5.8482557507444397E-2</v>
      </c>
      <c r="M578" s="61">
        <v>0</v>
      </c>
      <c r="N578" s="61">
        <v>0</v>
      </c>
      <c r="O578" s="61">
        <f t="shared" ref="O578:O641" si="84">(U578/I578)*100</f>
        <v>9.9429935039109119E-3</v>
      </c>
      <c r="P578" s="61">
        <f t="shared" ref="P578:P641" si="85">(V578/I578)*100</f>
        <v>1.3257324671881213E-2</v>
      </c>
      <c r="Q578" s="61">
        <f t="shared" ref="Q578:Q641" si="86">(W578/I578)*100</f>
        <v>1.6571655839851516E-2</v>
      </c>
      <c r="R578" s="61">
        <f t="shared" ref="R578:R641" si="87">(X578/I578)*100</f>
        <v>42.436696274691762</v>
      </c>
      <c r="S578">
        <v>0</v>
      </c>
      <c r="T578">
        <v>0</v>
      </c>
      <c r="U578">
        <v>3</v>
      </c>
      <c r="V578">
        <v>4</v>
      </c>
      <c r="W578">
        <v>5</v>
      </c>
      <c r="X578">
        <v>12804</v>
      </c>
      <c r="Y578" s="62">
        <v>8.0834114339268979</v>
      </c>
      <c r="Z578" s="62">
        <v>24.406435488909718</v>
      </c>
      <c r="AA578" s="62">
        <v>32.403936269915654</v>
      </c>
      <c r="AB578" s="62">
        <v>25.546704154951577</v>
      </c>
      <c r="AC578" s="62">
        <v>0.37488284910965325</v>
      </c>
      <c r="AD578" s="62">
        <v>92.408622305529519</v>
      </c>
      <c r="AE578" s="62">
        <v>8.9815682599187756</v>
      </c>
      <c r="AF578" s="62">
        <v>51.22</v>
      </c>
      <c r="AG578" s="62">
        <v>42.34</v>
      </c>
      <c r="AH578" s="62">
        <v>29.56</v>
      </c>
      <c r="AI578" s="62">
        <v>66.12</v>
      </c>
      <c r="AJ578" s="62">
        <v>65.56</v>
      </c>
      <c r="AK578" s="62">
        <v>24.6</v>
      </c>
      <c r="AL578" s="62">
        <v>43.6</v>
      </c>
      <c r="AM578" s="62">
        <v>98.96</v>
      </c>
      <c r="AN578" s="62">
        <v>50</v>
      </c>
      <c r="AO578" s="62">
        <v>51.57</v>
      </c>
      <c r="AP578">
        <f t="shared" si="79"/>
        <v>0</v>
      </c>
      <c r="AQ578">
        <f t="shared" si="80"/>
        <v>0</v>
      </c>
      <c r="AR578">
        <v>6.96902445317349</v>
      </c>
    </row>
    <row r="579" spans="1:44" x14ac:dyDescent="0.3">
      <c r="A579" t="str">
        <f t="shared" si="81"/>
        <v>27Chocó</v>
      </c>
      <c r="B579" t="str">
        <f t="shared" si="82"/>
        <v>27Atrato</v>
      </c>
      <c r="C579" s="18" t="s">
        <v>2632</v>
      </c>
      <c r="D579" t="s">
        <v>2625</v>
      </c>
      <c r="E579" t="s">
        <v>1221</v>
      </c>
      <c r="F579" t="s">
        <v>2633</v>
      </c>
      <c r="G579">
        <v>6.7788851000000001</v>
      </c>
      <c r="H579">
        <v>-76.8825669</v>
      </c>
      <c r="I579">
        <v>6616</v>
      </c>
      <c r="J579" t="s">
        <v>4346</v>
      </c>
      <c r="K579" s="5">
        <v>2760210</v>
      </c>
      <c r="L579" s="62">
        <f t="shared" si="83"/>
        <v>1.2823830056650276E-2</v>
      </c>
      <c r="M579" s="61">
        <v>0</v>
      </c>
      <c r="N579" s="61">
        <v>7.5574365175332531E-2</v>
      </c>
      <c r="O579" s="61">
        <f t="shared" si="84"/>
        <v>1.5114873035066504E-2</v>
      </c>
      <c r="P579" s="61">
        <f t="shared" si="85"/>
        <v>1.5114873035066504E-2</v>
      </c>
      <c r="Q579" s="61">
        <f t="shared" si="86"/>
        <v>1.5114873035066504E-2</v>
      </c>
      <c r="R579" s="61">
        <f t="shared" si="87"/>
        <v>32.769044740024185</v>
      </c>
      <c r="S579">
        <v>0</v>
      </c>
      <c r="T579">
        <v>5</v>
      </c>
      <c r="U579">
        <v>1</v>
      </c>
      <c r="V579">
        <v>1</v>
      </c>
      <c r="W579">
        <v>1</v>
      </c>
      <c r="X579">
        <v>2168</v>
      </c>
      <c r="Y579" s="62">
        <v>20.61808118081181</v>
      </c>
      <c r="Z579" s="62">
        <v>57.656826568265686</v>
      </c>
      <c r="AA579" s="62">
        <v>27.214022140221399</v>
      </c>
      <c r="AB579" s="62">
        <v>48.892988929889299</v>
      </c>
      <c r="AC579" s="62">
        <v>0.23062730627306272</v>
      </c>
      <c r="AD579" s="62">
        <v>96.448339483394832</v>
      </c>
      <c r="AE579" s="62">
        <v>26.153136531365313</v>
      </c>
      <c r="AF579" s="62">
        <v>52.51</v>
      </c>
      <c r="AG579" s="62">
        <v>66.099999999999994</v>
      </c>
      <c r="AH579" s="62">
        <v>44.94</v>
      </c>
      <c r="AI579" s="62">
        <v>76.45</v>
      </c>
      <c r="AJ579" s="62">
        <v>66.42</v>
      </c>
      <c r="AK579" s="62">
        <v>14.34</v>
      </c>
      <c r="AL579" s="62">
        <v>69.010000000000005</v>
      </c>
      <c r="AM579" s="62">
        <v>71.64</v>
      </c>
      <c r="AN579" s="62">
        <v>50</v>
      </c>
      <c r="AO579" s="62">
        <v>51.8</v>
      </c>
      <c r="AP579">
        <f t="shared" ref="AP579:AP642" si="88">(S579/SUM($S$2:$S$1103))*100</f>
        <v>0</v>
      </c>
      <c r="AQ579">
        <f t="shared" ref="AQ579:AQ642" si="89">(T579/SUM($T$2:$T$1103))*100</f>
        <v>7.9655886570017528E-2</v>
      </c>
      <c r="AR579">
        <v>25.752576170509801</v>
      </c>
    </row>
    <row r="580" spans="1:44" x14ac:dyDescent="0.3">
      <c r="A580" t="str">
        <f t="shared" si="81"/>
        <v>27Chocó</v>
      </c>
      <c r="B580" t="str">
        <f t="shared" si="82"/>
        <v>27Bagadó</v>
      </c>
      <c r="C580" s="18" t="s">
        <v>2634</v>
      </c>
      <c r="D580" t="s">
        <v>2625</v>
      </c>
      <c r="E580" t="s">
        <v>1221</v>
      </c>
      <c r="F580" t="s">
        <v>2635</v>
      </c>
      <c r="G580">
        <v>5.4113899999999999</v>
      </c>
      <c r="H580">
        <v>-76.416371999999996</v>
      </c>
      <c r="I580">
        <v>11433</v>
      </c>
      <c r="J580" t="s">
        <v>4342</v>
      </c>
      <c r="K580" s="5">
        <v>2162712</v>
      </c>
      <c r="L580" s="62">
        <f t="shared" si="83"/>
        <v>2.2160648282600153E-2</v>
      </c>
      <c r="M580" s="61">
        <v>0</v>
      </c>
      <c r="N580" s="61">
        <v>0</v>
      </c>
      <c r="O580" s="61">
        <f t="shared" si="84"/>
        <v>0</v>
      </c>
      <c r="P580" s="61">
        <f t="shared" si="85"/>
        <v>0</v>
      </c>
      <c r="Q580" s="61">
        <f t="shared" si="86"/>
        <v>0</v>
      </c>
      <c r="R580" s="61">
        <f t="shared" si="87"/>
        <v>38.362634479139338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4386</v>
      </c>
      <c r="Y580" s="62">
        <v>18.513451892384861</v>
      </c>
      <c r="Z580" s="62">
        <v>43.182854537163699</v>
      </c>
      <c r="AA580" s="62">
        <v>27.336981304149568</v>
      </c>
      <c r="AB580" s="62">
        <v>35.430916552667583</v>
      </c>
      <c r="AC580" s="62">
        <v>0.1823985408116735</v>
      </c>
      <c r="AD580" s="62">
        <v>90.241678066575474</v>
      </c>
      <c r="AE580" s="62">
        <v>22.891016871865023</v>
      </c>
      <c r="AF580" s="62">
        <v>55.39</v>
      </c>
      <c r="AG580" s="62">
        <v>46.22</v>
      </c>
      <c r="AH580" s="62">
        <v>42.78</v>
      </c>
      <c r="AI580" s="62">
        <v>83.17</v>
      </c>
      <c r="AJ580" s="62">
        <v>64</v>
      </c>
      <c r="AK580" s="62">
        <v>23.85</v>
      </c>
      <c r="AL580" s="62">
        <v>81.349999999999994</v>
      </c>
      <c r="AM580" s="62">
        <v>99.73</v>
      </c>
      <c r="AN580" s="62">
        <v>50</v>
      </c>
      <c r="AO580" s="62">
        <v>55.26</v>
      </c>
      <c r="AP580">
        <f t="shared" si="88"/>
        <v>0</v>
      </c>
      <c r="AQ580">
        <f t="shared" si="89"/>
        <v>0</v>
      </c>
      <c r="AR580">
        <v>17.252554696030298</v>
      </c>
    </row>
    <row r="581" spans="1:44" x14ac:dyDescent="0.3">
      <c r="A581" t="str">
        <f t="shared" si="81"/>
        <v>27Chocó</v>
      </c>
      <c r="B581" t="str">
        <f t="shared" si="82"/>
        <v>27Bahía Solano</v>
      </c>
      <c r="C581" s="18" t="s">
        <v>2636</v>
      </c>
      <c r="D581" t="s">
        <v>2625</v>
      </c>
      <c r="E581" t="s">
        <v>1221</v>
      </c>
      <c r="F581" t="s">
        <v>2637</v>
      </c>
      <c r="G581">
        <v>6.2225520000000003</v>
      </c>
      <c r="H581">
        <v>-77.401154000000005</v>
      </c>
      <c r="I581">
        <v>11082</v>
      </c>
      <c r="J581" t="s">
        <v>4342</v>
      </c>
      <c r="K581" s="5">
        <v>2161728.75</v>
      </c>
      <c r="L581" s="62">
        <f t="shared" si="83"/>
        <v>2.1480303006015472E-2</v>
      </c>
      <c r="M581" s="61">
        <v>0</v>
      </c>
      <c r="N581" s="61">
        <v>6.3165493593214217E-2</v>
      </c>
      <c r="O581" s="61">
        <f t="shared" si="84"/>
        <v>4.5118209709438729E-2</v>
      </c>
      <c r="P581" s="61">
        <f t="shared" si="85"/>
        <v>3.6094567767550982E-2</v>
      </c>
      <c r="Q581" s="61">
        <f t="shared" si="86"/>
        <v>3.6094567767550982E-2</v>
      </c>
      <c r="R581" s="61">
        <f t="shared" si="87"/>
        <v>44.107561811947306</v>
      </c>
      <c r="S581">
        <v>0</v>
      </c>
      <c r="T581">
        <v>7</v>
      </c>
      <c r="U581">
        <v>5</v>
      </c>
      <c r="V581">
        <v>4</v>
      </c>
      <c r="W581">
        <v>4</v>
      </c>
      <c r="X581">
        <v>4888</v>
      </c>
      <c r="Y581" s="62">
        <v>26.370703764320787</v>
      </c>
      <c r="Z581" s="62">
        <v>57.508183306055649</v>
      </c>
      <c r="AA581" s="62">
        <v>25.981996726677576</v>
      </c>
      <c r="AB581" s="62">
        <v>42.041734860883793</v>
      </c>
      <c r="AC581" s="62">
        <v>0.14320785597381341</v>
      </c>
      <c r="AD581" s="62">
        <v>94.701309328968904</v>
      </c>
      <c r="AE581" s="62">
        <v>37.049918166939442</v>
      </c>
      <c r="AF581" s="62">
        <v>58.9</v>
      </c>
      <c r="AG581" s="62">
        <v>48.93</v>
      </c>
      <c r="AH581" s="62">
        <v>46.44</v>
      </c>
      <c r="AI581" s="62">
        <v>78.06</v>
      </c>
      <c r="AJ581" s="62">
        <v>98.94</v>
      </c>
      <c r="AK581" s="62">
        <v>37.799999999999997</v>
      </c>
      <c r="AL581" s="62">
        <v>81.83</v>
      </c>
      <c r="AM581" s="62">
        <v>82.9</v>
      </c>
      <c r="AN581" s="62">
        <v>16.149999999999999</v>
      </c>
      <c r="AO581" s="62">
        <v>57.74</v>
      </c>
      <c r="AP581">
        <f t="shared" si="88"/>
        <v>0</v>
      </c>
      <c r="AQ581">
        <f t="shared" si="89"/>
        <v>0.11151824119802455</v>
      </c>
      <c r="AR581">
        <v>25.550464208005501</v>
      </c>
    </row>
    <row r="582" spans="1:44" x14ac:dyDescent="0.3">
      <c r="A582" t="str">
        <f t="shared" si="81"/>
        <v>27Chocó</v>
      </c>
      <c r="B582" t="str">
        <f t="shared" si="82"/>
        <v>27Bajo Baudó</v>
      </c>
      <c r="C582" s="18" t="s">
        <v>2638</v>
      </c>
      <c r="D582" t="s">
        <v>2625</v>
      </c>
      <c r="E582" t="s">
        <v>1221</v>
      </c>
      <c r="F582" t="s">
        <v>2639</v>
      </c>
      <c r="G582">
        <v>5.3442677999999999</v>
      </c>
      <c r="H582">
        <v>-77.286487899999997</v>
      </c>
      <c r="I582">
        <v>32640</v>
      </c>
      <c r="J582" t="s">
        <v>4346</v>
      </c>
      <c r="K582" s="5">
        <v>1396567.5</v>
      </c>
      <c r="L582" s="62">
        <f t="shared" si="83"/>
        <v>6.3266295805481418E-2</v>
      </c>
      <c r="M582" s="61">
        <v>1.2254901960784314E-2</v>
      </c>
      <c r="N582" s="61">
        <v>0</v>
      </c>
      <c r="O582" s="61">
        <f t="shared" si="84"/>
        <v>6.1274509803921568E-3</v>
      </c>
      <c r="P582" s="61">
        <f t="shared" si="85"/>
        <v>6.1274509803921568E-3</v>
      </c>
      <c r="Q582" s="61">
        <f t="shared" si="86"/>
        <v>6.1274509803921568E-3</v>
      </c>
      <c r="R582" s="61">
        <f t="shared" si="87"/>
        <v>25.842524509803923</v>
      </c>
      <c r="S582">
        <v>4</v>
      </c>
      <c r="T582">
        <v>0</v>
      </c>
      <c r="U582">
        <v>2</v>
      </c>
      <c r="V582">
        <v>2</v>
      </c>
      <c r="W582">
        <v>2</v>
      </c>
      <c r="X582">
        <v>8435</v>
      </c>
      <c r="Y582" s="62">
        <v>12.068761114404268</v>
      </c>
      <c r="Z582" s="62">
        <v>39.549496147006522</v>
      </c>
      <c r="AA582" s="62">
        <v>30.278601066982809</v>
      </c>
      <c r="AB582" s="62">
        <v>35.743924125666865</v>
      </c>
      <c r="AC582" s="62">
        <v>0.24896265560165973</v>
      </c>
      <c r="AD582" s="62">
        <v>94.179016004742138</v>
      </c>
      <c r="AE582" s="62">
        <v>14.238292827504445</v>
      </c>
      <c r="AF582" s="62">
        <v>77.13</v>
      </c>
      <c r="AG582" s="62">
        <v>52.44</v>
      </c>
      <c r="AH582" s="62">
        <v>28.46</v>
      </c>
      <c r="AI582" s="62">
        <v>95.25</v>
      </c>
      <c r="AJ582" s="62">
        <v>100</v>
      </c>
      <c r="AK582" s="62">
        <v>44.08</v>
      </c>
      <c r="AL582" s="62">
        <v>64.959999999999994</v>
      </c>
      <c r="AM582" s="62">
        <v>97.87</v>
      </c>
      <c r="AN582" s="62">
        <v>66.98</v>
      </c>
      <c r="AO582" s="62">
        <v>76.58</v>
      </c>
      <c r="AP582">
        <f t="shared" si="88"/>
        <v>0.15618898867629832</v>
      </c>
      <c r="AQ582">
        <f t="shared" si="89"/>
        <v>0</v>
      </c>
      <c r="AR582">
        <v>19.682492715681398</v>
      </c>
    </row>
    <row r="583" spans="1:44" x14ac:dyDescent="0.3">
      <c r="A583" t="str">
        <f t="shared" si="81"/>
        <v>27Chocó</v>
      </c>
      <c r="B583" t="str">
        <f t="shared" si="82"/>
        <v>27Bojayá</v>
      </c>
      <c r="C583" s="18" t="s">
        <v>2640</v>
      </c>
      <c r="D583" t="s">
        <v>2625</v>
      </c>
      <c r="E583" t="s">
        <v>1221</v>
      </c>
      <c r="F583" t="s">
        <v>2641</v>
      </c>
      <c r="G583">
        <v>6.5236499999999999</v>
      </c>
      <c r="H583">
        <v>-76.974419999999995</v>
      </c>
      <c r="I583">
        <v>13210</v>
      </c>
      <c r="J583" t="s">
        <v>4346</v>
      </c>
      <c r="K583" s="5">
        <v>2668637.5</v>
      </c>
      <c r="L583" s="62">
        <f t="shared" si="83"/>
        <v>2.5605017389412059E-2</v>
      </c>
      <c r="M583" s="61">
        <v>0</v>
      </c>
      <c r="N583" s="61">
        <v>0</v>
      </c>
      <c r="O583" s="61">
        <f t="shared" si="84"/>
        <v>7.5700227100681302E-3</v>
      </c>
      <c r="P583" s="61">
        <f t="shared" si="85"/>
        <v>0</v>
      </c>
      <c r="Q583" s="61">
        <f t="shared" si="86"/>
        <v>0</v>
      </c>
      <c r="R583" s="61">
        <f t="shared" si="87"/>
        <v>55.88190764572294</v>
      </c>
      <c r="S583">
        <v>0</v>
      </c>
      <c r="T583">
        <v>0</v>
      </c>
      <c r="U583">
        <v>1</v>
      </c>
      <c r="V583">
        <v>0</v>
      </c>
      <c r="W583">
        <v>0</v>
      </c>
      <c r="X583">
        <v>7382</v>
      </c>
      <c r="Y583" s="62">
        <v>22.988350040639393</v>
      </c>
      <c r="Z583" s="62">
        <v>48.320238417772963</v>
      </c>
      <c r="AA583" s="62">
        <v>27.458683283662964</v>
      </c>
      <c r="AB583" s="62">
        <v>41.032240585207262</v>
      </c>
      <c r="AC583" s="62">
        <v>4.0639393118396101E-2</v>
      </c>
      <c r="AD583" s="62">
        <v>95.109726361419661</v>
      </c>
      <c r="AE583" s="62">
        <v>29.030073150907615</v>
      </c>
      <c r="AF583" s="62">
        <v>56.05</v>
      </c>
      <c r="AG583" s="62">
        <v>11.28</v>
      </c>
      <c r="AH583" s="62">
        <v>39.39</v>
      </c>
      <c r="AI583" s="62">
        <v>73.150000000000006</v>
      </c>
      <c r="AJ583" s="62">
        <v>66.67</v>
      </c>
      <c r="AK583" s="62">
        <v>34.869999999999997</v>
      </c>
      <c r="AL583" s="62">
        <v>88.17</v>
      </c>
      <c r="AM583" s="62">
        <v>97.81</v>
      </c>
      <c r="AN583" s="62">
        <v>49.95</v>
      </c>
      <c r="AO583" s="62">
        <v>56.16</v>
      </c>
      <c r="AP583">
        <f t="shared" si="88"/>
        <v>0</v>
      </c>
      <c r="AQ583">
        <f t="shared" si="89"/>
        <v>0</v>
      </c>
      <c r="AR583">
        <v>18.158263841064102</v>
      </c>
    </row>
    <row r="584" spans="1:44" x14ac:dyDescent="0.3">
      <c r="A584" t="str">
        <f t="shared" si="81"/>
        <v>27Chocó</v>
      </c>
      <c r="B584" t="str">
        <f t="shared" si="82"/>
        <v>27El Cantón del San Pablo</v>
      </c>
      <c r="C584" s="18" t="s">
        <v>2642</v>
      </c>
      <c r="D584" t="s">
        <v>2625</v>
      </c>
      <c r="E584" t="s">
        <v>1221</v>
      </c>
      <c r="F584" t="s">
        <v>2643</v>
      </c>
      <c r="G584">
        <v>5.3389300000000004</v>
      </c>
      <c r="H584">
        <v>-76.731369999999998</v>
      </c>
      <c r="I584">
        <v>6668</v>
      </c>
      <c r="J584" t="s">
        <v>4342</v>
      </c>
      <c r="K584" s="5">
        <v>2571974.75</v>
      </c>
      <c r="L584" s="62">
        <f t="shared" si="83"/>
        <v>1.2924621949477638E-2</v>
      </c>
      <c r="M584" s="61">
        <v>0</v>
      </c>
      <c r="N584" s="61">
        <v>0</v>
      </c>
      <c r="O584" s="61">
        <f t="shared" si="84"/>
        <v>2.9994001199760045E-2</v>
      </c>
      <c r="P584" s="61">
        <f t="shared" si="85"/>
        <v>1.4997000599880022E-2</v>
      </c>
      <c r="Q584" s="61">
        <f t="shared" si="86"/>
        <v>2.9994001199760045E-2</v>
      </c>
      <c r="R584" s="61">
        <f t="shared" si="87"/>
        <v>39.397120575884827</v>
      </c>
      <c r="S584">
        <v>0</v>
      </c>
      <c r="T584">
        <v>0</v>
      </c>
      <c r="U584">
        <v>2</v>
      </c>
      <c r="V584">
        <v>1</v>
      </c>
      <c r="W584">
        <v>2</v>
      </c>
      <c r="X584">
        <v>2627</v>
      </c>
      <c r="Y584" s="62">
        <v>9.7830224590787971</v>
      </c>
      <c r="Z584" s="62">
        <v>35.515797487628475</v>
      </c>
      <c r="AA584" s="62">
        <v>28.207080319756379</v>
      </c>
      <c r="AB584" s="62">
        <v>26.189569851541684</v>
      </c>
      <c r="AC584" s="62">
        <v>0.72325846973734298</v>
      </c>
      <c r="AD584" s="62">
        <v>96.764370003806619</v>
      </c>
      <c r="AE584" s="62">
        <v>13.589645984012181</v>
      </c>
      <c r="AF584" s="62">
        <v>49.94</v>
      </c>
      <c r="AG584" s="62">
        <v>61.76</v>
      </c>
      <c r="AH584" s="62">
        <v>41.34</v>
      </c>
      <c r="AI584" s="62">
        <v>68.209999999999994</v>
      </c>
      <c r="AJ584" s="62">
        <v>66.67</v>
      </c>
      <c r="AK584" s="62">
        <v>27.15</v>
      </c>
      <c r="AL584" s="62">
        <v>63.78</v>
      </c>
      <c r="AM584" s="62">
        <v>87.47</v>
      </c>
      <c r="AN584" s="62">
        <v>37.4</v>
      </c>
      <c r="AO584" s="62">
        <v>49.86</v>
      </c>
      <c r="AP584">
        <f t="shared" si="88"/>
        <v>0</v>
      </c>
      <c r="AQ584">
        <f t="shared" si="89"/>
        <v>0</v>
      </c>
      <c r="AR584">
        <v>14.7281612795736</v>
      </c>
    </row>
    <row r="585" spans="1:44" x14ac:dyDescent="0.3">
      <c r="A585" t="str">
        <f t="shared" si="81"/>
        <v>27Chocó</v>
      </c>
      <c r="B585" t="str">
        <f t="shared" si="82"/>
        <v>27Carmen del Darién</v>
      </c>
      <c r="C585" s="18" t="s">
        <v>2644</v>
      </c>
      <c r="D585" t="s">
        <v>2625</v>
      </c>
      <c r="E585" t="s">
        <v>1221</v>
      </c>
      <c r="F585" t="s">
        <v>2645</v>
      </c>
      <c r="G585">
        <v>5.6881991999999997</v>
      </c>
      <c r="H585">
        <v>-76.651337400000003</v>
      </c>
      <c r="I585">
        <v>21458</v>
      </c>
      <c r="J585" t="s">
        <v>4346</v>
      </c>
      <c r="K585" s="5">
        <v>2505491</v>
      </c>
      <c r="L585" s="62">
        <f t="shared" si="83"/>
        <v>4.1592162236336404E-2</v>
      </c>
      <c r="M585" s="61">
        <v>0</v>
      </c>
      <c r="N585" s="61">
        <v>0</v>
      </c>
      <c r="O585" s="61">
        <f t="shared" si="84"/>
        <v>1.8641066268990585E-2</v>
      </c>
      <c r="P585" s="61">
        <f t="shared" si="85"/>
        <v>1.8641066268990585E-2</v>
      </c>
      <c r="Q585" s="61">
        <f t="shared" si="86"/>
        <v>1.8641066268990585E-2</v>
      </c>
      <c r="R585" s="61">
        <f t="shared" si="87"/>
        <v>30.445521483828873</v>
      </c>
      <c r="S585">
        <v>0</v>
      </c>
      <c r="T585">
        <v>0</v>
      </c>
      <c r="U585">
        <v>4</v>
      </c>
      <c r="V585">
        <v>4</v>
      </c>
      <c r="W585">
        <v>4</v>
      </c>
      <c r="X585">
        <v>6533</v>
      </c>
      <c r="Y585" s="62">
        <v>18.567273840502065</v>
      </c>
      <c r="Z585" s="62">
        <v>55.824276748813716</v>
      </c>
      <c r="AA585" s="62">
        <v>24.307362620541863</v>
      </c>
      <c r="AB585" s="62">
        <v>43.655288535129344</v>
      </c>
      <c r="AC585" s="62">
        <v>0.38267258533598653</v>
      </c>
      <c r="AD585" s="62">
        <v>93.77009031073014</v>
      </c>
      <c r="AE585" s="62">
        <v>21.766416653910913</v>
      </c>
      <c r="AF585" s="62">
        <v>48.77</v>
      </c>
      <c r="AG585" s="62">
        <v>32.06</v>
      </c>
      <c r="AH585" s="62">
        <v>30.16</v>
      </c>
      <c r="AI585" s="62">
        <v>59.24</v>
      </c>
      <c r="AJ585" s="62">
        <v>98.64</v>
      </c>
      <c r="AK585" s="62">
        <v>18.89</v>
      </c>
      <c r="AL585" s="62">
        <v>55.15</v>
      </c>
      <c r="AM585" s="62">
        <v>96.61</v>
      </c>
      <c r="AN585" s="62">
        <v>12.5</v>
      </c>
      <c r="AO585" s="62">
        <v>47.32</v>
      </c>
      <c r="AP585">
        <f t="shared" si="88"/>
        <v>0</v>
      </c>
      <c r="AQ585">
        <f t="shared" si="89"/>
        <v>0</v>
      </c>
      <c r="AR585">
        <v>13.3623382014173</v>
      </c>
    </row>
    <row r="586" spans="1:44" x14ac:dyDescent="0.3">
      <c r="A586" t="str">
        <f t="shared" si="81"/>
        <v>27Chocó</v>
      </c>
      <c r="B586" t="str">
        <f t="shared" si="82"/>
        <v>27Cértegui</v>
      </c>
      <c r="C586" s="18" t="s">
        <v>2646</v>
      </c>
      <c r="D586" t="s">
        <v>2625</v>
      </c>
      <c r="E586" t="s">
        <v>1221</v>
      </c>
      <c r="F586" t="s">
        <v>2647</v>
      </c>
      <c r="G586">
        <v>5.4000399999999997</v>
      </c>
      <c r="H586">
        <v>-76.600030000000004</v>
      </c>
      <c r="I586">
        <v>5967</v>
      </c>
      <c r="J586" t="s">
        <v>4346</v>
      </c>
      <c r="K586" s="5">
        <v>2694994</v>
      </c>
      <c r="L586" s="62">
        <f t="shared" si="83"/>
        <v>1.1565869701939572E-2</v>
      </c>
      <c r="M586" s="61">
        <v>0</v>
      </c>
      <c r="N586" s="61">
        <v>0</v>
      </c>
      <c r="O586" s="61">
        <f t="shared" si="84"/>
        <v>1.6758840288252055E-2</v>
      </c>
      <c r="P586" s="61">
        <f t="shared" si="85"/>
        <v>0</v>
      </c>
      <c r="Q586" s="61">
        <f t="shared" si="86"/>
        <v>0</v>
      </c>
      <c r="R586" s="61">
        <f t="shared" si="87"/>
        <v>17.378917378917379</v>
      </c>
      <c r="S586">
        <v>0</v>
      </c>
      <c r="T586">
        <v>0</v>
      </c>
      <c r="U586">
        <v>1</v>
      </c>
      <c r="V586">
        <v>0</v>
      </c>
      <c r="W586">
        <v>0</v>
      </c>
      <c r="X586">
        <v>1037</v>
      </c>
      <c r="Y586" s="62">
        <v>20.63645130183221</v>
      </c>
      <c r="Z586" s="62">
        <v>53.809064609450338</v>
      </c>
      <c r="AA586" s="62">
        <v>24.011571841851495</v>
      </c>
      <c r="AB586" s="62">
        <v>40.597878495660559</v>
      </c>
      <c r="AC586" s="62">
        <v>0.28929604628736744</v>
      </c>
      <c r="AD586" s="62">
        <v>96.91417550626808</v>
      </c>
      <c r="AE586" s="62">
        <v>35.583413693346188</v>
      </c>
      <c r="AF586" s="62">
        <v>51.74</v>
      </c>
      <c r="AG586" s="62">
        <v>39.950000000000003</v>
      </c>
      <c r="AH586" s="62">
        <v>41.59</v>
      </c>
      <c r="AI586" s="62">
        <v>74.58</v>
      </c>
      <c r="AJ586" s="62">
        <v>99.78</v>
      </c>
      <c r="AK586" s="62">
        <v>22.69</v>
      </c>
      <c r="AL586" s="62">
        <v>58.64</v>
      </c>
      <c r="AM586" s="62">
        <v>87.48</v>
      </c>
      <c r="AN586" s="62">
        <v>12.71</v>
      </c>
      <c r="AO586" s="62">
        <v>52.44</v>
      </c>
      <c r="AP586">
        <f t="shared" si="88"/>
        <v>0</v>
      </c>
      <c r="AQ586">
        <f t="shared" si="89"/>
        <v>0</v>
      </c>
      <c r="AR586">
        <v>18.952300383068799</v>
      </c>
    </row>
    <row r="587" spans="1:44" x14ac:dyDescent="0.3">
      <c r="A587" t="str">
        <f t="shared" si="81"/>
        <v>27Chocó</v>
      </c>
      <c r="B587" t="str">
        <f t="shared" si="82"/>
        <v>27Condoto</v>
      </c>
      <c r="C587" s="18" t="s">
        <v>2648</v>
      </c>
      <c r="D587" t="s">
        <v>2625</v>
      </c>
      <c r="E587" t="s">
        <v>1221</v>
      </c>
      <c r="F587" t="s">
        <v>2649</v>
      </c>
      <c r="G587">
        <v>5.0895460000000003</v>
      </c>
      <c r="H587">
        <v>-76.652079000000001</v>
      </c>
      <c r="I587">
        <v>13513</v>
      </c>
      <c r="J587" t="s">
        <v>4343</v>
      </c>
      <c r="K587" s="5">
        <v>2394137.75</v>
      </c>
      <c r="L587" s="62">
        <f t="shared" si="83"/>
        <v>2.6192323995694558E-2</v>
      </c>
      <c r="M587" s="61">
        <v>0</v>
      </c>
      <c r="N587" s="61">
        <v>1.4800562421372012E-2</v>
      </c>
      <c r="O587" s="61">
        <f t="shared" si="84"/>
        <v>2.2200843632058018E-2</v>
      </c>
      <c r="P587" s="61">
        <f t="shared" si="85"/>
        <v>1.4800562421372012E-2</v>
      </c>
      <c r="Q587" s="61">
        <f t="shared" si="86"/>
        <v>2.2200843632058018E-2</v>
      </c>
      <c r="R587" s="61">
        <f t="shared" si="87"/>
        <v>27.151631762006957</v>
      </c>
      <c r="S587">
        <v>0</v>
      </c>
      <c r="T587">
        <v>2</v>
      </c>
      <c r="U587">
        <v>3</v>
      </c>
      <c r="V587">
        <v>2</v>
      </c>
      <c r="W587">
        <v>3</v>
      </c>
      <c r="X587">
        <v>3669</v>
      </c>
      <c r="Y587" s="62">
        <v>17.661488143908421</v>
      </c>
      <c r="Z587" s="62">
        <v>57.372581084764242</v>
      </c>
      <c r="AA587" s="62">
        <v>25.320250749523034</v>
      </c>
      <c r="AB587" s="62">
        <v>44.453529572090488</v>
      </c>
      <c r="AC587" s="62">
        <v>0.95393840283455977</v>
      </c>
      <c r="AD587" s="62">
        <v>95.966203325156712</v>
      </c>
      <c r="AE587" s="62">
        <v>22.676478604524394</v>
      </c>
      <c r="AF587" s="62">
        <v>52.21</v>
      </c>
      <c r="AG587" s="62">
        <v>61.71</v>
      </c>
      <c r="AH587" s="62">
        <v>47.08</v>
      </c>
      <c r="AI587" s="62">
        <v>73.650000000000006</v>
      </c>
      <c r="AJ587" s="62">
        <v>99.01</v>
      </c>
      <c r="AK587" s="62">
        <v>23.04</v>
      </c>
      <c r="AL587" s="62">
        <v>69.87</v>
      </c>
      <c r="AM587" s="62">
        <v>91.5</v>
      </c>
      <c r="AN587" s="62">
        <v>13.64</v>
      </c>
      <c r="AO587" s="62">
        <v>52.34</v>
      </c>
      <c r="AP587">
        <f t="shared" si="88"/>
        <v>0</v>
      </c>
      <c r="AQ587">
        <f t="shared" si="89"/>
        <v>3.186235462800701E-2</v>
      </c>
      <c r="AR587">
        <v>20.766893022052699</v>
      </c>
    </row>
    <row r="588" spans="1:44" x14ac:dyDescent="0.3">
      <c r="A588" t="str">
        <f t="shared" si="81"/>
        <v>27Chocó</v>
      </c>
      <c r="B588" t="str">
        <f t="shared" si="82"/>
        <v>27El Carmen de Atrato</v>
      </c>
      <c r="C588" s="18" t="s">
        <v>2650</v>
      </c>
      <c r="D588" t="s">
        <v>2625</v>
      </c>
      <c r="E588" t="s">
        <v>1221</v>
      </c>
      <c r="F588" t="s">
        <v>2651</v>
      </c>
      <c r="G588">
        <v>5.9006210000000001</v>
      </c>
      <c r="H588">
        <v>-76.142199000000005</v>
      </c>
      <c r="I588">
        <v>8932</v>
      </c>
      <c r="J588" t="s">
        <v>4342</v>
      </c>
      <c r="K588" s="5">
        <v>1729204.38</v>
      </c>
      <c r="L588" s="62">
        <f t="shared" si="83"/>
        <v>1.7312945898730392E-2</v>
      </c>
      <c r="M588" s="61">
        <v>0</v>
      </c>
      <c r="N588" s="61">
        <v>0</v>
      </c>
      <c r="O588" s="61">
        <f t="shared" si="84"/>
        <v>1.1195700850873264E-2</v>
      </c>
      <c r="P588" s="61">
        <f t="shared" si="85"/>
        <v>1.1195700850873264E-2</v>
      </c>
      <c r="Q588" s="61">
        <f t="shared" si="86"/>
        <v>1.1195700850873264E-2</v>
      </c>
      <c r="R588" s="61">
        <f t="shared" si="87"/>
        <v>64.979847738468436</v>
      </c>
      <c r="S588">
        <v>0</v>
      </c>
      <c r="T588">
        <v>0</v>
      </c>
      <c r="U588">
        <v>1</v>
      </c>
      <c r="V588">
        <v>1</v>
      </c>
      <c r="W588">
        <v>1</v>
      </c>
      <c r="X588">
        <v>5804</v>
      </c>
      <c r="Y588" s="62">
        <v>38.783597518952448</v>
      </c>
      <c r="Z588" s="62">
        <v>68.74569262577532</v>
      </c>
      <c r="AA588" s="62">
        <v>24.827705031013096</v>
      </c>
      <c r="AB588" s="62">
        <v>59.803583735354927</v>
      </c>
      <c r="AC588" s="62">
        <v>0.34458993797381116</v>
      </c>
      <c r="AD588" s="62">
        <v>96.554100620261892</v>
      </c>
      <c r="AE588" s="62">
        <v>41.9710544452102</v>
      </c>
      <c r="AF588" s="62">
        <v>45.73</v>
      </c>
      <c r="AG588" s="62">
        <v>50.06</v>
      </c>
      <c r="AH588" s="62">
        <v>49</v>
      </c>
      <c r="AI588" s="62">
        <v>76</v>
      </c>
      <c r="AJ588" s="62">
        <v>66.3</v>
      </c>
      <c r="AK588" s="62">
        <v>14</v>
      </c>
      <c r="AL588" s="62">
        <v>66.930000000000007</v>
      </c>
      <c r="AM588" s="62">
        <v>88.99</v>
      </c>
      <c r="AN588" s="62">
        <v>26.97</v>
      </c>
      <c r="AO588" s="62">
        <v>45.82</v>
      </c>
      <c r="AP588">
        <f t="shared" si="88"/>
        <v>0</v>
      </c>
      <c r="AQ588">
        <f t="shared" si="89"/>
        <v>0</v>
      </c>
      <c r="AR588">
        <v>24.808884562124501</v>
      </c>
    </row>
    <row r="589" spans="1:44" x14ac:dyDescent="0.3">
      <c r="A589" t="str">
        <f t="shared" si="81"/>
        <v>27Chocó</v>
      </c>
      <c r="B589" t="str">
        <f t="shared" si="82"/>
        <v>27El Litoral del San Juan</v>
      </c>
      <c r="C589" s="18" t="s">
        <v>2652</v>
      </c>
      <c r="D589" t="s">
        <v>2625</v>
      </c>
      <c r="E589" t="s">
        <v>1221</v>
      </c>
      <c r="F589" t="s">
        <v>2653</v>
      </c>
      <c r="G589">
        <v>4.2006777</v>
      </c>
      <c r="H589">
        <v>-76.7336521</v>
      </c>
      <c r="I589">
        <v>24533</v>
      </c>
      <c r="J589" t="s">
        <v>4346</v>
      </c>
      <c r="K589" s="5">
        <v>1550293</v>
      </c>
      <c r="L589" s="62">
        <f t="shared" si="83"/>
        <v>4.7552452052569714E-2</v>
      </c>
      <c r="M589" s="61">
        <v>0</v>
      </c>
      <c r="N589" s="61">
        <v>4.0761423388904735E-3</v>
      </c>
      <c r="O589" s="61">
        <f t="shared" si="84"/>
        <v>8.1522846777809469E-3</v>
      </c>
      <c r="P589" s="61">
        <f t="shared" si="85"/>
        <v>8.1522846777809469E-3</v>
      </c>
      <c r="Q589" s="61">
        <f t="shared" si="86"/>
        <v>8.1522846777809469E-3</v>
      </c>
      <c r="R589" s="61">
        <f t="shared" si="87"/>
        <v>32.213752904251415</v>
      </c>
      <c r="S589">
        <v>0</v>
      </c>
      <c r="T589">
        <v>1</v>
      </c>
      <c r="U589">
        <v>2</v>
      </c>
      <c r="V589">
        <v>2</v>
      </c>
      <c r="W589">
        <v>2</v>
      </c>
      <c r="X589">
        <v>7903</v>
      </c>
      <c r="Y589" s="62">
        <v>4.6944198405668738</v>
      </c>
      <c r="Z589" s="62">
        <v>24.066810072124508</v>
      </c>
      <c r="AA589" s="62">
        <v>32.49398962419334</v>
      </c>
      <c r="AB589" s="62">
        <v>33.594837403517651</v>
      </c>
      <c r="AC589" s="62">
        <v>0.50613691003416428</v>
      </c>
      <c r="AD589" s="62">
        <v>92.812855877514863</v>
      </c>
      <c r="AE589" s="62">
        <v>5.390358091863849</v>
      </c>
      <c r="AF589" s="62">
        <v>70.69</v>
      </c>
      <c r="AG589" s="62">
        <v>54.32</v>
      </c>
      <c r="AH589" s="62">
        <v>24.6</v>
      </c>
      <c r="AI589" s="62">
        <v>85.8</v>
      </c>
      <c r="AJ589" s="62">
        <v>100</v>
      </c>
      <c r="AK589" s="62">
        <v>47.28</v>
      </c>
      <c r="AL589" s="62">
        <v>35.9</v>
      </c>
      <c r="AM589" s="62">
        <v>93.35</v>
      </c>
      <c r="AN589" s="62">
        <v>53.37</v>
      </c>
      <c r="AO589" s="62">
        <v>71.61</v>
      </c>
      <c r="AP589">
        <f t="shared" si="88"/>
        <v>0</v>
      </c>
      <c r="AQ589">
        <f t="shared" si="89"/>
        <v>1.5931177314003505E-2</v>
      </c>
      <c r="AR589">
        <v>12.2312761918734</v>
      </c>
    </row>
    <row r="590" spans="1:44" x14ac:dyDescent="0.3">
      <c r="A590" t="str">
        <f t="shared" si="81"/>
        <v>27Chocó</v>
      </c>
      <c r="B590" t="str">
        <f t="shared" si="82"/>
        <v>27Istmina</v>
      </c>
      <c r="C590" s="18" t="s">
        <v>2654</v>
      </c>
      <c r="D590" t="s">
        <v>2625</v>
      </c>
      <c r="E590" t="s">
        <v>1221</v>
      </c>
      <c r="F590" t="s">
        <v>2655</v>
      </c>
      <c r="G590">
        <v>5.157788</v>
      </c>
      <c r="H590">
        <v>-76.687539999999998</v>
      </c>
      <c r="I590">
        <v>32809</v>
      </c>
      <c r="J590" t="s">
        <v>4343</v>
      </c>
      <c r="K590" s="5">
        <v>2279398.25</v>
      </c>
      <c r="L590" s="62">
        <f t="shared" si="83"/>
        <v>6.3593869457170341E-2</v>
      </c>
      <c r="M590" s="61">
        <v>6.0958883233259171E-3</v>
      </c>
      <c r="N590" s="61">
        <v>3.0479441616629585E-3</v>
      </c>
      <c r="O590" s="61">
        <f t="shared" si="84"/>
        <v>2.1335609131640711E-2</v>
      </c>
      <c r="P590" s="61">
        <f t="shared" si="85"/>
        <v>2.1335609131640711E-2</v>
      </c>
      <c r="Q590" s="61">
        <f t="shared" si="86"/>
        <v>1.8287664969977753E-2</v>
      </c>
      <c r="R590" s="61">
        <f t="shared" si="87"/>
        <v>38.059678746685357</v>
      </c>
      <c r="S590">
        <v>2</v>
      </c>
      <c r="T590">
        <v>1</v>
      </c>
      <c r="U590">
        <v>7</v>
      </c>
      <c r="V590">
        <v>7</v>
      </c>
      <c r="W590">
        <v>6</v>
      </c>
      <c r="X590">
        <v>12487</v>
      </c>
      <c r="Y590" s="62">
        <v>16.67334027388484</v>
      </c>
      <c r="Z590" s="62">
        <v>52.838952510611037</v>
      </c>
      <c r="AA590" s="62">
        <v>28.725874909906302</v>
      </c>
      <c r="AB590" s="62">
        <v>41.779450628653805</v>
      </c>
      <c r="AC590" s="62">
        <v>0.87290782413710255</v>
      </c>
      <c r="AD590" s="62">
        <v>95.595419236005441</v>
      </c>
      <c r="AE590" s="62">
        <v>20.981821093937693</v>
      </c>
      <c r="AF590" s="62">
        <v>50.94</v>
      </c>
      <c r="AG590" s="62">
        <v>30.31</v>
      </c>
      <c r="AH590" s="62">
        <v>49.38</v>
      </c>
      <c r="AI590" s="62">
        <v>67.790000000000006</v>
      </c>
      <c r="AJ590" s="62">
        <v>88.76</v>
      </c>
      <c r="AK590" s="62">
        <v>17.91</v>
      </c>
      <c r="AL590" s="62">
        <v>74.8</v>
      </c>
      <c r="AM590" s="62">
        <v>89.89</v>
      </c>
      <c r="AN590" s="62">
        <v>31.55</v>
      </c>
      <c r="AO590" s="62">
        <v>51.5</v>
      </c>
      <c r="AP590">
        <f t="shared" si="88"/>
        <v>7.8094494338149162E-2</v>
      </c>
      <c r="AQ590">
        <f t="shared" si="89"/>
        <v>1.5931177314003505E-2</v>
      </c>
      <c r="AR590">
        <v>18.5281082569592</v>
      </c>
    </row>
    <row r="591" spans="1:44" x14ac:dyDescent="0.3">
      <c r="A591" t="str">
        <f t="shared" si="81"/>
        <v>27Chocó</v>
      </c>
      <c r="B591" t="str">
        <f t="shared" si="82"/>
        <v>27Juradó</v>
      </c>
      <c r="C591" s="18" t="s">
        <v>2656</v>
      </c>
      <c r="D591" t="s">
        <v>2625</v>
      </c>
      <c r="E591" t="s">
        <v>1221</v>
      </c>
      <c r="F591" t="s">
        <v>2657</v>
      </c>
      <c r="G591">
        <v>7.1026259999999999</v>
      </c>
      <c r="H591">
        <v>-77.762045999999998</v>
      </c>
      <c r="I591">
        <v>7274</v>
      </c>
      <c r="J591" t="s">
        <v>4342</v>
      </c>
      <c r="K591" s="5">
        <v>2498315</v>
      </c>
      <c r="L591" s="62">
        <f t="shared" si="83"/>
        <v>1.4099235162042643E-2</v>
      </c>
      <c r="M591" s="61">
        <v>0</v>
      </c>
      <c r="N591" s="61">
        <v>0</v>
      </c>
      <c r="O591" s="61">
        <f t="shared" si="84"/>
        <v>1.3747594171020073E-2</v>
      </c>
      <c r="P591" s="61">
        <f t="shared" si="85"/>
        <v>1.3747594171020073E-2</v>
      </c>
      <c r="Q591" s="61">
        <f t="shared" si="86"/>
        <v>1.3747594171020073E-2</v>
      </c>
      <c r="R591" s="61">
        <f t="shared" si="87"/>
        <v>37.104756667583175</v>
      </c>
      <c r="S591">
        <v>0</v>
      </c>
      <c r="T591">
        <v>0</v>
      </c>
      <c r="U591">
        <v>1</v>
      </c>
      <c r="V591">
        <v>1</v>
      </c>
      <c r="W591">
        <v>1</v>
      </c>
      <c r="X591">
        <v>2699</v>
      </c>
      <c r="Y591" s="62">
        <v>17.710263060392741</v>
      </c>
      <c r="Z591" s="62">
        <v>38.347536124490553</v>
      </c>
      <c r="AA591" s="62">
        <v>27.195257502778809</v>
      </c>
      <c r="AB591" s="62">
        <v>44.312708410522418</v>
      </c>
      <c r="AC591" s="62">
        <v>0.25935531678399409</v>
      </c>
      <c r="AD591" s="62">
        <v>94.405335309373839</v>
      </c>
      <c r="AE591" s="62">
        <v>23.60133382734346</v>
      </c>
      <c r="AF591" s="62">
        <v>40.78</v>
      </c>
      <c r="AG591" s="62">
        <v>52.51</v>
      </c>
      <c r="AH591" s="62">
        <v>28.33</v>
      </c>
      <c r="AI591" s="62">
        <v>37.72</v>
      </c>
      <c r="AJ591" s="62">
        <v>66.67</v>
      </c>
      <c r="AK591" s="62">
        <v>33.56</v>
      </c>
      <c r="AL591" s="62">
        <v>42.23</v>
      </c>
      <c r="AM591" s="62">
        <v>91.85</v>
      </c>
      <c r="AN591" s="62">
        <v>25.01</v>
      </c>
      <c r="AO591" s="62">
        <v>40.74</v>
      </c>
      <c r="AP591">
        <f t="shared" si="88"/>
        <v>0</v>
      </c>
      <c r="AQ591">
        <f t="shared" si="89"/>
        <v>0</v>
      </c>
      <c r="AR591">
        <v>12.451594292928499</v>
      </c>
    </row>
    <row r="592" spans="1:44" x14ac:dyDescent="0.3">
      <c r="A592" t="str">
        <f t="shared" si="81"/>
        <v>27Chocó</v>
      </c>
      <c r="B592" t="str">
        <f t="shared" si="82"/>
        <v>27Lloró</v>
      </c>
      <c r="C592" s="18" t="s">
        <v>2658</v>
      </c>
      <c r="D592" t="s">
        <v>2625</v>
      </c>
      <c r="E592" t="s">
        <v>1221</v>
      </c>
      <c r="F592" t="s">
        <v>2659</v>
      </c>
      <c r="G592">
        <v>5.5042099000000002</v>
      </c>
      <c r="H592">
        <v>-76.531450000000007</v>
      </c>
      <c r="I592">
        <v>10265</v>
      </c>
      <c r="J592" t="s">
        <v>4342</v>
      </c>
      <c r="K592" s="5">
        <v>2682468.75</v>
      </c>
      <c r="L592" s="62">
        <f t="shared" si="83"/>
        <v>1.9896707305247143E-2</v>
      </c>
      <c r="M592" s="61">
        <v>0</v>
      </c>
      <c r="N592" s="61">
        <v>0</v>
      </c>
      <c r="O592" s="61">
        <f t="shared" si="84"/>
        <v>9.74184120798831E-3</v>
      </c>
      <c r="P592" s="61">
        <f t="shared" si="85"/>
        <v>9.74184120798831E-3</v>
      </c>
      <c r="Q592" s="61">
        <f t="shared" si="86"/>
        <v>9.74184120798831E-3</v>
      </c>
      <c r="R592" s="61">
        <f t="shared" si="87"/>
        <v>39.844130540672182</v>
      </c>
      <c r="S592">
        <v>0</v>
      </c>
      <c r="T592">
        <v>0</v>
      </c>
      <c r="U592">
        <v>1</v>
      </c>
      <c r="V592">
        <v>1</v>
      </c>
      <c r="W592">
        <v>1</v>
      </c>
      <c r="X592">
        <v>4090</v>
      </c>
      <c r="Y592" s="62">
        <v>14.743276283618581</v>
      </c>
      <c r="Z592" s="62">
        <v>49.706601466992666</v>
      </c>
      <c r="AA592" s="62">
        <v>25.8679706601467</v>
      </c>
      <c r="AB592" s="62">
        <v>39.682151589242054</v>
      </c>
      <c r="AC592" s="62">
        <v>0.83129584352078234</v>
      </c>
      <c r="AD592" s="62">
        <v>96.625916870415651</v>
      </c>
      <c r="AE592" s="62">
        <v>18.337408312958438</v>
      </c>
      <c r="AF592" s="62">
        <v>61.22</v>
      </c>
      <c r="AG592" s="62">
        <v>61.46</v>
      </c>
      <c r="AH592" s="62">
        <v>36.29</v>
      </c>
      <c r="AI592" s="62">
        <v>77.849999999999994</v>
      </c>
      <c r="AJ592" s="62">
        <v>98.36</v>
      </c>
      <c r="AK592" s="62">
        <v>18.47</v>
      </c>
      <c r="AL592" s="62">
        <v>82.43</v>
      </c>
      <c r="AM592" s="62">
        <v>93.44</v>
      </c>
      <c r="AN592" s="62">
        <v>50</v>
      </c>
      <c r="AO592" s="62">
        <v>61.17</v>
      </c>
      <c r="AP592">
        <f t="shared" si="88"/>
        <v>0</v>
      </c>
      <c r="AQ592">
        <f t="shared" si="89"/>
        <v>0</v>
      </c>
      <c r="AR592">
        <v>20.605779521655101</v>
      </c>
    </row>
    <row r="593" spans="1:44" x14ac:dyDescent="0.3">
      <c r="A593" t="str">
        <f t="shared" si="81"/>
        <v>27Chocó</v>
      </c>
      <c r="B593" t="str">
        <f t="shared" si="82"/>
        <v>27Medio Atrato</v>
      </c>
      <c r="C593" s="18" t="s">
        <v>2660</v>
      </c>
      <c r="D593" t="s">
        <v>2625</v>
      </c>
      <c r="E593" t="s">
        <v>1221</v>
      </c>
      <c r="F593" t="s">
        <v>2661</v>
      </c>
      <c r="G593">
        <v>5.9897163999999998</v>
      </c>
      <c r="H593">
        <v>-76.7336521</v>
      </c>
      <c r="I593">
        <v>12467</v>
      </c>
      <c r="J593" t="s">
        <v>4346</v>
      </c>
      <c r="K593" s="5">
        <v>2488252.25</v>
      </c>
      <c r="L593" s="62">
        <f t="shared" si="83"/>
        <v>2.4164856305359583E-2</v>
      </c>
      <c r="M593" s="61">
        <v>1.6042351808775165E-2</v>
      </c>
      <c r="N593" s="61">
        <v>0</v>
      </c>
      <c r="O593" s="61">
        <f t="shared" si="84"/>
        <v>8.0211759043875824E-3</v>
      </c>
      <c r="P593" s="61">
        <f t="shared" si="85"/>
        <v>8.0211759043875824E-3</v>
      </c>
      <c r="Q593" s="61">
        <f t="shared" si="86"/>
        <v>8.0211759043875824E-3</v>
      </c>
      <c r="R593" s="61">
        <f t="shared" si="87"/>
        <v>24.015400657736425</v>
      </c>
      <c r="S593">
        <v>2</v>
      </c>
      <c r="T593">
        <v>0</v>
      </c>
      <c r="U593">
        <v>1</v>
      </c>
      <c r="V593">
        <v>1</v>
      </c>
      <c r="W593">
        <v>1</v>
      </c>
      <c r="X593">
        <v>2994</v>
      </c>
      <c r="Y593" s="62">
        <v>14.996659986639946</v>
      </c>
      <c r="Z593" s="62">
        <v>49.699398797595187</v>
      </c>
      <c r="AA593" s="62">
        <v>26.753507014028056</v>
      </c>
      <c r="AB593" s="62">
        <v>35.671342685370746</v>
      </c>
      <c r="AC593" s="62">
        <v>0.53440213760855049</v>
      </c>
      <c r="AD593" s="62">
        <v>96.158984635938552</v>
      </c>
      <c r="AE593" s="62">
        <v>22.444889779559119</v>
      </c>
      <c r="AF593" s="62">
        <v>64.41</v>
      </c>
      <c r="AG593" s="62">
        <v>36.200000000000003</v>
      </c>
      <c r="AH593" s="62">
        <v>27.51</v>
      </c>
      <c r="AI593" s="62">
        <v>80.77</v>
      </c>
      <c r="AJ593" s="62">
        <v>88.89</v>
      </c>
      <c r="AK593" s="62">
        <v>37.68</v>
      </c>
      <c r="AL593" s="62">
        <v>46.36</v>
      </c>
      <c r="AM593" s="62">
        <v>96.83</v>
      </c>
      <c r="AN593" s="62">
        <v>50</v>
      </c>
      <c r="AO593" s="62">
        <v>64.34</v>
      </c>
      <c r="AP593">
        <f t="shared" si="88"/>
        <v>7.8094494338149162E-2</v>
      </c>
      <c r="AQ593">
        <f t="shared" si="89"/>
        <v>0</v>
      </c>
      <c r="AR593">
        <v>16.551662688831499</v>
      </c>
    </row>
    <row r="594" spans="1:44" x14ac:dyDescent="0.3">
      <c r="A594" t="str">
        <f t="shared" si="81"/>
        <v>27Chocó</v>
      </c>
      <c r="B594" t="str">
        <f t="shared" si="82"/>
        <v>27Medio Baudó</v>
      </c>
      <c r="C594" s="18" t="s">
        <v>2662</v>
      </c>
      <c r="D594" t="s">
        <v>2625</v>
      </c>
      <c r="E594" t="s">
        <v>1221</v>
      </c>
      <c r="F594" t="s">
        <v>2663</v>
      </c>
      <c r="G594">
        <v>5.1334095</v>
      </c>
      <c r="H594">
        <v>-76.964305999999993</v>
      </c>
      <c r="I594">
        <v>16340</v>
      </c>
      <c r="J594" t="s">
        <v>4346</v>
      </c>
      <c r="K594" s="5">
        <v>1993884.88</v>
      </c>
      <c r="L594" s="62">
        <f t="shared" si="83"/>
        <v>3.1671914015366613E-2</v>
      </c>
      <c r="M594" s="61">
        <v>0</v>
      </c>
      <c r="N594" s="61">
        <v>0</v>
      </c>
      <c r="O594" s="61">
        <f t="shared" si="84"/>
        <v>0</v>
      </c>
      <c r="P594" s="61">
        <f t="shared" si="85"/>
        <v>0</v>
      </c>
      <c r="Q594" s="61">
        <f t="shared" si="86"/>
        <v>0</v>
      </c>
      <c r="R594" s="61">
        <f t="shared" si="87"/>
        <v>48.268053855569157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7887</v>
      </c>
      <c r="Y594" s="62">
        <v>8.7105363255990866</v>
      </c>
      <c r="Z594" s="62">
        <v>34.195511601369347</v>
      </c>
      <c r="AA594" s="62">
        <v>27.12057816660327</v>
      </c>
      <c r="AB594" s="62">
        <v>30.518574870039306</v>
      </c>
      <c r="AC594" s="62">
        <v>0.71002916191200716</v>
      </c>
      <c r="AD594" s="62">
        <v>95.77786230505896</v>
      </c>
      <c r="AE594" s="62">
        <v>9.9404082667681006</v>
      </c>
      <c r="AF594" s="62">
        <v>73.569999999999993</v>
      </c>
      <c r="AG594" s="62">
        <v>39.450000000000003</v>
      </c>
      <c r="AH594" s="62">
        <v>30.82</v>
      </c>
      <c r="AI594" s="62">
        <v>90.46</v>
      </c>
      <c r="AJ594" s="62">
        <v>99.92</v>
      </c>
      <c r="AK594" s="62">
        <v>45.47</v>
      </c>
      <c r="AL594" s="62">
        <v>62.8</v>
      </c>
      <c r="AM594" s="62">
        <v>98.98</v>
      </c>
      <c r="AN594" s="62">
        <v>56.4</v>
      </c>
      <c r="AO594" s="62">
        <v>73.06</v>
      </c>
      <c r="AP594">
        <f t="shared" si="88"/>
        <v>0</v>
      </c>
      <c r="AQ594">
        <f t="shared" si="89"/>
        <v>0</v>
      </c>
      <c r="AR594">
        <v>14.861010349097301</v>
      </c>
    </row>
    <row r="595" spans="1:44" x14ac:dyDescent="0.3">
      <c r="A595" t="str">
        <f t="shared" si="81"/>
        <v>27Chocó</v>
      </c>
      <c r="B595" t="str">
        <f t="shared" si="82"/>
        <v>27Medio San Juan</v>
      </c>
      <c r="C595" s="18" t="s">
        <v>2664</v>
      </c>
      <c r="D595" t="s">
        <v>2625</v>
      </c>
      <c r="E595" t="s">
        <v>1221</v>
      </c>
      <c r="F595" t="s">
        <v>2665</v>
      </c>
      <c r="G595">
        <v>5.09551</v>
      </c>
      <c r="H595">
        <v>-76.694379999999995</v>
      </c>
      <c r="I595">
        <v>11362</v>
      </c>
      <c r="J595" t="s">
        <v>4346</v>
      </c>
      <c r="K595" s="5">
        <v>2432193.75</v>
      </c>
      <c r="L595" s="62">
        <f t="shared" si="83"/>
        <v>2.2023028582778183E-2</v>
      </c>
      <c r="M595" s="61">
        <v>0</v>
      </c>
      <c r="N595" s="61">
        <v>0</v>
      </c>
      <c r="O595" s="61">
        <f t="shared" si="84"/>
        <v>1.7602534765006162E-2</v>
      </c>
      <c r="P595" s="61">
        <f t="shared" si="85"/>
        <v>1.7602534765006162E-2</v>
      </c>
      <c r="Q595" s="61">
        <f t="shared" si="86"/>
        <v>1.7602534765006162E-2</v>
      </c>
      <c r="R595" s="61">
        <f t="shared" si="87"/>
        <v>56.5745467347298</v>
      </c>
      <c r="S595">
        <v>0</v>
      </c>
      <c r="T595">
        <v>0</v>
      </c>
      <c r="U595">
        <v>2</v>
      </c>
      <c r="V595">
        <v>2</v>
      </c>
      <c r="W595">
        <v>2</v>
      </c>
      <c r="X595">
        <v>6428</v>
      </c>
      <c r="Y595" s="62">
        <v>7.3117610454262598</v>
      </c>
      <c r="Z595" s="62">
        <v>29.38705662725576</v>
      </c>
      <c r="AA595" s="62">
        <v>28.220286247666458</v>
      </c>
      <c r="AB595" s="62">
        <v>22.184194150591164</v>
      </c>
      <c r="AC595" s="62">
        <v>0.32669570628500311</v>
      </c>
      <c r="AD595" s="62">
        <v>92.968263845675168</v>
      </c>
      <c r="AE595" s="62">
        <v>9.163036714374611</v>
      </c>
      <c r="AF595" s="62">
        <v>31.05</v>
      </c>
      <c r="AG595" s="62">
        <v>58.39</v>
      </c>
      <c r="AH595" s="62">
        <v>41.45</v>
      </c>
      <c r="AI595" s="62">
        <v>16.93</v>
      </c>
      <c r="AJ595" s="62">
        <v>66.67</v>
      </c>
      <c r="AK595" s="62">
        <v>26.34</v>
      </c>
      <c r="AL595" s="62">
        <v>64.900000000000006</v>
      </c>
      <c r="AM595" s="62">
        <v>98.12</v>
      </c>
      <c r="AN595" s="62">
        <v>12.53</v>
      </c>
      <c r="AO595" s="62">
        <v>30.62</v>
      </c>
      <c r="AP595">
        <f t="shared" si="88"/>
        <v>0</v>
      </c>
      <c r="AQ595">
        <f t="shared" si="89"/>
        <v>0</v>
      </c>
      <c r="AR595">
        <v>5.9214800740519404</v>
      </c>
    </row>
    <row r="596" spans="1:44" x14ac:dyDescent="0.3">
      <c r="A596" t="str">
        <f t="shared" si="81"/>
        <v>27Chocó</v>
      </c>
      <c r="B596" t="str">
        <f t="shared" si="82"/>
        <v>27Nóvita</v>
      </c>
      <c r="C596" s="18" t="s">
        <v>2666</v>
      </c>
      <c r="D596" t="s">
        <v>2625</v>
      </c>
      <c r="E596" t="s">
        <v>1221</v>
      </c>
      <c r="F596" t="s">
        <v>2667</v>
      </c>
      <c r="G596">
        <v>4.9561669999999998</v>
      </c>
      <c r="H596">
        <v>-76.607348999999999</v>
      </c>
      <c r="I596">
        <v>10008</v>
      </c>
      <c r="J596" t="s">
        <v>4346</v>
      </c>
      <c r="K596" s="5">
        <v>2624726</v>
      </c>
      <c r="L596" s="62">
        <f t="shared" si="83"/>
        <v>1.9398562758004226E-2</v>
      </c>
      <c r="M596" s="61">
        <v>0</v>
      </c>
      <c r="N596" s="61">
        <v>9.9920063948840926E-2</v>
      </c>
      <c r="O596" s="61">
        <f t="shared" si="84"/>
        <v>4.9960031974420463E-2</v>
      </c>
      <c r="P596" s="61">
        <f t="shared" si="85"/>
        <v>1.9984012789768184E-2</v>
      </c>
      <c r="Q596" s="61">
        <f t="shared" si="86"/>
        <v>3.9968025579536368E-2</v>
      </c>
      <c r="R596" s="61">
        <f t="shared" si="87"/>
        <v>13.179456434852119</v>
      </c>
      <c r="S596">
        <v>0</v>
      </c>
      <c r="T596">
        <v>10</v>
      </c>
      <c r="U596">
        <v>5</v>
      </c>
      <c r="V596">
        <v>2</v>
      </c>
      <c r="W596">
        <v>4</v>
      </c>
      <c r="X596">
        <v>1319</v>
      </c>
      <c r="Y596" s="62">
        <v>18.195602729340411</v>
      </c>
      <c r="Z596" s="62">
        <v>59.590598938589842</v>
      </c>
      <c r="AA596" s="62">
        <v>23.957543593631538</v>
      </c>
      <c r="AB596" s="62">
        <v>39.120545868081877</v>
      </c>
      <c r="AC596" s="62">
        <v>0.75815011372251706</v>
      </c>
      <c r="AD596" s="62">
        <v>97.043214556482184</v>
      </c>
      <c r="AE596" s="62">
        <v>25.246398786959816</v>
      </c>
      <c r="AF596" s="62">
        <v>48.88</v>
      </c>
      <c r="AG596" s="62">
        <v>45</v>
      </c>
      <c r="AH596" s="62">
        <v>33.72</v>
      </c>
      <c r="AI596" s="62">
        <v>10.79</v>
      </c>
      <c r="AJ596" s="62">
        <v>81.11</v>
      </c>
      <c r="AK596" s="62">
        <v>52.19</v>
      </c>
      <c r="AL596" s="62">
        <v>39.43</v>
      </c>
      <c r="AM596" s="62">
        <v>88.31</v>
      </c>
      <c r="AN596" s="62">
        <v>52.11</v>
      </c>
      <c r="AO596" s="62">
        <v>49.05</v>
      </c>
      <c r="AP596">
        <f t="shared" si="88"/>
        <v>0</v>
      </c>
      <c r="AQ596">
        <f t="shared" si="89"/>
        <v>0.15931177314003506</v>
      </c>
      <c r="AR596">
        <v>21.096216563615499</v>
      </c>
    </row>
    <row r="597" spans="1:44" x14ac:dyDescent="0.3">
      <c r="A597" t="str">
        <f t="shared" si="81"/>
        <v>27Chocó</v>
      </c>
      <c r="B597" t="str">
        <f t="shared" si="82"/>
        <v>27Nuquí</v>
      </c>
      <c r="C597" s="18" t="s">
        <v>2668</v>
      </c>
      <c r="D597" t="s">
        <v>2625</v>
      </c>
      <c r="E597" t="s">
        <v>1221</v>
      </c>
      <c r="F597" t="s">
        <v>2669</v>
      </c>
      <c r="G597">
        <v>5.7095630000000002</v>
      </c>
      <c r="H597">
        <v>-77.266696899999999</v>
      </c>
      <c r="I597">
        <v>17635</v>
      </c>
      <c r="J597" t="s">
        <v>4346</v>
      </c>
      <c r="K597" s="5">
        <v>1259300.3799999999</v>
      </c>
      <c r="L597" s="62">
        <f t="shared" si="83"/>
        <v>3.4182019807894141E-2</v>
      </c>
      <c r="M597" s="61">
        <v>0</v>
      </c>
      <c r="N597" s="61">
        <v>0</v>
      </c>
      <c r="O597" s="61">
        <f t="shared" si="84"/>
        <v>1.1341083073433513E-2</v>
      </c>
      <c r="P597" s="61">
        <f t="shared" si="85"/>
        <v>5.6705415367167564E-3</v>
      </c>
      <c r="Q597" s="61">
        <f t="shared" si="86"/>
        <v>5.6705415367167564E-3</v>
      </c>
      <c r="R597" s="61">
        <f t="shared" si="87"/>
        <v>15.032605613836122</v>
      </c>
      <c r="S597">
        <v>0</v>
      </c>
      <c r="T597">
        <v>0</v>
      </c>
      <c r="U597">
        <v>2</v>
      </c>
      <c r="V597">
        <v>1</v>
      </c>
      <c r="W597">
        <v>1</v>
      </c>
      <c r="X597">
        <v>2651</v>
      </c>
      <c r="Y597" s="62">
        <v>16.220294228592984</v>
      </c>
      <c r="Z597" s="62">
        <v>41.682384006035456</v>
      </c>
      <c r="AA597" s="62">
        <v>26.329686910599776</v>
      </c>
      <c r="AB597" s="62">
        <v>37.344398340248965</v>
      </c>
      <c r="AC597" s="62">
        <v>1.018483591097699</v>
      </c>
      <c r="AD597" s="62">
        <v>96.114673708034701</v>
      </c>
      <c r="AE597" s="62">
        <v>19.91701244813278</v>
      </c>
      <c r="AF597" s="62">
        <v>59.69</v>
      </c>
      <c r="AG597" s="62">
        <v>44.44</v>
      </c>
      <c r="AH597" s="62">
        <v>24.71</v>
      </c>
      <c r="AI597" s="62">
        <v>89.58</v>
      </c>
      <c r="AJ597" s="62">
        <v>100</v>
      </c>
      <c r="AK597" s="62">
        <v>17.02</v>
      </c>
      <c r="AL597" s="62">
        <v>61.81</v>
      </c>
      <c r="AM597" s="62">
        <v>94.95</v>
      </c>
      <c r="AN597" s="62">
        <v>30.3</v>
      </c>
      <c r="AO597" s="62">
        <v>59.22</v>
      </c>
      <c r="AP597">
        <f t="shared" si="88"/>
        <v>0</v>
      </c>
      <c r="AQ597">
        <f t="shared" si="89"/>
        <v>0</v>
      </c>
      <c r="AR597">
        <v>14.2677501302983</v>
      </c>
    </row>
    <row r="598" spans="1:44" x14ac:dyDescent="0.3">
      <c r="A598" t="str">
        <f t="shared" si="81"/>
        <v>27Chocó</v>
      </c>
      <c r="B598" t="str">
        <f t="shared" si="82"/>
        <v>27Río Iró</v>
      </c>
      <c r="C598" s="18" t="s">
        <v>2670</v>
      </c>
      <c r="D598" t="s">
        <v>2625</v>
      </c>
      <c r="E598" t="s">
        <v>1221</v>
      </c>
      <c r="F598" t="s">
        <v>2671</v>
      </c>
      <c r="G598">
        <v>5.1235292000000001</v>
      </c>
      <c r="H598">
        <v>-76.616059800000002</v>
      </c>
      <c r="I598">
        <v>5676</v>
      </c>
      <c r="J598" t="s">
        <v>4346</v>
      </c>
      <c r="K598" s="5">
        <v>2639969.25</v>
      </c>
      <c r="L598" s="62">
        <f t="shared" si="83"/>
        <v>1.1001822763232614E-2</v>
      </c>
      <c r="M598" s="61">
        <v>0</v>
      </c>
      <c r="N598" s="61">
        <v>0</v>
      </c>
      <c r="O598" s="61">
        <f t="shared" si="84"/>
        <v>0</v>
      </c>
      <c r="P598" s="61">
        <f t="shared" si="85"/>
        <v>0</v>
      </c>
      <c r="Q598" s="61">
        <f t="shared" si="86"/>
        <v>0</v>
      </c>
      <c r="R598" s="61">
        <f t="shared" si="87"/>
        <v>40.926708949964762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2323</v>
      </c>
      <c r="Y598" s="62">
        <v>19.156263452432199</v>
      </c>
      <c r="Z598" s="62">
        <v>50.710288420146362</v>
      </c>
      <c r="AA598" s="62">
        <v>25.527335342229872</v>
      </c>
      <c r="AB598" s="62">
        <v>38.484718037021096</v>
      </c>
      <c r="AC598" s="62">
        <v>0.21523891519586741</v>
      </c>
      <c r="AD598" s="62">
        <v>98.062849763237196</v>
      </c>
      <c r="AE598" s="62">
        <v>27.938011192423591</v>
      </c>
      <c r="AF598" s="62">
        <v>65.599999999999994</v>
      </c>
      <c r="AG598" s="62">
        <v>48.35</v>
      </c>
      <c r="AH598" s="62">
        <v>34.26</v>
      </c>
      <c r="AI598" s="62">
        <v>96.43</v>
      </c>
      <c r="AJ598" s="62">
        <v>100</v>
      </c>
      <c r="AK598" s="62">
        <v>16.47</v>
      </c>
      <c r="AL598" s="62">
        <v>64.25</v>
      </c>
      <c r="AM598" s="62">
        <v>95.58</v>
      </c>
      <c r="AN598" s="62">
        <v>50</v>
      </c>
      <c r="AO598" s="62">
        <v>65.73</v>
      </c>
      <c r="AP598">
        <f t="shared" si="88"/>
        <v>0</v>
      </c>
      <c r="AQ598">
        <f t="shared" si="89"/>
        <v>0</v>
      </c>
      <c r="AR598">
        <v>19.4961238719143</v>
      </c>
    </row>
    <row r="599" spans="1:44" x14ac:dyDescent="0.3">
      <c r="A599" t="str">
        <f t="shared" si="81"/>
        <v>27Chocó</v>
      </c>
      <c r="B599" t="str">
        <f t="shared" si="82"/>
        <v>27Río Quito</v>
      </c>
      <c r="C599" s="18" t="s">
        <v>2672</v>
      </c>
      <c r="D599" t="s">
        <v>2625</v>
      </c>
      <c r="E599" t="s">
        <v>1221</v>
      </c>
      <c r="F599" t="s">
        <v>2673</v>
      </c>
      <c r="G599">
        <v>5.5380855999999996</v>
      </c>
      <c r="H599">
        <v>-76.779817199999997</v>
      </c>
      <c r="I599">
        <v>8822</v>
      </c>
      <c r="J599" t="s">
        <v>4346</v>
      </c>
      <c r="K599" s="5">
        <v>3036214.25</v>
      </c>
      <c r="L599" s="62">
        <f t="shared" si="83"/>
        <v>1.7099732279287901E-2</v>
      </c>
      <c r="M599" s="61">
        <v>0</v>
      </c>
      <c r="N599" s="61">
        <v>0</v>
      </c>
      <c r="O599" s="61">
        <f t="shared" si="84"/>
        <v>2.2670596236681023E-2</v>
      </c>
      <c r="P599" s="61">
        <f t="shared" si="85"/>
        <v>0</v>
      </c>
      <c r="Q599" s="61">
        <f t="shared" si="86"/>
        <v>0</v>
      </c>
      <c r="R599" s="61">
        <f t="shared" si="87"/>
        <v>27.204715484017228</v>
      </c>
      <c r="S599">
        <v>0</v>
      </c>
      <c r="T599">
        <v>0</v>
      </c>
      <c r="U599">
        <v>2</v>
      </c>
      <c r="V599">
        <v>0</v>
      </c>
      <c r="W599">
        <v>0</v>
      </c>
      <c r="X599">
        <v>2400</v>
      </c>
      <c r="Y599" s="62">
        <v>14.583333333333334</v>
      </c>
      <c r="Z599" s="62">
        <v>58.541666666666671</v>
      </c>
      <c r="AA599" s="62">
        <v>28.541666666666664</v>
      </c>
      <c r="AB599" s="62">
        <v>38.125</v>
      </c>
      <c r="AC599" s="62">
        <v>0.41666666666666669</v>
      </c>
      <c r="AD599" s="62">
        <v>97.041666666666671</v>
      </c>
      <c r="AE599" s="62">
        <v>22.833333333333332</v>
      </c>
      <c r="AF599" s="62">
        <v>56.59</v>
      </c>
      <c r="AG599" s="62">
        <v>65.95</v>
      </c>
      <c r="AH599" s="62">
        <v>43.65</v>
      </c>
      <c r="AI599" s="62">
        <v>77.78</v>
      </c>
      <c r="AJ599" s="62">
        <v>97.22</v>
      </c>
      <c r="AK599" s="62">
        <v>24.57</v>
      </c>
      <c r="AL599" s="62">
        <v>56.65</v>
      </c>
      <c r="AM599" s="62">
        <v>91.98</v>
      </c>
      <c r="AN599" s="62">
        <v>27.67</v>
      </c>
      <c r="AO599" s="62">
        <v>56.81</v>
      </c>
      <c r="AP599">
        <f t="shared" si="88"/>
        <v>0</v>
      </c>
      <c r="AQ599">
        <f t="shared" si="89"/>
        <v>0</v>
      </c>
      <c r="AR599">
        <v>20.0004834631935</v>
      </c>
    </row>
    <row r="600" spans="1:44" x14ac:dyDescent="0.3">
      <c r="A600" t="str">
        <f t="shared" si="81"/>
        <v>27Chocó</v>
      </c>
      <c r="B600" t="str">
        <f t="shared" si="82"/>
        <v>27Riosucio</v>
      </c>
      <c r="C600" s="18" t="s">
        <v>2674</v>
      </c>
      <c r="D600" t="s">
        <v>2625</v>
      </c>
      <c r="E600" t="s">
        <v>1221</v>
      </c>
      <c r="F600" t="s">
        <v>1817</v>
      </c>
      <c r="G600">
        <v>7.4383879999999998</v>
      </c>
      <c r="H600">
        <v>-77.115176000000005</v>
      </c>
      <c r="I600">
        <v>60962</v>
      </c>
      <c r="J600" t="s">
        <v>4346</v>
      </c>
      <c r="K600" s="5">
        <v>1270330.6299999999</v>
      </c>
      <c r="L600" s="62">
        <f t="shared" si="83"/>
        <v>0.11816298789502934</v>
      </c>
      <c r="M600" s="61">
        <v>0</v>
      </c>
      <c r="N600" s="61">
        <v>3.2807322594403075E-3</v>
      </c>
      <c r="O600" s="61">
        <f t="shared" si="84"/>
        <v>9.8421967783209208E-3</v>
      </c>
      <c r="P600" s="61">
        <f t="shared" si="85"/>
        <v>3.2807322594403075E-3</v>
      </c>
      <c r="Q600" s="61">
        <f t="shared" si="86"/>
        <v>4.9210983891604604E-3</v>
      </c>
      <c r="R600" s="61">
        <f t="shared" si="87"/>
        <v>34.250844788556805</v>
      </c>
      <c r="S600">
        <v>0</v>
      </c>
      <c r="T600">
        <v>2</v>
      </c>
      <c r="U600">
        <v>6</v>
      </c>
      <c r="V600">
        <v>2</v>
      </c>
      <c r="W600">
        <v>3</v>
      </c>
      <c r="X600">
        <v>20880</v>
      </c>
      <c r="Y600" s="62">
        <v>16.973180076628353</v>
      </c>
      <c r="Z600" s="62">
        <v>51.403256704980841</v>
      </c>
      <c r="AA600" s="62">
        <v>27.763409961685824</v>
      </c>
      <c r="AB600" s="62">
        <v>43.175287356321839</v>
      </c>
      <c r="AC600" s="62">
        <v>1.024904214559387</v>
      </c>
      <c r="AD600" s="62">
        <v>96.288314176245223</v>
      </c>
      <c r="AE600" s="62">
        <v>18.917624521072796</v>
      </c>
      <c r="AF600" s="62">
        <v>46.89</v>
      </c>
      <c r="AG600" s="62">
        <v>17.87</v>
      </c>
      <c r="AH600" s="62">
        <v>39.42</v>
      </c>
      <c r="AI600" s="62">
        <v>57.62</v>
      </c>
      <c r="AJ600" s="62">
        <v>99.84</v>
      </c>
      <c r="AK600" s="62">
        <v>15.49</v>
      </c>
      <c r="AL600" s="62">
        <v>62.08</v>
      </c>
      <c r="AM600" s="62">
        <v>93.7</v>
      </c>
      <c r="AN600" s="62">
        <v>13.23</v>
      </c>
      <c r="AO600" s="62">
        <v>46.54</v>
      </c>
      <c r="AP600">
        <f t="shared" si="88"/>
        <v>0</v>
      </c>
      <c r="AQ600">
        <f t="shared" si="89"/>
        <v>3.186235462800701E-2</v>
      </c>
      <c r="AR600">
        <v>12.533516276462199</v>
      </c>
    </row>
    <row r="601" spans="1:44" x14ac:dyDescent="0.3">
      <c r="A601" t="str">
        <f t="shared" si="81"/>
        <v>27Chocó</v>
      </c>
      <c r="B601" t="str">
        <f t="shared" si="82"/>
        <v>27San José del Palmar</v>
      </c>
      <c r="C601" s="18" t="s">
        <v>2675</v>
      </c>
      <c r="D601" t="s">
        <v>2625</v>
      </c>
      <c r="E601" t="s">
        <v>1221</v>
      </c>
      <c r="F601" t="s">
        <v>2676</v>
      </c>
      <c r="G601">
        <v>4.97262</v>
      </c>
      <c r="H601">
        <v>-76.229219999999998</v>
      </c>
      <c r="I601">
        <v>5500</v>
      </c>
      <c r="J601" t="s">
        <v>4342</v>
      </c>
      <c r="K601" s="5">
        <v>3864324.5</v>
      </c>
      <c r="L601" s="62">
        <f t="shared" si="83"/>
        <v>1.0660680972124626E-2</v>
      </c>
      <c r="M601" s="61">
        <v>0</v>
      </c>
      <c r="N601" s="61">
        <v>0</v>
      </c>
      <c r="O601" s="61">
        <f t="shared" si="84"/>
        <v>5.454545454545455E-2</v>
      </c>
      <c r="P601" s="61">
        <f t="shared" si="85"/>
        <v>0</v>
      </c>
      <c r="Q601" s="61">
        <f t="shared" si="86"/>
        <v>5.454545454545455E-2</v>
      </c>
      <c r="R601" s="61">
        <f t="shared" si="87"/>
        <v>35.909090909090907</v>
      </c>
      <c r="S601">
        <v>0</v>
      </c>
      <c r="T601">
        <v>0</v>
      </c>
      <c r="U601">
        <v>3</v>
      </c>
      <c r="V601">
        <v>0</v>
      </c>
      <c r="W601">
        <v>3</v>
      </c>
      <c r="X601">
        <v>1975</v>
      </c>
      <c r="Y601" s="62">
        <v>31.797468354430379</v>
      </c>
      <c r="Z601" s="62">
        <v>68.303797468354432</v>
      </c>
      <c r="AA601" s="62">
        <v>27.291139240506329</v>
      </c>
      <c r="AB601" s="62">
        <v>49.468354430379748</v>
      </c>
      <c r="AC601" s="62">
        <v>0.40506329113924056</v>
      </c>
      <c r="AD601" s="62">
        <v>98.075949367088612</v>
      </c>
      <c r="AE601" s="62">
        <v>46.481012658227847</v>
      </c>
      <c r="AF601" s="62">
        <v>55.81</v>
      </c>
      <c r="AG601" s="62">
        <v>42.75</v>
      </c>
      <c r="AH601" s="62">
        <v>42.39</v>
      </c>
      <c r="AI601" s="62">
        <v>75.400000000000006</v>
      </c>
      <c r="AJ601" s="62">
        <v>88.8</v>
      </c>
      <c r="AK601" s="62">
        <v>29.93</v>
      </c>
      <c r="AL601" s="62">
        <v>58.04</v>
      </c>
      <c r="AM601" s="62">
        <v>97.24</v>
      </c>
      <c r="AN601" s="62">
        <v>26.96</v>
      </c>
      <c r="AO601" s="62">
        <v>55.27</v>
      </c>
      <c r="AP601">
        <f t="shared" si="88"/>
        <v>0</v>
      </c>
      <c r="AQ601">
        <f t="shared" si="89"/>
        <v>0</v>
      </c>
      <c r="AR601">
        <v>25.0837116615415</v>
      </c>
    </row>
    <row r="602" spans="1:44" x14ac:dyDescent="0.3">
      <c r="A602" t="str">
        <f t="shared" si="81"/>
        <v>27Chocó</v>
      </c>
      <c r="B602" t="str">
        <f t="shared" si="82"/>
        <v>27Sipí</v>
      </c>
      <c r="C602" s="18" t="s">
        <v>2677</v>
      </c>
      <c r="D602" t="s">
        <v>2625</v>
      </c>
      <c r="E602" t="s">
        <v>1221</v>
      </c>
      <c r="F602" t="s">
        <v>2678</v>
      </c>
      <c r="G602">
        <v>4.65306</v>
      </c>
      <c r="H602">
        <v>-76.644170000000003</v>
      </c>
      <c r="I602">
        <v>3479</v>
      </c>
      <c r="J602" t="s">
        <v>4344</v>
      </c>
      <c r="K602" s="5">
        <v>4532556.5</v>
      </c>
      <c r="L602" s="62">
        <f t="shared" si="83"/>
        <v>6.7433652912766498E-3</v>
      </c>
      <c r="M602" s="61">
        <v>0</v>
      </c>
      <c r="N602" s="61">
        <v>0</v>
      </c>
      <c r="O602" s="61">
        <f t="shared" si="84"/>
        <v>2.8743891922966367E-2</v>
      </c>
      <c r="P602" s="61">
        <f t="shared" si="85"/>
        <v>2.8743891922966367E-2</v>
      </c>
      <c r="Q602" s="61">
        <f t="shared" si="86"/>
        <v>0</v>
      </c>
      <c r="R602" s="61">
        <f t="shared" si="87"/>
        <v>64.501293475136535</v>
      </c>
      <c r="S602">
        <v>0</v>
      </c>
      <c r="T602">
        <v>0</v>
      </c>
      <c r="U602">
        <v>1</v>
      </c>
      <c r="V602">
        <v>1</v>
      </c>
      <c r="W602">
        <v>0</v>
      </c>
      <c r="X602">
        <v>2244</v>
      </c>
      <c r="Y602" s="62">
        <v>14.795008912655971</v>
      </c>
      <c r="Z602" s="62">
        <v>50.089126559714792</v>
      </c>
      <c r="AA602" s="62">
        <v>27.139037433155078</v>
      </c>
      <c r="AB602" s="62">
        <v>41.666666666666671</v>
      </c>
      <c r="AC602" s="62">
        <v>0.44563279857397509</v>
      </c>
      <c r="AD602" s="62">
        <v>93.315508021390372</v>
      </c>
      <c r="AE602" s="62">
        <v>17.112299465240639</v>
      </c>
      <c r="AF602" s="62">
        <v>60.04</v>
      </c>
      <c r="AG602" s="62">
        <v>51.93</v>
      </c>
      <c r="AH602" s="62">
        <v>32.19</v>
      </c>
      <c r="AI602" s="62">
        <v>51.97</v>
      </c>
      <c r="AJ602" s="62">
        <v>100</v>
      </c>
      <c r="AK602" s="62">
        <v>39.36</v>
      </c>
      <c r="AL602" s="62">
        <v>63.43</v>
      </c>
      <c r="AM602" s="62">
        <v>97.62</v>
      </c>
      <c r="AN602" s="62">
        <v>50</v>
      </c>
      <c r="AO602" s="62">
        <v>60.33</v>
      </c>
      <c r="AP602">
        <f t="shared" si="88"/>
        <v>0</v>
      </c>
      <c r="AQ602">
        <f t="shared" si="89"/>
        <v>0</v>
      </c>
      <c r="AR602">
        <v>18.2028742902638</v>
      </c>
    </row>
    <row r="603" spans="1:44" x14ac:dyDescent="0.3">
      <c r="A603" t="str">
        <f t="shared" si="81"/>
        <v>27Chocó</v>
      </c>
      <c r="B603" t="str">
        <f t="shared" si="82"/>
        <v>27Tadó</v>
      </c>
      <c r="C603" s="18" t="s">
        <v>2679</v>
      </c>
      <c r="D603" t="s">
        <v>2625</v>
      </c>
      <c r="E603" t="s">
        <v>1221</v>
      </c>
      <c r="F603" t="s">
        <v>2680</v>
      </c>
      <c r="G603">
        <v>5.2649419000000002</v>
      </c>
      <c r="H603">
        <v>-76.559432999999999</v>
      </c>
      <c r="I603">
        <v>19396</v>
      </c>
      <c r="J603" t="s">
        <v>4342</v>
      </c>
      <c r="K603" s="5">
        <v>1841486.13</v>
      </c>
      <c r="L603" s="62">
        <f t="shared" si="83"/>
        <v>3.7595376024605318E-2</v>
      </c>
      <c r="M603" s="61">
        <v>0</v>
      </c>
      <c r="N603" s="61">
        <v>5.1557022066405448E-3</v>
      </c>
      <c r="O603" s="61">
        <f t="shared" si="84"/>
        <v>4.1245617653124358E-2</v>
      </c>
      <c r="P603" s="61">
        <f t="shared" si="85"/>
        <v>5.6712724273045995E-2</v>
      </c>
      <c r="Q603" s="61">
        <f t="shared" si="86"/>
        <v>3.6089915446483808E-2</v>
      </c>
      <c r="R603" s="61">
        <f t="shared" si="87"/>
        <v>42.132398432666527</v>
      </c>
      <c r="S603">
        <v>0</v>
      </c>
      <c r="T603">
        <v>1</v>
      </c>
      <c r="U603">
        <v>8</v>
      </c>
      <c r="V603">
        <v>11</v>
      </c>
      <c r="W603">
        <v>7</v>
      </c>
      <c r="X603">
        <v>8172</v>
      </c>
      <c r="Y603" s="62">
        <v>19.68918257464513</v>
      </c>
      <c r="Z603" s="62">
        <v>54.882525697503667</v>
      </c>
      <c r="AA603" s="62">
        <v>27.031326480665683</v>
      </c>
      <c r="AB603" s="62">
        <v>41.825746451297114</v>
      </c>
      <c r="AC603" s="62">
        <v>1.0156632403328438</v>
      </c>
      <c r="AD603" s="62">
        <v>96.279980420949585</v>
      </c>
      <c r="AE603" s="62">
        <v>28.830151737640726</v>
      </c>
      <c r="AF603" s="62">
        <v>37.229999999999997</v>
      </c>
      <c r="AG603" s="62">
        <v>62.66</v>
      </c>
      <c r="AH603" s="62">
        <v>47.5</v>
      </c>
      <c r="AI603" s="62">
        <v>60.28</v>
      </c>
      <c r="AJ603" s="62">
        <v>66.13</v>
      </c>
      <c r="AK603" s="62">
        <v>10.8</v>
      </c>
      <c r="AL603" s="62">
        <v>85.11</v>
      </c>
      <c r="AM603" s="62">
        <v>90.27</v>
      </c>
      <c r="AN603" s="62">
        <v>12.69</v>
      </c>
      <c r="AO603" s="62">
        <v>37.479999999999997</v>
      </c>
      <c r="AP603">
        <f t="shared" si="88"/>
        <v>0</v>
      </c>
      <c r="AQ603">
        <f t="shared" si="89"/>
        <v>1.5931177314003505E-2</v>
      </c>
      <c r="AR603">
        <v>19.286587693520801</v>
      </c>
    </row>
    <row r="604" spans="1:44" x14ac:dyDescent="0.3">
      <c r="A604" t="str">
        <f t="shared" si="81"/>
        <v>27Chocó</v>
      </c>
      <c r="B604" t="str">
        <f t="shared" si="82"/>
        <v>27Unguía</v>
      </c>
      <c r="C604" s="18" t="s">
        <v>2681</v>
      </c>
      <c r="D604" t="s">
        <v>2625</v>
      </c>
      <c r="E604" t="s">
        <v>1221</v>
      </c>
      <c r="F604" t="s">
        <v>2682</v>
      </c>
      <c r="G604">
        <v>8.0466800000000003</v>
      </c>
      <c r="H604">
        <v>-77.093232</v>
      </c>
      <c r="I604">
        <v>14018</v>
      </c>
      <c r="J604" t="s">
        <v>4346</v>
      </c>
      <c r="K604" s="5">
        <v>1983441.88</v>
      </c>
      <c r="L604" s="62">
        <f t="shared" si="83"/>
        <v>2.717116833949873E-2</v>
      </c>
      <c r="M604" s="61">
        <v>0</v>
      </c>
      <c r="N604" s="61">
        <v>7.1336852618062493E-3</v>
      </c>
      <c r="O604" s="61">
        <f t="shared" si="84"/>
        <v>3.5668426309031248E-2</v>
      </c>
      <c r="P604" s="61">
        <f t="shared" si="85"/>
        <v>2.8534741047224997E-2</v>
      </c>
      <c r="Q604" s="61">
        <f t="shared" si="86"/>
        <v>3.5668426309031248E-2</v>
      </c>
      <c r="R604" s="61">
        <f t="shared" si="87"/>
        <v>61.492366956769871</v>
      </c>
      <c r="S604">
        <v>0</v>
      </c>
      <c r="T604">
        <v>1</v>
      </c>
      <c r="U604">
        <v>5</v>
      </c>
      <c r="V604">
        <v>4</v>
      </c>
      <c r="W604">
        <v>5</v>
      </c>
      <c r="X604">
        <v>8620</v>
      </c>
      <c r="Y604" s="62">
        <v>29.118329466357306</v>
      </c>
      <c r="Z604" s="62">
        <v>72.262180974477957</v>
      </c>
      <c r="AA604" s="62">
        <v>26.566125290023201</v>
      </c>
      <c r="AB604" s="62">
        <v>50.232018561484914</v>
      </c>
      <c r="AC604" s="62">
        <v>0.60324825986078889</v>
      </c>
      <c r="AD604" s="62">
        <v>97.529002320185612</v>
      </c>
      <c r="AE604" s="62">
        <v>38.213457076566129</v>
      </c>
      <c r="AF604" s="62">
        <v>58.61</v>
      </c>
      <c r="AG604" s="62">
        <v>20.57</v>
      </c>
      <c r="AH604" s="62">
        <v>42.2</v>
      </c>
      <c r="AI604" s="62">
        <v>36.46</v>
      </c>
      <c r="AJ604" s="62">
        <v>100</v>
      </c>
      <c r="AK604" s="62">
        <v>38.96</v>
      </c>
      <c r="AL604" s="62">
        <v>75.569999999999993</v>
      </c>
      <c r="AM604" s="62">
        <v>93.44</v>
      </c>
      <c r="AN604" s="62">
        <v>64.34</v>
      </c>
      <c r="AO604" s="62">
        <v>59.94</v>
      </c>
      <c r="AP604">
        <f t="shared" si="88"/>
        <v>0</v>
      </c>
      <c r="AQ604">
        <f t="shared" si="89"/>
        <v>1.5931177314003505E-2</v>
      </c>
      <c r="AR604">
        <v>27.037988114863701</v>
      </c>
    </row>
    <row r="605" spans="1:44" x14ac:dyDescent="0.3">
      <c r="A605" t="str">
        <f t="shared" si="81"/>
        <v>27Chocó</v>
      </c>
      <c r="B605" t="str">
        <f t="shared" si="82"/>
        <v>27Unión Panamericana</v>
      </c>
      <c r="C605" s="18" t="s">
        <v>2683</v>
      </c>
      <c r="D605" t="s">
        <v>2625</v>
      </c>
      <c r="E605" t="s">
        <v>1221</v>
      </c>
      <c r="F605" t="s">
        <v>2684</v>
      </c>
      <c r="G605">
        <v>5.3064799999999996</v>
      </c>
      <c r="H605">
        <v>-76.645430000000005</v>
      </c>
      <c r="I605">
        <v>7234</v>
      </c>
      <c r="J605" t="s">
        <v>4343</v>
      </c>
      <c r="K605" s="5">
        <v>2398618</v>
      </c>
      <c r="L605" s="62">
        <f t="shared" si="83"/>
        <v>1.4021702936790826E-2</v>
      </c>
      <c r="M605" s="61">
        <v>5.5294442908487701E-2</v>
      </c>
      <c r="N605" s="61">
        <v>2.764722145424385E-2</v>
      </c>
      <c r="O605" s="61">
        <f t="shared" si="84"/>
        <v>5.5294442908487701E-2</v>
      </c>
      <c r="P605" s="61">
        <f t="shared" si="85"/>
        <v>4.1470832181365769E-2</v>
      </c>
      <c r="Q605" s="61">
        <f t="shared" si="86"/>
        <v>9.676527508985347E-2</v>
      </c>
      <c r="R605" s="61">
        <f t="shared" si="87"/>
        <v>22.26983688139342</v>
      </c>
      <c r="S605">
        <v>4</v>
      </c>
      <c r="T605">
        <v>2</v>
      </c>
      <c r="U605">
        <v>4</v>
      </c>
      <c r="V605">
        <v>3</v>
      </c>
      <c r="W605">
        <v>7</v>
      </c>
      <c r="X605">
        <v>1611</v>
      </c>
      <c r="Y605" s="62">
        <v>20.732464307883301</v>
      </c>
      <c r="Z605" s="62">
        <v>58.597144630664189</v>
      </c>
      <c r="AA605" s="62">
        <v>28.11918063314711</v>
      </c>
      <c r="AB605" s="62">
        <v>41.96151458721291</v>
      </c>
      <c r="AC605" s="62">
        <v>0.62073246430788331</v>
      </c>
      <c r="AD605" s="62">
        <v>96.275605214152705</v>
      </c>
      <c r="AE605" s="62">
        <v>29.360645561762883</v>
      </c>
      <c r="AF605" s="62">
        <v>53.21</v>
      </c>
      <c r="AG605" s="62">
        <v>61.25</v>
      </c>
      <c r="AH605" s="62">
        <v>44.34</v>
      </c>
      <c r="AI605" s="62">
        <v>68.819999999999993</v>
      </c>
      <c r="AJ605" s="62">
        <v>99.9</v>
      </c>
      <c r="AK605" s="62">
        <v>20.239999999999998</v>
      </c>
      <c r="AL605" s="62">
        <v>74.81</v>
      </c>
      <c r="AM605" s="62">
        <v>94.37</v>
      </c>
      <c r="AN605" s="62">
        <v>25.47</v>
      </c>
      <c r="AO605" s="62">
        <v>53.61</v>
      </c>
      <c r="AP605">
        <f t="shared" si="88"/>
        <v>0.15618898867629832</v>
      </c>
      <c r="AQ605">
        <f t="shared" si="89"/>
        <v>3.186235462800701E-2</v>
      </c>
      <c r="AR605">
        <v>23.6694080831832</v>
      </c>
    </row>
    <row r="606" spans="1:44" x14ac:dyDescent="0.3">
      <c r="A606" t="str">
        <f t="shared" si="81"/>
        <v>41Huila</v>
      </c>
      <c r="B606" t="str">
        <f t="shared" si="82"/>
        <v>41Neiva</v>
      </c>
      <c r="C606" s="18" t="s">
        <v>2583</v>
      </c>
      <c r="D606" t="s">
        <v>2526</v>
      </c>
      <c r="E606" t="s">
        <v>1283</v>
      </c>
      <c r="F606" t="s">
        <v>2584</v>
      </c>
      <c r="G606">
        <v>2.9344836999999999</v>
      </c>
      <c r="H606">
        <v>-75.280900099999997</v>
      </c>
      <c r="I606">
        <v>375660</v>
      </c>
      <c r="J606" t="s">
        <v>4345</v>
      </c>
      <c r="K606" s="5">
        <v>1785555.38</v>
      </c>
      <c r="L606" s="62">
        <f t="shared" si="83"/>
        <v>0.72814389345242492</v>
      </c>
      <c r="M606" s="61">
        <v>7.9859447372624178E-3</v>
      </c>
      <c r="N606" s="61">
        <v>1.3842304211254857E-2</v>
      </c>
      <c r="O606" s="61">
        <f t="shared" si="84"/>
        <v>6.0693180003194382E-2</v>
      </c>
      <c r="P606" s="61">
        <f t="shared" si="85"/>
        <v>3.6202949475589628E-2</v>
      </c>
      <c r="Q606" s="61">
        <f t="shared" si="86"/>
        <v>6.2822765266464353E-2</v>
      </c>
      <c r="R606" s="61">
        <f t="shared" si="87"/>
        <v>14.637970505244105</v>
      </c>
      <c r="S606">
        <v>30</v>
      </c>
      <c r="T606">
        <v>52</v>
      </c>
      <c r="U606">
        <v>228</v>
      </c>
      <c r="V606">
        <v>136</v>
      </c>
      <c r="W606">
        <v>236</v>
      </c>
      <c r="X606">
        <v>54989</v>
      </c>
      <c r="Y606" s="62">
        <v>47.318554620014915</v>
      </c>
      <c r="Z606" s="62">
        <v>83.985888086708243</v>
      </c>
      <c r="AA606" s="62">
        <v>24.34486897379476</v>
      </c>
      <c r="AB606" s="62">
        <v>66.160504828238373</v>
      </c>
      <c r="AC606" s="62">
        <v>0.8238011238611358</v>
      </c>
      <c r="AD606" s="62">
        <v>97.966866100492823</v>
      </c>
      <c r="AE606" s="62">
        <v>59.884704213569982</v>
      </c>
      <c r="AF606" s="62">
        <v>66.8</v>
      </c>
      <c r="AG606" s="62">
        <v>68.17</v>
      </c>
      <c r="AH606" s="62">
        <v>56.7</v>
      </c>
      <c r="AI606" s="62">
        <v>82.9</v>
      </c>
      <c r="AJ606" s="62">
        <v>99.92</v>
      </c>
      <c r="AK606" s="62">
        <v>44.36</v>
      </c>
      <c r="AL606" s="62">
        <v>89.96</v>
      </c>
      <c r="AM606" s="62">
        <v>64.34</v>
      </c>
      <c r="AN606" s="62">
        <v>43.49</v>
      </c>
      <c r="AO606" s="62">
        <v>67.67</v>
      </c>
      <c r="AP606">
        <f t="shared" si="88"/>
        <v>1.1714174150722374</v>
      </c>
      <c r="AQ606">
        <f t="shared" si="89"/>
        <v>0.82842122032818233</v>
      </c>
      <c r="AR606">
        <v>48.310801000344398</v>
      </c>
    </row>
    <row r="607" spans="1:44" x14ac:dyDescent="0.3">
      <c r="A607" t="str">
        <f t="shared" si="81"/>
        <v>41Huila</v>
      </c>
      <c r="B607" t="str">
        <f t="shared" si="82"/>
        <v>41Acevedo</v>
      </c>
      <c r="C607" s="18" t="s">
        <v>2585</v>
      </c>
      <c r="D607" t="s">
        <v>2526</v>
      </c>
      <c r="E607" t="s">
        <v>1283</v>
      </c>
      <c r="F607" t="s">
        <v>2586</v>
      </c>
      <c r="G607">
        <v>1.8051649999999999</v>
      </c>
      <c r="H607">
        <v>-75.888339999999999</v>
      </c>
      <c r="I607">
        <v>26455</v>
      </c>
      <c r="J607" t="s">
        <v>4342</v>
      </c>
      <c r="K607" s="5">
        <v>1602637.38</v>
      </c>
      <c r="L607" s="62">
        <f t="shared" si="83"/>
        <v>5.1277875475919443E-2</v>
      </c>
      <c r="M607" s="61">
        <v>0</v>
      </c>
      <c r="N607" s="61">
        <v>3.7800037800037804E-3</v>
      </c>
      <c r="O607" s="61">
        <f t="shared" si="84"/>
        <v>2.2680022680022682E-2</v>
      </c>
      <c r="P607" s="61">
        <f t="shared" si="85"/>
        <v>7.5600075600075608E-3</v>
      </c>
      <c r="Q607" s="61">
        <f t="shared" si="86"/>
        <v>1.1340011340011341E-2</v>
      </c>
      <c r="R607" s="61">
        <f t="shared" si="87"/>
        <v>24.604044604044603</v>
      </c>
      <c r="S607">
        <v>0</v>
      </c>
      <c r="T607">
        <v>1</v>
      </c>
      <c r="U607">
        <v>6</v>
      </c>
      <c r="V607">
        <v>2</v>
      </c>
      <c r="W607">
        <v>3</v>
      </c>
      <c r="X607">
        <v>6509</v>
      </c>
      <c r="Y607" s="62">
        <v>37.271470271931172</v>
      </c>
      <c r="Z607" s="62">
        <v>85.143647257643266</v>
      </c>
      <c r="AA607" s="62">
        <v>27.869104317099403</v>
      </c>
      <c r="AB607" s="62">
        <v>63.327700107543407</v>
      </c>
      <c r="AC607" s="62">
        <v>0.75280381010907971</v>
      </c>
      <c r="AD607" s="62">
        <v>97.326778306959596</v>
      </c>
      <c r="AE607" s="62">
        <v>45.690582270702109</v>
      </c>
      <c r="AF607" s="62">
        <v>59.3</v>
      </c>
      <c r="AG607" s="62">
        <v>41.93</v>
      </c>
      <c r="AH607" s="62">
        <v>61.9</v>
      </c>
      <c r="AI607" s="62">
        <v>77.36</v>
      </c>
      <c r="AJ607" s="62">
        <v>100</v>
      </c>
      <c r="AK607" s="62">
        <v>10.029999999999999</v>
      </c>
      <c r="AL607" s="62">
        <v>90.88</v>
      </c>
      <c r="AM607" s="62">
        <v>82.02</v>
      </c>
      <c r="AN607" s="62">
        <v>46.8</v>
      </c>
      <c r="AO607" s="62">
        <v>58.55</v>
      </c>
      <c r="AP607">
        <f t="shared" si="88"/>
        <v>0</v>
      </c>
      <c r="AQ607">
        <f t="shared" si="89"/>
        <v>1.5931177314003505E-2</v>
      </c>
      <c r="AR607">
        <v>35.8510115100325</v>
      </c>
    </row>
    <row r="608" spans="1:44" x14ac:dyDescent="0.3">
      <c r="A608" t="str">
        <f t="shared" si="81"/>
        <v>41Huila</v>
      </c>
      <c r="B608" t="str">
        <f t="shared" si="82"/>
        <v>41Agrado</v>
      </c>
      <c r="C608" s="18" t="s">
        <v>2587</v>
      </c>
      <c r="D608" t="s">
        <v>2526</v>
      </c>
      <c r="E608" t="s">
        <v>1283</v>
      </c>
      <c r="F608" t="s">
        <v>2588</v>
      </c>
      <c r="G608">
        <v>2.2604410000000001</v>
      </c>
      <c r="H608">
        <v>-75.771413899999999</v>
      </c>
      <c r="I608">
        <v>9282</v>
      </c>
      <c r="J608" t="s">
        <v>4343</v>
      </c>
      <c r="K608" s="5">
        <v>1884874.5</v>
      </c>
      <c r="L608" s="62">
        <f t="shared" si="83"/>
        <v>1.7991352869683779E-2</v>
      </c>
      <c r="M608" s="61">
        <v>0</v>
      </c>
      <c r="N608" s="61">
        <v>0</v>
      </c>
      <c r="O608" s="61">
        <f t="shared" si="84"/>
        <v>0</v>
      </c>
      <c r="P608" s="61">
        <f t="shared" si="85"/>
        <v>0</v>
      </c>
      <c r="Q608" s="61">
        <f t="shared" si="86"/>
        <v>0</v>
      </c>
      <c r="R608" s="61">
        <f t="shared" si="87"/>
        <v>10.611937082525317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985</v>
      </c>
      <c r="Y608" s="62">
        <v>38.274111675126903</v>
      </c>
      <c r="Z608" s="62">
        <v>78.3756345177665</v>
      </c>
      <c r="AA608" s="62">
        <v>27.512690355329951</v>
      </c>
      <c r="AB608" s="62">
        <v>55.837563451776653</v>
      </c>
      <c r="AC608" s="62">
        <v>0.3045685279187817</v>
      </c>
      <c r="AD608" s="62">
        <v>98.07106598984771</v>
      </c>
      <c r="AE608" s="62">
        <v>55.329949238578678</v>
      </c>
      <c r="AF608" s="62">
        <v>44.98</v>
      </c>
      <c r="AG608" s="62">
        <v>66.7</v>
      </c>
      <c r="AH608" s="62">
        <v>50.81</v>
      </c>
      <c r="AI608" s="62">
        <v>9.1999999999999993</v>
      </c>
      <c r="AJ608" s="62">
        <v>99.38</v>
      </c>
      <c r="AK608" s="62">
        <v>19.78</v>
      </c>
      <c r="AL608" s="62">
        <v>87.52</v>
      </c>
      <c r="AM608" s="62">
        <v>91.66</v>
      </c>
      <c r="AN608" s="62">
        <v>45.59</v>
      </c>
      <c r="AO608" s="62">
        <v>43.49</v>
      </c>
      <c r="AP608">
        <f t="shared" si="88"/>
        <v>0</v>
      </c>
      <c r="AQ608">
        <f t="shared" si="89"/>
        <v>0</v>
      </c>
      <c r="AR608">
        <v>33.020121450712502</v>
      </c>
    </row>
    <row r="609" spans="1:44" x14ac:dyDescent="0.3">
      <c r="A609" t="str">
        <f t="shared" si="81"/>
        <v>41Huila</v>
      </c>
      <c r="B609" t="str">
        <f t="shared" si="82"/>
        <v>41Aipe</v>
      </c>
      <c r="C609" s="18" t="s">
        <v>2589</v>
      </c>
      <c r="D609" t="s">
        <v>2526</v>
      </c>
      <c r="E609" t="s">
        <v>1283</v>
      </c>
      <c r="F609" t="s">
        <v>2590</v>
      </c>
      <c r="G609">
        <v>3.2220949999999999</v>
      </c>
      <c r="H609">
        <v>-75.241066000000004</v>
      </c>
      <c r="I609">
        <v>17134</v>
      </c>
      <c r="J609" t="s">
        <v>4345</v>
      </c>
      <c r="K609" s="5">
        <v>1653427.13</v>
      </c>
      <c r="L609" s="62">
        <f t="shared" si="83"/>
        <v>3.3210928686615154E-2</v>
      </c>
      <c r="M609" s="61">
        <v>0</v>
      </c>
      <c r="N609" s="61">
        <v>5.8363487802031051E-3</v>
      </c>
      <c r="O609" s="61">
        <f t="shared" si="84"/>
        <v>1.7509046340609315E-2</v>
      </c>
      <c r="P609" s="61">
        <f t="shared" si="85"/>
        <v>1.7509046340609315E-2</v>
      </c>
      <c r="Q609" s="61">
        <f t="shared" si="86"/>
        <v>3.5018092681218631E-2</v>
      </c>
      <c r="R609" s="61">
        <f t="shared" si="87"/>
        <v>15.092797945605231</v>
      </c>
      <c r="S609">
        <v>0</v>
      </c>
      <c r="T609">
        <v>1</v>
      </c>
      <c r="U609">
        <v>3</v>
      </c>
      <c r="V609">
        <v>3</v>
      </c>
      <c r="W609">
        <v>6</v>
      </c>
      <c r="X609">
        <v>2586</v>
      </c>
      <c r="Y609" s="62">
        <v>49.613302397525132</v>
      </c>
      <c r="Z609" s="62">
        <v>85.80819798917247</v>
      </c>
      <c r="AA609" s="62">
        <v>27.184841453982983</v>
      </c>
      <c r="AB609" s="62">
        <v>67.401392111368907</v>
      </c>
      <c r="AC609" s="62">
        <v>1.5081206496519721</v>
      </c>
      <c r="AD609" s="62">
        <v>98.530549110595516</v>
      </c>
      <c r="AE609" s="62">
        <v>61.716937354988403</v>
      </c>
      <c r="AF609" s="62">
        <v>65.84</v>
      </c>
      <c r="AG609" s="62">
        <v>54.32</v>
      </c>
      <c r="AH609" s="62">
        <v>50.43</v>
      </c>
      <c r="AI609" s="62">
        <v>94.81</v>
      </c>
      <c r="AJ609" s="62">
        <v>99.91</v>
      </c>
      <c r="AK609" s="62">
        <v>30.51</v>
      </c>
      <c r="AL609" s="62">
        <v>89.81</v>
      </c>
      <c r="AM609" s="62">
        <v>84.34</v>
      </c>
      <c r="AN609" s="62">
        <v>35.69</v>
      </c>
      <c r="AO609" s="62">
        <v>65.23</v>
      </c>
      <c r="AP609">
        <f t="shared" si="88"/>
        <v>0</v>
      </c>
      <c r="AQ609">
        <f t="shared" si="89"/>
        <v>1.5931177314003505E-2</v>
      </c>
      <c r="AR609">
        <v>40.425340542458301</v>
      </c>
    </row>
    <row r="610" spans="1:44" x14ac:dyDescent="0.3">
      <c r="A610" t="str">
        <f t="shared" si="81"/>
        <v>41Huila</v>
      </c>
      <c r="B610" t="str">
        <f t="shared" si="82"/>
        <v>41Algeciras</v>
      </c>
      <c r="C610" s="18" t="s">
        <v>2591</v>
      </c>
      <c r="D610" t="s">
        <v>2526</v>
      </c>
      <c r="E610" t="s">
        <v>1283</v>
      </c>
      <c r="F610" t="s">
        <v>2592</v>
      </c>
      <c r="G610">
        <v>2.5234770000000002</v>
      </c>
      <c r="H610">
        <v>-75.315693899999999</v>
      </c>
      <c r="I610">
        <v>23742</v>
      </c>
      <c r="J610" t="s">
        <v>4342</v>
      </c>
      <c r="K610" s="5">
        <v>1957509.13</v>
      </c>
      <c r="L610" s="62">
        <f t="shared" si="83"/>
        <v>4.6019252298215067E-2</v>
      </c>
      <c r="M610" s="61">
        <v>8.423890152472413E-3</v>
      </c>
      <c r="N610" s="61">
        <v>2.1059725381181029E-2</v>
      </c>
      <c r="O610" s="61">
        <f t="shared" si="84"/>
        <v>1.2635835228708616E-2</v>
      </c>
      <c r="P610" s="61">
        <f t="shared" si="85"/>
        <v>4.2119450762362065E-3</v>
      </c>
      <c r="Q610" s="61">
        <f t="shared" si="86"/>
        <v>4.2119450762362065E-3</v>
      </c>
      <c r="R610" s="61">
        <f t="shared" si="87"/>
        <v>23.338387667424819</v>
      </c>
      <c r="S610">
        <v>2</v>
      </c>
      <c r="T610">
        <v>5</v>
      </c>
      <c r="U610">
        <v>3</v>
      </c>
      <c r="V610">
        <v>1</v>
      </c>
      <c r="W610">
        <v>1</v>
      </c>
      <c r="X610">
        <v>5541</v>
      </c>
      <c r="Y610" s="62">
        <v>39.884497383143838</v>
      </c>
      <c r="Z610" s="62">
        <v>79.841183901822774</v>
      </c>
      <c r="AA610" s="62">
        <v>27.540155206641398</v>
      </c>
      <c r="AB610" s="62">
        <v>60.09745533297238</v>
      </c>
      <c r="AC610" s="62">
        <v>1.2994044396318354</v>
      </c>
      <c r="AD610" s="62">
        <v>98.574264573181736</v>
      </c>
      <c r="AE610" s="62">
        <v>50.857245984479334</v>
      </c>
      <c r="AF610" s="62">
        <v>58.33</v>
      </c>
      <c r="AG610" s="62">
        <v>54.37</v>
      </c>
      <c r="AH610" s="62">
        <v>49.05</v>
      </c>
      <c r="AI610" s="62">
        <v>74.8</v>
      </c>
      <c r="AJ610" s="62">
        <v>100</v>
      </c>
      <c r="AK610" s="62">
        <v>12.76</v>
      </c>
      <c r="AL610" s="62">
        <v>93.85</v>
      </c>
      <c r="AM610" s="62">
        <v>81.69</v>
      </c>
      <c r="AN610" s="62">
        <v>46.67</v>
      </c>
      <c r="AO610" s="62">
        <v>58.56</v>
      </c>
      <c r="AP610">
        <f t="shared" si="88"/>
        <v>7.8094494338149162E-2</v>
      </c>
      <c r="AQ610">
        <f t="shared" si="89"/>
        <v>7.9655886570017528E-2</v>
      </c>
      <c r="AR610">
        <v>35.301800818706099</v>
      </c>
    </row>
    <row r="611" spans="1:44" x14ac:dyDescent="0.3">
      <c r="A611" t="str">
        <f t="shared" si="81"/>
        <v>41Huila</v>
      </c>
      <c r="B611" t="str">
        <f t="shared" si="82"/>
        <v>41Altamira</v>
      </c>
      <c r="C611" s="18" t="s">
        <v>2593</v>
      </c>
      <c r="D611" t="s">
        <v>2526</v>
      </c>
      <c r="E611" t="s">
        <v>1283</v>
      </c>
      <c r="F611" t="s">
        <v>2594</v>
      </c>
      <c r="G611">
        <v>2.0631119999999998</v>
      </c>
      <c r="H611">
        <v>-75.787544999999994</v>
      </c>
      <c r="I611">
        <v>4504</v>
      </c>
      <c r="J611" t="s">
        <v>4344</v>
      </c>
      <c r="K611" s="5">
        <v>1998557.5</v>
      </c>
      <c r="L611" s="62">
        <f t="shared" si="83"/>
        <v>8.7301285633544206E-3</v>
      </c>
      <c r="M611" s="61">
        <v>8.8809946714031973E-2</v>
      </c>
      <c r="N611" s="61">
        <v>0</v>
      </c>
      <c r="O611" s="61">
        <f t="shared" si="84"/>
        <v>2.2202486678507993E-2</v>
      </c>
      <c r="P611" s="61">
        <f t="shared" si="85"/>
        <v>0</v>
      </c>
      <c r="Q611" s="61">
        <f t="shared" si="86"/>
        <v>0</v>
      </c>
      <c r="R611" s="61">
        <f t="shared" si="87"/>
        <v>13.654529307282415</v>
      </c>
      <c r="S611">
        <v>4</v>
      </c>
      <c r="T611">
        <v>0</v>
      </c>
      <c r="U611">
        <v>1</v>
      </c>
      <c r="V611">
        <v>0</v>
      </c>
      <c r="W611">
        <v>0</v>
      </c>
      <c r="X611">
        <v>615</v>
      </c>
      <c r="Y611" s="62">
        <v>50.243902439024389</v>
      </c>
      <c r="Z611" s="62">
        <v>80.975609756097569</v>
      </c>
      <c r="AA611" s="62">
        <v>23.252032520325201</v>
      </c>
      <c r="AB611" s="62">
        <v>64.715447154471534</v>
      </c>
      <c r="AC611" s="62">
        <v>1.788617886178862</v>
      </c>
      <c r="AD611" s="62">
        <v>97.560975609756099</v>
      </c>
      <c r="AE611" s="62">
        <v>65.853658536585371</v>
      </c>
      <c r="AF611" s="62">
        <v>64.8</v>
      </c>
      <c r="AG611" s="62">
        <v>63.83</v>
      </c>
      <c r="AH611" s="62">
        <v>50.72</v>
      </c>
      <c r="AI611" s="62">
        <v>74.25</v>
      </c>
      <c r="AJ611" s="62">
        <v>100</v>
      </c>
      <c r="AK611" s="62">
        <v>36.409999999999997</v>
      </c>
      <c r="AL611" s="62">
        <v>80.58</v>
      </c>
      <c r="AM611" s="62">
        <v>90.05</v>
      </c>
      <c r="AN611" s="62">
        <v>45.93</v>
      </c>
      <c r="AO611" s="62">
        <v>64.150000000000006</v>
      </c>
      <c r="AP611">
        <f t="shared" si="88"/>
        <v>0.15618898867629832</v>
      </c>
      <c r="AQ611">
        <f t="shared" si="89"/>
        <v>0</v>
      </c>
      <c r="AR611">
        <v>40.033950591663398</v>
      </c>
    </row>
    <row r="612" spans="1:44" x14ac:dyDescent="0.3">
      <c r="A612" t="str">
        <f t="shared" si="81"/>
        <v>41Huila</v>
      </c>
      <c r="B612" t="str">
        <f t="shared" si="82"/>
        <v>41Baraya</v>
      </c>
      <c r="C612" s="18" t="s">
        <v>2595</v>
      </c>
      <c r="D612" t="s">
        <v>2526</v>
      </c>
      <c r="E612" t="s">
        <v>1283</v>
      </c>
      <c r="F612" t="s">
        <v>2596</v>
      </c>
      <c r="G612">
        <v>3.1516850000000001</v>
      </c>
      <c r="H612">
        <v>-75.054209</v>
      </c>
      <c r="I612">
        <v>8758</v>
      </c>
      <c r="J612" t="s">
        <v>4343</v>
      </c>
      <c r="K612" s="5">
        <v>2352216.75</v>
      </c>
      <c r="L612" s="62">
        <f t="shared" si="83"/>
        <v>1.6975680718884997E-2</v>
      </c>
      <c r="M612" s="61">
        <v>4.5672527974423387E-2</v>
      </c>
      <c r="N612" s="61">
        <v>0</v>
      </c>
      <c r="O612" s="61">
        <f t="shared" si="84"/>
        <v>0</v>
      </c>
      <c r="P612" s="61">
        <f t="shared" si="85"/>
        <v>0</v>
      </c>
      <c r="Q612" s="61">
        <f t="shared" si="86"/>
        <v>0</v>
      </c>
      <c r="R612" s="61">
        <f t="shared" si="87"/>
        <v>22.607901347339578</v>
      </c>
      <c r="S612">
        <v>4</v>
      </c>
      <c r="T612">
        <v>0</v>
      </c>
      <c r="U612">
        <v>0</v>
      </c>
      <c r="V612">
        <v>0</v>
      </c>
      <c r="W612">
        <v>0</v>
      </c>
      <c r="X612">
        <v>1980</v>
      </c>
      <c r="Y612" s="62">
        <v>48.535353535353536</v>
      </c>
      <c r="Z612" s="62">
        <v>82.676767676767682</v>
      </c>
      <c r="AA612" s="62">
        <v>23.787878787878789</v>
      </c>
      <c r="AB612" s="62">
        <v>66.515151515151516</v>
      </c>
      <c r="AC612" s="62">
        <v>0.70707070707070707</v>
      </c>
      <c r="AD612" s="62">
        <v>98.434343434343432</v>
      </c>
      <c r="AE612" s="62">
        <v>62.272727272727266</v>
      </c>
      <c r="AF612" s="62">
        <v>51.42</v>
      </c>
      <c r="AG612" s="62">
        <v>46.19</v>
      </c>
      <c r="AH612" s="62">
        <v>46.84</v>
      </c>
      <c r="AI612" s="62">
        <v>61.52</v>
      </c>
      <c r="AJ612" s="62">
        <v>100</v>
      </c>
      <c r="AK612" s="62">
        <v>18.59</v>
      </c>
      <c r="AL612" s="62">
        <v>82.45</v>
      </c>
      <c r="AM612" s="62">
        <v>92.53</v>
      </c>
      <c r="AN612" s="62">
        <v>30.62</v>
      </c>
      <c r="AO612" s="62">
        <v>52.68</v>
      </c>
      <c r="AP612">
        <f t="shared" si="88"/>
        <v>0.15618898867629832</v>
      </c>
      <c r="AQ612">
        <f t="shared" si="89"/>
        <v>0</v>
      </c>
      <c r="AR612">
        <v>33.752169941039497</v>
      </c>
    </row>
    <row r="613" spans="1:44" x14ac:dyDescent="0.3">
      <c r="A613" t="str">
        <f t="shared" si="81"/>
        <v>41Huila</v>
      </c>
      <c r="B613" t="str">
        <f t="shared" si="82"/>
        <v>41Campoalegre</v>
      </c>
      <c r="C613" s="18" t="s">
        <v>2554</v>
      </c>
      <c r="D613" t="s">
        <v>2526</v>
      </c>
      <c r="E613" t="s">
        <v>1283</v>
      </c>
      <c r="F613" t="s">
        <v>2555</v>
      </c>
      <c r="G613">
        <v>2.6851058000000001</v>
      </c>
      <c r="H613">
        <v>-75.326641600000002</v>
      </c>
      <c r="I613">
        <v>32709</v>
      </c>
      <c r="J613" t="s">
        <v>4344</v>
      </c>
      <c r="K613" s="5">
        <v>1188655</v>
      </c>
      <c r="L613" s="62">
        <f t="shared" si="83"/>
        <v>6.3400038894040806E-2</v>
      </c>
      <c r="M613" s="61">
        <v>0</v>
      </c>
      <c r="N613" s="61">
        <v>2.445810021706564E-2</v>
      </c>
      <c r="O613" s="61">
        <f t="shared" si="84"/>
        <v>1.5286312635666027E-2</v>
      </c>
      <c r="P613" s="61">
        <f t="shared" si="85"/>
        <v>1.5286312635666027E-2</v>
      </c>
      <c r="Q613" s="61">
        <f t="shared" si="86"/>
        <v>1.5286312635666027E-2</v>
      </c>
      <c r="R613" s="61">
        <f t="shared" si="87"/>
        <v>12.79158641352533</v>
      </c>
      <c r="S613">
        <v>0</v>
      </c>
      <c r="T613">
        <v>8</v>
      </c>
      <c r="U613">
        <v>5</v>
      </c>
      <c r="V613">
        <v>5</v>
      </c>
      <c r="W613">
        <v>5</v>
      </c>
      <c r="X613">
        <v>4184</v>
      </c>
      <c r="Y613" s="62">
        <v>45.052581261950287</v>
      </c>
      <c r="Z613" s="62">
        <v>83.675908221797329</v>
      </c>
      <c r="AA613" s="62">
        <v>26.505736137667302</v>
      </c>
      <c r="AB613" s="62">
        <v>61.352772466539193</v>
      </c>
      <c r="AC613" s="62">
        <v>0.74091778202676861</v>
      </c>
      <c r="AD613" s="62">
        <v>98.111854684512423</v>
      </c>
      <c r="AE613" s="62">
        <v>59.392925430210333</v>
      </c>
      <c r="AF613" s="62">
        <v>61.7</v>
      </c>
      <c r="AG613" s="62">
        <v>66.13</v>
      </c>
      <c r="AH613" s="62">
        <v>48.09</v>
      </c>
      <c r="AI613" s="62">
        <v>87.4</v>
      </c>
      <c r="AJ613" s="62">
        <v>100</v>
      </c>
      <c r="AK613" s="62">
        <v>20.97</v>
      </c>
      <c r="AL613" s="62">
        <v>91.51</v>
      </c>
      <c r="AM613" s="62">
        <v>76.84</v>
      </c>
      <c r="AN613" s="62">
        <v>41.79</v>
      </c>
      <c r="AO613" s="62">
        <v>62.54</v>
      </c>
      <c r="AP613">
        <f t="shared" si="88"/>
        <v>0</v>
      </c>
      <c r="AQ613">
        <f t="shared" si="89"/>
        <v>0.12744941851202804</v>
      </c>
      <c r="AR613">
        <v>39.539437759196801</v>
      </c>
    </row>
    <row r="614" spans="1:44" x14ac:dyDescent="0.3">
      <c r="A614" t="str">
        <f t="shared" si="81"/>
        <v>41Huila</v>
      </c>
      <c r="B614" t="str">
        <f t="shared" si="82"/>
        <v>41Colombia</v>
      </c>
      <c r="C614" s="18" t="s">
        <v>2556</v>
      </c>
      <c r="D614" t="s">
        <v>2526</v>
      </c>
      <c r="E614" t="s">
        <v>1283</v>
      </c>
      <c r="F614" t="s">
        <v>1390</v>
      </c>
      <c r="G614">
        <v>3.376614</v>
      </c>
      <c r="H614">
        <v>-74.802471999999995</v>
      </c>
      <c r="I614">
        <v>7591</v>
      </c>
      <c r="J614" t="s">
        <v>4342</v>
      </c>
      <c r="K614" s="5">
        <v>2491686.5</v>
      </c>
      <c r="L614" s="62">
        <f t="shared" si="83"/>
        <v>1.4713678047163279E-2</v>
      </c>
      <c r="M614" s="61">
        <v>0</v>
      </c>
      <c r="N614" s="61">
        <v>0</v>
      </c>
      <c r="O614" s="61">
        <f t="shared" si="84"/>
        <v>3.9520484784613362E-2</v>
      </c>
      <c r="P614" s="61">
        <f t="shared" si="85"/>
        <v>1.3173494928204452E-2</v>
      </c>
      <c r="Q614" s="61">
        <f t="shared" si="86"/>
        <v>1.3173494928204452E-2</v>
      </c>
      <c r="R614" s="61">
        <f t="shared" si="87"/>
        <v>45.25095507838229</v>
      </c>
      <c r="S614">
        <v>0</v>
      </c>
      <c r="T614">
        <v>0</v>
      </c>
      <c r="U614">
        <v>3</v>
      </c>
      <c r="V614">
        <v>1</v>
      </c>
      <c r="W614">
        <v>1</v>
      </c>
      <c r="X614">
        <v>3435</v>
      </c>
      <c r="Y614" s="62">
        <v>51.208151382823871</v>
      </c>
      <c r="Z614" s="62">
        <v>87.394468704512377</v>
      </c>
      <c r="AA614" s="62">
        <v>22.532751091703059</v>
      </c>
      <c r="AB614" s="62">
        <v>69.60698689956331</v>
      </c>
      <c r="AC614" s="62">
        <v>0.9606986899563319</v>
      </c>
      <c r="AD614" s="62">
        <v>98.253275109170303</v>
      </c>
      <c r="AE614" s="62">
        <v>61.339155749636099</v>
      </c>
      <c r="AF614" s="62">
        <v>61.97</v>
      </c>
      <c r="AG614" s="62">
        <v>37.08</v>
      </c>
      <c r="AH614" s="62">
        <v>47.79</v>
      </c>
      <c r="AI614" s="62">
        <v>73.87</v>
      </c>
      <c r="AJ614" s="62">
        <v>100</v>
      </c>
      <c r="AK614" s="62">
        <v>11.26</v>
      </c>
      <c r="AL614" s="62">
        <v>86.43</v>
      </c>
      <c r="AM614" s="62">
        <v>86.12</v>
      </c>
      <c r="AN614" s="62">
        <v>63.11</v>
      </c>
      <c r="AO614" s="62">
        <v>62.06</v>
      </c>
      <c r="AP614">
        <f t="shared" si="88"/>
        <v>0</v>
      </c>
      <c r="AQ614">
        <f t="shared" si="89"/>
        <v>0</v>
      </c>
      <c r="AR614">
        <v>38.305708851993501</v>
      </c>
    </row>
    <row r="615" spans="1:44" x14ac:dyDescent="0.3">
      <c r="A615" t="str">
        <f t="shared" si="81"/>
        <v>41Huila</v>
      </c>
      <c r="B615" t="str">
        <f t="shared" si="82"/>
        <v>41Elías</v>
      </c>
      <c r="C615" s="18" t="s">
        <v>2557</v>
      </c>
      <c r="D615" t="s">
        <v>2526</v>
      </c>
      <c r="E615" t="s">
        <v>1283</v>
      </c>
      <c r="F615" t="s">
        <v>2558</v>
      </c>
      <c r="G615">
        <v>2.0138180000000001</v>
      </c>
      <c r="H615">
        <v>-75.937344899999999</v>
      </c>
      <c r="I615">
        <v>4465</v>
      </c>
      <c r="J615" t="s">
        <v>4342</v>
      </c>
      <c r="K615" s="5">
        <v>2205510.25</v>
      </c>
      <c r="L615" s="62">
        <f t="shared" si="83"/>
        <v>8.6545346437339014E-3</v>
      </c>
      <c r="M615" s="61">
        <v>0</v>
      </c>
      <c r="N615" s="61">
        <v>0</v>
      </c>
      <c r="O615" s="61">
        <f t="shared" si="84"/>
        <v>0</v>
      </c>
      <c r="P615" s="61">
        <f t="shared" si="85"/>
        <v>0</v>
      </c>
      <c r="Q615" s="61">
        <f t="shared" si="86"/>
        <v>0</v>
      </c>
      <c r="R615" s="61">
        <f t="shared" si="87"/>
        <v>10.660694288913772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476</v>
      </c>
      <c r="Y615" s="62">
        <v>43.487394957983192</v>
      </c>
      <c r="Z615" s="62">
        <v>89.495798319327733</v>
      </c>
      <c r="AA615" s="62">
        <v>26.05042016806723</v>
      </c>
      <c r="AB615" s="62">
        <v>69.9579831932773</v>
      </c>
      <c r="AC615" s="62">
        <v>0.84033613445378152</v>
      </c>
      <c r="AD615" s="62">
        <v>96.638655462184872</v>
      </c>
      <c r="AE615" s="62">
        <v>55.462184873949582</v>
      </c>
      <c r="AF615" s="62">
        <v>62.16</v>
      </c>
      <c r="AG615" s="62">
        <v>57.81</v>
      </c>
      <c r="AH615" s="62">
        <v>50.76</v>
      </c>
      <c r="AI615" s="62">
        <v>87.5</v>
      </c>
      <c r="AJ615" s="62">
        <v>100</v>
      </c>
      <c r="AK615" s="62">
        <v>23.09</v>
      </c>
      <c r="AL615" s="62">
        <v>89.35</v>
      </c>
      <c r="AM615" s="62">
        <v>95.42</v>
      </c>
      <c r="AN615" s="62">
        <v>38.18</v>
      </c>
      <c r="AO615" s="62">
        <v>62.19</v>
      </c>
      <c r="AP615">
        <f t="shared" si="88"/>
        <v>0</v>
      </c>
      <c r="AQ615">
        <f t="shared" si="89"/>
        <v>0</v>
      </c>
      <c r="AR615">
        <v>37.342936668228802</v>
      </c>
    </row>
    <row r="616" spans="1:44" x14ac:dyDescent="0.3">
      <c r="A616" t="str">
        <f t="shared" si="81"/>
        <v>41Huila</v>
      </c>
      <c r="B616" t="str">
        <f t="shared" si="82"/>
        <v>41Garzón</v>
      </c>
      <c r="C616" s="18" t="s">
        <v>2559</v>
      </c>
      <c r="D616" t="s">
        <v>2526</v>
      </c>
      <c r="E616" t="s">
        <v>1283</v>
      </c>
      <c r="F616" t="s">
        <v>2560</v>
      </c>
      <c r="G616">
        <v>2.1954030000000002</v>
      </c>
      <c r="H616">
        <v>-75.627467899999999</v>
      </c>
      <c r="I616">
        <v>76848</v>
      </c>
      <c r="J616" t="s">
        <v>4343</v>
      </c>
      <c r="K616" s="5">
        <v>1237958.3799999999</v>
      </c>
      <c r="L616" s="62">
        <f t="shared" si="83"/>
        <v>0.14895491115378787</v>
      </c>
      <c r="M616" s="61">
        <v>5.2050801582344368E-3</v>
      </c>
      <c r="N616" s="61">
        <v>5.2050801582344368E-3</v>
      </c>
      <c r="O616" s="61">
        <f t="shared" si="84"/>
        <v>1.8217780553820527E-2</v>
      </c>
      <c r="P616" s="61">
        <f t="shared" si="85"/>
        <v>7.8076202373516552E-3</v>
      </c>
      <c r="Q616" s="61">
        <f t="shared" si="86"/>
        <v>1.691651051426192E-2</v>
      </c>
      <c r="R616" s="61">
        <f t="shared" si="87"/>
        <v>17.545023943368729</v>
      </c>
      <c r="S616">
        <v>4</v>
      </c>
      <c r="T616">
        <v>4</v>
      </c>
      <c r="U616">
        <v>14</v>
      </c>
      <c r="V616">
        <v>6</v>
      </c>
      <c r="W616">
        <v>13</v>
      </c>
      <c r="X616">
        <v>13483</v>
      </c>
      <c r="Y616" s="62">
        <v>41.504116294593189</v>
      </c>
      <c r="Z616" s="62">
        <v>81.428465475042643</v>
      </c>
      <c r="AA616" s="62">
        <v>27.441963954609509</v>
      </c>
      <c r="AB616" s="62">
        <v>60.728324556849365</v>
      </c>
      <c r="AC616" s="62">
        <v>0.77134168953496995</v>
      </c>
      <c r="AD616" s="62">
        <v>98.294148186605355</v>
      </c>
      <c r="AE616" s="62">
        <v>54.416672847289185</v>
      </c>
      <c r="AF616" s="62">
        <v>55.88</v>
      </c>
      <c r="AG616" s="62">
        <v>52.74</v>
      </c>
      <c r="AH616" s="62">
        <v>54.3</v>
      </c>
      <c r="AI616" s="62">
        <v>67.569999999999993</v>
      </c>
      <c r="AJ616" s="62">
        <v>98.39</v>
      </c>
      <c r="AK616" s="62">
        <v>18.850000000000001</v>
      </c>
      <c r="AL616" s="62">
        <v>92.49</v>
      </c>
      <c r="AM616" s="62">
        <v>84.82</v>
      </c>
      <c r="AN616" s="62">
        <v>37.61</v>
      </c>
      <c r="AO616" s="62">
        <v>55.6</v>
      </c>
      <c r="AP616">
        <f t="shared" si="88"/>
        <v>0.15618898867629832</v>
      </c>
      <c r="AQ616">
        <f t="shared" si="89"/>
        <v>6.372470925601402E-2</v>
      </c>
      <c r="AR616">
        <v>35.976205491152903</v>
      </c>
    </row>
    <row r="617" spans="1:44" x14ac:dyDescent="0.3">
      <c r="A617" t="str">
        <f t="shared" si="81"/>
        <v>41Huila</v>
      </c>
      <c r="B617" t="str">
        <f t="shared" si="82"/>
        <v>41Gigante</v>
      </c>
      <c r="C617" s="18" t="s">
        <v>2561</v>
      </c>
      <c r="D617" t="s">
        <v>2526</v>
      </c>
      <c r="E617" t="s">
        <v>1283</v>
      </c>
      <c r="F617" t="s">
        <v>2562</v>
      </c>
      <c r="G617">
        <v>2.3845070000000002</v>
      </c>
      <c r="H617">
        <v>-75.542888000000005</v>
      </c>
      <c r="I617">
        <v>25988</v>
      </c>
      <c r="J617" t="s">
        <v>4344</v>
      </c>
      <c r="K617" s="5">
        <v>1356808.63</v>
      </c>
      <c r="L617" s="62">
        <f t="shared" si="83"/>
        <v>5.0372686746104504E-2</v>
      </c>
      <c r="M617" s="61">
        <v>0</v>
      </c>
      <c r="N617" s="61">
        <v>7.6958596275203944E-3</v>
      </c>
      <c r="O617" s="61">
        <f t="shared" si="84"/>
        <v>7.6958596275203944E-3</v>
      </c>
      <c r="P617" s="61">
        <f t="shared" si="85"/>
        <v>3.8479298137601972E-3</v>
      </c>
      <c r="Q617" s="61">
        <f t="shared" si="86"/>
        <v>0</v>
      </c>
      <c r="R617" s="61">
        <f t="shared" si="87"/>
        <v>18.916422964445129</v>
      </c>
      <c r="S617">
        <v>0</v>
      </c>
      <c r="T617">
        <v>2</v>
      </c>
      <c r="U617">
        <v>2</v>
      </c>
      <c r="V617">
        <v>1</v>
      </c>
      <c r="W617">
        <v>0</v>
      </c>
      <c r="X617">
        <v>4916</v>
      </c>
      <c r="Y617" s="62">
        <v>44.995931651749387</v>
      </c>
      <c r="Z617" s="62">
        <v>80.756712774613504</v>
      </c>
      <c r="AA617" s="62">
        <v>27.318958502847845</v>
      </c>
      <c r="AB617" s="62">
        <v>62.998372660699751</v>
      </c>
      <c r="AC617" s="62">
        <v>1.1594792514239218</v>
      </c>
      <c r="AD617" s="62">
        <v>98.393002441008946</v>
      </c>
      <c r="AE617" s="62">
        <v>56.550040683482507</v>
      </c>
      <c r="AF617" s="62">
        <v>59.14</v>
      </c>
      <c r="AG617" s="62">
        <v>56.23</v>
      </c>
      <c r="AH617" s="62">
        <v>56.6</v>
      </c>
      <c r="AI617" s="62">
        <v>80.900000000000006</v>
      </c>
      <c r="AJ617" s="62">
        <v>96.39</v>
      </c>
      <c r="AK617" s="62">
        <v>17.16</v>
      </c>
      <c r="AL617" s="62">
        <v>90.02</v>
      </c>
      <c r="AM617" s="62">
        <v>84.12</v>
      </c>
      <c r="AN617" s="62">
        <v>41.73</v>
      </c>
      <c r="AO617" s="62">
        <v>59.05</v>
      </c>
      <c r="AP617">
        <f t="shared" si="88"/>
        <v>0</v>
      </c>
      <c r="AQ617">
        <f t="shared" si="89"/>
        <v>3.186235462800701E-2</v>
      </c>
      <c r="AR617">
        <v>37.253971335313103</v>
      </c>
    </row>
    <row r="618" spans="1:44" x14ac:dyDescent="0.3">
      <c r="A618" t="str">
        <f t="shared" si="81"/>
        <v>41Huila</v>
      </c>
      <c r="B618" t="str">
        <f t="shared" si="82"/>
        <v>41Guadalupe</v>
      </c>
      <c r="C618" s="18" t="s">
        <v>2563</v>
      </c>
      <c r="D618" t="s">
        <v>2526</v>
      </c>
      <c r="E618" t="s">
        <v>1283</v>
      </c>
      <c r="F618" t="s">
        <v>1578</v>
      </c>
      <c r="G618">
        <v>2.0255610000000002</v>
      </c>
      <c r="H618">
        <v>-75.758955</v>
      </c>
      <c r="I618">
        <v>19032</v>
      </c>
      <c r="J618" t="s">
        <v>4342</v>
      </c>
      <c r="K618" s="5">
        <v>1301733.1299999999</v>
      </c>
      <c r="L618" s="62">
        <f t="shared" si="83"/>
        <v>3.6889832774813794E-2</v>
      </c>
      <c r="M618" s="61">
        <v>0</v>
      </c>
      <c r="N618" s="61">
        <v>5.2543085329970571E-3</v>
      </c>
      <c r="O618" s="61">
        <f t="shared" si="84"/>
        <v>3.1525851197982346E-2</v>
      </c>
      <c r="P618" s="61">
        <f t="shared" si="85"/>
        <v>0</v>
      </c>
      <c r="Q618" s="61">
        <f t="shared" si="86"/>
        <v>2.1017234131988229E-2</v>
      </c>
      <c r="R618" s="61">
        <f t="shared" si="87"/>
        <v>17.108028583438418</v>
      </c>
      <c r="S618">
        <v>0</v>
      </c>
      <c r="T618">
        <v>1</v>
      </c>
      <c r="U618">
        <v>6</v>
      </c>
      <c r="V618">
        <v>0</v>
      </c>
      <c r="W618">
        <v>4</v>
      </c>
      <c r="X618">
        <v>3256</v>
      </c>
      <c r="Y618" s="62">
        <v>35.995085995085994</v>
      </c>
      <c r="Z618" s="62">
        <v>80.067567567567565</v>
      </c>
      <c r="AA618" s="62">
        <v>26.689189189189189</v>
      </c>
      <c r="AB618" s="62">
        <v>60.442260442260441</v>
      </c>
      <c r="AC618" s="62">
        <v>0.70638820638820643</v>
      </c>
      <c r="AD618" s="62">
        <v>98.065110565110572</v>
      </c>
      <c r="AE618" s="62">
        <v>46.038083538083541</v>
      </c>
      <c r="AF618" s="62">
        <v>63.99</v>
      </c>
      <c r="AG618" s="62">
        <v>61.33</v>
      </c>
      <c r="AH618" s="62">
        <v>48.11</v>
      </c>
      <c r="AI618" s="62">
        <v>94.1</v>
      </c>
      <c r="AJ618" s="62">
        <v>100</v>
      </c>
      <c r="AK618" s="62">
        <v>11.96</v>
      </c>
      <c r="AL618" s="62">
        <v>88.9</v>
      </c>
      <c r="AM618" s="62">
        <v>92.99</v>
      </c>
      <c r="AN618" s="62">
        <v>49.62</v>
      </c>
      <c r="AO618" s="62">
        <v>63.92</v>
      </c>
      <c r="AP618">
        <f t="shared" si="88"/>
        <v>0</v>
      </c>
      <c r="AQ618">
        <f t="shared" si="89"/>
        <v>1.5931177314003505E-2</v>
      </c>
      <c r="AR618">
        <v>34.269500440011399</v>
      </c>
    </row>
    <row r="619" spans="1:44" x14ac:dyDescent="0.3">
      <c r="A619" t="str">
        <f t="shared" si="81"/>
        <v>41Huila</v>
      </c>
      <c r="B619" t="str">
        <f t="shared" si="82"/>
        <v>41Hobo</v>
      </c>
      <c r="C619" s="18" t="s">
        <v>2564</v>
      </c>
      <c r="D619" t="s">
        <v>2526</v>
      </c>
      <c r="E619" t="s">
        <v>1283</v>
      </c>
      <c r="F619" t="s">
        <v>2565</v>
      </c>
      <c r="G619">
        <v>2.5825230000000001</v>
      </c>
      <c r="H619">
        <v>-75.4498009</v>
      </c>
      <c r="I619">
        <v>7657</v>
      </c>
      <c r="J619" t="s">
        <v>4343</v>
      </c>
      <c r="K619" s="5">
        <v>1953445.5</v>
      </c>
      <c r="L619" s="62">
        <f t="shared" si="83"/>
        <v>1.4841606218828773E-2</v>
      </c>
      <c r="M619" s="61">
        <v>0</v>
      </c>
      <c r="N619" s="61">
        <v>0</v>
      </c>
      <c r="O619" s="61">
        <f t="shared" si="84"/>
        <v>1.3059945148230379E-2</v>
      </c>
      <c r="P619" s="61">
        <f t="shared" si="85"/>
        <v>1.3059945148230379E-2</v>
      </c>
      <c r="Q619" s="61">
        <f t="shared" si="86"/>
        <v>1.3059945148230379E-2</v>
      </c>
      <c r="R619" s="61">
        <f t="shared" si="87"/>
        <v>17.369727047146402</v>
      </c>
      <c r="S619">
        <v>0</v>
      </c>
      <c r="T619">
        <v>0</v>
      </c>
      <c r="U619">
        <v>1</v>
      </c>
      <c r="V619">
        <v>1</v>
      </c>
      <c r="W619">
        <v>1</v>
      </c>
      <c r="X619">
        <v>1330</v>
      </c>
      <c r="Y619" s="62">
        <v>39.172932330827066</v>
      </c>
      <c r="Z619" s="62">
        <v>83.308270676691734</v>
      </c>
      <c r="AA619" s="62">
        <v>25.789473684210527</v>
      </c>
      <c r="AB619" s="62">
        <v>59.849624060150376</v>
      </c>
      <c r="AC619" s="62">
        <v>0.97744360902255645</v>
      </c>
      <c r="AD619" s="62">
        <v>98.195488721804509</v>
      </c>
      <c r="AE619" s="62">
        <v>53.308270676691727</v>
      </c>
      <c r="AF619" s="62">
        <v>61.19</v>
      </c>
      <c r="AG619" s="62">
        <v>52.75</v>
      </c>
      <c r="AH619" s="62">
        <v>47.53</v>
      </c>
      <c r="AI619" s="62">
        <v>78.59</v>
      </c>
      <c r="AJ619" s="62">
        <v>100</v>
      </c>
      <c r="AK619" s="62">
        <v>22.7</v>
      </c>
      <c r="AL619" s="62">
        <v>92.83</v>
      </c>
      <c r="AM619" s="62">
        <v>76.349999999999994</v>
      </c>
      <c r="AN619" s="62">
        <v>49.31</v>
      </c>
      <c r="AO619" s="62">
        <v>62.65</v>
      </c>
      <c r="AP619">
        <f t="shared" si="88"/>
        <v>0</v>
      </c>
      <c r="AQ619">
        <f t="shared" si="89"/>
        <v>0</v>
      </c>
      <c r="AR619">
        <v>37.640853543983198</v>
      </c>
    </row>
    <row r="620" spans="1:44" x14ac:dyDescent="0.3">
      <c r="A620" t="str">
        <f t="shared" si="81"/>
        <v>41Huila</v>
      </c>
      <c r="B620" t="str">
        <f t="shared" si="82"/>
        <v>41Iquira</v>
      </c>
      <c r="C620" s="18" t="s">
        <v>2566</v>
      </c>
      <c r="D620" t="s">
        <v>2526</v>
      </c>
      <c r="E620" t="s">
        <v>1283</v>
      </c>
      <c r="F620" t="s">
        <v>2567</v>
      </c>
      <c r="G620">
        <v>2.6495160000000002</v>
      </c>
      <c r="H620">
        <v>-75.635075999999998</v>
      </c>
      <c r="I620">
        <v>9826</v>
      </c>
      <c r="J620" t="s">
        <v>4346</v>
      </c>
      <c r="K620" s="5">
        <v>2154045</v>
      </c>
      <c r="L620" s="62">
        <f t="shared" si="83"/>
        <v>1.9045791133108468E-2</v>
      </c>
      <c r="M620" s="61">
        <v>4.0708324852432323E-2</v>
      </c>
      <c r="N620" s="61">
        <v>0</v>
      </c>
      <c r="O620" s="61">
        <f t="shared" si="84"/>
        <v>1.0177081213108081E-2</v>
      </c>
      <c r="P620" s="61">
        <f t="shared" si="85"/>
        <v>0</v>
      </c>
      <c r="Q620" s="61">
        <f t="shared" si="86"/>
        <v>1.0177081213108081E-2</v>
      </c>
      <c r="R620" s="61">
        <f t="shared" si="87"/>
        <v>18.328923264807653</v>
      </c>
      <c r="S620">
        <v>4</v>
      </c>
      <c r="T620">
        <v>0</v>
      </c>
      <c r="U620">
        <v>1</v>
      </c>
      <c r="V620">
        <v>0</v>
      </c>
      <c r="W620">
        <v>1</v>
      </c>
      <c r="X620">
        <v>1801</v>
      </c>
      <c r="Y620" s="62">
        <v>38.089950027762356</v>
      </c>
      <c r="Z620" s="62">
        <v>76.846196557468076</v>
      </c>
      <c r="AA620" s="62">
        <v>28.262076624097727</v>
      </c>
      <c r="AB620" s="62">
        <v>61.965574680732928</v>
      </c>
      <c r="AC620" s="62">
        <v>0.94392004441976685</v>
      </c>
      <c r="AD620" s="62">
        <v>98.278734036646313</v>
      </c>
      <c r="AE620" s="62">
        <v>47.529150471960023</v>
      </c>
      <c r="AF620" s="62">
        <v>50.5</v>
      </c>
      <c r="AG620" s="62">
        <v>52.22</v>
      </c>
      <c r="AH620" s="62">
        <v>55.42</v>
      </c>
      <c r="AI620" s="62">
        <v>55.41</v>
      </c>
      <c r="AJ620" s="62">
        <v>100</v>
      </c>
      <c r="AK620" s="62">
        <v>8.77</v>
      </c>
      <c r="AL620" s="62">
        <v>92.51</v>
      </c>
      <c r="AM620" s="62">
        <v>87.76</v>
      </c>
      <c r="AN620" s="62">
        <v>36.369999999999997</v>
      </c>
      <c r="AO620" s="62">
        <v>50.14</v>
      </c>
      <c r="AP620">
        <f t="shared" si="88"/>
        <v>0.15618898867629832</v>
      </c>
      <c r="AQ620">
        <f t="shared" si="89"/>
        <v>0</v>
      </c>
      <c r="AR620">
        <v>32.6876030534942</v>
      </c>
    </row>
    <row r="621" spans="1:44" x14ac:dyDescent="0.3">
      <c r="A621" t="str">
        <f t="shared" si="81"/>
        <v>41Huila</v>
      </c>
      <c r="B621" t="str">
        <f t="shared" si="82"/>
        <v>41Isnos</v>
      </c>
      <c r="C621" s="18" t="s">
        <v>2568</v>
      </c>
      <c r="D621" t="s">
        <v>2526</v>
      </c>
      <c r="E621" t="s">
        <v>1283</v>
      </c>
      <c r="F621" t="s">
        <v>2569</v>
      </c>
      <c r="G621">
        <v>1.9323889999999999</v>
      </c>
      <c r="H621">
        <v>-76.214045999999996</v>
      </c>
      <c r="I621">
        <v>26867</v>
      </c>
      <c r="J621" t="s">
        <v>4346</v>
      </c>
      <c r="K621" s="5">
        <v>1493734.75</v>
      </c>
      <c r="L621" s="62">
        <f t="shared" si="83"/>
        <v>5.2076457396013152E-2</v>
      </c>
      <c r="M621" s="61">
        <v>0</v>
      </c>
      <c r="N621" s="61">
        <v>0</v>
      </c>
      <c r="O621" s="61">
        <f t="shared" si="84"/>
        <v>1.116611456433543E-2</v>
      </c>
      <c r="P621" s="61">
        <f t="shared" si="85"/>
        <v>1.116611456433543E-2</v>
      </c>
      <c r="Q621" s="61">
        <f t="shared" si="86"/>
        <v>1.116611456433543E-2</v>
      </c>
      <c r="R621" s="61">
        <f t="shared" si="87"/>
        <v>22.388059701492537</v>
      </c>
      <c r="S621">
        <v>0</v>
      </c>
      <c r="T621">
        <v>0</v>
      </c>
      <c r="U621">
        <v>3</v>
      </c>
      <c r="V621">
        <v>3</v>
      </c>
      <c r="W621">
        <v>3</v>
      </c>
      <c r="X621">
        <v>6015</v>
      </c>
      <c r="Y621" s="62">
        <v>46.766417290108066</v>
      </c>
      <c r="Z621" s="62">
        <v>83.325020781379891</v>
      </c>
      <c r="AA621" s="62">
        <v>23.890274314214462</v>
      </c>
      <c r="AB621" s="62">
        <v>68.046550290939322</v>
      </c>
      <c r="AC621" s="62">
        <v>1.1138819617622611</v>
      </c>
      <c r="AD621" s="62">
        <v>98.969243557772231</v>
      </c>
      <c r="AE621" s="62">
        <v>57.38985868661679</v>
      </c>
      <c r="AF621" s="62">
        <v>50.88</v>
      </c>
      <c r="AG621" s="62">
        <v>55.17</v>
      </c>
      <c r="AH621" s="62">
        <v>56.95</v>
      </c>
      <c r="AI621" s="62">
        <v>70.63</v>
      </c>
      <c r="AJ621" s="62">
        <v>98.89</v>
      </c>
      <c r="AK621" s="62">
        <v>10.18</v>
      </c>
      <c r="AL621" s="62">
        <v>93.33</v>
      </c>
      <c r="AM621" s="62">
        <v>82.79</v>
      </c>
      <c r="AN621" s="62">
        <v>23.12</v>
      </c>
      <c r="AO621" s="62">
        <v>50.7</v>
      </c>
      <c r="AP621">
        <f t="shared" si="88"/>
        <v>0</v>
      </c>
      <c r="AQ621">
        <f t="shared" si="89"/>
        <v>0</v>
      </c>
      <c r="AR621">
        <v>36.281044921357903</v>
      </c>
    </row>
    <row r="622" spans="1:44" x14ac:dyDescent="0.3">
      <c r="A622" t="str">
        <f t="shared" si="81"/>
        <v>41Huila</v>
      </c>
      <c r="B622" t="str">
        <f t="shared" si="82"/>
        <v>41La Argentina</v>
      </c>
      <c r="C622" s="18" t="s">
        <v>2570</v>
      </c>
      <c r="D622" t="s">
        <v>2526</v>
      </c>
      <c r="E622" t="s">
        <v>1283</v>
      </c>
      <c r="F622" t="s">
        <v>2571</v>
      </c>
      <c r="G622">
        <v>2.1984439999999998</v>
      </c>
      <c r="H622">
        <v>-75.978780999999998</v>
      </c>
      <c r="I622">
        <v>13714</v>
      </c>
      <c r="J622" t="s">
        <v>4346</v>
      </c>
      <c r="K622" s="5">
        <v>1711493.5</v>
      </c>
      <c r="L622" s="62">
        <f t="shared" si="83"/>
        <v>2.658192342758493E-2</v>
      </c>
      <c r="M622" s="61">
        <v>0</v>
      </c>
      <c r="N622" s="61">
        <v>7.2918185795537412E-3</v>
      </c>
      <c r="O622" s="61">
        <f t="shared" si="84"/>
        <v>1.4583637159107482E-2</v>
      </c>
      <c r="P622" s="61">
        <f t="shared" si="85"/>
        <v>1.4583637159107482E-2</v>
      </c>
      <c r="Q622" s="61">
        <f t="shared" si="86"/>
        <v>0.19687910164795103</v>
      </c>
      <c r="R622" s="61">
        <f t="shared" si="87"/>
        <v>18.572261922123378</v>
      </c>
      <c r="S622">
        <v>0</v>
      </c>
      <c r="T622">
        <v>1</v>
      </c>
      <c r="U622">
        <v>2</v>
      </c>
      <c r="V622">
        <v>2</v>
      </c>
      <c r="W622">
        <v>27</v>
      </c>
      <c r="X622">
        <v>2547</v>
      </c>
      <c r="Y622" s="62">
        <v>36.552807224185315</v>
      </c>
      <c r="Z622" s="62">
        <v>79.662347860227726</v>
      </c>
      <c r="AA622" s="62">
        <v>27.718884962701217</v>
      </c>
      <c r="AB622" s="62">
        <v>60.620337652139774</v>
      </c>
      <c r="AC622" s="62">
        <v>1.884570082449941</v>
      </c>
      <c r="AD622" s="62">
        <v>98.900667451904198</v>
      </c>
      <c r="AE622" s="62">
        <v>45.229681978798588</v>
      </c>
      <c r="AF622" s="62">
        <v>56.65</v>
      </c>
      <c r="AG622" s="62">
        <v>43.26</v>
      </c>
      <c r="AH622" s="62">
        <v>47.78</v>
      </c>
      <c r="AI622" s="62">
        <v>77.62</v>
      </c>
      <c r="AJ622" s="62">
        <v>100</v>
      </c>
      <c r="AK622" s="62">
        <v>11.95</v>
      </c>
      <c r="AL622" s="62">
        <v>94.12</v>
      </c>
      <c r="AM622" s="62">
        <v>95.75</v>
      </c>
      <c r="AN622" s="62">
        <v>39.24</v>
      </c>
      <c r="AO622" s="62">
        <v>57.2</v>
      </c>
      <c r="AP622">
        <f t="shared" si="88"/>
        <v>0</v>
      </c>
      <c r="AQ622">
        <f t="shared" si="89"/>
        <v>1.5931177314003505E-2</v>
      </c>
      <c r="AR622">
        <v>33.1730505595091</v>
      </c>
    </row>
    <row r="623" spans="1:44" x14ac:dyDescent="0.3">
      <c r="A623" t="str">
        <f t="shared" si="81"/>
        <v>41Huila</v>
      </c>
      <c r="B623" t="str">
        <f t="shared" si="82"/>
        <v>41La Plata</v>
      </c>
      <c r="C623" s="18" t="s">
        <v>2572</v>
      </c>
      <c r="D623" t="s">
        <v>2526</v>
      </c>
      <c r="E623" t="s">
        <v>1283</v>
      </c>
      <c r="F623" t="s">
        <v>2573</v>
      </c>
      <c r="G623">
        <v>2.389011</v>
      </c>
      <c r="H623">
        <v>-75.894246899999999</v>
      </c>
      <c r="I623">
        <v>64880</v>
      </c>
      <c r="J623" t="s">
        <v>4342</v>
      </c>
      <c r="K623" s="5">
        <v>1229902.25</v>
      </c>
      <c r="L623" s="62">
        <f t="shared" si="83"/>
        <v>0.12575726935844467</v>
      </c>
      <c r="M623" s="61">
        <v>6.1652281134401974E-3</v>
      </c>
      <c r="N623" s="61">
        <v>4.6239210850801482E-3</v>
      </c>
      <c r="O623" s="61">
        <f t="shared" si="84"/>
        <v>3.0826140567200986E-2</v>
      </c>
      <c r="P623" s="61">
        <f t="shared" si="85"/>
        <v>2.4660912453760789E-2</v>
      </c>
      <c r="Q623" s="61">
        <f t="shared" si="86"/>
        <v>2.928483353884094E-2</v>
      </c>
      <c r="R623" s="61">
        <f t="shared" si="87"/>
        <v>12.142416769420468</v>
      </c>
      <c r="S623">
        <v>4</v>
      </c>
      <c r="T623">
        <v>3</v>
      </c>
      <c r="U623">
        <v>20</v>
      </c>
      <c r="V623">
        <v>16</v>
      </c>
      <c r="W623">
        <v>19</v>
      </c>
      <c r="X623">
        <v>7878</v>
      </c>
      <c r="Y623" s="62">
        <v>36.87484133028687</v>
      </c>
      <c r="Z623" s="62">
        <v>79.068291444529066</v>
      </c>
      <c r="AA623" s="62">
        <v>27.189642041127186</v>
      </c>
      <c r="AB623" s="62">
        <v>57.971566387407968</v>
      </c>
      <c r="AC623" s="62">
        <v>1.1297283574511299</v>
      </c>
      <c r="AD623" s="62">
        <v>98.007108403147996</v>
      </c>
      <c r="AE623" s="62">
        <v>48.717948717948715</v>
      </c>
      <c r="AF623" s="62">
        <v>53.47</v>
      </c>
      <c r="AG623" s="62">
        <v>33.72</v>
      </c>
      <c r="AH623" s="62">
        <v>52</v>
      </c>
      <c r="AI623" s="62">
        <v>72.09</v>
      </c>
      <c r="AJ623" s="62">
        <v>100</v>
      </c>
      <c r="AK623" s="62">
        <v>19.510000000000002</v>
      </c>
      <c r="AL623" s="62">
        <v>93.43</v>
      </c>
      <c r="AM623" s="62">
        <v>84.56</v>
      </c>
      <c r="AN623" s="62">
        <v>33.26</v>
      </c>
      <c r="AO623" s="62">
        <v>56.21</v>
      </c>
      <c r="AP623">
        <f t="shared" si="88"/>
        <v>0.15618898867629832</v>
      </c>
      <c r="AQ623">
        <f t="shared" si="89"/>
        <v>4.7793531942010511E-2</v>
      </c>
      <c r="AR623">
        <v>32.9477608737431</v>
      </c>
    </row>
    <row r="624" spans="1:44" x14ac:dyDescent="0.3">
      <c r="A624" t="str">
        <f t="shared" si="81"/>
        <v>41Huila</v>
      </c>
      <c r="B624" t="str">
        <f t="shared" si="82"/>
        <v>41Nátaga</v>
      </c>
      <c r="C624" s="18" t="s">
        <v>2574</v>
      </c>
      <c r="D624" t="s">
        <v>2526</v>
      </c>
      <c r="E624" t="s">
        <v>1283</v>
      </c>
      <c r="F624" t="s">
        <v>2575</v>
      </c>
      <c r="G624">
        <v>2.5461860000000001</v>
      </c>
      <c r="H624">
        <v>-75.809245000000004</v>
      </c>
      <c r="I624">
        <v>6867</v>
      </c>
      <c r="J624" t="s">
        <v>4342</v>
      </c>
      <c r="K624" s="5">
        <v>1256988.3799999999</v>
      </c>
      <c r="L624" s="62">
        <f t="shared" si="83"/>
        <v>1.3310344770105419E-2</v>
      </c>
      <c r="M624" s="61">
        <v>0</v>
      </c>
      <c r="N624" s="61">
        <v>0</v>
      </c>
      <c r="O624" s="61">
        <f t="shared" si="84"/>
        <v>1.45623998835008E-2</v>
      </c>
      <c r="P624" s="61">
        <f t="shared" si="85"/>
        <v>0</v>
      </c>
      <c r="Q624" s="61">
        <f t="shared" si="86"/>
        <v>2.9124799767001601E-2</v>
      </c>
      <c r="R624" s="61">
        <f t="shared" si="87"/>
        <v>13.062472695500219</v>
      </c>
      <c r="S624">
        <v>0</v>
      </c>
      <c r="T624">
        <v>0</v>
      </c>
      <c r="U624">
        <v>1</v>
      </c>
      <c r="V624">
        <v>0</v>
      </c>
      <c r="W624">
        <v>2</v>
      </c>
      <c r="X624">
        <v>897</v>
      </c>
      <c r="Y624" s="62">
        <v>43.478260869565219</v>
      </c>
      <c r="Z624" s="62">
        <v>83.723522853957633</v>
      </c>
      <c r="AA624" s="62">
        <v>29.208472686733554</v>
      </c>
      <c r="AB624" s="62">
        <v>61.872909698996658</v>
      </c>
      <c r="AC624" s="62">
        <v>1.89520624303233</v>
      </c>
      <c r="AD624" s="62">
        <v>98.773690078037902</v>
      </c>
      <c r="AE624" s="62">
        <v>55.072463768115945</v>
      </c>
      <c r="AF624" s="62">
        <v>56.25</v>
      </c>
      <c r="AG624" s="62">
        <v>54.22</v>
      </c>
      <c r="AH624" s="62">
        <v>55.56</v>
      </c>
      <c r="AI624" s="62">
        <v>80.23</v>
      </c>
      <c r="AJ624" s="62">
        <v>100</v>
      </c>
      <c r="AK624" s="62">
        <v>6.43</v>
      </c>
      <c r="AL624" s="62">
        <v>89.3</v>
      </c>
      <c r="AM624" s="62">
        <v>91.73</v>
      </c>
      <c r="AN624" s="62">
        <v>40.21</v>
      </c>
      <c r="AO624" s="62">
        <v>56.72</v>
      </c>
      <c r="AP624">
        <f t="shared" si="88"/>
        <v>0</v>
      </c>
      <c r="AQ624">
        <f t="shared" si="89"/>
        <v>0</v>
      </c>
      <c r="AR624">
        <v>35.202574369833002</v>
      </c>
    </row>
    <row r="625" spans="1:44" x14ac:dyDescent="0.3">
      <c r="A625" t="str">
        <f t="shared" si="81"/>
        <v>41Huila</v>
      </c>
      <c r="B625" t="str">
        <f t="shared" si="82"/>
        <v>41Oporapa</v>
      </c>
      <c r="C625" s="18" t="s">
        <v>2576</v>
      </c>
      <c r="D625" t="s">
        <v>2526</v>
      </c>
      <c r="E625" t="s">
        <v>1283</v>
      </c>
      <c r="F625" t="s">
        <v>2577</v>
      </c>
      <c r="G625">
        <v>2.0259109</v>
      </c>
      <c r="H625">
        <v>-75.994963999999996</v>
      </c>
      <c r="I625">
        <v>12400</v>
      </c>
      <c r="J625" t="s">
        <v>4346</v>
      </c>
      <c r="K625" s="5">
        <v>1635095.25</v>
      </c>
      <c r="L625" s="62">
        <f t="shared" si="83"/>
        <v>2.4034989828062795E-2</v>
      </c>
      <c r="M625" s="61">
        <v>0</v>
      </c>
      <c r="N625" s="61">
        <v>0</v>
      </c>
      <c r="O625" s="61">
        <f t="shared" si="84"/>
        <v>8.0645161290322578E-3</v>
      </c>
      <c r="P625" s="61">
        <f t="shared" si="85"/>
        <v>8.0645161290322578E-3</v>
      </c>
      <c r="Q625" s="61">
        <f t="shared" si="86"/>
        <v>8.0645161290322578E-3</v>
      </c>
      <c r="R625" s="61">
        <f t="shared" si="87"/>
        <v>12.774193548387098</v>
      </c>
      <c r="S625">
        <v>0</v>
      </c>
      <c r="T625">
        <v>0</v>
      </c>
      <c r="U625">
        <v>1</v>
      </c>
      <c r="V625">
        <v>1</v>
      </c>
      <c r="W625">
        <v>1</v>
      </c>
      <c r="X625">
        <v>1584</v>
      </c>
      <c r="Y625" s="62">
        <v>42.803030303030305</v>
      </c>
      <c r="Z625" s="62">
        <v>85.290404040404042</v>
      </c>
      <c r="AA625" s="62">
        <v>31.502525252525253</v>
      </c>
      <c r="AB625" s="62">
        <v>58.080808080808076</v>
      </c>
      <c r="AC625" s="62">
        <v>1.0101010101010102</v>
      </c>
      <c r="AD625" s="62">
        <v>98.358585858585855</v>
      </c>
      <c r="AE625" s="62">
        <v>59.343434343434339</v>
      </c>
      <c r="AF625" s="62">
        <v>55.58</v>
      </c>
      <c r="AG625" s="62">
        <v>60.73</v>
      </c>
      <c r="AH625" s="62">
        <v>51.04</v>
      </c>
      <c r="AI625" s="62">
        <v>81.22</v>
      </c>
      <c r="AJ625" s="62">
        <v>96.3</v>
      </c>
      <c r="AK625" s="62">
        <v>8.81</v>
      </c>
      <c r="AL625" s="62">
        <v>83.68</v>
      </c>
      <c r="AM625" s="62">
        <v>96.03</v>
      </c>
      <c r="AN625" s="62">
        <v>34.369999999999997</v>
      </c>
      <c r="AO625" s="62">
        <v>55.18</v>
      </c>
      <c r="AP625">
        <f t="shared" si="88"/>
        <v>0</v>
      </c>
      <c r="AQ625">
        <f t="shared" si="89"/>
        <v>0</v>
      </c>
      <c r="AR625">
        <v>33.564852249709098</v>
      </c>
    </row>
    <row r="626" spans="1:44" x14ac:dyDescent="0.3">
      <c r="A626" t="str">
        <f t="shared" si="81"/>
        <v>41Huila</v>
      </c>
      <c r="B626" t="str">
        <f t="shared" si="82"/>
        <v>41Paicol</v>
      </c>
      <c r="C626" s="18" t="s">
        <v>2578</v>
      </c>
      <c r="D626" t="s">
        <v>2526</v>
      </c>
      <c r="E626" t="s">
        <v>1283</v>
      </c>
      <c r="F626" t="s">
        <v>2579</v>
      </c>
      <c r="G626">
        <v>2.449478</v>
      </c>
      <c r="H626">
        <v>-75.772917000000007</v>
      </c>
      <c r="I626">
        <v>6992</v>
      </c>
      <c r="J626" t="s">
        <v>4344</v>
      </c>
      <c r="K626" s="5">
        <v>1532229.38</v>
      </c>
      <c r="L626" s="62">
        <f t="shared" si="83"/>
        <v>1.3552632974017341E-2</v>
      </c>
      <c r="M626" s="61">
        <v>0</v>
      </c>
      <c r="N626" s="61">
        <v>0</v>
      </c>
      <c r="O626" s="61">
        <f t="shared" si="84"/>
        <v>1.4302059496567507E-2</v>
      </c>
      <c r="P626" s="61">
        <f t="shared" si="85"/>
        <v>0</v>
      </c>
      <c r="Q626" s="61">
        <f t="shared" si="86"/>
        <v>1.4302059496567507E-2</v>
      </c>
      <c r="R626" s="61">
        <f t="shared" si="87"/>
        <v>7.0652173913043477</v>
      </c>
      <c r="S626">
        <v>0</v>
      </c>
      <c r="T626">
        <v>0</v>
      </c>
      <c r="U626">
        <v>1</v>
      </c>
      <c r="V626">
        <v>0</v>
      </c>
      <c r="W626">
        <v>1</v>
      </c>
      <c r="X626">
        <v>494</v>
      </c>
      <c r="Y626" s="62">
        <v>44.736842105263158</v>
      </c>
      <c r="Z626" s="62">
        <v>90.283400809716596</v>
      </c>
      <c r="AA626" s="62">
        <v>25.708502024291498</v>
      </c>
      <c r="AB626" s="62">
        <v>64.777327935222672</v>
      </c>
      <c r="AC626" s="62">
        <v>0.60728744939271251</v>
      </c>
      <c r="AD626" s="62">
        <v>98.582995951417004</v>
      </c>
      <c r="AE626" s="62">
        <v>57.894736842105267</v>
      </c>
      <c r="AF626" s="62">
        <v>49.47</v>
      </c>
      <c r="AG626" s="62">
        <v>49.1</v>
      </c>
      <c r="AH626" s="62">
        <v>50.74</v>
      </c>
      <c r="AI626" s="62">
        <v>59.49</v>
      </c>
      <c r="AJ626" s="62">
        <v>97.78</v>
      </c>
      <c r="AK626" s="62">
        <v>17.02</v>
      </c>
      <c r="AL626" s="62">
        <v>80</v>
      </c>
      <c r="AM626" s="62">
        <v>90.47</v>
      </c>
      <c r="AN626" s="62">
        <v>27.08</v>
      </c>
      <c r="AO626" s="62">
        <v>50.34</v>
      </c>
      <c r="AP626">
        <f t="shared" si="88"/>
        <v>0</v>
      </c>
      <c r="AQ626">
        <f t="shared" si="89"/>
        <v>0</v>
      </c>
      <c r="AR626">
        <v>34.235933112555102</v>
      </c>
    </row>
    <row r="627" spans="1:44" x14ac:dyDescent="0.3">
      <c r="A627" t="str">
        <f t="shared" si="81"/>
        <v>41Huila</v>
      </c>
      <c r="B627" t="str">
        <f t="shared" si="82"/>
        <v>41Palermo</v>
      </c>
      <c r="C627" s="18" t="s">
        <v>2580</v>
      </c>
      <c r="D627" t="s">
        <v>2526</v>
      </c>
      <c r="E627" t="s">
        <v>1283</v>
      </c>
      <c r="F627" t="s">
        <v>2581</v>
      </c>
      <c r="G627">
        <v>2.8862459999999999</v>
      </c>
      <c r="H627">
        <v>-75.433419000000001</v>
      </c>
      <c r="I627">
        <v>27896</v>
      </c>
      <c r="J627" t="s">
        <v>4345</v>
      </c>
      <c r="K627" s="5">
        <v>2613423.25</v>
      </c>
      <c r="L627" s="62">
        <f t="shared" si="83"/>
        <v>5.4070973890616096E-2</v>
      </c>
      <c r="M627" s="61">
        <v>0</v>
      </c>
      <c r="N627" s="61">
        <v>2.5093203326641816E-2</v>
      </c>
      <c r="O627" s="61">
        <f t="shared" si="84"/>
        <v>3.5847433323774019E-2</v>
      </c>
      <c r="P627" s="61">
        <f t="shared" si="85"/>
        <v>3.2262689991396615E-2</v>
      </c>
      <c r="Q627" s="61">
        <f t="shared" si="86"/>
        <v>2.8677946659019213E-2</v>
      </c>
      <c r="R627" s="61">
        <f t="shared" si="87"/>
        <v>13.195440206481216</v>
      </c>
      <c r="S627">
        <v>0</v>
      </c>
      <c r="T627">
        <v>7</v>
      </c>
      <c r="U627">
        <v>10</v>
      </c>
      <c r="V627">
        <v>9</v>
      </c>
      <c r="W627">
        <v>8</v>
      </c>
      <c r="X627">
        <v>3681</v>
      </c>
      <c r="Y627" s="62">
        <v>42.977451779407772</v>
      </c>
      <c r="Z627" s="62">
        <v>84.460744362944851</v>
      </c>
      <c r="AA627" s="62">
        <v>26.351534908992118</v>
      </c>
      <c r="AB627" s="62">
        <v>62.944851942406956</v>
      </c>
      <c r="AC627" s="62">
        <v>0.40749796251018744</v>
      </c>
      <c r="AD627" s="62">
        <v>98.913338766639498</v>
      </c>
      <c r="AE627" s="62">
        <v>55.120891062211349</v>
      </c>
      <c r="AF627" s="62">
        <v>62.04</v>
      </c>
      <c r="AG627" s="62">
        <v>52.07</v>
      </c>
      <c r="AH627" s="62">
        <v>60.76</v>
      </c>
      <c r="AI627" s="62">
        <v>57.67</v>
      </c>
      <c r="AJ627" s="62">
        <v>99.91</v>
      </c>
      <c r="AK627" s="62">
        <v>48.26</v>
      </c>
      <c r="AL627" s="62">
        <v>82.06</v>
      </c>
      <c r="AM627" s="62">
        <v>88.26</v>
      </c>
      <c r="AN627" s="62">
        <v>42.04</v>
      </c>
      <c r="AO627" s="62">
        <v>61.97</v>
      </c>
      <c r="AP627">
        <f t="shared" si="88"/>
        <v>0</v>
      </c>
      <c r="AQ627">
        <f t="shared" si="89"/>
        <v>0.11151824119802455</v>
      </c>
      <c r="AR627">
        <v>40.339511953676499</v>
      </c>
    </row>
    <row r="628" spans="1:44" x14ac:dyDescent="0.3">
      <c r="A628" t="str">
        <f t="shared" si="81"/>
        <v>41Huila</v>
      </c>
      <c r="B628" t="str">
        <f t="shared" si="82"/>
        <v>41Palestina</v>
      </c>
      <c r="C628" s="18" t="s">
        <v>2582</v>
      </c>
      <c r="D628" t="s">
        <v>2526</v>
      </c>
      <c r="E628" t="s">
        <v>1283</v>
      </c>
      <c r="F628" t="s">
        <v>1866</v>
      </c>
      <c r="G628">
        <v>1.724027</v>
      </c>
      <c r="H628">
        <v>-76.132808999999995</v>
      </c>
      <c r="I628">
        <v>11918</v>
      </c>
      <c r="J628" t="s">
        <v>4346</v>
      </c>
      <c r="K628" s="5">
        <v>1664927.63</v>
      </c>
      <c r="L628" s="62">
        <f t="shared" si="83"/>
        <v>2.3100726513778414E-2</v>
      </c>
      <c r="M628" s="61">
        <v>0</v>
      </c>
      <c r="N628" s="61">
        <v>0</v>
      </c>
      <c r="O628" s="61">
        <f t="shared" si="84"/>
        <v>0</v>
      </c>
      <c r="P628" s="61">
        <f t="shared" si="85"/>
        <v>0</v>
      </c>
      <c r="Q628" s="61">
        <f t="shared" si="86"/>
        <v>0</v>
      </c>
      <c r="R628" s="61">
        <f t="shared" si="87"/>
        <v>17.846954186944121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2127</v>
      </c>
      <c r="Y628" s="62">
        <v>36.154207804419372</v>
      </c>
      <c r="Z628" s="62">
        <v>82.275505406676075</v>
      </c>
      <c r="AA628" s="62">
        <v>28.208744710860366</v>
      </c>
      <c r="AB628" s="62">
        <v>61.448048895157505</v>
      </c>
      <c r="AC628" s="62">
        <v>0.47014574518100605</v>
      </c>
      <c r="AD628" s="62">
        <v>98.683591913493188</v>
      </c>
      <c r="AE628" s="62">
        <v>44.851904090267986</v>
      </c>
      <c r="AF628" s="62">
        <v>58.28</v>
      </c>
      <c r="AG628" s="62">
        <v>51.25</v>
      </c>
      <c r="AH628" s="62">
        <v>50.98</v>
      </c>
      <c r="AI628" s="62">
        <v>87.01</v>
      </c>
      <c r="AJ628" s="62">
        <v>100</v>
      </c>
      <c r="AK628" s="62">
        <v>7.08</v>
      </c>
      <c r="AL628" s="62">
        <v>90.02</v>
      </c>
      <c r="AM628" s="62">
        <v>89.65</v>
      </c>
      <c r="AN628" s="62">
        <v>35.28</v>
      </c>
      <c r="AO628" s="62">
        <v>57.34</v>
      </c>
      <c r="AP628">
        <f t="shared" si="88"/>
        <v>0</v>
      </c>
      <c r="AQ628">
        <f t="shared" si="89"/>
        <v>0</v>
      </c>
      <c r="AR628">
        <v>32.123122860561402</v>
      </c>
    </row>
    <row r="629" spans="1:44" x14ac:dyDescent="0.3">
      <c r="A629" t="str">
        <f t="shared" si="81"/>
        <v>41Huila</v>
      </c>
      <c r="B629" t="str">
        <f t="shared" si="82"/>
        <v>41Pital</v>
      </c>
      <c r="C629" s="18" t="s">
        <v>2539</v>
      </c>
      <c r="D629" t="s">
        <v>2526</v>
      </c>
      <c r="E629" t="s">
        <v>1283</v>
      </c>
      <c r="F629" t="s">
        <v>2540</v>
      </c>
      <c r="G629">
        <v>2.2515827000000002</v>
      </c>
      <c r="H629">
        <v>-75.830153699999997</v>
      </c>
      <c r="I629">
        <v>14623</v>
      </c>
      <c r="J629" t="s">
        <v>4342</v>
      </c>
      <c r="K629" s="5">
        <v>1340273.25</v>
      </c>
      <c r="L629" s="62">
        <f t="shared" si="83"/>
        <v>2.8343843246432441E-2</v>
      </c>
      <c r="M629" s="61">
        <v>0</v>
      </c>
      <c r="N629" s="61">
        <v>0</v>
      </c>
      <c r="O629" s="61">
        <f t="shared" si="84"/>
        <v>3.4192710114203655E-2</v>
      </c>
      <c r="P629" s="61">
        <f t="shared" si="85"/>
        <v>2.051562606852219E-2</v>
      </c>
      <c r="Q629" s="61">
        <f t="shared" si="86"/>
        <v>3.4192710114203655E-2</v>
      </c>
      <c r="R629" s="61">
        <f t="shared" si="87"/>
        <v>10.736510975859947</v>
      </c>
      <c r="S629">
        <v>0</v>
      </c>
      <c r="T629">
        <v>0</v>
      </c>
      <c r="U629">
        <v>5</v>
      </c>
      <c r="V629">
        <v>3</v>
      </c>
      <c r="W629">
        <v>5</v>
      </c>
      <c r="X629">
        <v>1570</v>
      </c>
      <c r="Y629" s="62">
        <v>40.318471337579624</v>
      </c>
      <c r="Z629" s="62">
        <v>81.910828025477713</v>
      </c>
      <c r="AA629" s="62">
        <v>31.273885350318469</v>
      </c>
      <c r="AB629" s="62">
        <v>61.273885350318466</v>
      </c>
      <c r="AC629" s="62">
        <v>0.44585987261146498</v>
      </c>
      <c r="AD629" s="62">
        <v>98.407643312101911</v>
      </c>
      <c r="AE629" s="62">
        <v>52.802547770700635</v>
      </c>
      <c r="AF629" s="62">
        <v>57.14</v>
      </c>
      <c r="AG629" s="62">
        <v>48.71</v>
      </c>
      <c r="AH629" s="62">
        <v>56.61</v>
      </c>
      <c r="AI629" s="62">
        <v>80.81</v>
      </c>
      <c r="AJ629" s="62">
        <v>100</v>
      </c>
      <c r="AK629" s="62">
        <v>10.73</v>
      </c>
      <c r="AL629" s="62">
        <v>86.22</v>
      </c>
      <c r="AM629" s="62">
        <v>86.93</v>
      </c>
      <c r="AN629" s="62">
        <v>36.9</v>
      </c>
      <c r="AO629" s="62">
        <v>57.11</v>
      </c>
      <c r="AP629">
        <f t="shared" si="88"/>
        <v>0</v>
      </c>
      <c r="AQ629">
        <f t="shared" si="89"/>
        <v>0</v>
      </c>
      <c r="AR629">
        <v>35.195424841989599</v>
      </c>
    </row>
    <row r="630" spans="1:44" x14ac:dyDescent="0.3">
      <c r="A630" t="str">
        <f t="shared" si="81"/>
        <v>41Huila</v>
      </c>
      <c r="B630" t="str">
        <f t="shared" si="82"/>
        <v>41Pitalito</v>
      </c>
      <c r="C630" s="18" t="s">
        <v>2541</v>
      </c>
      <c r="D630" t="s">
        <v>2526</v>
      </c>
      <c r="E630" t="s">
        <v>1283</v>
      </c>
      <c r="F630" t="s">
        <v>2542</v>
      </c>
      <c r="G630">
        <v>1.8529800000000001</v>
      </c>
      <c r="H630">
        <v>-76.048868999999996</v>
      </c>
      <c r="I630">
        <v>132521</v>
      </c>
      <c r="J630" t="s">
        <v>4344</v>
      </c>
      <c r="K630" s="5">
        <v>1915073.88</v>
      </c>
      <c r="L630" s="62">
        <f t="shared" si="83"/>
        <v>0.25686620056489595</v>
      </c>
      <c r="M630" s="61">
        <v>0</v>
      </c>
      <c r="N630" s="61">
        <v>6.0367790765237204E-3</v>
      </c>
      <c r="O630" s="61">
        <f t="shared" si="84"/>
        <v>3.8484466612838719E-2</v>
      </c>
      <c r="P630" s="61">
        <f t="shared" si="85"/>
        <v>2.4901713690660347E-2</v>
      </c>
      <c r="Q630" s="61">
        <f t="shared" si="86"/>
        <v>3.6220674459142323E-2</v>
      </c>
      <c r="R630" s="61">
        <f t="shared" si="87"/>
        <v>22.879392700024901</v>
      </c>
      <c r="S630">
        <v>0</v>
      </c>
      <c r="T630">
        <v>8</v>
      </c>
      <c r="U630">
        <v>51</v>
      </c>
      <c r="V630">
        <v>33</v>
      </c>
      <c r="W630">
        <v>48</v>
      </c>
      <c r="X630">
        <v>30320</v>
      </c>
      <c r="Y630" s="62">
        <v>44.967018469656992</v>
      </c>
      <c r="Z630" s="62">
        <v>83.565303430079155</v>
      </c>
      <c r="AA630" s="62">
        <v>25.768469656992082</v>
      </c>
      <c r="AB630" s="62">
        <v>65.277044854881268</v>
      </c>
      <c r="AC630" s="62">
        <v>0.79815303430079165</v>
      </c>
      <c r="AD630" s="62">
        <v>98.182717678100261</v>
      </c>
      <c r="AE630" s="62">
        <v>57.044854881266495</v>
      </c>
      <c r="AF630" s="62">
        <v>59.92</v>
      </c>
      <c r="AG630" s="62">
        <v>63.03</v>
      </c>
      <c r="AH630" s="62">
        <v>55.49</v>
      </c>
      <c r="AI630" s="62">
        <v>72.98</v>
      </c>
      <c r="AJ630" s="62">
        <v>100</v>
      </c>
      <c r="AK630" s="62">
        <v>28.83</v>
      </c>
      <c r="AL630" s="62">
        <v>95.37</v>
      </c>
      <c r="AM630" s="62">
        <v>75.12</v>
      </c>
      <c r="AN630" s="62">
        <v>39.33</v>
      </c>
      <c r="AO630" s="62">
        <v>60.28</v>
      </c>
      <c r="AP630">
        <f t="shared" si="88"/>
        <v>0</v>
      </c>
      <c r="AQ630">
        <f t="shared" si="89"/>
        <v>0.12744941851202804</v>
      </c>
      <c r="AR630">
        <v>41.598304939672303</v>
      </c>
    </row>
    <row r="631" spans="1:44" x14ac:dyDescent="0.3">
      <c r="A631" t="str">
        <f t="shared" si="81"/>
        <v>41Huila</v>
      </c>
      <c r="B631" t="str">
        <f t="shared" si="82"/>
        <v>41Rivera</v>
      </c>
      <c r="C631" s="18" t="s">
        <v>2543</v>
      </c>
      <c r="D631" t="s">
        <v>2526</v>
      </c>
      <c r="E631" t="s">
        <v>1283</v>
      </c>
      <c r="F631" t="s">
        <v>2544</v>
      </c>
      <c r="G631">
        <v>2.7777810000000001</v>
      </c>
      <c r="H631">
        <v>-75.2594359</v>
      </c>
      <c r="I631">
        <v>25855</v>
      </c>
      <c r="J631" t="s">
        <v>4344</v>
      </c>
      <c r="K631" s="5">
        <v>1339119.3799999999</v>
      </c>
      <c r="L631" s="62">
        <f t="shared" si="83"/>
        <v>5.0114892097142212E-2</v>
      </c>
      <c r="M631" s="61">
        <v>0</v>
      </c>
      <c r="N631" s="61">
        <v>0</v>
      </c>
      <c r="O631" s="61">
        <f t="shared" si="84"/>
        <v>2.7074066911622511E-2</v>
      </c>
      <c r="P631" s="61">
        <f t="shared" si="85"/>
        <v>1.1603171533552505E-2</v>
      </c>
      <c r="Q631" s="61">
        <f t="shared" si="86"/>
        <v>2.7074066911622511E-2</v>
      </c>
      <c r="R631" s="61">
        <f t="shared" si="87"/>
        <v>11.545155675884741</v>
      </c>
      <c r="S631">
        <v>0</v>
      </c>
      <c r="T631">
        <v>0</v>
      </c>
      <c r="U631">
        <v>7</v>
      </c>
      <c r="V631">
        <v>3</v>
      </c>
      <c r="W631">
        <v>7</v>
      </c>
      <c r="X631">
        <v>2985</v>
      </c>
      <c r="Y631" s="62">
        <v>50.016750418760466</v>
      </c>
      <c r="Z631" s="62">
        <v>88.207705192629817</v>
      </c>
      <c r="AA631" s="62">
        <v>27.604690117252932</v>
      </c>
      <c r="AB631" s="62">
        <v>68.67671691792296</v>
      </c>
      <c r="AC631" s="62">
        <v>1.0050251256281406</v>
      </c>
      <c r="AD631" s="62">
        <v>98.224455611390283</v>
      </c>
      <c r="AE631" s="62">
        <v>62.41206030150753</v>
      </c>
      <c r="AF631" s="62">
        <v>59.22</v>
      </c>
      <c r="AG631" s="62">
        <v>47.22</v>
      </c>
      <c r="AH631" s="62">
        <v>55.58</v>
      </c>
      <c r="AI631" s="62">
        <v>73.459999999999994</v>
      </c>
      <c r="AJ631" s="62">
        <v>96.94</v>
      </c>
      <c r="AK631" s="62">
        <v>36.61</v>
      </c>
      <c r="AL631" s="62">
        <v>83.07</v>
      </c>
      <c r="AM631" s="62">
        <v>88.62</v>
      </c>
      <c r="AN631" s="62">
        <v>31.88</v>
      </c>
      <c r="AO631" s="62">
        <v>59.72</v>
      </c>
      <c r="AP631">
        <f t="shared" si="88"/>
        <v>0</v>
      </c>
      <c r="AQ631">
        <f t="shared" si="89"/>
        <v>0</v>
      </c>
      <c r="AR631">
        <v>39.350475509746701</v>
      </c>
    </row>
    <row r="632" spans="1:44" x14ac:dyDescent="0.3">
      <c r="A632" t="str">
        <f t="shared" si="81"/>
        <v>41Huila</v>
      </c>
      <c r="B632" t="str">
        <f t="shared" si="82"/>
        <v>41Saladoblanco</v>
      </c>
      <c r="C632" s="18" t="s">
        <v>2545</v>
      </c>
      <c r="D632" t="s">
        <v>2526</v>
      </c>
      <c r="E632" t="s">
        <v>1283</v>
      </c>
      <c r="F632" t="s">
        <v>2546</v>
      </c>
      <c r="G632">
        <v>1.9930969999999999</v>
      </c>
      <c r="H632">
        <v>-76.043614000000005</v>
      </c>
      <c r="I632">
        <v>11124</v>
      </c>
      <c r="J632" t="s">
        <v>4346</v>
      </c>
      <c r="K632" s="5">
        <v>1867297</v>
      </c>
      <c r="L632" s="62">
        <f t="shared" si="83"/>
        <v>2.156171184252988E-2</v>
      </c>
      <c r="M632" s="61">
        <v>0</v>
      </c>
      <c r="N632" s="61">
        <v>0</v>
      </c>
      <c r="O632" s="61">
        <f t="shared" si="84"/>
        <v>3.5958288385472853E-2</v>
      </c>
      <c r="P632" s="61">
        <f t="shared" si="85"/>
        <v>8.9895720963682132E-3</v>
      </c>
      <c r="Q632" s="61">
        <f t="shared" si="86"/>
        <v>2.6968716289104636E-2</v>
      </c>
      <c r="R632" s="61">
        <f t="shared" si="87"/>
        <v>21.341244156778139</v>
      </c>
      <c r="S632">
        <v>0</v>
      </c>
      <c r="T632">
        <v>0</v>
      </c>
      <c r="U632">
        <v>4</v>
      </c>
      <c r="V632">
        <v>1</v>
      </c>
      <c r="W632">
        <v>3</v>
      </c>
      <c r="X632">
        <v>2374</v>
      </c>
      <c r="Y632" s="62">
        <v>41.912384161752314</v>
      </c>
      <c r="Z632" s="62">
        <v>83.529907329401851</v>
      </c>
      <c r="AA632" s="62">
        <v>27.92754844144903</v>
      </c>
      <c r="AB632" s="62">
        <v>64.195450716090988</v>
      </c>
      <c r="AC632" s="62">
        <v>0.54759898904802018</v>
      </c>
      <c r="AD632" s="62">
        <v>98.1044650379107</v>
      </c>
      <c r="AE632" s="62">
        <v>50.800336983993255</v>
      </c>
      <c r="AF632" s="62">
        <v>54.82</v>
      </c>
      <c r="AG632" s="62">
        <v>48.13</v>
      </c>
      <c r="AH632" s="62">
        <v>53.5</v>
      </c>
      <c r="AI632" s="62">
        <v>76.38</v>
      </c>
      <c r="AJ632" s="62">
        <v>100</v>
      </c>
      <c r="AK632" s="62">
        <v>8.39</v>
      </c>
      <c r="AL632" s="62">
        <v>92.9</v>
      </c>
      <c r="AM632" s="62">
        <v>90.73</v>
      </c>
      <c r="AN632" s="62">
        <v>34.04</v>
      </c>
      <c r="AO632" s="62">
        <v>54.7</v>
      </c>
      <c r="AP632">
        <f t="shared" si="88"/>
        <v>0</v>
      </c>
      <c r="AQ632">
        <f t="shared" si="89"/>
        <v>0</v>
      </c>
      <c r="AR632">
        <v>34.1550639890376</v>
      </c>
    </row>
    <row r="633" spans="1:44" x14ac:dyDescent="0.3">
      <c r="A633" t="str">
        <f t="shared" si="81"/>
        <v>41Huila</v>
      </c>
      <c r="B633" t="str">
        <f t="shared" si="82"/>
        <v>41San Agustín</v>
      </c>
      <c r="C633" s="18" t="s">
        <v>2547</v>
      </c>
      <c r="D633" t="s">
        <v>2526</v>
      </c>
      <c r="E633" t="s">
        <v>1283</v>
      </c>
      <c r="F633" t="s">
        <v>2548</v>
      </c>
      <c r="G633">
        <v>1.879826</v>
      </c>
      <c r="H633">
        <v>-76.270748999999995</v>
      </c>
      <c r="I633">
        <v>35116</v>
      </c>
      <c r="J633" t="s">
        <v>4346</v>
      </c>
      <c r="K633" s="5">
        <v>1416191.5</v>
      </c>
      <c r="L633" s="62">
        <f t="shared" si="83"/>
        <v>6.8065540548568795E-2</v>
      </c>
      <c r="M633" s="61">
        <v>0</v>
      </c>
      <c r="N633" s="61">
        <v>2.8477047499715228E-3</v>
      </c>
      <c r="O633" s="61">
        <f t="shared" si="84"/>
        <v>5.6954094999430455E-3</v>
      </c>
      <c r="P633" s="61">
        <f t="shared" si="85"/>
        <v>5.6954094999430455E-3</v>
      </c>
      <c r="Q633" s="61">
        <f t="shared" si="86"/>
        <v>5.6954094999430455E-3</v>
      </c>
      <c r="R633" s="61">
        <f t="shared" si="87"/>
        <v>14.329650301856702</v>
      </c>
      <c r="S633">
        <v>0</v>
      </c>
      <c r="T633">
        <v>1</v>
      </c>
      <c r="U633">
        <v>2</v>
      </c>
      <c r="V633">
        <v>2</v>
      </c>
      <c r="W633">
        <v>2</v>
      </c>
      <c r="X633">
        <v>5032</v>
      </c>
      <c r="Y633" s="62">
        <v>48.529411764705884</v>
      </c>
      <c r="Z633" s="62">
        <v>83.724165341812395</v>
      </c>
      <c r="AA633" s="62">
        <v>25.178855325914149</v>
      </c>
      <c r="AB633" s="62">
        <v>65.063593004769473</v>
      </c>
      <c r="AC633" s="62">
        <v>1.212241653418124</v>
      </c>
      <c r="AD633" s="62">
        <v>98.608903020667725</v>
      </c>
      <c r="AE633" s="62">
        <v>62.06279809220986</v>
      </c>
      <c r="AF633" s="62">
        <v>56.58</v>
      </c>
      <c r="AG633" s="62">
        <v>63.64</v>
      </c>
      <c r="AH633" s="62">
        <v>56.04</v>
      </c>
      <c r="AI633" s="62">
        <v>70.430000000000007</v>
      </c>
      <c r="AJ633" s="62">
        <v>100</v>
      </c>
      <c r="AK633" s="62">
        <v>10.54</v>
      </c>
      <c r="AL633" s="62">
        <v>91.95</v>
      </c>
      <c r="AM633" s="62">
        <v>85.31</v>
      </c>
      <c r="AN633" s="62">
        <v>41.51</v>
      </c>
      <c r="AO633" s="62">
        <v>55.62</v>
      </c>
      <c r="AP633">
        <f t="shared" si="88"/>
        <v>0</v>
      </c>
      <c r="AQ633">
        <f t="shared" si="89"/>
        <v>1.5931177314003505E-2</v>
      </c>
      <c r="AR633">
        <v>38.793748346829503</v>
      </c>
    </row>
    <row r="634" spans="1:44" x14ac:dyDescent="0.3">
      <c r="A634" t="str">
        <f t="shared" si="81"/>
        <v>41Huila</v>
      </c>
      <c r="B634" t="str">
        <f t="shared" si="82"/>
        <v>41Santa María</v>
      </c>
      <c r="C634" s="18" t="s">
        <v>2549</v>
      </c>
      <c r="D634" t="s">
        <v>2526</v>
      </c>
      <c r="E634" t="s">
        <v>1283</v>
      </c>
      <c r="F634" t="s">
        <v>1884</v>
      </c>
      <c r="G634">
        <v>2.9390619999999998</v>
      </c>
      <c r="H634">
        <v>-75.586386000000005</v>
      </c>
      <c r="I634">
        <v>11022</v>
      </c>
      <c r="J634" t="s">
        <v>4342</v>
      </c>
      <c r="K634" s="5">
        <v>1582598.75</v>
      </c>
      <c r="L634" s="62">
        <f t="shared" si="83"/>
        <v>2.1364004668137752E-2</v>
      </c>
      <c r="M634" s="61">
        <v>0</v>
      </c>
      <c r="N634" s="61">
        <v>0</v>
      </c>
      <c r="O634" s="61">
        <f t="shared" si="84"/>
        <v>2.7218290691344585E-2</v>
      </c>
      <c r="P634" s="61">
        <f t="shared" si="85"/>
        <v>9.0727635637815277E-3</v>
      </c>
      <c r="Q634" s="61">
        <f t="shared" si="86"/>
        <v>1.8145527127563055E-2</v>
      </c>
      <c r="R634" s="61">
        <f t="shared" si="87"/>
        <v>11.912538559245146</v>
      </c>
      <c r="S634">
        <v>0</v>
      </c>
      <c r="T634">
        <v>0</v>
      </c>
      <c r="U634">
        <v>3</v>
      </c>
      <c r="V634">
        <v>1</v>
      </c>
      <c r="W634">
        <v>2</v>
      </c>
      <c r="X634">
        <v>1313</v>
      </c>
      <c r="Y634" s="62">
        <v>42.498095963442502</v>
      </c>
      <c r="Z634" s="62">
        <v>83.396801218583391</v>
      </c>
      <c r="AA634" s="62">
        <v>26.808834729626806</v>
      </c>
      <c r="AB634" s="62">
        <v>65.498857578065497</v>
      </c>
      <c r="AC634" s="62">
        <v>0.76161462300076166</v>
      </c>
      <c r="AD634" s="62">
        <v>98.324447829398324</v>
      </c>
      <c r="AE634" s="62">
        <v>50.799695354150799</v>
      </c>
      <c r="AF634" s="62">
        <v>57.4</v>
      </c>
      <c r="AG634" s="62">
        <v>44.01</v>
      </c>
      <c r="AH634" s="62">
        <v>51.32</v>
      </c>
      <c r="AI634" s="62">
        <v>82.12</v>
      </c>
      <c r="AJ634" s="62">
        <v>98.09</v>
      </c>
      <c r="AK634" s="62">
        <v>10.38</v>
      </c>
      <c r="AL634" s="62">
        <v>90.68</v>
      </c>
      <c r="AM634" s="62">
        <v>94.75</v>
      </c>
      <c r="AN634" s="62">
        <v>38.71</v>
      </c>
      <c r="AO634" s="62">
        <v>57.32</v>
      </c>
      <c r="AP634">
        <f t="shared" si="88"/>
        <v>0</v>
      </c>
      <c r="AQ634">
        <f t="shared" si="89"/>
        <v>0</v>
      </c>
      <c r="AR634">
        <v>34.055230064381902</v>
      </c>
    </row>
    <row r="635" spans="1:44" x14ac:dyDescent="0.3">
      <c r="A635" t="str">
        <f t="shared" si="81"/>
        <v>41Huila</v>
      </c>
      <c r="B635" t="str">
        <f t="shared" si="82"/>
        <v>41Suaza</v>
      </c>
      <c r="C635" s="18" t="s">
        <v>2550</v>
      </c>
      <c r="D635" t="s">
        <v>2526</v>
      </c>
      <c r="E635" t="s">
        <v>1283</v>
      </c>
      <c r="F635" t="s">
        <v>2551</v>
      </c>
      <c r="G635">
        <v>1.97688</v>
      </c>
      <c r="H635">
        <v>-75.794971000000004</v>
      </c>
      <c r="I635">
        <v>23300</v>
      </c>
      <c r="J635" t="s">
        <v>4346</v>
      </c>
      <c r="K635" s="5">
        <v>1314510.6299999999</v>
      </c>
      <c r="L635" s="62">
        <f t="shared" si="83"/>
        <v>4.5162521209182502E-2</v>
      </c>
      <c r="M635" s="61">
        <v>0</v>
      </c>
      <c r="N635" s="61">
        <v>4.2918454935622317E-3</v>
      </c>
      <c r="O635" s="61">
        <f t="shared" si="84"/>
        <v>4.2918454935622317E-3</v>
      </c>
      <c r="P635" s="61">
        <f t="shared" si="85"/>
        <v>4.2918454935622317E-3</v>
      </c>
      <c r="Q635" s="61">
        <f t="shared" si="86"/>
        <v>4.2918454935622317E-3</v>
      </c>
      <c r="R635" s="61">
        <f t="shared" si="87"/>
        <v>26.055793991416309</v>
      </c>
      <c r="S635">
        <v>0</v>
      </c>
      <c r="T635">
        <v>1</v>
      </c>
      <c r="U635">
        <v>1</v>
      </c>
      <c r="V635">
        <v>1</v>
      </c>
      <c r="W635">
        <v>1</v>
      </c>
      <c r="X635">
        <v>6071</v>
      </c>
      <c r="Y635" s="62">
        <v>35.216603524954706</v>
      </c>
      <c r="Z635" s="62">
        <v>76.939548674024053</v>
      </c>
      <c r="AA635" s="62">
        <v>27.194860813704498</v>
      </c>
      <c r="AB635" s="62">
        <v>58.359413605666276</v>
      </c>
      <c r="AC635" s="62">
        <v>1.0871355625102948</v>
      </c>
      <c r="AD635" s="62">
        <v>98.632844671388568</v>
      </c>
      <c r="AE635" s="62">
        <v>45.57733487069676</v>
      </c>
      <c r="AF635" s="62">
        <v>58.51</v>
      </c>
      <c r="AG635" s="62">
        <v>41.84</v>
      </c>
      <c r="AH635" s="62">
        <v>51.96</v>
      </c>
      <c r="AI635" s="62">
        <v>90.73</v>
      </c>
      <c r="AJ635" s="62">
        <v>100</v>
      </c>
      <c r="AK635" s="62">
        <v>12.7</v>
      </c>
      <c r="AL635" s="62">
        <v>89.41</v>
      </c>
      <c r="AM635" s="62">
        <v>88.31</v>
      </c>
      <c r="AN635" s="62">
        <v>35.869999999999997</v>
      </c>
      <c r="AO635" s="62">
        <v>59.82</v>
      </c>
      <c r="AP635">
        <f t="shared" si="88"/>
        <v>0</v>
      </c>
      <c r="AQ635">
        <f t="shared" si="89"/>
        <v>1.5931177314003505E-2</v>
      </c>
      <c r="AR635">
        <v>31.041861123509499</v>
      </c>
    </row>
    <row r="636" spans="1:44" x14ac:dyDescent="0.3">
      <c r="A636" t="str">
        <f t="shared" si="81"/>
        <v>41Huila</v>
      </c>
      <c r="B636" t="str">
        <f t="shared" si="82"/>
        <v>41Tarqui</v>
      </c>
      <c r="C636" s="18" t="s">
        <v>2552</v>
      </c>
      <c r="D636" t="s">
        <v>2526</v>
      </c>
      <c r="E636" t="s">
        <v>1283</v>
      </c>
      <c r="F636" t="s">
        <v>2553</v>
      </c>
      <c r="G636">
        <v>2.1124369999999999</v>
      </c>
      <c r="H636">
        <v>-75.823482999999996</v>
      </c>
      <c r="I636">
        <v>18555</v>
      </c>
      <c r="J636" t="s">
        <v>4346</v>
      </c>
      <c r="K636" s="5">
        <v>1444413</v>
      </c>
      <c r="L636" s="62">
        <f t="shared" si="83"/>
        <v>3.5965260988685896E-2</v>
      </c>
      <c r="M636" s="61">
        <v>0</v>
      </c>
      <c r="N636" s="61">
        <v>5.3893829156561575E-3</v>
      </c>
      <c r="O636" s="61">
        <f t="shared" si="84"/>
        <v>1.0778765831312315E-2</v>
      </c>
      <c r="P636" s="61">
        <f t="shared" si="85"/>
        <v>1.0778765831312315E-2</v>
      </c>
      <c r="Q636" s="61">
        <f t="shared" si="86"/>
        <v>1.0778765831312315E-2</v>
      </c>
      <c r="R636" s="61">
        <f t="shared" si="87"/>
        <v>19.859876044192941</v>
      </c>
      <c r="S636">
        <v>0</v>
      </c>
      <c r="T636">
        <v>1</v>
      </c>
      <c r="U636">
        <v>2</v>
      </c>
      <c r="V636">
        <v>2</v>
      </c>
      <c r="W636">
        <v>2</v>
      </c>
      <c r="X636">
        <v>3685</v>
      </c>
      <c r="Y636" s="62">
        <v>41.519674355495248</v>
      </c>
      <c r="Z636" s="62">
        <v>86.89280868385346</v>
      </c>
      <c r="AA636" s="62">
        <v>26.132971506105836</v>
      </c>
      <c r="AB636" s="62">
        <v>63.44640434192673</v>
      </c>
      <c r="AC636" s="62">
        <v>1.8995929443690638</v>
      </c>
      <c r="AD636" s="62">
        <v>98.751696065128897</v>
      </c>
      <c r="AE636" s="62">
        <v>53.134328358208961</v>
      </c>
      <c r="AF636" s="62">
        <v>54</v>
      </c>
      <c r="AG636" s="62">
        <v>51.6</v>
      </c>
      <c r="AH636" s="62">
        <v>56.03</v>
      </c>
      <c r="AI636" s="62">
        <v>69.33</v>
      </c>
      <c r="AJ636" s="62">
        <v>100</v>
      </c>
      <c r="AK636" s="62">
        <v>9.59</v>
      </c>
      <c r="AL636" s="62">
        <v>89.64</v>
      </c>
      <c r="AM636" s="62">
        <v>92.29</v>
      </c>
      <c r="AN636" s="62">
        <v>37.26</v>
      </c>
      <c r="AO636" s="62">
        <v>54.04</v>
      </c>
      <c r="AP636">
        <f t="shared" si="88"/>
        <v>0</v>
      </c>
      <c r="AQ636">
        <f t="shared" si="89"/>
        <v>1.5931177314003505E-2</v>
      </c>
      <c r="AR636">
        <v>34.622681213881798</v>
      </c>
    </row>
    <row r="637" spans="1:44" x14ac:dyDescent="0.3">
      <c r="A637" t="str">
        <f t="shared" si="81"/>
        <v>41Huila</v>
      </c>
      <c r="B637" t="str">
        <f t="shared" si="82"/>
        <v>41Tesalia</v>
      </c>
      <c r="C637" s="18" t="s">
        <v>2531</v>
      </c>
      <c r="D637" t="s">
        <v>2526</v>
      </c>
      <c r="E637" t="s">
        <v>1283</v>
      </c>
      <c r="F637" t="s">
        <v>2532</v>
      </c>
      <c r="G637">
        <v>2.4854270000000001</v>
      </c>
      <c r="H637">
        <v>-75.727317999999997</v>
      </c>
      <c r="I637">
        <v>11318</v>
      </c>
      <c r="J637" t="s">
        <v>4343</v>
      </c>
      <c r="K637" s="5">
        <v>1478270.5</v>
      </c>
      <c r="L637" s="62">
        <f t="shared" si="83"/>
        <v>2.1937743135001183E-2</v>
      </c>
      <c r="M637" s="61">
        <v>0</v>
      </c>
      <c r="N637" s="61">
        <v>0</v>
      </c>
      <c r="O637" s="61">
        <f t="shared" si="84"/>
        <v>3.5341933203746248E-2</v>
      </c>
      <c r="P637" s="61">
        <f t="shared" si="85"/>
        <v>2.6506449902809686E-2</v>
      </c>
      <c r="Q637" s="61">
        <f t="shared" si="86"/>
        <v>0.14136773281498499</v>
      </c>
      <c r="R637" s="61">
        <f t="shared" si="87"/>
        <v>10.629086411026684</v>
      </c>
      <c r="S637">
        <v>0</v>
      </c>
      <c r="T637">
        <v>0</v>
      </c>
      <c r="U637">
        <v>4</v>
      </c>
      <c r="V637">
        <v>3</v>
      </c>
      <c r="W637">
        <v>16</v>
      </c>
      <c r="X637">
        <v>1203</v>
      </c>
      <c r="Y637" s="62">
        <v>47.381546134663346</v>
      </c>
      <c r="Z637" s="62">
        <v>82.959268495428091</v>
      </c>
      <c r="AA637" s="62">
        <v>29.010806317539483</v>
      </c>
      <c r="AB637" s="62">
        <v>63.507896924355776</v>
      </c>
      <c r="AC637" s="62">
        <v>0</v>
      </c>
      <c r="AD637" s="62">
        <v>98.088113050706568</v>
      </c>
      <c r="AE637" s="62">
        <v>61.097256857855363</v>
      </c>
      <c r="AF637" s="62">
        <v>56.23</v>
      </c>
      <c r="AG637" s="62">
        <v>62.94</v>
      </c>
      <c r="AH637" s="62">
        <v>49.81</v>
      </c>
      <c r="AI637" s="62">
        <v>69.489999999999995</v>
      </c>
      <c r="AJ637" s="62">
        <v>98.16</v>
      </c>
      <c r="AK637" s="62">
        <v>18.8</v>
      </c>
      <c r="AL637" s="62">
        <v>83.03</v>
      </c>
      <c r="AM637" s="62">
        <v>87.65</v>
      </c>
      <c r="AN637" s="62">
        <v>39.479999999999997</v>
      </c>
      <c r="AO637" s="62">
        <v>56.48</v>
      </c>
      <c r="AP637">
        <f t="shared" si="88"/>
        <v>0</v>
      </c>
      <c r="AQ637">
        <f t="shared" si="89"/>
        <v>0</v>
      </c>
      <c r="AR637">
        <v>38.789463421661502</v>
      </c>
    </row>
    <row r="638" spans="1:44" x14ac:dyDescent="0.3">
      <c r="A638" t="str">
        <f t="shared" si="81"/>
        <v>41Huila</v>
      </c>
      <c r="B638" t="str">
        <f t="shared" si="82"/>
        <v>41Tello</v>
      </c>
      <c r="C638" s="18" t="s">
        <v>2533</v>
      </c>
      <c r="D638" t="s">
        <v>2526</v>
      </c>
      <c r="E638" t="s">
        <v>1283</v>
      </c>
      <c r="F638" t="s">
        <v>2534</v>
      </c>
      <c r="G638">
        <v>3.0673499</v>
      </c>
      <c r="H638">
        <v>-75.138105899999999</v>
      </c>
      <c r="I638">
        <v>12444</v>
      </c>
      <c r="J638" t="s">
        <v>4343</v>
      </c>
      <c r="K638" s="5">
        <v>1879493.38</v>
      </c>
      <c r="L638" s="62">
        <f t="shared" si="83"/>
        <v>2.4120275275839789E-2</v>
      </c>
      <c r="M638" s="61">
        <v>0</v>
      </c>
      <c r="N638" s="61">
        <v>0</v>
      </c>
      <c r="O638" s="61">
        <f t="shared" si="84"/>
        <v>2.4108003857280617E-2</v>
      </c>
      <c r="P638" s="61">
        <f t="shared" si="85"/>
        <v>8.0360012857602046E-3</v>
      </c>
      <c r="Q638" s="61">
        <f t="shared" si="86"/>
        <v>1.6072002571520409E-2</v>
      </c>
      <c r="R638" s="61">
        <f t="shared" si="87"/>
        <v>15.62198649951784</v>
      </c>
      <c r="S638">
        <v>0</v>
      </c>
      <c r="T638">
        <v>0</v>
      </c>
      <c r="U638">
        <v>3</v>
      </c>
      <c r="V638">
        <v>1</v>
      </c>
      <c r="W638">
        <v>2</v>
      </c>
      <c r="X638">
        <v>1944</v>
      </c>
      <c r="Y638" s="62">
        <v>43.467078189300409</v>
      </c>
      <c r="Z638" s="62">
        <v>83.847736625514401</v>
      </c>
      <c r="AA638" s="62">
        <v>26.234567901234566</v>
      </c>
      <c r="AB638" s="62">
        <v>63.271604938271608</v>
      </c>
      <c r="AC638" s="62">
        <v>2.3148148148148149</v>
      </c>
      <c r="AD638" s="62">
        <v>97.942386831275712</v>
      </c>
      <c r="AE638" s="62">
        <v>57.92181069958847</v>
      </c>
      <c r="AF638" s="62">
        <v>58.52</v>
      </c>
      <c r="AG638" s="62">
        <v>35.61</v>
      </c>
      <c r="AH638" s="62">
        <v>53.24</v>
      </c>
      <c r="AI638" s="62">
        <v>92.08</v>
      </c>
      <c r="AJ638" s="62">
        <v>100</v>
      </c>
      <c r="AK638" s="62">
        <v>16.850000000000001</v>
      </c>
      <c r="AL638" s="62">
        <v>83.16</v>
      </c>
      <c r="AM638" s="62">
        <v>84.92</v>
      </c>
      <c r="AN638" s="62">
        <v>29.74</v>
      </c>
      <c r="AO638" s="62">
        <v>59.67</v>
      </c>
      <c r="AP638">
        <f t="shared" si="88"/>
        <v>0</v>
      </c>
      <c r="AQ638">
        <f t="shared" si="89"/>
        <v>0</v>
      </c>
      <c r="AR638">
        <v>34.743045734427298</v>
      </c>
    </row>
    <row r="639" spans="1:44" x14ac:dyDescent="0.3">
      <c r="A639" t="str">
        <f t="shared" si="81"/>
        <v>41Huila</v>
      </c>
      <c r="B639" t="str">
        <f t="shared" si="82"/>
        <v>41Teruel</v>
      </c>
      <c r="C639" s="18" t="s">
        <v>2535</v>
      </c>
      <c r="D639" t="s">
        <v>2526</v>
      </c>
      <c r="E639" t="s">
        <v>1283</v>
      </c>
      <c r="F639" t="s">
        <v>2536</v>
      </c>
      <c r="G639">
        <v>2.741117</v>
      </c>
      <c r="H639">
        <v>-75.568503000000007</v>
      </c>
      <c r="I639">
        <v>8486</v>
      </c>
      <c r="J639" t="s">
        <v>4342</v>
      </c>
      <c r="K639" s="5">
        <v>1869277</v>
      </c>
      <c r="L639" s="62">
        <f t="shared" si="83"/>
        <v>1.6448461587172652E-2</v>
      </c>
      <c r="M639" s="61">
        <v>0</v>
      </c>
      <c r="N639" s="61">
        <v>0</v>
      </c>
      <c r="O639" s="61">
        <f t="shared" si="84"/>
        <v>4.7136460051850106E-2</v>
      </c>
      <c r="P639" s="61">
        <f t="shared" si="85"/>
        <v>0</v>
      </c>
      <c r="Q639" s="61">
        <f t="shared" si="86"/>
        <v>2.3568230025925053E-2</v>
      </c>
      <c r="R639" s="61">
        <f t="shared" si="87"/>
        <v>11.477728022625501</v>
      </c>
      <c r="S639">
        <v>0</v>
      </c>
      <c r="T639">
        <v>0</v>
      </c>
      <c r="U639">
        <v>4</v>
      </c>
      <c r="V639">
        <v>0</v>
      </c>
      <c r="W639">
        <v>2</v>
      </c>
      <c r="X639">
        <v>974</v>
      </c>
      <c r="Y639" s="62">
        <v>42.915811088295683</v>
      </c>
      <c r="Z639" s="62">
        <v>80.184804928131413</v>
      </c>
      <c r="AA639" s="62">
        <v>29.671457905544145</v>
      </c>
      <c r="AB639" s="62">
        <v>63.244353182751546</v>
      </c>
      <c r="AC639" s="62">
        <v>0.82135523613963046</v>
      </c>
      <c r="AD639" s="62">
        <v>98.357289527720738</v>
      </c>
      <c r="AE639" s="62">
        <v>51.540041067761813</v>
      </c>
      <c r="AF639" s="62">
        <v>46.08</v>
      </c>
      <c r="AG639" s="62">
        <v>48.31</v>
      </c>
      <c r="AH639" s="62">
        <v>50.63</v>
      </c>
      <c r="AI639" s="62">
        <v>42.28</v>
      </c>
      <c r="AJ639" s="62">
        <v>100</v>
      </c>
      <c r="AK639" s="62">
        <v>10.02</v>
      </c>
      <c r="AL639" s="62">
        <v>84.89</v>
      </c>
      <c r="AM639" s="62">
        <v>93.59</v>
      </c>
      <c r="AN639" s="62">
        <v>32.33</v>
      </c>
      <c r="AO639" s="62">
        <v>46.16</v>
      </c>
      <c r="AP639">
        <f t="shared" si="88"/>
        <v>0</v>
      </c>
      <c r="AQ639">
        <f t="shared" si="89"/>
        <v>0</v>
      </c>
      <c r="AR639">
        <v>31.745411263411999</v>
      </c>
    </row>
    <row r="640" spans="1:44" x14ac:dyDescent="0.3">
      <c r="A640" t="str">
        <f t="shared" si="81"/>
        <v>41Huila</v>
      </c>
      <c r="B640" t="str">
        <f t="shared" si="82"/>
        <v>41Timaná</v>
      </c>
      <c r="C640" s="18" t="s">
        <v>2537</v>
      </c>
      <c r="D640" t="s">
        <v>2526</v>
      </c>
      <c r="E640" t="s">
        <v>1283</v>
      </c>
      <c r="F640" t="s">
        <v>2538</v>
      </c>
      <c r="G640">
        <v>1.974415</v>
      </c>
      <c r="H640">
        <v>-75.932846999999995</v>
      </c>
      <c r="I640">
        <v>23101</v>
      </c>
      <c r="J640" t="s">
        <v>4342</v>
      </c>
      <c r="K640" s="5">
        <v>1305730.6299999999</v>
      </c>
      <c r="L640" s="62">
        <f t="shared" si="83"/>
        <v>4.477679838855473E-2</v>
      </c>
      <c r="M640" s="61">
        <v>0</v>
      </c>
      <c r="N640" s="61">
        <v>0</v>
      </c>
      <c r="O640" s="61">
        <f t="shared" si="84"/>
        <v>1.7315267737327389E-2</v>
      </c>
      <c r="P640" s="61">
        <f t="shared" si="85"/>
        <v>8.6576338686636944E-3</v>
      </c>
      <c r="Q640" s="61">
        <f t="shared" si="86"/>
        <v>2.1644084671659236E-2</v>
      </c>
      <c r="R640" s="61">
        <f t="shared" si="87"/>
        <v>11.683476905761655</v>
      </c>
      <c r="S640">
        <v>0</v>
      </c>
      <c r="T640">
        <v>0</v>
      </c>
      <c r="U640">
        <v>4</v>
      </c>
      <c r="V640">
        <v>2</v>
      </c>
      <c r="W640">
        <v>5</v>
      </c>
      <c r="X640">
        <v>2699</v>
      </c>
      <c r="Y640" s="62">
        <v>38.606891441274541</v>
      </c>
      <c r="Z640" s="62">
        <v>79.177473138199332</v>
      </c>
      <c r="AA640" s="62">
        <v>26.676546869210821</v>
      </c>
      <c r="AB640" s="62">
        <v>56.724712856613557</v>
      </c>
      <c r="AC640" s="62">
        <v>0.6669136717302705</v>
      </c>
      <c r="AD640" s="62">
        <v>98.555020377917742</v>
      </c>
      <c r="AE640" s="62">
        <v>53.945905891070765</v>
      </c>
      <c r="AF640" s="62">
        <v>54.99</v>
      </c>
      <c r="AG640" s="62">
        <v>51.98</v>
      </c>
      <c r="AH640" s="62">
        <v>52.49</v>
      </c>
      <c r="AI640" s="62">
        <v>66.819999999999993</v>
      </c>
      <c r="AJ640" s="62">
        <v>100</v>
      </c>
      <c r="AK640" s="62">
        <v>12.22</v>
      </c>
      <c r="AL640" s="62">
        <v>87.93</v>
      </c>
      <c r="AM640" s="62">
        <v>85.53</v>
      </c>
      <c r="AN640" s="62">
        <v>40.909999999999997</v>
      </c>
      <c r="AO640" s="62">
        <v>54.99</v>
      </c>
      <c r="AP640">
        <f t="shared" si="88"/>
        <v>0</v>
      </c>
      <c r="AQ640">
        <f t="shared" si="89"/>
        <v>0</v>
      </c>
      <c r="AR640">
        <v>34.0633023303565</v>
      </c>
    </row>
    <row r="641" spans="1:44" x14ac:dyDescent="0.3">
      <c r="A641" t="str">
        <f t="shared" si="81"/>
        <v>41Huila</v>
      </c>
      <c r="B641" t="str">
        <f t="shared" si="82"/>
        <v>41Villavieja</v>
      </c>
      <c r="C641" s="18" t="s">
        <v>2527</v>
      </c>
      <c r="D641" t="s">
        <v>2526</v>
      </c>
      <c r="E641" t="s">
        <v>1283</v>
      </c>
      <c r="F641" t="s">
        <v>2528</v>
      </c>
      <c r="G641">
        <v>3.2183570000000001</v>
      </c>
      <c r="H641">
        <v>-75.217560000000006</v>
      </c>
      <c r="I641">
        <v>7680</v>
      </c>
      <c r="J641" t="s">
        <v>4343</v>
      </c>
      <c r="K641" s="5">
        <v>3147873.75</v>
      </c>
      <c r="L641" s="62">
        <f t="shared" si="83"/>
        <v>1.4886187248348568E-2</v>
      </c>
      <c r="M641" s="61">
        <v>0</v>
      </c>
      <c r="N641" s="61">
        <v>1.3020833333333334E-2</v>
      </c>
      <c r="O641" s="61">
        <f t="shared" si="84"/>
        <v>3.90625E-2</v>
      </c>
      <c r="P641" s="61">
        <f t="shared" si="85"/>
        <v>1.3020833333333334E-2</v>
      </c>
      <c r="Q641" s="61">
        <f t="shared" si="86"/>
        <v>3.90625E-2</v>
      </c>
      <c r="R641" s="61">
        <f t="shared" si="87"/>
        <v>9.4921875</v>
      </c>
      <c r="S641">
        <v>0</v>
      </c>
      <c r="T641">
        <v>1</v>
      </c>
      <c r="U641">
        <v>3</v>
      </c>
      <c r="V641">
        <v>1</v>
      </c>
      <c r="W641">
        <v>3</v>
      </c>
      <c r="X641">
        <v>729</v>
      </c>
      <c r="Y641" s="62">
        <v>45.541838134430726</v>
      </c>
      <c r="Z641" s="62">
        <v>85.733882030178322</v>
      </c>
      <c r="AA641" s="62">
        <v>25.925925925925924</v>
      </c>
      <c r="AB641" s="62">
        <v>64.883401920438956</v>
      </c>
      <c r="AC641" s="62">
        <v>0.96021947873799729</v>
      </c>
      <c r="AD641" s="62">
        <v>98.902606310013724</v>
      </c>
      <c r="AE641" s="62">
        <v>55.967078189300409</v>
      </c>
      <c r="AF641" s="62">
        <v>63.12</v>
      </c>
      <c r="AG641" s="62">
        <v>33.58</v>
      </c>
      <c r="AH641" s="62">
        <v>49.12</v>
      </c>
      <c r="AI641" s="62">
        <v>91.52</v>
      </c>
      <c r="AJ641" s="62">
        <v>100</v>
      </c>
      <c r="AK641" s="62">
        <v>21.35</v>
      </c>
      <c r="AL641" s="62">
        <v>81.44</v>
      </c>
      <c r="AM641" s="62">
        <v>78.13</v>
      </c>
      <c r="AN641" s="62">
        <v>44.47</v>
      </c>
      <c r="AO641" s="62">
        <v>64.34</v>
      </c>
      <c r="AP641">
        <f t="shared" si="88"/>
        <v>0</v>
      </c>
      <c r="AQ641">
        <f t="shared" si="89"/>
        <v>1.5931177314003505E-2</v>
      </c>
      <c r="AR641">
        <v>38.218141805562396</v>
      </c>
    </row>
    <row r="642" spans="1:44" x14ac:dyDescent="0.3">
      <c r="A642" t="str">
        <f t="shared" ref="A642:A705" si="90">CONCATENATE(D642,E642)</f>
        <v>41Huila</v>
      </c>
      <c r="B642" t="str">
        <f t="shared" ref="B642:B705" si="91">CONCATENATE(D642,F642)</f>
        <v>41Yaguará</v>
      </c>
      <c r="C642" s="18" t="s">
        <v>2529</v>
      </c>
      <c r="D642" t="s">
        <v>2526</v>
      </c>
      <c r="E642" t="s">
        <v>1283</v>
      </c>
      <c r="F642" t="s">
        <v>2530</v>
      </c>
      <c r="G642">
        <v>2.6644540000000001</v>
      </c>
      <c r="H642">
        <v>-75.518333999999996</v>
      </c>
      <c r="I642">
        <v>8133</v>
      </c>
      <c r="J642" t="s">
        <v>4345</v>
      </c>
      <c r="K642" s="5">
        <v>3098164.5</v>
      </c>
      <c r="L642" s="62">
        <f t="shared" ref="L642:L705" si="92">(I642/SUM($I$2:$I$1103))*100</f>
        <v>1.5764239699325378E-2</v>
      </c>
      <c r="M642" s="61">
        <v>0</v>
      </c>
      <c r="N642" s="61">
        <v>0</v>
      </c>
      <c r="O642" s="61">
        <f t="shared" ref="O642:O705" si="93">(U642/I642)*100</f>
        <v>2.459117176933481E-2</v>
      </c>
      <c r="P642" s="61">
        <f t="shared" ref="P642:P705" si="94">(V642/I642)*100</f>
        <v>1.2295585884667405E-2</v>
      </c>
      <c r="Q642" s="61">
        <f t="shared" ref="Q642:Q705" si="95">(W642/I642)*100</f>
        <v>1.2295585884667405E-2</v>
      </c>
      <c r="R642" s="61">
        <f t="shared" ref="R642:R705" si="96">(X642/I642)*100</f>
        <v>5.8649944669863521</v>
      </c>
      <c r="S642">
        <v>0</v>
      </c>
      <c r="T642">
        <v>0</v>
      </c>
      <c r="U642">
        <v>2</v>
      </c>
      <c r="V642">
        <v>1</v>
      </c>
      <c r="W642">
        <v>1</v>
      </c>
      <c r="X642">
        <v>477</v>
      </c>
      <c r="Y642" s="62">
        <v>47.589098532494759</v>
      </c>
      <c r="Z642" s="62">
        <v>85.953878406708597</v>
      </c>
      <c r="AA642" s="62">
        <v>24.947589098532493</v>
      </c>
      <c r="AB642" s="62">
        <v>61.635220125786162</v>
      </c>
      <c r="AC642" s="62">
        <v>0.20964360587002098</v>
      </c>
      <c r="AD642" s="62">
        <v>97.064989517819711</v>
      </c>
      <c r="AE642" s="62">
        <v>61.215932914046121</v>
      </c>
      <c r="AF642" s="62">
        <v>71.010000000000005</v>
      </c>
      <c r="AG642" s="62">
        <v>49.71</v>
      </c>
      <c r="AH642" s="62">
        <v>54.84</v>
      </c>
      <c r="AI642" s="62">
        <v>66.489999999999995</v>
      </c>
      <c r="AJ642" s="62">
        <v>100</v>
      </c>
      <c r="AK642" s="62">
        <v>61.1</v>
      </c>
      <c r="AL642" s="62">
        <v>80.819999999999993</v>
      </c>
      <c r="AM642" s="62">
        <v>86</v>
      </c>
      <c r="AN642" s="62">
        <v>55.68</v>
      </c>
      <c r="AO642" s="62">
        <v>70.819999999999993</v>
      </c>
      <c r="AP642">
        <f t="shared" si="88"/>
        <v>0</v>
      </c>
      <c r="AQ642">
        <f t="shared" si="89"/>
        <v>0</v>
      </c>
      <c r="AR642">
        <v>43.238820259314899</v>
      </c>
    </row>
    <row r="643" spans="1:44" x14ac:dyDescent="0.3">
      <c r="A643" t="str">
        <f t="shared" si="90"/>
        <v>44La Guajira</v>
      </c>
      <c r="B643" t="str">
        <f t="shared" si="91"/>
        <v>44Riohacha</v>
      </c>
      <c r="C643" s="18" t="s">
        <v>2598</v>
      </c>
      <c r="D643" t="s">
        <v>2597</v>
      </c>
      <c r="E643" t="s">
        <v>1290</v>
      </c>
      <c r="F643" t="s">
        <v>2599</v>
      </c>
      <c r="G643">
        <v>11.5384151</v>
      </c>
      <c r="H643">
        <v>-72.916783800000005</v>
      </c>
      <c r="I643">
        <v>217719</v>
      </c>
      <c r="J643" t="s">
        <v>4345</v>
      </c>
      <c r="K643" s="5">
        <v>2254143.25</v>
      </c>
      <c r="L643" s="62">
        <f t="shared" si="92"/>
        <v>0.42200596374000027</v>
      </c>
      <c r="M643" s="61">
        <v>7.348922234623528E-3</v>
      </c>
      <c r="N643" s="61">
        <v>1.745369030723088E-2</v>
      </c>
      <c r="O643" s="61">
        <f t="shared" si="93"/>
        <v>7.8541606382538959E-2</v>
      </c>
      <c r="P643" s="61">
        <f t="shared" si="94"/>
        <v>5.2361070921692635E-2</v>
      </c>
      <c r="Q643" s="61">
        <f t="shared" si="95"/>
        <v>8.1756759860186753E-2</v>
      </c>
      <c r="R643" s="61">
        <f t="shared" si="96"/>
        <v>24.725908166030525</v>
      </c>
      <c r="S643">
        <v>16</v>
      </c>
      <c r="T643">
        <v>38</v>
      </c>
      <c r="U643">
        <v>171</v>
      </c>
      <c r="V643">
        <v>114</v>
      </c>
      <c r="W643">
        <v>178</v>
      </c>
      <c r="X643">
        <v>53833</v>
      </c>
      <c r="Y643" s="62">
        <v>32.52465959541545</v>
      </c>
      <c r="Z643" s="62">
        <v>79.347240540189105</v>
      </c>
      <c r="AA643" s="62">
        <v>25.917188341723481</v>
      </c>
      <c r="AB643" s="62">
        <v>56.352051715490504</v>
      </c>
      <c r="AC643" s="62">
        <v>0.24891794995634647</v>
      </c>
      <c r="AD643" s="62">
        <v>98.291011089851949</v>
      </c>
      <c r="AE643" s="62">
        <v>41.324094886036441</v>
      </c>
      <c r="AF643" s="62">
        <v>50.27</v>
      </c>
      <c r="AG643" s="62">
        <v>49.5</v>
      </c>
      <c r="AH643" s="62">
        <v>59.74</v>
      </c>
      <c r="AI643" s="62">
        <v>57</v>
      </c>
      <c r="AJ643" s="62">
        <v>88.3</v>
      </c>
      <c r="AK643" s="62">
        <v>20.81</v>
      </c>
      <c r="AL643" s="62">
        <v>81.900000000000006</v>
      </c>
      <c r="AM643" s="62">
        <v>85.26</v>
      </c>
      <c r="AN643" s="62">
        <v>35.090000000000003</v>
      </c>
      <c r="AO643" s="62">
        <v>50.3</v>
      </c>
      <c r="AP643">
        <f t="shared" ref="AP643:AP706" si="97">(S643/SUM($S$2:$S$1103))*100</f>
        <v>0.62475595470519329</v>
      </c>
      <c r="AQ643">
        <f t="shared" ref="AQ643:AQ706" si="98">(T643/SUM($T$2:$T$1103))*100</f>
        <v>0.6053847379321331</v>
      </c>
      <c r="AR643">
        <v>34.291437026809298</v>
      </c>
    </row>
    <row r="644" spans="1:44" x14ac:dyDescent="0.3">
      <c r="A644" t="str">
        <f t="shared" si="90"/>
        <v>44La Guajira</v>
      </c>
      <c r="B644" t="str">
        <f t="shared" si="91"/>
        <v>44Albania</v>
      </c>
      <c r="C644" s="18" t="s">
        <v>2600</v>
      </c>
      <c r="D644" t="s">
        <v>2597</v>
      </c>
      <c r="E644" t="s">
        <v>1290</v>
      </c>
      <c r="F644" t="s">
        <v>1798</v>
      </c>
      <c r="G644">
        <v>11.160651</v>
      </c>
      <c r="H644">
        <v>-72.591907000000006</v>
      </c>
      <c r="I644">
        <v>34350</v>
      </c>
      <c r="J644" t="s">
        <v>4345</v>
      </c>
      <c r="K644" s="5">
        <v>2303361</v>
      </c>
      <c r="L644" s="62">
        <f t="shared" si="92"/>
        <v>6.6580798434996535E-2</v>
      </c>
      <c r="M644" s="61">
        <v>0</v>
      </c>
      <c r="N644" s="61">
        <v>1.4556040756914121E-2</v>
      </c>
      <c r="O644" s="61">
        <f t="shared" si="93"/>
        <v>2.0378457059679767E-2</v>
      </c>
      <c r="P644" s="61">
        <f t="shared" si="94"/>
        <v>8.7336244541484712E-3</v>
      </c>
      <c r="Q644" s="61">
        <f t="shared" si="95"/>
        <v>1.7467248908296942E-2</v>
      </c>
      <c r="R644" s="61">
        <f t="shared" si="96"/>
        <v>11.458515283842795</v>
      </c>
      <c r="S644">
        <v>0</v>
      </c>
      <c r="T644">
        <v>5</v>
      </c>
      <c r="U644">
        <v>7</v>
      </c>
      <c r="V644">
        <v>3</v>
      </c>
      <c r="W644">
        <v>6</v>
      </c>
      <c r="X644">
        <v>3936</v>
      </c>
      <c r="Y644" s="62">
        <v>47.230691056910565</v>
      </c>
      <c r="Z644" s="62">
        <v>83.384146341463421</v>
      </c>
      <c r="AA644" s="62">
        <v>23.297764227642276</v>
      </c>
      <c r="AB644" s="62">
        <v>66.13313008130082</v>
      </c>
      <c r="AC644" s="62">
        <v>7.621951219512195E-2</v>
      </c>
      <c r="AD644" s="62">
        <v>97.256097560975604</v>
      </c>
      <c r="AE644" s="62">
        <v>58.587398373983731</v>
      </c>
      <c r="AF644" s="62">
        <v>68.180000000000007</v>
      </c>
      <c r="AG644" s="62">
        <v>36.86</v>
      </c>
      <c r="AH644" s="62">
        <v>42.58</v>
      </c>
      <c r="AI644" s="62">
        <v>57.98</v>
      </c>
      <c r="AJ644" s="62">
        <v>88.4</v>
      </c>
      <c r="AK644" s="62">
        <v>61.13</v>
      </c>
      <c r="AL644" s="62">
        <v>75.73</v>
      </c>
      <c r="AM644" s="62">
        <v>95.09</v>
      </c>
      <c r="AN644" s="62">
        <v>65.08</v>
      </c>
      <c r="AO644" s="62">
        <v>68.150000000000006</v>
      </c>
      <c r="AP644">
        <f t="shared" si="97"/>
        <v>0</v>
      </c>
      <c r="AQ644">
        <f t="shared" si="98"/>
        <v>7.9655886570017528E-2</v>
      </c>
      <c r="AR644">
        <v>39.072194368399003</v>
      </c>
    </row>
    <row r="645" spans="1:44" x14ac:dyDescent="0.3">
      <c r="A645" t="str">
        <f t="shared" si="90"/>
        <v>44La Guajira</v>
      </c>
      <c r="B645" t="str">
        <f t="shared" si="91"/>
        <v>44Barrancas</v>
      </c>
      <c r="C645" s="18" t="s">
        <v>2601</v>
      </c>
      <c r="D645" t="s">
        <v>2597</v>
      </c>
      <c r="E645" t="s">
        <v>1290</v>
      </c>
      <c r="F645" t="s">
        <v>2602</v>
      </c>
      <c r="G645">
        <v>10.9556419</v>
      </c>
      <c r="H645">
        <v>-72.795542999999995</v>
      </c>
      <c r="I645">
        <v>41927</v>
      </c>
      <c r="J645" t="s">
        <v>4343</v>
      </c>
      <c r="K645" s="5">
        <v>1361223.63</v>
      </c>
      <c r="L645" s="62">
        <f t="shared" si="92"/>
        <v>8.1267340203321672E-2</v>
      </c>
      <c r="M645" s="61">
        <v>4.7701958165382689E-3</v>
      </c>
      <c r="N645" s="61">
        <v>2.3850979082691345E-2</v>
      </c>
      <c r="O645" s="61">
        <f t="shared" si="93"/>
        <v>2.862117489922961E-2</v>
      </c>
      <c r="P645" s="61">
        <f t="shared" si="94"/>
        <v>9.5403916330765379E-3</v>
      </c>
      <c r="Q645" s="61">
        <f t="shared" si="95"/>
        <v>2.6236076990960477E-2</v>
      </c>
      <c r="R645" s="61">
        <f t="shared" si="96"/>
        <v>13.222982803444081</v>
      </c>
      <c r="S645">
        <v>2</v>
      </c>
      <c r="T645">
        <v>10</v>
      </c>
      <c r="U645">
        <v>12</v>
      </c>
      <c r="V645">
        <v>4</v>
      </c>
      <c r="W645">
        <v>11</v>
      </c>
      <c r="X645">
        <v>5544</v>
      </c>
      <c r="Y645" s="62">
        <v>38.762626262626263</v>
      </c>
      <c r="Z645" s="62">
        <v>82.106782106782106</v>
      </c>
      <c r="AA645" s="62">
        <v>19.805194805194805</v>
      </c>
      <c r="AB645" s="62">
        <v>56.204906204906202</v>
      </c>
      <c r="AC645" s="62">
        <v>7.2150072150072145E-2</v>
      </c>
      <c r="AD645" s="62">
        <v>97.348484848484844</v>
      </c>
      <c r="AE645" s="62">
        <v>55.46536796536796</v>
      </c>
      <c r="AF645" s="62">
        <v>38.659999999999997</v>
      </c>
      <c r="AG645" s="62">
        <v>57.28</v>
      </c>
      <c r="AH645" s="62">
        <v>49.52</v>
      </c>
      <c r="AI645" s="62">
        <v>40.549999999999997</v>
      </c>
      <c r="AJ645" s="62">
        <v>46.33</v>
      </c>
      <c r="AK645" s="62">
        <v>17.100000000000001</v>
      </c>
      <c r="AL645" s="62">
        <v>72.72</v>
      </c>
      <c r="AM645" s="62">
        <v>94.02</v>
      </c>
      <c r="AN645" s="62">
        <v>50</v>
      </c>
      <c r="AO645" s="62">
        <v>38.5</v>
      </c>
      <c r="AP645">
        <f t="shared" si="97"/>
        <v>7.8094494338149162E-2</v>
      </c>
      <c r="AQ645">
        <f t="shared" si="98"/>
        <v>0.15931177314003506</v>
      </c>
      <c r="AR645">
        <v>30.7201393975608</v>
      </c>
    </row>
    <row r="646" spans="1:44" x14ac:dyDescent="0.3">
      <c r="A646" t="str">
        <f t="shared" si="90"/>
        <v>44La Guajira</v>
      </c>
      <c r="B646" t="str">
        <f t="shared" si="91"/>
        <v>44Dibulla</v>
      </c>
      <c r="C646" s="18" t="s">
        <v>2603</v>
      </c>
      <c r="D646" t="s">
        <v>2597</v>
      </c>
      <c r="E646" t="s">
        <v>1290</v>
      </c>
      <c r="F646" t="s">
        <v>2604</v>
      </c>
      <c r="G646">
        <v>11.272425999999999</v>
      </c>
      <c r="H646">
        <v>-73.309336999999999</v>
      </c>
      <c r="I646">
        <v>44966</v>
      </c>
      <c r="J646" t="s">
        <v>4342</v>
      </c>
      <c r="K646" s="5">
        <v>1511941.88</v>
      </c>
      <c r="L646" s="62">
        <f t="shared" si="92"/>
        <v>8.7157851016828353E-2</v>
      </c>
      <c r="M646" s="61">
        <v>0</v>
      </c>
      <c r="N646" s="61">
        <v>2.2239025041142198E-3</v>
      </c>
      <c r="O646" s="61">
        <f t="shared" si="93"/>
        <v>8.8956100164568792E-3</v>
      </c>
      <c r="P646" s="61">
        <f t="shared" si="94"/>
        <v>6.6717075123426594E-3</v>
      </c>
      <c r="Q646" s="61">
        <f t="shared" si="95"/>
        <v>0</v>
      </c>
      <c r="R646" s="61">
        <f t="shared" si="96"/>
        <v>25.150113419027708</v>
      </c>
      <c r="S646">
        <v>0</v>
      </c>
      <c r="T646">
        <v>1</v>
      </c>
      <c r="U646">
        <v>4</v>
      </c>
      <c r="V646">
        <v>3</v>
      </c>
      <c r="W646">
        <v>0</v>
      </c>
      <c r="X646">
        <v>11309</v>
      </c>
      <c r="Y646" s="62">
        <v>36.475373596250776</v>
      </c>
      <c r="Z646" s="62">
        <v>78.468476434698033</v>
      </c>
      <c r="AA646" s="62">
        <v>25.917410911663275</v>
      </c>
      <c r="AB646" s="62">
        <v>55.946591210540277</v>
      </c>
      <c r="AC646" s="62">
        <v>0.14148023697939693</v>
      </c>
      <c r="AD646" s="62">
        <v>97.80705632681935</v>
      </c>
      <c r="AE646" s="62">
        <v>49.014059598549828</v>
      </c>
      <c r="AF646" s="62">
        <v>54.33</v>
      </c>
      <c r="AG646" s="62">
        <v>45.69</v>
      </c>
      <c r="AH646" s="62">
        <v>35.92</v>
      </c>
      <c r="AI646" s="62">
        <v>69.89</v>
      </c>
      <c r="AJ646" s="62">
        <v>100</v>
      </c>
      <c r="AK646" s="62">
        <v>14.64</v>
      </c>
      <c r="AL646" s="62">
        <v>77.09</v>
      </c>
      <c r="AM646" s="62">
        <v>92.1</v>
      </c>
      <c r="AN646" s="62">
        <v>32.15</v>
      </c>
      <c r="AO646" s="62">
        <v>54.17</v>
      </c>
      <c r="AP646">
        <f t="shared" si="97"/>
        <v>0</v>
      </c>
      <c r="AQ646">
        <f t="shared" si="98"/>
        <v>1.5931177314003505E-2</v>
      </c>
      <c r="AR646">
        <v>27.583108679354101</v>
      </c>
    </row>
    <row r="647" spans="1:44" x14ac:dyDescent="0.3">
      <c r="A647" t="str">
        <f t="shared" si="90"/>
        <v>44La Guajira</v>
      </c>
      <c r="B647" t="str">
        <f t="shared" si="91"/>
        <v>44Distracción</v>
      </c>
      <c r="C647" s="18" t="s">
        <v>2605</v>
      </c>
      <c r="D647" t="s">
        <v>2597</v>
      </c>
      <c r="E647" t="s">
        <v>1290</v>
      </c>
      <c r="F647" t="s">
        <v>2606</v>
      </c>
      <c r="G647">
        <v>10.897320000000001</v>
      </c>
      <c r="H647">
        <v>-72.884119999999996</v>
      </c>
      <c r="I647">
        <v>15013</v>
      </c>
      <c r="J647" t="s">
        <v>4346</v>
      </c>
      <c r="K647" s="5">
        <v>994541.31</v>
      </c>
      <c r="L647" s="62">
        <f t="shared" si="92"/>
        <v>2.9099782442637636E-2</v>
      </c>
      <c r="M647" s="61">
        <v>0</v>
      </c>
      <c r="N647" s="61">
        <v>6.660893891960301E-3</v>
      </c>
      <c r="O647" s="61">
        <f t="shared" si="93"/>
        <v>1.3321787783920602E-2</v>
      </c>
      <c r="P647" s="61">
        <f t="shared" si="94"/>
        <v>6.660893891960301E-3</v>
      </c>
      <c r="Q647" s="61">
        <f t="shared" si="95"/>
        <v>1.9982681675880902E-2</v>
      </c>
      <c r="R647" s="61">
        <f t="shared" si="96"/>
        <v>10.41763804702591</v>
      </c>
      <c r="S647">
        <v>0</v>
      </c>
      <c r="T647">
        <v>1</v>
      </c>
      <c r="U647">
        <v>2</v>
      </c>
      <c r="V647">
        <v>1</v>
      </c>
      <c r="W647">
        <v>3</v>
      </c>
      <c r="X647">
        <v>1564</v>
      </c>
      <c r="Y647" s="62">
        <v>38.235294117647058</v>
      </c>
      <c r="Z647" s="62">
        <v>83.248081841432224</v>
      </c>
      <c r="AA647" s="62">
        <v>21.803069053708441</v>
      </c>
      <c r="AB647" s="62">
        <v>55.946291560102303</v>
      </c>
      <c r="AC647" s="62">
        <v>0.31969309462915602</v>
      </c>
      <c r="AD647" s="62">
        <v>95.843989769820965</v>
      </c>
      <c r="AE647" s="62">
        <v>58.631713554987208</v>
      </c>
      <c r="AF647" s="62">
        <v>51.79</v>
      </c>
      <c r="AG647" s="62">
        <v>52.46</v>
      </c>
      <c r="AH647" s="62">
        <v>43.78</v>
      </c>
      <c r="AI647" s="62">
        <v>71.42</v>
      </c>
      <c r="AJ647" s="62">
        <v>99.7</v>
      </c>
      <c r="AK647" s="62">
        <v>8.64</v>
      </c>
      <c r="AL647" s="62">
        <v>73.569999999999993</v>
      </c>
      <c r="AM647" s="62">
        <v>95.11</v>
      </c>
      <c r="AN647" s="62">
        <v>27.25</v>
      </c>
      <c r="AO647" s="62">
        <v>51.75</v>
      </c>
      <c r="AP647">
        <f t="shared" si="97"/>
        <v>0</v>
      </c>
      <c r="AQ647">
        <f t="shared" si="98"/>
        <v>1.5931177314003505E-2</v>
      </c>
      <c r="AR647">
        <v>29.646810139862499</v>
      </c>
    </row>
    <row r="648" spans="1:44" x14ac:dyDescent="0.3">
      <c r="A648" t="str">
        <f t="shared" si="90"/>
        <v>44La Guajira</v>
      </c>
      <c r="B648" t="str">
        <f t="shared" si="91"/>
        <v>44El Molino</v>
      </c>
      <c r="C648" s="18" t="s">
        <v>2607</v>
      </c>
      <c r="D648" t="s">
        <v>2597</v>
      </c>
      <c r="E648" t="s">
        <v>1290</v>
      </c>
      <c r="F648" t="s">
        <v>2608</v>
      </c>
      <c r="G648">
        <v>10.6524699</v>
      </c>
      <c r="H648">
        <v>-72.925269999999998</v>
      </c>
      <c r="I648">
        <v>8237</v>
      </c>
      <c r="J648" t="s">
        <v>4344</v>
      </c>
      <c r="K648" s="5">
        <v>3338944.5</v>
      </c>
      <c r="L648" s="62">
        <f t="shared" si="92"/>
        <v>1.5965823484980098E-2</v>
      </c>
      <c r="M648" s="61">
        <v>0</v>
      </c>
      <c r="N648" s="61">
        <v>1.2140342357654486E-2</v>
      </c>
      <c r="O648" s="61">
        <f t="shared" si="93"/>
        <v>0</v>
      </c>
      <c r="P648" s="61">
        <f t="shared" si="94"/>
        <v>0</v>
      </c>
      <c r="Q648" s="61">
        <f t="shared" si="95"/>
        <v>0</v>
      </c>
      <c r="R648" s="61">
        <f t="shared" si="96"/>
        <v>63.190481971591595</v>
      </c>
      <c r="S648">
        <v>0</v>
      </c>
      <c r="T648">
        <v>1</v>
      </c>
      <c r="U648">
        <v>0</v>
      </c>
      <c r="V648">
        <v>0</v>
      </c>
      <c r="W648">
        <v>0</v>
      </c>
      <c r="X648">
        <v>5205</v>
      </c>
      <c r="Y648" s="62">
        <v>47.204610951008647</v>
      </c>
      <c r="Z648" s="62">
        <v>86.58981748318925</v>
      </c>
      <c r="AA648" s="62">
        <v>21.210374639769451</v>
      </c>
      <c r="AB648" s="62">
        <v>62.862632084534098</v>
      </c>
      <c r="AC648" s="62">
        <v>5.7636887608069169E-2</v>
      </c>
      <c r="AD648" s="62">
        <v>98.770413064361193</v>
      </c>
      <c r="AE648" s="62">
        <v>62.612872238232463</v>
      </c>
      <c r="AF648" s="62">
        <v>47.69</v>
      </c>
      <c r="AG648" s="62">
        <v>44.34</v>
      </c>
      <c r="AH648" s="62">
        <v>46.37</v>
      </c>
      <c r="AI648" s="62">
        <v>54.63</v>
      </c>
      <c r="AJ648" s="62">
        <v>100</v>
      </c>
      <c r="AK648" s="62">
        <v>19.45</v>
      </c>
      <c r="AL648" s="62">
        <v>89.76</v>
      </c>
      <c r="AM648" s="62">
        <v>93.34</v>
      </c>
      <c r="AN648" s="62">
        <v>16.77</v>
      </c>
      <c r="AO648" s="62">
        <v>47.71</v>
      </c>
      <c r="AP648">
        <f t="shared" si="97"/>
        <v>0</v>
      </c>
      <c r="AQ648">
        <f t="shared" si="98"/>
        <v>1.5931177314003505E-2</v>
      </c>
      <c r="AR648">
        <v>31.0668396262408</v>
      </c>
    </row>
    <row r="649" spans="1:44" x14ac:dyDescent="0.3">
      <c r="A649" t="str">
        <f t="shared" si="90"/>
        <v>44La Guajira</v>
      </c>
      <c r="B649" t="str">
        <f t="shared" si="91"/>
        <v>44Fonseca</v>
      </c>
      <c r="C649" s="18" t="s">
        <v>2609</v>
      </c>
      <c r="D649" t="s">
        <v>2597</v>
      </c>
      <c r="E649" t="s">
        <v>1290</v>
      </c>
      <c r="F649" t="s">
        <v>2610</v>
      </c>
      <c r="G649">
        <v>10.886123</v>
      </c>
      <c r="H649">
        <v>-72.851515000000006</v>
      </c>
      <c r="I649">
        <v>49072</v>
      </c>
      <c r="J649" t="s">
        <v>4342</v>
      </c>
      <c r="K649" s="5">
        <v>1202462.3799999999</v>
      </c>
      <c r="L649" s="62">
        <f t="shared" si="92"/>
        <v>9.5116533938927203E-2</v>
      </c>
      <c r="M649" s="61">
        <v>4.0756439517443755E-3</v>
      </c>
      <c r="N649" s="61">
        <v>1.2226931855233126E-2</v>
      </c>
      <c r="O649" s="61">
        <f t="shared" si="93"/>
        <v>4.2794261493315944E-2</v>
      </c>
      <c r="P649" s="61">
        <f t="shared" si="94"/>
        <v>2.2416041734594064E-2</v>
      </c>
      <c r="Q649" s="61">
        <f t="shared" si="95"/>
        <v>4.4832083469188128E-2</v>
      </c>
      <c r="R649" s="61">
        <f t="shared" si="96"/>
        <v>21.16278121943267</v>
      </c>
      <c r="S649">
        <v>2</v>
      </c>
      <c r="T649">
        <v>6</v>
      </c>
      <c r="U649">
        <v>21</v>
      </c>
      <c r="V649">
        <v>11</v>
      </c>
      <c r="W649">
        <v>22</v>
      </c>
      <c r="X649">
        <v>10385</v>
      </c>
      <c r="Y649" s="62">
        <v>42.725084256138665</v>
      </c>
      <c r="Z649" s="62">
        <v>84.19836302359171</v>
      </c>
      <c r="AA649" s="62">
        <v>21.271064034665383</v>
      </c>
      <c r="AB649" s="62">
        <v>58.507462686567166</v>
      </c>
      <c r="AC649" s="62">
        <v>0.19258545979778527</v>
      </c>
      <c r="AD649" s="62">
        <v>97.775637939335581</v>
      </c>
      <c r="AE649" s="62">
        <v>61.194029850746269</v>
      </c>
      <c r="AF649" s="62">
        <v>42.72</v>
      </c>
      <c r="AG649" s="62">
        <v>31.75</v>
      </c>
      <c r="AH649" s="62">
        <v>55.54</v>
      </c>
      <c r="AI649" s="62">
        <v>67.400000000000006</v>
      </c>
      <c r="AJ649" s="62">
        <v>66.47</v>
      </c>
      <c r="AK649" s="62">
        <v>13.64</v>
      </c>
      <c r="AL649" s="62">
        <v>84.55</v>
      </c>
      <c r="AM649" s="62">
        <v>90.03</v>
      </c>
      <c r="AN649" s="62">
        <v>29.8</v>
      </c>
      <c r="AO649" s="62">
        <v>44.33</v>
      </c>
      <c r="AP649">
        <f t="shared" si="97"/>
        <v>7.8094494338149162E-2</v>
      </c>
      <c r="AQ649">
        <f t="shared" si="98"/>
        <v>9.5587063884021023E-2</v>
      </c>
      <c r="AR649">
        <v>31.919577564749499</v>
      </c>
    </row>
    <row r="650" spans="1:44" x14ac:dyDescent="0.3">
      <c r="A650" t="str">
        <f t="shared" si="90"/>
        <v>44La Guajira</v>
      </c>
      <c r="B650" t="str">
        <f t="shared" si="91"/>
        <v>44Hatonuevo</v>
      </c>
      <c r="C650" s="18" t="s">
        <v>2611</v>
      </c>
      <c r="D650" t="s">
        <v>2597</v>
      </c>
      <c r="E650" t="s">
        <v>1290</v>
      </c>
      <c r="F650" t="s">
        <v>2612</v>
      </c>
      <c r="G650">
        <v>11.066345</v>
      </c>
      <c r="H650">
        <v>-72.762546</v>
      </c>
      <c r="I650">
        <v>23409</v>
      </c>
      <c r="J650" t="s">
        <v>4344</v>
      </c>
      <c r="K650" s="5">
        <v>2914034.75</v>
      </c>
      <c r="L650" s="62">
        <f t="shared" si="92"/>
        <v>4.5373796522993698E-2</v>
      </c>
      <c r="M650" s="61">
        <v>0</v>
      </c>
      <c r="N650" s="61">
        <v>1.2815583749839805E-2</v>
      </c>
      <c r="O650" s="61">
        <f t="shared" si="93"/>
        <v>1.2815583749839805E-2</v>
      </c>
      <c r="P650" s="61">
        <f t="shared" si="94"/>
        <v>8.5437224998932033E-3</v>
      </c>
      <c r="Q650" s="61">
        <f t="shared" si="95"/>
        <v>1.2815583749839805E-2</v>
      </c>
      <c r="R650" s="61">
        <f t="shared" si="96"/>
        <v>11.311888589858601</v>
      </c>
      <c r="S650">
        <v>0</v>
      </c>
      <c r="T650">
        <v>3</v>
      </c>
      <c r="U650">
        <v>3</v>
      </c>
      <c r="V650">
        <v>2</v>
      </c>
      <c r="W650">
        <v>3</v>
      </c>
      <c r="X650">
        <v>2648</v>
      </c>
      <c r="Y650" s="62">
        <v>44.977341389728096</v>
      </c>
      <c r="Z650" s="62">
        <v>80.173716012084597</v>
      </c>
      <c r="AA650" s="62">
        <v>25.641993957703928</v>
      </c>
      <c r="AB650" s="62">
        <v>54.116314199395767</v>
      </c>
      <c r="AC650" s="62">
        <v>0.37764350453172207</v>
      </c>
      <c r="AD650" s="62">
        <v>97.9607250755287</v>
      </c>
      <c r="AE650" s="62">
        <v>73.300604229607245</v>
      </c>
      <c r="AF650" s="62">
        <v>45.47</v>
      </c>
      <c r="AG650" s="62">
        <v>49.81</v>
      </c>
      <c r="AH650" s="62">
        <v>49.67</v>
      </c>
      <c r="AI650" s="62">
        <v>18.23</v>
      </c>
      <c r="AJ650" s="62">
        <v>99.32</v>
      </c>
      <c r="AK650" s="62">
        <v>24.97</v>
      </c>
      <c r="AL650" s="62">
        <v>82.51</v>
      </c>
      <c r="AM650" s="62">
        <v>94.5</v>
      </c>
      <c r="AN650" s="62">
        <v>39.33</v>
      </c>
      <c r="AO650" s="62">
        <v>45.46</v>
      </c>
      <c r="AP650">
        <f t="shared" si="97"/>
        <v>0</v>
      </c>
      <c r="AQ650">
        <f t="shared" si="98"/>
        <v>4.7793531942010511E-2</v>
      </c>
      <c r="AR650">
        <v>34.061119657461397</v>
      </c>
    </row>
    <row r="651" spans="1:44" x14ac:dyDescent="0.3">
      <c r="A651" t="str">
        <f t="shared" si="90"/>
        <v>44La Guajira</v>
      </c>
      <c r="B651" t="str">
        <f t="shared" si="91"/>
        <v>44La Jagua del Pilar</v>
      </c>
      <c r="C651" s="18" t="s">
        <v>2613</v>
      </c>
      <c r="D651" t="s">
        <v>2597</v>
      </c>
      <c r="E651" t="s">
        <v>1290</v>
      </c>
      <c r="F651" t="s">
        <v>2614</v>
      </c>
      <c r="G651">
        <v>10.508960200000001</v>
      </c>
      <c r="H651">
        <v>-73.071517799999995</v>
      </c>
      <c r="I651">
        <v>3973</v>
      </c>
      <c r="J651" t="s">
        <v>4344</v>
      </c>
      <c r="K651" s="5">
        <v>4854530.5</v>
      </c>
      <c r="L651" s="62">
        <f t="shared" si="92"/>
        <v>7.700888273136571E-3</v>
      </c>
      <c r="M651" s="61">
        <v>0</v>
      </c>
      <c r="N651" s="61">
        <v>0</v>
      </c>
      <c r="O651" s="61">
        <f t="shared" si="93"/>
        <v>7.5509690410269323E-2</v>
      </c>
      <c r="P651" s="61">
        <f t="shared" si="94"/>
        <v>5.0339793606846213E-2</v>
      </c>
      <c r="Q651" s="61">
        <f t="shared" si="95"/>
        <v>7.5509690410269323E-2</v>
      </c>
      <c r="R651" s="61">
        <f t="shared" si="96"/>
        <v>21.973319909388373</v>
      </c>
      <c r="S651">
        <v>0</v>
      </c>
      <c r="T651">
        <v>0</v>
      </c>
      <c r="U651">
        <v>3</v>
      </c>
      <c r="V651">
        <v>2</v>
      </c>
      <c r="W651">
        <v>3</v>
      </c>
      <c r="X651">
        <v>873</v>
      </c>
      <c r="Y651" s="62">
        <v>47.766323024054984</v>
      </c>
      <c r="Z651" s="62">
        <v>86.941580756013749</v>
      </c>
      <c r="AA651" s="62">
        <v>26.116838487972512</v>
      </c>
      <c r="AB651" s="62">
        <v>63.573883161512022</v>
      </c>
      <c r="AC651" s="62">
        <v>0</v>
      </c>
      <c r="AD651" s="62">
        <v>97.9381443298969</v>
      </c>
      <c r="AE651" s="62">
        <v>61.168384879725089</v>
      </c>
      <c r="AF651" s="62">
        <v>45.89</v>
      </c>
      <c r="AG651" s="62">
        <v>50.58</v>
      </c>
      <c r="AH651" s="62">
        <v>39.39</v>
      </c>
      <c r="AI651" s="62">
        <v>68.88</v>
      </c>
      <c r="AJ651" s="62">
        <v>48.08</v>
      </c>
      <c r="AK651" s="62">
        <v>39.409999999999997</v>
      </c>
      <c r="AL651" s="62">
        <v>51.73</v>
      </c>
      <c r="AM651" s="62">
        <v>93.35</v>
      </c>
      <c r="AN651" s="62">
        <v>26.32</v>
      </c>
      <c r="AO651" s="62">
        <v>45.67</v>
      </c>
      <c r="AP651">
        <f t="shared" si="97"/>
        <v>0</v>
      </c>
      <c r="AQ651">
        <f t="shared" si="98"/>
        <v>0</v>
      </c>
      <c r="AR651">
        <v>32.552136384198697</v>
      </c>
    </row>
    <row r="652" spans="1:44" x14ac:dyDescent="0.3">
      <c r="A652" t="str">
        <f t="shared" si="90"/>
        <v>44La Guajira</v>
      </c>
      <c r="B652" t="str">
        <f t="shared" si="91"/>
        <v>44Maicao</v>
      </c>
      <c r="C652" s="18" t="s">
        <v>2615</v>
      </c>
      <c r="D652" t="s">
        <v>2597</v>
      </c>
      <c r="E652" t="s">
        <v>1290</v>
      </c>
      <c r="F652" t="s">
        <v>2616</v>
      </c>
      <c r="G652">
        <v>11.3789335</v>
      </c>
      <c r="H652">
        <v>-72.248517100000001</v>
      </c>
      <c r="I652">
        <v>195871</v>
      </c>
      <c r="J652" t="s">
        <v>4343</v>
      </c>
      <c r="K652" s="5">
        <v>1999078.63</v>
      </c>
      <c r="L652" s="62">
        <f t="shared" si="92"/>
        <v>0.37965786230745863</v>
      </c>
      <c r="M652" s="61">
        <v>1.225296240893241E-2</v>
      </c>
      <c r="N652" s="61">
        <v>7.1475614052105728E-3</v>
      </c>
      <c r="O652" s="61">
        <f t="shared" si="93"/>
        <v>1.9400523814142982E-2</v>
      </c>
      <c r="P652" s="61">
        <f t="shared" si="94"/>
        <v>1.0721342107815859E-2</v>
      </c>
      <c r="Q652" s="61">
        <f t="shared" si="95"/>
        <v>2.1442684215631717E-2</v>
      </c>
      <c r="R652" s="61">
        <f t="shared" si="96"/>
        <v>6.3455029075258711</v>
      </c>
      <c r="S652">
        <v>24</v>
      </c>
      <c r="T652">
        <v>14</v>
      </c>
      <c r="U652">
        <v>38</v>
      </c>
      <c r="V652">
        <v>21</v>
      </c>
      <c r="W652">
        <v>42</v>
      </c>
      <c r="X652">
        <v>12429</v>
      </c>
      <c r="Y652" s="62">
        <v>28.835787271703271</v>
      </c>
      <c r="Z652" s="62">
        <v>74.165258669241283</v>
      </c>
      <c r="AA652" s="62">
        <v>23.670448145466249</v>
      </c>
      <c r="AB652" s="62">
        <v>46.471960736986077</v>
      </c>
      <c r="AC652" s="62">
        <v>0.17700539061871431</v>
      </c>
      <c r="AD652" s="62">
        <v>97.465604634322958</v>
      </c>
      <c r="AE652" s="62">
        <v>42.980127122053261</v>
      </c>
      <c r="AF652" s="62">
        <v>39.92</v>
      </c>
      <c r="AG652" s="62">
        <v>39.07</v>
      </c>
      <c r="AH652" s="62">
        <v>50.67</v>
      </c>
      <c r="AI652" s="62">
        <v>12.76</v>
      </c>
      <c r="AJ652" s="62">
        <v>88.71</v>
      </c>
      <c r="AK652" s="62">
        <v>11.67</v>
      </c>
      <c r="AL652" s="62">
        <v>82.12</v>
      </c>
      <c r="AM652" s="62">
        <v>90.05</v>
      </c>
      <c r="AN652" s="62">
        <v>47.23</v>
      </c>
      <c r="AO652" s="62">
        <v>40.090000000000003</v>
      </c>
      <c r="AP652">
        <f t="shared" si="97"/>
        <v>0.93713393205778983</v>
      </c>
      <c r="AQ652">
        <f t="shared" si="98"/>
        <v>0.22303648239604909</v>
      </c>
      <c r="AR652">
        <v>27.723030810535001</v>
      </c>
    </row>
    <row r="653" spans="1:44" x14ac:dyDescent="0.3">
      <c r="A653" t="str">
        <f t="shared" si="90"/>
        <v>44La Guajira</v>
      </c>
      <c r="B653" t="str">
        <f t="shared" si="91"/>
        <v>44Manaure</v>
      </c>
      <c r="C653" s="18" t="s">
        <v>2617</v>
      </c>
      <c r="D653" t="s">
        <v>2597</v>
      </c>
      <c r="E653" t="s">
        <v>1290</v>
      </c>
      <c r="F653" t="s">
        <v>2240</v>
      </c>
      <c r="G653">
        <v>11.772778000000001</v>
      </c>
      <c r="H653">
        <v>-72.444226999999998</v>
      </c>
      <c r="I653">
        <v>95275</v>
      </c>
      <c r="J653" t="s">
        <v>4346</v>
      </c>
      <c r="K653" s="5">
        <v>1880740.5</v>
      </c>
      <c r="L653" s="62">
        <f t="shared" si="92"/>
        <v>0.18467206902166794</v>
      </c>
      <c r="M653" s="61">
        <v>2.0991865652059826E-3</v>
      </c>
      <c r="N653" s="61">
        <v>0</v>
      </c>
      <c r="O653" s="61">
        <f t="shared" si="93"/>
        <v>2.0991865652059826E-3</v>
      </c>
      <c r="P653" s="61">
        <f t="shared" si="94"/>
        <v>1.0495932826029913E-3</v>
      </c>
      <c r="Q653" s="61">
        <f t="shared" si="95"/>
        <v>1.0495932826029913E-3</v>
      </c>
      <c r="R653" s="61">
        <f t="shared" si="96"/>
        <v>1.0348989766465495</v>
      </c>
      <c r="S653">
        <v>2</v>
      </c>
      <c r="T653">
        <v>0</v>
      </c>
      <c r="U653">
        <v>2</v>
      </c>
      <c r="V653">
        <v>1</v>
      </c>
      <c r="W653">
        <v>1</v>
      </c>
      <c r="X653">
        <v>986</v>
      </c>
      <c r="Y653" s="62">
        <v>26.369168356997974</v>
      </c>
      <c r="Z653" s="62">
        <v>75.050709939148078</v>
      </c>
      <c r="AA653" s="62">
        <v>27.079107505070994</v>
      </c>
      <c r="AB653" s="62">
        <v>49.290060851926974</v>
      </c>
      <c r="AC653" s="62">
        <v>0.20283975659229209</v>
      </c>
      <c r="AD653" s="62">
        <v>95.740365111561871</v>
      </c>
      <c r="AE653" s="62">
        <v>33.164300202839755</v>
      </c>
      <c r="AF653" s="62">
        <v>45.24</v>
      </c>
      <c r="AG653" s="62">
        <v>22.75</v>
      </c>
      <c r="AH653" s="62">
        <v>42.41</v>
      </c>
      <c r="AI653" s="62">
        <v>62.31</v>
      </c>
      <c r="AJ653" s="62">
        <v>66.67</v>
      </c>
      <c r="AK653" s="62">
        <v>2.65</v>
      </c>
      <c r="AL653" s="62">
        <v>58.3</v>
      </c>
      <c r="AM653" s="62">
        <v>98.23</v>
      </c>
      <c r="AN653" s="62">
        <v>50.65</v>
      </c>
      <c r="AO653" s="62">
        <v>45.57</v>
      </c>
      <c r="AP653">
        <f t="shared" si="97"/>
        <v>7.8094494338149162E-2</v>
      </c>
      <c r="AQ653">
        <f t="shared" si="98"/>
        <v>0</v>
      </c>
      <c r="AR653">
        <v>20.590521111352299</v>
      </c>
    </row>
    <row r="654" spans="1:44" x14ac:dyDescent="0.3">
      <c r="A654" t="str">
        <f t="shared" si="90"/>
        <v>44La Guajira</v>
      </c>
      <c r="B654" t="str">
        <f t="shared" si="91"/>
        <v>44San Juan del Cesar</v>
      </c>
      <c r="C654" s="18" t="s">
        <v>2618</v>
      </c>
      <c r="D654" t="s">
        <v>2597</v>
      </c>
      <c r="E654" t="s">
        <v>1290</v>
      </c>
      <c r="F654" t="s">
        <v>2619</v>
      </c>
      <c r="G654">
        <v>10.7698637</v>
      </c>
      <c r="H654">
        <v>-73.002153399999997</v>
      </c>
      <c r="I654">
        <v>53731</v>
      </c>
      <c r="J654" t="s">
        <v>4342</v>
      </c>
      <c r="K654" s="5">
        <v>1367545.38</v>
      </c>
      <c r="L654" s="62">
        <f t="shared" si="92"/>
        <v>0.10414709987513242</v>
      </c>
      <c r="M654" s="61">
        <v>7.4444920064767085E-3</v>
      </c>
      <c r="N654" s="61">
        <v>5.5833690048575314E-3</v>
      </c>
      <c r="O654" s="61">
        <f t="shared" si="93"/>
        <v>1.861123001619177E-2</v>
      </c>
      <c r="P654" s="61">
        <f t="shared" si="94"/>
        <v>9.3056150080958848E-3</v>
      </c>
      <c r="Q654" s="61">
        <f t="shared" si="95"/>
        <v>2.7916845024287654E-2</v>
      </c>
      <c r="R654" s="61">
        <f t="shared" si="96"/>
        <v>26.422363253987456</v>
      </c>
      <c r="S654">
        <v>4</v>
      </c>
      <c r="T654">
        <v>3</v>
      </c>
      <c r="U654">
        <v>10</v>
      </c>
      <c r="V654">
        <v>5</v>
      </c>
      <c r="W654">
        <v>15</v>
      </c>
      <c r="X654">
        <v>14197</v>
      </c>
      <c r="Y654" s="62">
        <v>41.438332041980701</v>
      </c>
      <c r="Z654" s="62">
        <v>78.868775093329575</v>
      </c>
      <c r="AA654" s="62">
        <v>20.215538494048037</v>
      </c>
      <c r="AB654" s="62">
        <v>57.744593928294705</v>
      </c>
      <c r="AC654" s="62">
        <v>7.0437416355568078E-3</v>
      </c>
      <c r="AD654" s="62">
        <v>98.548989223075296</v>
      </c>
      <c r="AE654" s="62">
        <v>56.547157850250052</v>
      </c>
      <c r="AF654" s="62">
        <v>44.11</v>
      </c>
      <c r="AG654" s="62">
        <v>42.45</v>
      </c>
      <c r="AH654" s="62">
        <v>56.07</v>
      </c>
      <c r="AI654" s="62">
        <v>63.62</v>
      </c>
      <c r="AJ654" s="62">
        <v>65.92</v>
      </c>
      <c r="AK654" s="62">
        <v>14.2</v>
      </c>
      <c r="AL654" s="62">
        <v>87.7</v>
      </c>
      <c r="AM654" s="62">
        <v>92.2</v>
      </c>
      <c r="AN654" s="62">
        <v>33.19</v>
      </c>
      <c r="AO654" s="62">
        <v>44.23</v>
      </c>
      <c r="AP654">
        <f t="shared" si="97"/>
        <v>0.15618898867629832</v>
      </c>
      <c r="AQ654">
        <f t="shared" si="98"/>
        <v>4.7793531942010511E-2</v>
      </c>
      <c r="AR654">
        <v>31.257459616930198</v>
      </c>
    </row>
    <row r="655" spans="1:44" x14ac:dyDescent="0.3">
      <c r="A655" t="str">
        <f t="shared" si="90"/>
        <v>44La Guajira</v>
      </c>
      <c r="B655" t="str">
        <f t="shared" si="91"/>
        <v>44Uribia</v>
      </c>
      <c r="C655" s="18" t="s">
        <v>2620</v>
      </c>
      <c r="D655" t="s">
        <v>2597</v>
      </c>
      <c r="E655" t="s">
        <v>1290</v>
      </c>
      <c r="F655" t="s">
        <v>2621</v>
      </c>
      <c r="G655">
        <v>11.714997800000001</v>
      </c>
      <c r="H655">
        <v>-72.265939099999997</v>
      </c>
      <c r="I655">
        <v>188827</v>
      </c>
      <c r="J655" t="s">
        <v>4346</v>
      </c>
      <c r="K655" s="5">
        <v>1184799</v>
      </c>
      <c r="L655" s="62">
        <f t="shared" si="92"/>
        <v>0.36600443744061395</v>
      </c>
      <c r="M655" s="61">
        <v>2.1183411270633968E-3</v>
      </c>
      <c r="N655" s="61">
        <v>1.0591705635316984E-3</v>
      </c>
      <c r="O655" s="61">
        <f t="shared" si="93"/>
        <v>4.7662675358926421E-3</v>
      </c>
      <c r="P655" s="61">
        <f t="shared" si="94"/>
        <v>3.177511690595095E-3</v>
      </c>
      <c r="Q655" s="61">
        <f t="shared" si="95"/>
        <v>2.6479264088292457E-3</v>
      </c>
      <c r="R655" s="61">
        <f t="shared" si="96"/>
        <v>0.84098142744416848</v>
      </c>
      <c r="S655">
        <v>4</v>
      </c>
      <c r="T655">
        <v>2</v>
      </c>
      <c r="U655">
        <v>9</v>
      </c>
      <c r="V655">
        <v>6</v>
      </c>
      <c r="W655">
        <v>5</v>
      </c>
      <c r="X655">
        <v>1588</v>
      </c>
      <c r="Y655" s="62">
        <v>24.874055415617129</v>
      </c>
      <c r="Z655" s="62">
        <v>70.969773299748113</v>
      </c>
      <c r="AA655" s="62">
        <v>23.299748110831235</v>
      </c>
      <c r="AB655" s="62">
        <v>48.929471032745589</v>
      </c>
      <c r="AC655" s="62">
        <v>0</v>
      </c>
      <c r="AD655" s="62">
        <v>93.450881612090669</v>
      </c>
      <c r="AE655" s="62">
        <v>30.415617128463474</v>
      </c>
      <c r="AF655" s="62">
        <v>41.36</v>
      </c>
      <c r="AG655" s="62">
        <v>29.85</v>
      </c>
      <c r="AH655" s="62">
        <v>49.79</v>
      </c>
      <c r="AI655" s="62">
        <v>66.180000000000007</v>
      </c>
      <c r="AJ655" s="62">
        <v>49.38</v>
      </c>
      <c r="AK655" s="62">
        <v>9.0500000000000007</v>
      </c>
      <c r="AL655" s="62">
        <v>65.48</v>
      </c>
      <c r="AM655" s="62">
        <v>98.7</v>
      </c>
      <c r="AN655" s="62">
        <v>37.9</v>
      </c>
      <c r="AO655" s="62">
        <v>40.630000000000003</v>
      </c>
      <c r="AP655">
        <f t="shared" si="97"/>
        <v>0.15618898867629832</v>
      </c>
      <c r="AQ655">
        <f t="shared" si="98"/>
        <v>3.186235462800701E-2</v>
      </c>
      <c r="AR655">
        <v>20.377697596964801</v>
      </c>
    </row>
    <row r="656" spans="1:44" x14ac:dyDescent="0.3">
      <c r="A656" t="str">
        <f t="shared" si="90"/>
        <v>44La Guajira</v>
      </c>
      <c r="B656" t="str">
        <f t="shared" si="91"/>
        <v>44Urumita</v>
      </c>
      <c r="C656" s="18" t="s">
        <v>2622</v>
      </c>
      <c r="D656" t="s">
        <v>2597</v>
      </c>
      <c r="E656" t="s">
        <v>1290</v>
      </c>
      <c r="F656" t="s">
        <v>2623</v>
      </c>
      <c r="G656">
        <v>10.559313</v>
      </c>
      <c r="H656">
        <v>-73.013282000000004</v>
      </c>
      <c r="I656">
        <v>12320</v>
      </c>
      <c r="J656" t="s">
        <v>4342</v>
      </c>
      <c r="K656" s="5">
        <v>1449261.5</v>
      </c>
      <c r="L656" s="62">
        <f t="shared" si="92"/>
        <v>2.3879925377559161E-2</v>
      </c>
      <c r="M656" s="61">
        <v>3.2467532467532464E-2</v>
      </c>
      <c r="N656" s="61">
        <v>2.4350649350649352E-2</v>
      </c>
      <c r="O656" s="61">
        <f t="shared" si="93"/>
        <v>4.8701298701298704E-2</v>
      </c>
      <c r="P656" s="61">
        <f t="shared" si="94"/>
        <v>4.0584415584415584E-2</v>
      </c>
      <c r="Q656" s="61">
        <f t="shared" si="95"/>
        <v>7.3051948051948049E-2</v>
      </c>
      <c r="R656" s="61">
        <f t="shared" si="96"/>
        <v>24.935064935064936</v>
      </c>
      <c r="S656">
        <v>4</v>
      </c>
      <c r="T656">
        <v>3</v>
      </c>
      <c r="U656">
        <v>6</v>
      </c>
      <c r="V656">
        <v>5</v>
      </c>
      <c r="W656">
        <v>9</v>
      </c>
      <c r="X656">
        <v>3072</v>
      </c>
      <c r="Y656" s="62">
        <v>45.345052083333329</v>
      </c>
      <c r="Z656" s="62">
        <v>89.0625</v>
      </c>
      <c r="AA656" s="62">
        <v>21.028645833333336</v>
      </c>
      <c r="AB656" s="62">
        <v>61.1328125</v>
      </c>
      <c r="AC656" s="62">
        <v>0.29296875</v>
      </c>
      <c r="AD656" s="62">
        <v>97.94921875</v>
      </c>
      <c r="AE656" s="62">
        <v>63.541666666666664</v>
      </c>
      <c r="AF656" s="62">
        <v>46.72</v>
      </c>
      <c r="AG656" s="62">
        <v>54</v>
      </c>
      <c r="AH656" s="62">
        <v>54.53</v>
      </c>
      <c r="AI656" s="62">
        <v>79.55</v>
      </c>
      <c r="AJ656" s="62">
        <v>63.63</v>
      </c>
      <c r="AK656" s="62">
        <v>9.86</v>
      </c>
      <c r="AL656" s="62">
        <v>78.72</v>
      </c>
      <c r="AM656" s="62">
        <v>95.34</v>
      </c>
      <c r="AN656" s="62">
        <v>34.26</v>
      </c>
      <c r="AO656" s="62">
        <v>46.82</v>
      </c>
      <c r="AP656">
        <f t="shared" si="97"/>
        <v>0.15618898867629832</v>
      </c>
      <c r="AQ656">
        <f t="shared" si="98"/>
        <v>4.7793531942010511E-2</v>
      </c>
      <c r="AR656">
        <v>34.560641778235798</v>
      </c>
    </row>
    <row r="657" spans="1:44" x14ac:dyDescent="0.3">
      <c r="A657" t="str">
        <f t="shared" si="90"/>
        <v>44La Guajira</v>
      </c>
      <c r="B657" t="str">
        <f t="shared" si="91"/>
        <v>44Villanueva</v>
      </c>
      <c r="C657" s="18" t="s">
        <v>2624</v>
      </c>
      <c r="D657" t="s">
        <v>2597</v>
      </c>
      <c r="E657" t="s">
        <v>1290</v>
      </c>
      <c r="F657" t="s">
        <v>1778</v>
      </c>
      <c r="G657">
        <v>10.603721</v>
      </c>
      <c r="H657">
        <v>-72.981936000000005</v>
      </c>
      <c r="I657">
        <v>32431</v>
      </c>
      <c r="J657" t="s">
        <v>4342</v>
      </c>
      <c r="K657" s="5">
        <v>1230330.25</v>
      </c>
      <c r="L657" s="62">
        <f t="shared" si="92"/>
        <v>6.2861189928540687E-2</v>
      </c>
      <c r="M657" s="61">
        <v>6.166939039807591E-3</v>
      </c>
      <c r="N657" s="61">
        <v>6.166939039807591E-3</v>
      </c>
      <c r="O657" s="61">
        <f t="shared" si="93"/>
        <v>1.8500817119422776E-2</v>
      </c>
      <c r="P657" s="61">
        <f t="shared" si="94"/>
        <v>1.2333878079615182E-2</v>
      </c>
      <c r="Q657" s="61">
        <f t="shared" si="95"/>
        <v>1.5417347599518979E-2</v>
      </c>
      <c r="R657" s="61">
        <f t="shared" si="96"/>
        <v>28.688600413184918</v>
      </c>
      <c r="S657">
        <v>2</v>
      </c>
      <c r="T657">
        <v>2</v>
      </c>
      <c r="U657">
        <v>6</v>
      </c>
      <c r="V657">
        <v>4</v>
      </c>
      <c r="W657">
        <v>5</v>
      </c>
      <c r="X657">
        <v>9304</v>
      </c>
      <c r="Y657" s="62">
        <v>38.660791057609629</v>
      </c>
      <c r="Z657" s="62">
        <v>82.921324161650901</v>
      </c>
      <c r="AA657" s="62">
        <v>20.819002579535685</v>
      </c>
      <c r="AB657" s="62">
        <v>55.481513327601029</v>
      </c>
      <c r="AC657" s="62">
        <v>5.3740326741186589E-2</v>
      </c>
      <c r="AD657" s="62">
        <v>98.054600171969042</v>
      </c>
      <c r="AE657" s="62">
        <v>55.11607910576096</v>
      </c>
      <c r="AF657" s="62">
        <v>32.39</v>
      </c>
      <c r="AG657" s="62">
        <v>52.2</v>
      </c>
      <c r="AH657" s="62">
        <v>51.61</v>
      </c>
      <c r="AI657" s="62">
        <v>40.68</v>
      </c>
      <c r="AJ657" s="62">
        <v>62.83</v>
      </c>
      <c r="AK657" s="62">
        <v>6.54</v>
      </c>
      <c r="AL657" s="62">
        <v>72.67</v>
      </c>
      <c r="AM657" s="62">
        <v>95.68</v>
      </c>
      <c r="AN657" s="62">
        <v>19.78</v>
      </c>
      <c r="AO657" s="62">
        <v>32.46</v>
      </c>
      <c r="AP657">
        <f t="shared" si="97"/>
        <v>7.8094494338149162E-2</v>
      </c>
      <c r="AQ657">
        <f t="shared" si="98"/>
        <v>3.186235462800701E-2</v>
      </c>
      <c r="AR657">
        <v>26.1970293863052</v>
      </c>
    </row>
    <row r="658" spans="1:44" x14ac:dyDescent="0.3">
      <c r="A658" t="str">
        <f t="shared" si="90"/>
        <v>47Magdalena</v>
      </c>
      <c r="B658" t="str">
        <f t="shared" si="91"/>
        <v>47Santa Marta</v>
      </c>
      <c r="C658" s="18" t="s">
        <v>2749</v>
      </c>
      <c r="D658" t="s">
        <v>2741</v>
      </c>
      <c r="E658" t="s">
        <v>1292</v>
      </c>
      <c r="F658" t="s">
        <v>2750</v>
      </c>
      <c r="G658">
        <v>11.240354699999999</v>
      </c>
      <c r="H658">
        <v>-74.211022700000001</v>
      </c>
      <c r="I658">
        <v>548202</v>
      </c>
      <c r="J658" t="s">
        <v>4345</v>
      </c>
      <c r="K658" s="5">
        <v>1708246.63</v>
      </c>
      <c r="L658" s="62">
        <f t="shared" si="92"/>
        <v>1.0625830236873934</v>
      </c>
      <c r="M658" s="61">
        <v>6.2020933889332759E-3</v>
      </c>
      <c r="N658" s="61">
        <v>1.2586601289305766E-2</v>
      </c>
      <c r="O658" s="61">
        <f t="shared" si="93"/>
        <v>6.9317514346901324E-2</v>
      </c>
      <c r="P658" s="61">
        <f t="shared" si="94"/>
        <v>5.0711234180101497E-2</v>
      </c>
      <c r="Q658" s="61">
        <f t="shared" si="95"/>
        <v>8.5552405864991368E-2</v>
      </c>
      <c r="R658" s="61">
        <f t="shared" si="96"/>
        <v>19.065235077580891</v>
      </c>
      <c r="S658">
        <v>34</v>
      </c>
      <c r="T658">
        <v>69</v>
      </c>
      <c r="U658">
        <v>380</v>
      </c>
      <c r="V658">
        <v>278</v>
      </c>
      <c r="W658">
        <v>469</v>
      </c>
      <c r="X658">
        <v>104516</v>
      </c>
      <c r="Y658" s="62">
        <v>38.678288491714184</v>
      </c>
      <c r="Z658" s="62">
        <v>84.827203490374686</v>
      </c>
      <c r="AA658" s="62">
        <v>19.524283363312794</v>
      </c>
      <c r="AB658" s="62">
        <v>60.450074629721762</v>
      </c>
      <c r="AC658" s="62">
        <v>0.29756209575567377</v>
      </c>
      <c r="AD658" s="62">
        <v>97.264533659918101</v>
      </c>
      <c r="AE658" s="62">
        <v>49.890925791266412</v>
      </c>
      <c r="AF658" s="62">
        <v>66.260000000000005</v>
      </c>
      <c r="AG658" s="62">
        <v>42.99</v>
      </c>
      <c r="AH658" s="62">
        <v>56.55</v>
      </c>
      <c r="AI658" s="62">
        <v>88.84</v>
      </c>
      <c r="AJ658" s="62">
        <v>88.73</v>
      </c>
      <c r="AK658" s="62">
        <v>52.02</v>
      </c>
      <c r="AL658" s="62">
        <v>93.96</v>
      </c>
      <c r="AM658" s="62">
        <v>77.41</v>
      </c>
      <c r="AN658" s="62">
        <v>40.93</v>
      </c>
      <c r="AO658" s="62">
        <v>67.63</v>
      </c>
      <c r="AP658">
        <f t="shared" si="97"/>
        <v>1.3276064037485358</v>
      </c>
      <c r="AQ658">
        <f t="shared" si="98"/>
        <v>1.099251234666242</v>
      </c>
      <c r="AR658">
        <v>43.650892939354499</v>
      </c>
    </row>
    <row r="659" spans="1:44" x14ac:dyDescent="0.3">
      <c r="A659" t="str">
        <f t="shared" si="90"/>
        <v>47Magdalena</v>
      </c>
      <c r="B659" t="str">
        <f t="shared" si="91"/>
        <v>47Algarrobo</v>
      </c>
      <c r="C659" s="18" t="s">
        <v>2751</v>
      </c>
      <c r="D659" t="s">
        <v>2741</v>
      </c>
      <c r="E659" t="s">
        <v>1292</v>
      </c>
      <c r="F659" t="s">
        <v>2752</v>
      </c>
      <c r="G659">
        <v>10.10004</v>
      </c>
      <c r="H659">
        <v>-74.266630000000006</v>
      </c>
      <c r="I659">
        <v>17325</v>
      </c>
      <c r="J659" t="s">
        <v>4346</v>
      </c>
      <c r="K659" s="5">
        <v>1079456.5</v>
      </c>
      <c r="L659" s="62">
        <f t="shared" si="92"/>
        <v>3.358114506219257E-2</v>
      </c>
      <c r="M659" s="61">
        <v>0</v>
      </c>
      <c r="N659" s="61">
        <v>5.772005772005772E-3</v>
      </c>
      <c r="O659" s="61">
        <f t="shared" si="93"/>
        <v>5.772005772005772E-3</v>
      </c>
      <c r="P659" s="61">
        <f t="shared" si="94"/>
        <v>5.772005772005772E-3</v>
      </c>
      <c r="Q659" s="61">
        <f t="shared" si="95"/>
        <v>5.772005772005772E-3</v>
      </c>
      <c r="R659" s="61">
        <f t="shared" si="96"/>
        <v>31.555555555555554</v>
      </c>
      <c r="S659">
        <v>0</v>
      </c>
      <c r="T659">
        <v>1</v>
      </c>
      <c r="U659">
        <v>1</v>
      </c>
      <c r="V659">
        <v>1</v>
      </c>
      <c r="W659">
        <v>1</v>
      </c>
      <c r="X659">
        <v>5467</v>
      </c>
      <c r="Y659" s="62">
        <v>36.089262849826234</v>
      </c>
      <c r="Z659" s="62">
        <v>87.909273824766785</v>
      </c>
      <c r="AA659" s="62">
        <v>21.547466617889153</v>
      </c>
      <c r="AB659" s="62">
        <v>60.910920065849638</v>
      </c>
      <c r="AC659" s="62">
        <v>0.10974940552405341</v>
      </c>
      <c r="AD659" s="62">
        <v>97.09164075361258</v>
      </c>
      <c r="AE659" s="62">
        <v>45.564294860069509</v>
      </c>
      <c r="AF659" s="62">
        <v>46.43</v>
      </c>
      <c r="AG659" s="62">
        <v>42.06</v>
      </c>
      <c r="AH659" s="62">
        <v>46.28</v>
      </c>
      <c r="AI659" s="62">
        <v>51.85</v>
      </c>
      <c r="AJ659" s="62">
        <v>100</v>
      </c>
      <c r="AK659" s="62">
        <v>8.15</v>
      </c>
      <c r="AL659" s="62">
        <v>82.73</v>
      </c>
      <c r="AM659" s="62">
        <v>93.74</v>
      </c>
      <c r="AN659" s="62">
        <v>25.95</v>
      </c>
      <c r="AO659" s="62">
        <v>46.49</v>
      </c>
      <c r="AP659">
        <f t="shared" si="97"/>
        <v>0</v>
      </c>
      <c r="AQ659">
        <f t="shared" si="98"/>
        <v>1.5931177314003505E-2</v>
      </c>
      <c r="AR659">
        <v>27.946315306398599</v>
      </c>
    </row>
    <row r="660" spans="1:44" x14ac:dyDescent="0.3">
      <c r="A660" t="str">
        <f t="shared" si="90"/>
        <v>47Magdalena</v>
      </c>
      <c r="B660" t="str">
        <f t="shared" si="91"/>
        <v>47Aracataca</v>
      </c>
      <c r="C660" s="18" t="s">
        <v>2753</v>
      </c>
      <c r="D660" t="s">
        <v>2741</v>
      </c>
      <c r="E660" t="s">
        <v>1292</v>
      </c>
      <c r="F660" t="s">
        <v>2754</v>
      </c>
      <c r="G660">
        <v>10.591925</v>
      </c>
      <c r="H660">
        <v>-74.186103000000003</v>
      </c>
      <c r="I660">
        <v>44081</v>
      </c>
      <c r="J660" t="s">
        <v>4346</v>
      </c>
      <c r="K660" s="5">
        <v>954608.31</v>
      </c>
      <c r="L660" s="62">
        <f t="shared" si="92"/>
        <v>8.5442450533131931E-2</v>
      </c>
      <c r="M660" s="61">
        <v>2.2685510764274858E-2</v>
      </c>
      <c r="N660" s="61">
        <v>6.8056532292824577E-3</v>
      </c>
      <c r="O660" s="61">
        <f t="shared" si="93"/>
        <v>2.2685510764274858E-2</v>
      </c>
      <c r="P660" s="61">
        <f t="shared" si="94"/>
        <v>1.1342755382137429E-2</v>
      </c>
      <c r="Q660" s="61">
        <f t="shared" si="95"/>
        <v>3.1759715069984804E-2</v>
      </c>
      <c r="R660" s="61">
        <f t="shared" si="96"/>
        <v>34.788230757015491</v>
      </c>
      <c r="S660">
        <v>10</v>
      </c>
      <c r="T660">
        <v>3</v>
      </c>
      <c r="U660">
        <v>10</v>
      </c>
      <c r="V660">
        <v>5</v>
      </c>
      <c r="W660">
        <v>14</v>
      </c>
      <c r="X660">
        <v>15335</v>
      </c>
      <c r="Y660" s="62">
        <v>38.167590479295725</v>
      </c>
      <c r="Z660" s="62">
        <v>84.062601891098794</v>
      </c>
      <c r="AA660" s="62">
        <v>22.386697098141507</v>
      </c>
      <c r="AB660" s="62">
        <v>60.56080860776003</v>
      </c>
      <c r="AC660" s="62">
        <v>0.6455820019563091</v>
      </c>
      <c r="AD660" s="62">
        <v>97.887186175415721</v>
      </c>
      <c r="AE660" s="62">
        <v>47.88392566025432</v>
      </c>
      <c r="AF660" s="62">
        <v>34.24</v>
      </c>
      <c r="AG660" s="62">
        <v>47.24</v>
      </c>
      <c r="AH660" s="62">
        <v>42.29</v>
      </c>
      <c r="AI660" s="62">
        <v>38.700000000000003</v>
      </c>
      <c r="AJ660" s="62">
        <v>69.13</v>
      </c>
      <c r="AK660" s="62">
        <v>6.92</v>
      </c>
      <c r="AL660" s="62">
        <v>70.84</v>
      </c>
      <c r="AM660" s="62">
        <v>90.74</v>
      </c>
      <c r="AN660" s="62">
        <v>22.17</v>
      </c>
      <c r="AO660" s="62">
        <v>34.229999999999997</v>
      </c>
      <c r="AP660">
        <f t="shared" si="97"/>
        <v>0.39047247169074578</v>
      </c>
      <c r="AQ660">
        <f t="shared" si="98"/>
        <v>4.7793531942010511E-2</v>
      </c>
      <c r="AR660">
        <v>25.623694285391799</v>
      </c>
    </row>
    <row r="661" spans="1:44" x14ac:dyDescent="0.3">
      <c r="A661" t="str">
        <f t="shared" si="90"/>
        <v>47Magdalena</v>
      </c>
      <c r="B661" t="str">
        <f t="shared" si="91"/>
        <v>47Ariguaní</v>
      </c>
      <c r="C661" s="18" t="s">
        <v>2755</v>
      </c>
      <c r="D661" t="s">
        <v>2741</v>
      </c>
      <c r="E661" t="s">
        <v>1292</v>
      </c>
      <c r="F661" t="s">
        <v>2756</v>
      </c>
      <c r="G661">
        <v>9.8441969999999994</v>
      </c>
      <c r="H661">
        <v>-74.228119000000007</v>
      </c>
      <c r="I661">
        <v>33252</v>
      </c>
      <c r="J661" t="s">
        <v>4342</v>
      </c>
      <c r="K661" s="5">
        <v>1465410.5</v>
      </c>
      <c r="L661" s="62">
        <f t="shared" si="92"/>
        <v>6.445253885183419E-2</v>
      </c>
      <c r="M661" s="61">
        <v>0</v>
      </c>
      <c r="N661" s="61">
        <v>3.0073379044869481E-3</v>
      </c>
      <c r="O661" s="61">
        <f t="shared" si="93"/>
        <v>1.8044027426921686E-2</v>
      </c>
      <c r="P661" s="61">
        <f t="shared" si="94"/>
        <v>1.2029351617947793E-2</v>
      </c>
      <c r="Q661" s="61">
        <f t="shared" si="95"/>
        <v>2.1051365331408639E-2</v>
      </c>
      <c r="R661" s="61">
        <f t="shared" si="96"/>
        <v>14.387104535065559</v>
      </c>
      <c r="S661">
        <v>0</v>
      </c>
      <c r="T661">
        <v>1</v>
      </c>
      <c r="U661">
        <v>6</v>
      </c>
      <c r="V661">
        <v>4</v>
      </c>
      <c r="W661">
        <v>7</v>
      </c>
      <c r="X661">
        <v>4784</v>
      </c>
      <c r="Y661" s="62">
        <v>36.810200668896321</v>
      </c>
      <c r="Z661" s="62">
        <v>85.012541806020067</v>
      </c>
      <c r="AA661" s="62">
        <v>19.126254180602007</v>
      </c>
      <c r="AB661" s="62">
        <v>60.451505016722408</v>
      </c>
      <c r="AC661" s="62">
        <v>0.16722408026755853</v>
      </c>
      <c r="AD661" s="62">
        <v>97.282608695652172</v>
      </c>
      <c r="AE661" s="62">
        <v>41.555183946488292</v>
      </c>
      <c r="AF661" s="62">
        <v>29.41</v>
      </c>
      <c r="AG661" s="62">
        <v>58.44</v>
      </c>
      <c r="AH661" s="62">
        <v>49.42</v>
      </c>
      <c r="AI661" s="62">
        <v>73.69</v>
      </c>
      <c r="AJ661" s="62">
        <v>10.32</v>
      </c>
      <c r="AK661" s="62">
        <v>13.66</v>
      </c>
      <c r="AL661" s="62">
        <v>84.19</v>
      </c>
      <c r="AM661" s="62">
        <v>93.9</v>
      </c>
      <c r="AN661" s="62">
        <v>20.190000000000001</v>
      </c>
      <c r="AO661" s="62">
        <v>29.46</v>
      </c>
      <c r="AP661">
        <f t="shared" si="97"/>
        <v>0</v>
      </c>
      <c r="AQ661">
        <f t="shared" si="98"/>
        <v>1.5931177314003505E-2</v>
      </c>
      <c r="AR661">
        <v>26.5339466226817</v>
      </c>
    </row>
    <row r="662" spans="1:44" x14ac:dyDescent="0.3">
      <c r="A662" t="str">
        <f t="shared" si="90"/>
        <v>47Magdalena</v>
      </c>
      <c r="B662" t="str">
        <f t="shared" si="91"/>
        <v>47Cerro San Antonio</v>
      </c>
      <c r="C662" s="18" t="s">
        <v>2757</v>
      </c>
      <c r="D662" t="s">
        <v>2741</v>
      </c>
      <c r="E662" t="s">
        <v>1292</v>
      </c>
      <c r="F662" t="s">
        <v>2758</v>
      </c>
      <c r="G662">
        <v>10.327095</v>
      </c>
      <c r="H662">
        <v>-74.868680999999995</v>
      </c>
      <c r="I662">
        <v>10954</v>
      </c>
      <c r="J662" t="s">
        <v>4346</v>
      </c>
      <c r="K662" s="5">
        <v>1605219.25</v>
      </c>
      <c r="L662" s="62">
        <f t="shared" si="92"/>
        <v>2.1232199885209663E-2</v>
      </c>
      <c r="M662" s="61">
        <v>0</v>
      </c>
      <c r="N662" s="61">
        <v>0</v>
      </c>
      <c r="O662" s="61">
        <f t="shared" si="93"/>
        <v>1.8258170531312765E-2</v>
      </c>
      <c r="P662" s="61">
        <f t="shared" si="94"/>
        <v>0</v>
      </c>
      <c r="Q662" s="61">
        <f t="shared" si="95"/>
        <v>0</v>
      </c>
      <c r="R662" s="61">
        <f t="shared" si="96"/>
        <v>21.508124885886435</v>
      </c>
      <c r="S662">
        <v>0</v>
      </c>
      <c r="T662">
        <v>0</v>
      </c>
      <c r="U662">
        <v>2</v>
      </c>
      <c r="V662">
        <v>0</v>
      </c>
      <c r="W662">
        <v>0</v>
      </c>
      <c r="X662">
        <v>2356</v>
      </c>
      <c r="Y662" s="62">
        <v>33.87096774193548</v>
      </c>
      <c r="Z662" s="62">
        <v>92.529711375212216</v>
      </c>
      <c r="AA662" s="62">
        <v>18.590831918505941</v>
      </c>
      <c r="AB662" s="62">
        <v>56.069609507640074</v>
      </c>
      <c r="AC662" s="62">
        <v>0</v>
      </c>
      <c r="AD662" s="62">
        <v>98.471986417657035</v>
      </c>
      <c r="AE662" s="62">
        <v>38.794567062818338</v>
      </c>
      <c r="AF662" s="62">
        <v>24.68</v>
      </c>
      <c r="AG662" s="62">
        <v>38.42</v>
      </c>
      <c r="AH662" s="62">
        <v>41.8</v>
      </c>
      <c r="AI662" s="62">
        <v>5.25</v>
      </c>
      <c r="AJ662" s="62">
        <v>55.11</v>
      </c>
      <c r="AK662" s="62">
        <v>10.39</v>
      </c>
      <c r="AL662" s="62">
        <v>82.53</v>
      </c>
      <c r="AM662" s="62">
        <v>96.44</v>
      </c>
      <c r="AN662" s="62">
        <v>27.95</v>
      </c>
      <c r="AO662" s="62">
        <v>24.68</v>
      </c>
      <c r="AP662">
        <f t="shared" si="97"/>
        <v>0</v>
      </c>
      <c r="AQ662">
        <f t="shared" si="98"/>
        <v>0</v>
      </c>
      <c r="AR662">
        <v>23.253670715785599</v>
      </c>
    </row>
    <row r="663" spans="1:44" x14ac:dyDescent="0.3">
      <c r="A663" t="str">
        <f t="shared" si="90"/>
        <v>47Magdalena</v>
      </c>
      <c r="B663" t="str">
        <f t="shared" si="91"/>
        <v>47Chibolo</v>
      </c>
      <c r="C663" s="18" t="s">
        <v>2759</v>
      </c>
      <c r="D663" t="s">
        <v>2741</v>
      </c>
      <c r="E663" t="s">
        <v>1292</v>
      </c>
      <c r="F663" t="s">
        <v>2760</v>
      </c>
      <c r="G663">
        <v>10.028119999999999</v>
      </c>
      <c r="H663">
        <v>-74.621575000000007</v>
      </c>
      <c r="I663">
        <v>24291</v>
      </c>
      <c r="J663" t="s">
        <v>4346</v>
      </c>
      <c r="K663" s="5">
        <v>1303331.3799999999</v>
      </c>
      <c r="L663" s="62">
        <f t="shared" si="92"/>
        <v>4.7083382089796233E-2</v>
      </c>
      <c r="M663" s="61">
        <v>0</v>
      </c>
      <c r="N663" s="61">
        <v>4.1167510600633979E-3</v>
      </c>
      <c r="O663" s="61">
        <f t="shared" si="93"/>
        <v>8.2335021201267958E-3</v>
      </c>
      <c r="P663" s="61">
        <f t="shared" si="94"/>
        <v>8.2335021201267958E-3</v>
      </c>
      <c r="Q663" s="61">
        <f t="shared" si="95"/>
        <v>4.1167510600633979E-3</v>
      </c>
      <c r="R663" s="61">
        <f t="shared" si="96"/>
        <v>20.394384751554075</v>
      </c>
      <c r="S663">
        <v>0</v>
      </c>
      <c r="T663">
        <v>1</v>
      </c>
      <c r="U663">
        <v>2</v>
      </c>
      <c r="V663">
        <v>2</v>
      </c>
      <c r="W663">
        <v>1</v>
      </c>
      <c r="X663">
        <v>4954</v>
      </c>
      <c r="Y663" s="62">
        <v>33.710133225676216</v>
      </c>
      <c r="Z663" s="62">
        <v>86.334275333064198</v>
      </c>
      <c r="AA663" s="62">
        <v>20.024222850222042</v>
      </c>
      <c r="AB663" s="62">
        <v>56.721840936616871</v>
      </c>
      <c r="AC663" s="62">
        <v>0</v>
      </c>
      <c r="AD663" s="62">
        <v>97.21437222446508</v>
      </c>
      <c r="AE663" s="62">
        <v>42.773516350423904</v>
      </c>
      <c r="AF663" s="62">
        <v>25.8</v>
      </c>
      <c r="AG663" s="62">
        <v>29.05</v>
      </c>
      <c r="AH663" s="62">
        <v>42.71</v>
      </c>
      <c r="AI663" s="62">
        <v>72.540000000000006</v>
      </c>
      <c r="AJ663" s="62">
        <v>11.11</v>
      </c>
      <c r="AK663" s="62">
        <v>4.0199999999999996</v>
      </c>
      <c r="AL663" s="62">
        <v>87.09</v>
      </c>
      <c r="AM663" s="62">
        <v>96.25</v>
      </c>
      <c r="AN663" s="62">
        <v>15.25</v>
      </c>
      <c r="AO663" s="62">
        <v>25.73</v>
      </c>
      <c r="AP663">
        <f t="shared" si="97"/>
        <v>0</v>
      </c>
      <c r="AQ663">
        <f t="shared" si="98"/>
        <v>1.5931177314003505E-2</v>
      </c>
      <c r="AR663">
        <v>20.930552978677898</v>
      </c>
    </row>
    <row r="664" spans="1:44" x14ac:dyDescent="0.3">
      <c r="A664" t="str">
        <f t="shared" si="90"/>
        <v>47Magdalena</v>
      </c>
      <c r="B664" t="str">
        <f t="shared" si="91"/>
        <v>47Ciénaga</v>
      </c>
      <c r="C664" s="18" t="s">
        <v>2761</v>
      </c>
      <c r="D664" t="s">
        <v>2741</v>
      </c>
      <c r="E664" t="s">
        <v>1292</v>
      </c>
      <c r="F664" t="s">
        <v>2762</v>
      </c>
      <c r="G664">
        <v>11.007984</v>
      </c>
      <c r="H664">
        <v>-74.248925999999997</v>
      </c>
      <c r="I664">
        <v>130000</v>
      </c>
      <c r="J664" t="s">
        <v>4344</v>
      </c>
      <c r="K664" s="5">
        <v>1980713</v>
      </c>
      <c r="L664" s="62">
        <f t="shared" si="92"/>
        <v>0.25197973206840024</v>
      </c>
      <c r="M664" s="61">
        <v>6.1538461538461538E-3</v>
      </c>
      <c r="N664" s="61">
        <v>7.6923076923076927E-3</v>
      </c>
      <c r="O664" s="61">
        <f t="shared" si="93"/>
        <v>2.6153846153846156E-2</v>
      </c>
      <c r="P664" s="61">
        <f t="shared" si="94"/>
        <v>1.2307692307692308E-2</v>
      </c>
      <c r="Q664" s="61">
        <f t="shared" si="95"/>
        <v>3.3846153846153845E-2</v>
      </c>
      <c r="R664" s="61">
        <f t="shared" si="96"/>
        <v>18.988461538461536</v>
      </c>
      <c r="S664">
        <v>8</v>
      </c>
      <c r="T664">
        <v>10</v>
      </c>
      <c r="U664">
        <v>34</v>
      </c>
      <c r="V664">
        <v>16</v>
      </c>
      <c r="W664">
        <v>44</v>
      </c>
      <c r="X664">
        <v>24685</v>
      </c>
      <c r="Y664" s="62">
        <v>32.578488960907428</v>
      </c>
      <c r="Z664" s="62">
        <v>84.09155357504558</v>
      </c>
      <c r="AA664" s="62">
        <v>21.835122544055093</v>
      </c>
      <c r="AB664" s="62">
        <v>55.296738910269397</v>
      </c>
      <c r="AC664" s="62">
        <v>0.27547093376544463</v>
      </c>
      <c r="AD664" s="62">
        <v>97.3101073526433</v>
      </c>
      <c r="AE664" s="62">
        <v>43.479846060360543</v>
      </c>
      <c r="AF664" s="62">
        <v>34.83</v>
      </c>
      <c r="AG664" s="62">
        <v>47.67</v>
      </c>
      <c r="AH664" s="62">
        <v>50.29</v>
      </c>
      <c r="AI664" s="62">
        <v>74.48</v>
      </c>
      <c r="AJ664" s="62">
        <v>10.84</v>
      </c>
      <c r="AK664" s="62">
        <v>16.27</v>
      </c>
      <c r="AL664" s="62">
        <v>93.61</v>
      </c>
      <c r="AM664" s="62">
        <v>84.38</v>
      </c>
      <c r="AN664" s="62">
        <v>38.630000000000003</v>
      </c>
      <c r="AO664" s="62">
        <v>35.06</v>
      </c>
      <c r="AP664">
        <f t="shared" si="97"/>
        <v>0.31237797735259665</v>
      </c>
      <c r="AQ664">
        <f t="shared" si="98"/>
        <v>0.15931177314003506</v>
      </c>
      <c r="AR664">
        <v>29.4359622169899</v>
      </c>
    </row>
    <row r="665" spans="1:44" x14ac:dyDescent="0.3">
      <c r="A665" t="str">
        <f t="shared" si="90"/>
        <v>47Magdalena</v>
      </c>
      <c r="B665" t="str">
        <f t="shared" si="91"/>
        <v>47Concordia</v>
      </c>
      <c r="C665" s="18" t="s">
        <v>2763</v>
      </c>
      <c r="D665" t="s">
        <v>2741</v>
      </c>
      <c r="E665" t="s">
        <v>1292</v>
      </c>
      <c r="F665" t="s">
        <v>1550</v>
      </c>
      <c r="G665">
        <v>10.257944</v>
      </c>
      <c r="H665">
        <v>-74.831479999999999</v>
      </c>
      <c r="I665">
        <v>11590</v>
      </c>
      <c r="J665" t="s">
        <v>4346</v>
      </c>
      <c r="K665" s="5">
        <v>1436227.25</v>
      </c>
      <c r="L665" s="62">
        <f t="shared" si="92"/>
        <v>2.2464962266713531E-2</v>
      </c>
      <c r="M665" s="61">
        <v>0</v>
      </c>
      <c r="N665" s="61">
        <v>0</v>
      </c>
      <c r="O665" s="61">
        <f t="shared" si="93"/>
        <v>0</v>
      </c>
      <c r="P665" s="61">
        <f t="shared" si="94"/>
        <v>0</v>
      </c>
      <c r="Q665" s="61">
        <f t="shared" si="95"/>
        <v>0</v>
      </c>
      <c r="R665" s="61">
        <f t="shared" si="96"/>
        <v>16.626402070750647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1927</v>
      </c>
      <c r="Y665" s="62">
        <v>38.505448884276078</v>
      </c>
      <c r="Z665" s="62">
        <v>82.978723404255319</v>
      </c>
      <c r="AA665" s="62">
        <v>20.601971977166581</v>
      </c>
      <c r="AB665" s="62">
        <v>58.432797093928393</v>
      </c>
      <c r="AC665" s="62">
        <v>0</v>
      </c>
      <c r="AD665" s="62">
        <v>98.962117280747279</v>
      </c>
      <c r="AE665" s="62">
        <v>45.874416190970422</v>
      </c>
      <c r="AF665" s="62">
        <v>24.18</v>
      </c>
      <c r="AG665" s="62">
        <v>45.13</v>
      </c>
      <c r="AH665" s="62">
        <v>54.61</v>
      </c>
      <c r="AI665" s="62">
        <v>12.9</v>
      </c>
      <c r="AJ665" s="62">
        <v>46.3</v>
      </c>
      <c r="AK665" s="62">
        <v>9.65</v>
      </c>
      <c r="AL665" s="62">
        <v>77.959999999999994</v>
      </c>
      <c r="AM665" s="62">
        <v>99.03</v>
      </c>
      <c r="AN665" s="62">
        <v>28.14</v>
      </c>
      <c r="AO665" s="62">
        <v>24.25</v>
      </c>
      <c r="AP665">
        <f t="shared" si="97"/>
        <v>0</v>
      </c>
      <c r="AQ665">
        <f t="shared" si="98"/>
        <v>0</v>
      </c>
      <c r="AR665">
        <v>24.995049782378199</v>
      </c>
    </row>
    <row r="666" spans="1:44" x14ac:dyDescent="0.3">
      <c r="A666" t="str">
        <f t="shared" si="90"/>
        <v>47Magdalena</v>
      </c>
      <c r="B666" t="str">
        <f t="shared" si="91"/>
        <v>47El Banco</v>
      </c>
      <c r="C666" s="18" t="s">
        <v>2764</v>
      </c>
      <c r="D666" t="s">
        <v>2741</v>
      </c>
      <c r="E666" t="s">
        <v>1292</v>
      </c>
      <c r="F666" t="s">
        <v>2765</v>
      </c>
      <c r="G666">
        <v>9.0035070000000008</v>
      </c>
      <c r="H666">
        <v>-73.973864000000006</v>
      </c>
      <c r="I666">
        <v>72286</v>
      </c>
      <c r="J666" t="s">
        <v>4342</v>
      </c>
      <c r="K666" s="5">
        <v>1073869.3799999999</v>
      </c>
      <c r="L666" s="62">
        <f t="shared" si="92"/>
        <v>0.14011236086381831</v>
      </c>
      <c r="M666" s="61">
        <v>0</v>
      </c>
      <c r="N666" s="61">
        <v>1.3833937415267132E-2</v>
      </c>
      <c r="O666" s="61">
        <f t="shared" si="93"/>
        <v>1.3833937415267132E-2</v>
      </c>
      <c r="P666" s="61">
        <f t="shared" si="94"/>
        <v>8.3003624491602805E-3</v>
      </c>
      <c r="Q666" s="61">
        <f t="shared" si="95"/>
        <v>9.6837561906869939E-3</v>
      </c>
      <c r="R666" s="61">
        <f t="shared" si="96"/>
        <v>10.865174445950807</v>
      </c>
      <c r="S666">
        <v>0</v>
      </c>
      <c r="T666">
        <v>10</v>
      </c>
      <c r="U666">
        <v>10</v>
      </c>
      <c r="V666">
        <v>6</v>
      </c>
      <c r="W666">
        <v>7</v>
      </c>
      <c r="X666">
        <v>7854</v>
      </c>
      <c r="Y666" s="62">
        <v>30.799592564298443</v>
      </c>
      <c r="Z666" s="62">
        <v>84.415584415584405</v>
      </c>
      <c r="AA666" s="62">
        <v>25.286478227654698</v>
      </c>
      <c r="AB666" s="62">
        <v>54.634581105169346</v>
      </c>
      <c r="AC666" s="62">
        <v>0.24191494779730072</v>
      </c>
      <c r="AD666" s="62">
        <v>98.293862999745357</v>
      </c>
      <c r="AE666" s="62">
        <v>38.489941431117899</v>
      </c>
      <c r="AF666" s="62">
        <v>13.64</v>
      </c>
      <c r="AG666" s="62">
        <v>49.47</v>
      </c>
      <c r="AH666" s="62">
        <v>46.85</v>
      </c>
      <c r="AI666" s="62">
        <v>13.63</v>
      </c>
      <c r="AJ666" s="62">
        <v>8.33</v>
      </c>
      <c r="AK666" s="62">
        <v>8.58</v>
      </c>
      <c r="AL666" s="62">
        <v>89.59</v>
      </c>
      <c r="AM666" s="62">
        <v>93.15</v>
      </c>
      <c r="AN666" s="62">
        <v>24.11</v>
      </c>
      <c r="AO666" s="62">
        <v>13.66</v>
      </c>
      <c r="AP666">
        <f t="shared" si="97"/>
        <v>0</v>
      </c>
      <c r="AQ666">
        <f t="shared" si="98"/>
        <v>0.15931177314003506</v>
      </c>
      <c r="AR666">
        <v>22.140392800370201</v>
      </c>
    </row>
    <row r="667" spans="1:44" x14ac:dyDescent="0.3">
      <c r="A667" t="str">
        <f t="shared" si="90"/>
        <v>47Magdalena</v>
      </c>
      <c r="B667" t="str">
        <f t="shared" si="91"/>
        <v>47El Piñón</v>
      </c>
      <c r="C667" s="18" t="s">
        <v>2766</v>
      </c>
      <c r="D667" t="s">
        <v>2741</v>
      </c>
      <c r="E667" t="s">
        <v>1292</v>
      </c>
      <c r="F667" t="s">
        <v>2767</v>
      </c>
      <c r="G667">
        <v>10.404038</v>
      </c>
      <c r="H667">
        <v>-74.823768999999999</v>
      </c>
      <c r="I667">
        <v>25042</v>
      </c>
      <c r="J667" t="s">
        <v>4346</v>
      </c>
      <c r="K667" s="5">
        <v>1316081.6299999999</v>
      </c>
      <c r="L667" s="62">
        <f t="shared" si="92"/>
        <v>4.8539049618899072E-2</v>
      </c>
      <c r="M667" s="61">
        <v>0</v>
      </c>
      <c r="N667" s="61">
        <v>2.7953038894656976E-2</v>
      </c>
      <c r="O667" s="61">
        <f t="shared" si="93"/>
        <v>1.996645635332641E-2</v>
      </c>
      <c r="P667" s="61">
        <f t="shared" si="94"/>
        <v>3.9932912706652822E-3</v>
      </c>
      <c r="Q667" s="61">
        <f t="shared" si="95"/>
        <v>1.996645635332641E-2</v>
      </c>
      <c r="R667" s="61">
        <f t="shared" si="96"/>
        <v>26.148071240316266</v>
      </c>
      <c r="S667">
        <v>0</v>
      </c>
      <c r="T667">
        <v>7</v>
      </c>
      <c r="U667">
        <v>5</v>
      </c>
      <c r="V667">
        <v>1</v>
      </c>
      <c r="W667">
        <v>5</v>
      </c>
      <c r="X667">
        <v>6548</v>
      </c>
      <c r="Y667" s="62">
        <v>45.265729993891263</v>
      </c>
      <c r="Z667" s="62">
        <v>89.996945632254125</v>
      </c>
      <c r="AA667" s="62">
        <v>18.326206475259621</v>
      </c>
      <c r="AB667" s="62">
        <v>62.354917532070864</v>
      </c>
      <c r="AC667" s="62">
        <v>6.1087354917532075E-2</v>
      </c>
      <c r="AD667" s="62">
        <v>98.304825901038484</v>
      </c>
      <c r="AE667" s="62">
        <v>57.070861331704336</v>
      </c>
      <c r="AF667" s="62">
        <v>35.07</v>
      </c>
      <c r="AG667" s="62">
        <v>43.89</v>
      </c>
      <c r="AH667" s="62">
        <v>42.64</v>
      </c>
      <c r="AI667" s="62">
        <v>14.53</v>
      </c>
      <c r="AJ667" s="62">
        <v>88.09</v>
      </c>
      <c r="AK667" s="62">
        <v>3.51</v>
      </c>
      <c r="AL667" s="62">
        <v>77.52</v>
      </c>
      <c r="AM667" s="62">
        <v>96.29</v>
      </c>
      <c r="AN667" s="62">
        <v>34.520000000000003</v>
      </c>
      <c r="AO667" s="62">
        <v>35.159999999999997</v>
      </c>
      <c r="AP667">
        <f t="shared" si="97"/>
        <v>0</v>
      </c>
      <c r="AQ667">
        <f t="shared" si="98"/>
        <v>0.11151824119802455</v>
      </c>
      <c r="AR667">
        <v>28.9170697752681</v>
      </c>
    </row>
    <row r="668" spans="1:44" x14ac:dyDescent="0.3">
      <c r="A668" t="str">
        <f t="shared" si="90"/>
        <v>47Magdalena</v>
      </c>
      <c r="B668" t="str">
        <f t="shared" si="91"/>
        <v>47El Retén</v>
      </c>
      <c r="C668" s="18" t="s">
        <v>2768</v>
      </c>
      <c r="D668" t="s">
        <v>2741</v>
      </c>
      <c r="E668" t="s">
        <v>1292</v>
      </c>
      <c r="F668" t="s">
        <v>2769</v>
      </c>
      <c r="G668">
        <v>10.611793</v>
      </c>
      <c r="H668">
        <v>-74.269383000000005</v>
      </c>
      <c r="I668">
        <v>21406</v>
      </c>
      <c r="J668" t="s">
        <v>4343</v>
      </c>
      <c r="K668" s="5">
        <v>1314425.8799999999</v>
      </c>
      <c r="L668" s="62">
        <f t="shared" si="92"/>
        <v>4.1491370343509047E-2</v>
      </c>
      <c r="M668" s="61">
        <v>0</v>
      </c>
      <c r="N668" s="61">
        <v>4.6715874054003544E-3</v>
      </c>
      <c r="O668" s="61">
        <f t="shared" si="93"/>
        <v>6.540222367560497E-2</v>
      </c>
      <c r="P668" s="61">
        <f t="shared" si="94"/>
        <v>4.6715874054003544E-3</v>
      </c>
      <c r="Q668" s="61">
        <f t="shared" si="95"/>
        <v>3.7372699243202835E-2</v>
      </c>
      <c r="R668" s="61">
        <f t="shared" si="96"/>
        <v>34.532374100719423</v>
      </c>
      <c r="S668">
        <v>0</v>
      </c>
      <c r="T668">
        <v>1</v>
      </c>
      <c r="U668">
        <v>14</v>
      </c>
      <c r="V668">
        <v>1</v>
      </c>
      <c r="W668">
        <v>8</v>
      </c>
      <c r="X668">
        <v>7392</v>
      </c>
      <c r="Y668" s="62">
        <v>34.402056277056275</v>
      </c>
      <c r="Z668" s="62">
        <v>87.878787878787875</v>
      </c>
      <c r="AA668" s="62">
        <v>21.820887445887447</v>
      </c>
      <c r="AB668" s="62">
        <v>60.957792207792203</v>
      </c>
      <c r="AC668" s="62">
        <v>6.764069264069264E-2</v>
      </c>
      <c r="AD668" s="62">
        <v>97.794913419913428</v>
      </c>
      <c r="AE668" s="62">
        <v>43.317099567099568</v>
      </c>
      <c r="AF668" s="62">
        <v>50.48</v>
      </c>
      <c r="AG668" s="62">
        <v>42.11</v>
      </c>
      <c r="AH668" s="62">
        <v>45.36</v>
      </c>
      <c r="AI668" s="62">
        <v>75.62</v>
      </c>
      <c r="AJ668" s="62">
        <v>100</v>
      </c>
      <c r="AK668" s="62">
        <v>6.88</v>
      </c>
      <c r="AL668" s="62">
        <v>82.09</v>
      </c>
      <c r="AM668" s="62">
        <v>94.81</v>
      </c>
      <c r="AN668" s="62">
        <v>18.559999999999999</v>
      </c>
      <c r="AO668" s="62">
        <v>50.27</v>
      </c>
      <c r="AP668">
        <f t="shared" si="97"/>
        <v>0</v>
      </c>
      <c r="AQ668">
        <f t="shared" si="98"/>
        <v>1.5931177314003505E-2</v>
      </c>
      <c r="AR668">
        <v>28.043540583542899</v>
      </c>
    </row>
    <row r="669" spans="1:44" x14ac:dyDescent="0.3">
      <c r="A669" t="str">
        <f t="shared" si="90"/>
        <v>47Magdalena</v>
      </c>
      <c r="B669" t="str">
        <f t="shared" si="91"/>
        <v>47Fundación</v>
      </c>
      <c r="C669" s="18" t="s">
        <v>2742</v>
      </c>
      <c r="D669" t="s">
        <v>2741</v>
      </c>
      <c r="E669" t="s">
        <v>1292</v>
      </c>
      <c r="F669" t="s">
        <v>2743</v>
      </c>
      <c r="G669">
        <v>10.517179</v>
      </c>
      <c r="H669">
        <v>-74.181997899999999</v>
      </c>
      <c r="I669">
        <v>73170</v>
      </c>
      <c r="J669" t="s">
        <v>4342</v>
      </c>
      <c r="K669" s="5">
        <v>1885225</v>
      </c>
      <c r="L669" s="62">
        <f t="shared" si="92"/>
        <v>0.14182582304188343</v>
      </c>
      <c r="M669" s="61">
        <v>0</v>
      </c>
      <c r="N669" s="61">
        <v>9.5667623342900101E-3</v>
      </c>
      <c r="O669" s="61">
        <f t="shared" si="93"/>
        <v>4.9200492004920042E-2</v>
      </c>
      <c r="P669" s="61">
        <f t="shared" si="94"/>
        <v>2.1866885335520021E-2</v>
      </c>
      <c r="Q669" s="61">
        <f t="shared" si="95"/>
        <v>3.6900369003690037E-2</v>
      </c>
      <c r="R669" s="61">
        <f t="shared" si="96"/>
        <v>40.565805658056583</v>
      </c>
      <c r="S669">
        <v>0</v>
      </c>
      <c r="T669">
        <v>7</v>
      </c>
      <c r="U669">
        <v>36</v>
      </c>
      <c r="V669">
        <v>16</v>
      </c>
      <c r="W669">
        <v>27</v>
      </c>
      <c r="X669">
        <v>29682</v>
      </c>
      <c r="Y669" s="62">
        <v>43.386564247692206</v>
      </c>
      <c r="Z669" s="62">
        <v>84.219392224243649</v>
      </c>
      <c r="AA669" s="62">
        <v>18.849807964422883</v>
      </c>
      <c r="AB669" s="62">
        <v>57.681423084697791</v>
      </c>
      <c r="AC669" s="62">
        <v>8.4226130314668829E-2</v>
      </c>
      <c r="AD669" s="62">
        <v>96.610740516137724</v>
      </c>
      <c r="AE669" s="62">
        <v>62.286907890303887</v>
      </c>
      <c r="AF669" s="62">
        <v>46.55</v>
      </c>
      <c r="AG669" s="62">
        <v>40.82</v>
      </c>
      <c r="AH669" s="62">
        <v>48.55</v>
      </c>
      <c r="AI669" s="62">
        <v>70.98</v>
      </c>
      <c r="AJ669" s="62">
        <v>66.59</v>
      </c>
      <c r="AK669" s="62">
        <v>10.7</v>
      </c>
      <c r="AL669" s="62">
        <v>96.31</v>
      </c>
      <c r="AM669" s="62">
        <v>89.61</v>
      </c>
      <c r="AN669" s="62">
        <v>37.81</v>
      </c>
      <c r="AO669" s="62">
        <v>46.52</v>
      </c>
      <c r="AP669">
        <f t="shared" si="97"/>
        <v>0</v>
      </c>
      <c r="AQ669">
        <f t="shared" si="98"/>
        <v>0.11151824119802455</v>
      </c>
      <c r="AR669">
        <v>32.764857903243403</v>
      </c>
    </row>
    <row r="670" spans="1:44" x14ac:dyDescent="0.3">
      <c r="A670" t="str">
        <f t="shared" si="90"/>
        <v>47Magdalena</v>
      </c>
      <c r="B670" t="str">
        <f t="shared" si="91"/>
        <v>47Guamal</v>
      </c>
      <c r="C670" s="18" t="s">
        <v>2744</v>
      </c>
      <c r="D670" t="s">
        <v>2741</v>
      </c>
      <c r="E670" t="s">
        <v>1292</v>
      </c>
      <c r="F670" t="s">
        <v>2719</v>
      </c>
      <c r="G670">
        <v>9.1445270000000001</v>
      </c>
      <c r="H670">
        <v>-74.226293999999996</v>
      </c>
      <c r="I670">
        <v>29568</v>
      </c>
      <c r="J670" t="s">
        <v>4346</v>
      </c>
      <c r="K670" s="5">
        <v>1172247.25</v>
      </c>
      <c r="L670" s="62">
        <f t="shared" si="92"/>
        <v>5.7311820906141994E-2</v>
      </c>
      <c r="M670" s="61">
        <v>1.3528138528138528E-2</v>
      </c>
      <c r="N670" s="61">
        <v>1.691017316017316E-2</v>
      </c>
      <c r="O670" s="61">
        <f t="shared" si="93"/>
        <v>1.3528138528138528E-2</v>
      </c>
      <c r="P670" s="61">
        <f t="shared" si="94"/>
        <v>1.0146103896103896E-2</v>
      </c>
      <c r="Q670" s="61">
        <f t="shared" si="95"/>
        <v>1.3528138528138528E-2</v>
      </c>
      <c r="R670" s="61">
        <f t="shared" si="96"/>
        <v>4.5353084415584419</v>
      </c>
      <c r="S670">
        <v>4</v>
      </c>
      <c r="T670">
        <v>5</v>
      </c>
      <c r="U670">
        <v>4</v>
      </c>
      <c r="V670">
        <v>3</v>
      </c>
      <c r="W670">
        <v>4</v>
      </c>
      <c r="X670">
        <v>1341</v>
      </c>
      <c r="Y670" s="62">
        <v>43.102162565249813</v>
      </c>
      <c r="Z670" s="62">
        <v>77.628635346756141</v>
      </c>
      <c r="AA670" s="62">
        <v>20.656226696495153</v>
      </c>
      <c r="AB670" s="62">
        <v>57.64354958985831</v>
      </c>
      <c r="AC670" s="62">
        <v>0.82028337061894108</v>
      </c>
      <c r="AD670" s="62">
        <v>96.346010439970172</v>
      </c>
      <c r="AE670" s="62">
        <v>52.050708426547352</v>
      </c>
      <c r="AF670" s="62">
        <v>20.03</v>
      </c>
      <c r="AG670" s="62">
        <v>46.89</v>
      </c>
      <c r="AH670" s="62">
        <v>49.9</v>
      </c>
      <c r="AI670" s="62">
        <v>8.33</v>
      </c>
      <c r="AJ670" s="62">
        <v>50</v>
      </c>
      <c r="AK670" s="62">
        <v>5.38</v>
      </c>
      <c r="AL670" s="62">
        <v>91.05</v>
      </c>
      <c r="AM670" s="62">
        <v>95.34</v>
      </c>
      <c r="AN670" s="62">
        <v>16.059999999999999</v>
      </c>
      <c r="AO670" s="62">
        <v>19.940000000000001</v>
      </c>
      <c r="AP670">
        <f t="shared" si="97"/>
        <v>0.15618898867629832</v>
      </c>
      <c r="AQ670">
        <f t="shared" si="98"/>
        <v>7.9655886570017528E-2</v>
      </c>
      <c r="AR670">
        <v>25.434607936407001</v>
      </c>
    </row>
    <row r="671" spans="1:44" x14ac:dyDescent="0.3">
      <c r="A671" t="str">
        <f t="shared" si="90"/>
        <v>47Magdalena</v>
      </c>
      <c r="B671" t="str">
        <f t="shared" si="91"/>
        <v>47Nueva Granada</v>
      </c>
      <c r="C671" s="18" t="s">
        <v>2745</v>
      </c>
      <c r="D671" t="s">
        <v>2741</v>
      </c>
      <c r="E671" t="s">
        <v>1292</v>
      </c>
      <c r="F671" t="s">
        <v>2746</v>
      </c>
      <c r="G671">
        <v>9.8057829999999999</v>
      </c>
      <c r="H671">
        <v>-74.392252999999997</v>
      </c>
      <c r="I671">
        <v>21867</v>
      </c>
      <c r="J671" t="s">
        <v>4346</v>
      </c>
      <c r="K671" s="5">
        <v>1584099.38</v>
      </c>
      <c r="L671" s="62">
        <f t="shared" si="92"/>
        <v>4.2384929239536219E-2</v>
      </c>
      <c r="M671" s="61">
        <v>0</v>
      </c>
      <c r="N671" s="61">
        <v>4.573101019801528E-3</v>
      </c>
      <c r="O671" s="61">
        <f t="shared" si="93"/>
        <v>0</v>
      </c>
      <c r="P671" s="61">
        <f t="shared" si="94"/>
        <v>0</v>
      </c>
      <c r="Q671" s="61">
        <f t="shared" si="95"/>
        <v>0</v>
      </c>
      <c r="R671" s="61">
        <f t="shared" si="96"/>
        <v>11.483056660721635</v>
      </c>
      <c r="S671">
        <v>0</v>
      </c>
      <c r="T671">
        <v>1</v>
      </c>
      <c r="U671">
        <v>0</v>
      </c>
      <c r="V671">
        <v>0</v>
      </c>
      <c r="W671">
        <v>0</v>
      </c>
      <c r="X671">
        <v>2511</v>
      </c>
      <c r="Y671" s="62">
        <v>34.846674631620864</v>
      </c>
      <c r="Z671" s="62">
        <v>84.946236559139791</v>
      </c>
      <c r="AA671" s="62">
        <v>21.226602947033054</v>
      </c>
      <c r="AB671" s="62">
        <v>58.94066109119872</v>
      </c>
      <c r="AC671" s="62">
        <v>0</v>
      </c>
      <c r="AD671" s="62">
        <v>98.287534846674632</v>
      </c>
      <c r="AE671" s="62">
        <v>42.373556352050976</v>
      </c>
      <c r="AF671" s="62">
        <v>32.159999999999997</v>
      </c>
      <c r="AG671" s="62">
        <v>19.649999999999999</v>
      </c>
      <c r="AH671" s="62">
        <v>42</v>
      </c>
      <c r="AI671" s="62">
        <v>80.5</v>
      </c>
      <c r="AJ671" s="62">
        <v>11.11</v>
      </c>
      <c r="AK671" s="62">
        <v>14.34</v>
      </c>
      <c r="AL671" s="62">
        <v>88.97</v>
      </c>
      <c r="AM671" s="62">
        <v>97.85</v>
      </c>
      <c r="AN671" s="62">
        <v>22.37</v>
      </c>
      <c r="AO671" s="62">
        <v>32.08</v>
      </c>
      <c r="AP671">
        <f t="shared" si="97"/>
        <v>0</v>
      </c>
      <c r="AQ671">
        <f t="shared" si="98"/>
        <v>1.5931177314003505E-2</v>
      </c>
      <c r="AR671">
        <v>22.512683065847099</v>
      </c>
    </row>
    <row r="672" spans="1:44" x14ac:dyDescent="0.3">
      <c r="A672" t="str">
        <f t="shared" si="90"/>
        <v>47Magdalena</v>
      </c>
      <c r="B672" t="str">
        <f t="shared" si="91"/>
        <v>47Pedraza</v>
      </c>
      <c r="C672" s="18" t="s">
        <v>2747</v>
      </c>
      <c r="D672" t="s">
        <v>2741</v>
      </c>
      <c r="E672" t="s">
        <v>1292</v>
      </c>
      <c r="F672" t="s">
        <v>2748</v>
      </c>
      <c r="G672">
        <v>10.1884029</v>
      </c>
      <c r="H672">
        <v>-74.916397000000003</v>
      </c>
      <c r="I672">
        <v>10236</v>
      </c>
      <c r="J672" t="s">
        <v>4342</v>
      </c>
      <c r="K672" s="5">
        <v>1800630.38</v>
      </c>
      <c r="L672" s="62">
        <f t="shared" si="92"/>
        <v>1.9840496441939578E-2</v>
      </c>
      <c r="M672" s="61">
        <v>0</v>
      </c>
      <c r="N672" s="61">
        <v>0</v>
      </c>
      <c r="O672" s="61">
        <f t="shared" si="93"/>
        <v>0</v>
      </c>
      <c r="P672" s="61">
        <f t="shared" si="94"/>
        <v>0</v>
      </c>
      <c r="Q672" s="61">
        <f t="shared" si="95"/>
        <v>0</v>
      </c>
      <c r="R672" s="61">
        <f t="shared" si="96"/>
        <v>21.160609613130131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2166</v>
      </c>
      <c r="Y672" s="62">
        <v>30.378578024007385</v>
      </c>
      <c r="Z672" s="62">
        <v>80.932594644506011</v>
      </c>
      <c r="AA672" s="62">
        <v>20.406278855032316</v>
      </c>
      <c r="AB672" s="62">
        <v>47.276084949215139</v>
      </c>
      <c r="AC672" s="62">
        <v>0.2770083102493075</v>
      </c>
      <c r="AD672" s="62">
        <v>97.92243767313019</v>
      </c>
      <c r="AE672" s="62">
        <v>40.812557710064631</v>
      </c>
      <c r="AF672" s="62">
        <v>8.93</v>
      </c>
      <c r="AG672" s="62">
        <v>44.02</v>
      </c>
      <c r="AH672" s="62">
        <v>50.15</v>
      </c>
      <c r="AI672" s="62">
        <v>8.33</v>
      </c>
      <c r="AJ672" s="62">
        <v>11.11</v>
      </c>
      <c r="AK672" s="62">
        <v>3.49</v>
      </c>
      <c r="AL672" s="62">
        <v>81.2</v>
      </c>
      <c r="AM672" s="62">
        <v>98.22</v>
      </c>
      <c r="AN672" s="62">
        <v>13.25</v>
      </c>
      <c r="AO672" s="62">
        <v>9.0500000000000007</v>
      </c>
      <c r="AP672">
        <f t="shared" si="97"/>
        <v>0</v>
      </c>
      <c r="AQ672">
        <f t="shared" si="98"/>
        <v>0</v>
      </c>
      <c r="AR672">
        <v>17.592503030945899</v>
      </c>
    </row>
    <row r="673" spans="1:44" x14ac:dyDescent="0.3">
      <c r="A673" t="str">
        <f t="shared" si="90"/>
        <v>47Magdalena</v>
      </c>
      <c r="B673" t="str">
        <f t="shared" si="91"/>
        <v>47Pijiño del Carmen</v>
      </c>
      <c r="C673" s="18" t="s">
        <v>2770</v>
      </c>
      <c r="D673" t="s">
        <v>2741</v>
      </c>
      <c r="E673" t="s">
        <v>1292</v>
      </c>
      <c r="F673" t="s">
        <v>2771</v>
      </c>
      <c r="G673">
        <v>9.3302391</v>
      </c>
      <c r="H673">
        <v>-74.453295400000002</v>
      </c>
      <c r="I673">
        <v>13310</v>
      </c>
      <c r="J673" t="s">
        <v>4342</v>
      </c>
      <c r="K673" s="5">
        <v>1699411.38</v>
      </c>
      <c r="L673" s="62">
        <f t="shared" si="92"/>
        <v>2.5798847952541597E-2</v>
      </c>
      <c r="M673" s="61">
        <v>0</v>
      </c>
      <c r="N673" s="61">
        <v>0</v>
      </c>
      <c r="O673" s="61">
        <f t="shared" si="93"/>
        <v>7.5131480090157785E-3</v>
      </c>
      <c r="P673" s="61">
        <f t="shared" si="94"/>
        <v>0</v>
      </c>
      <c r="Q673" s="61">
        <f t="shared" si="95"/>
        <v>7.5131480090157785E-3</v>
      </c>
      <c r="R673" s="61">
        <f t="shared" si="96"/>
        <v>5.7475582268970697</v>
      </c>
      <c r="S673">
        <v>0</v>
      </c>
      <c r="T673">
        <v>0</v>
      </c>
      <c r="U673">
        <v>1</v>
      </c>
      <c r="V673">
        <v>0</v>
      </c>
      <c r="W673">
        <v>1</v>
      </c>
      <c r="X673">
        <v>765</v>
      </c>
      <c r="Y673" s="62">
        <v>30.980392156862745</v>
      </c>
      <c r="Z673" s="62">
        <v>79.215686274509807</v>
      </c>
      <c r="AA673" s="62">
        <v>24.967320261437909</v>
      </c>
      <c r="AB673" s="62">
        <v>47.058823529411761</v>
      </c>
      <c r="AC673" s="62">
        <v>1.6993464052287581</v>
      </c>
      <c r="AD673" s="62">
        <v>97.51633986928104</v>
      </c>
      <c r="AE673" s="62">
        <v>44.183006535947712</v>
      </c>
      <c r="AF673" s="62">
        <v>43.8</v>
      </c>
      <c r="AG673" s="62">
        <v>29.41</v>
      </c>
      <c r="AH673" s="62">
        <v>47.08</v>
      </c>
      <c r="AI673" s="62">
        <v>77.64</v>
      </c>
      <c r="AJ673" s="62">
        <v>66.67</v>
      </c>
      <c r="AK673" s="62">
        <v>11.72</v>
      </c>
      <c r="AL673" s="62">
        <v>71.38</v>
      </c>
      <c r="AM673" s="62">
        <v>93.95</v>
      </c>
      <c r="AN673" s="62">
        <v>21.07</v>
      </c>
      <c r="AO673" s="62">
        <v>44.27</v>
      </c>
      <c r="AP673">
        <f t="shared" si="97"/>
        <v>0</v>
      </c>
      <c r="AQ673">
        <f t="shared" si="98"/>
        <v>0</v>
      </c>
      <c r="AR673">
        <v>23.054763911354101</v>
      </c>
    </row>
    <row r="674" spans="1:44" x14ac:dyDescent="0.3">
      <c r="A674" t="str">
        <f t="shared" si="90"/>
        <v>47Magdalena</v>
      </c>
      <c r="B674" t="str">
        <f t="shared" si="91"/>
        <v>47Pivijay</v>
      </c>
      <c r="C674" s="18" t="s">
        <v>2772</v>
      </c>
      <c r="D674" t="s">
        <v>2741</v>
      </c>
      <c r="E674" t="s">
        <v>1292</v>
      </c>
      <c r="F674" t="s">
        <v>2773</v>
      </c>
      <c r="G674">
        <v>10.461181</v>
      </c>
      <c r="H674">
        <v>-74.614654000000002</v>
      </c>
      <c r="I674">
        <v>41019</v>
      </c>
      <c r="J674" t="s">
        <v>4342</v>
      </c>
      <c r="K674" s="5">
        <v>1201370</v>
      </c>
      <c r="L674" s="62">
        <f t="shared" si="92"/>
        <v>7.9507358690105459E-2</v>
      </c>
      <c r="M674" s="61">
        <v>2.9254735610326921E-2</v>
      </c>
      <c r="N674" s="61">
        <v>2.43789463419391E-3</v>
      </c>
      <c r="O674" s="61">
        <f t="shared" si="93"/>
        <v>2.4378946341939101E-2</v>
      </c>
      <c r="P674" s="61">
        <f t="shared" si="94"/>
        <v>1.7065262439357371E-2</v>
      </c>
      <c r="Q674" s="61">
        <f t="shared" si="95"/>
        <v>2.4378946341939101E-2</v>
      </c>
      <c r="R674" s="61">
        <f t="shared" si="96"/>
        <v>41.873278236914601</v>
      </c>
      <c r="S674">
        <v>12</v>
      </c>
      <c r="T674">
        <v>1</v>
      </c>
      <c r="U674">
        <v>10</v>
      </c>
      <c r="V674">
        <v>7</v>
      </c>
      <c r="W674">
        <v>10</v>
      </c>
      <c r="X674">
        <v>17176</v>
      </c>
      <c r="Y674" s="62">
        <v>41.761760596180721</v>
      </c>
      <c r="Z674" s="62">
        <v>84.140661387983229</v>
      </c>
      <c r="AA674" s="62">
        <v>17.146017699115042</v>
      </c>
      <c r="AB674" s="62">
        <v>57.219375873311598</v>
      </c>
      <c r="AC674" s="62">
        <v>1.7466231951560319E-2</v>
      </c>
      <c r="AD674" s="62">
        <v>97.880763856544021</v>
      </c>
      <c r="AE674" s="62">
        <v>58.459478341872384</v>
      </c>
      <c r="AF674" s="62">
        <v>39.159999999999997</v>
      </c>
      <c r="AG674" s="62">
        <v>37.21</v>
      </c>
      <c r="AH674" s="62">
        <v>47.41</v>
      </c>
      <c r="AI674" s="62">
        <v>56.57</v>
      </c>
      <c r="AJ674" s="62">
        <v>48.33</v>
      </c>
      <c r="AK674" s="62">
        <v>16.600000000000001</v>
      </c>
      <c r="AL674" s="62">
        <v>92.22</v>
      </c>
      <c r="AM674" s="62">
        <v>94.94</v>
      </c>
      <c r="AN674" s="62">
        <v>35.46</v>
      </c>
      <c r="AO674" s="62">
        <v>39.24</v>
      </c>
      <c r="AP674">
        <f t="shared" si="97"/>
        <v>0.46856696602889492</v>
      </c>
      <c r="AQ674">
        <f t="shared" si="98"/>
        <v>1.5931177314003505E-2</v>
      </c>
      <c r="AR674">
        <v>29.5005559249195</v>
      </c>
    </row>
    <row r="675" spans="1:44" x14ac:dyDescent="0.3">
      <c r="A675" t="str">
        <f t="shared" si="90"/>
        <v>47Magdalena</v>
      </c>
      <c r="B675" t="str">
        <f t="shared" si="91"/>
        <v>47Plato</v>
      </c>
      <c r="C675" s="18" t="s">
        <v>2774</v>
      </c>
      <c r="D675" t="s">
        <v>2741</v>
      </c>
      <c r="E675" t="s">
        <v>1292</v>
      </c>
      <c r="F675" t="s">
        <v>2775</v>
      </c>
      <c r="G675">
        <v>9.7913370000000004</v>
      </c>
      <c r="H675">
        <v>-74.797524899999999</v>
      </c>
      <c r="I675">
        <v>68466</v>
      </c>
      <c r="J675" t="s">
        <v>4342</v>
      </c>
      <c r="K675" s="5">
        <v>1218169.6299999999</v>
      </c>
      <c r="L675" s="62">
        <f t="shared" si="92"/>
        <v>0.13270803335226994</v>
      </c>
      <c r="M675" s="61">
        <v>0</v>
      </c>
      <c r="N675" s="61">
        <v>5.8423158940203897E-3</v>
      </c>
      <c r="O675" s="61">
        <f t="shared" si="93"/>
        <v>1.3145210761545876E-2</v>
      </c>
      <c r="P675" s="61">
        <f t="shared" si="94"/>
        <v>2.9211579470101948E-3</v>
      </c>
      <c r="Q675" s="61">
        <f t="shared" si="95"/>
        <v>2.3369263576081559E-2</v>
      </c>
      <c r="R675" s="61">
        <f t="shared" si="96"/>
        <v>26.681856687991118</v>
      </c>
      <c r="S675">
        <v>0</v>
      </c>
      <c r="T675">
        <v>4</v>
      </c>
      <c r="U675">
        <v>9</v>
      </c>
      <c r="V675">
        <v>2</v>
      </c>
      <c r="W675">
        <v>16</v>
      </c>
      <c r="X675">
        <v>18268</v>
      </c>
      <c r="Y675" s="62">
        <v>27.851981607181958</v>
      </c>
      <c r="Z675" s="62">
        <v>85.247427195095256</v>
      </c>
      <c r="AA675" s="62">
        <v>21.682723888767246</v>
      </c>
      <c r="AB675" s="62">
        <v>51.751696956426542</v>
      </c>
      <c r="AC675" s="62">
        <v>4.3792423910663458E-2</v>
      </c>
      <c r="AD675" s="62">
        <v>96.835997372454557</v>
      </c>
      <c r="AE675" s="62">
        <v>34.207357127216994</v>
      </c>
      <c r="AF675" s="62">
        <v>52.18</v>
      </c>
      <c r="AG675" s="62">
        <v>45.63</v>
      </c>
      <c r="AH675" s="62">
        <v>45.01</v>
      </c>
      <c r="AI675" s="62">
        <v>65.61</v>
      </c>
      <c r="AJ675" s="62">
        <v>96.19</v>
      </c>
      <c r="AK675" s="62">
        <v>12.59</v>
      </c>
      <c r="AL675" s="62">
        <v>92.45</v>
      </c>
      <c r="AM675" s="62">
        <v>93.37</v>
      </c>
      <c r="AN675" s="62">
        <v>34.21</v>
      </c>
      <c r="AO675" s="62">
        <v>52.15</v>
      </c>
      <c r="AP675">
        <f t="shared" si="97"/>
        <v>0</v>
      </c>
      <c r="AQ675">
        <f t="shared" si="98"/>
        <v>6.372470925601402E-2</v>
      </c>
      <c r="AR675">
        <v>27.4532177350907</v>
      </c>
    </row>
    <row r="676" spans="1:44" x14ac:dyDescent="0.3">
      <c r="A676" t="str">
        <f t="shared" si="90"/>
        <v>47Magdalena</v>
      </c>
      <c r="B676" t="str">
        <f t="shared" si="91"/>
        <v>47Puebloviejo</v>
      </c>
      <c r="C676" s="18" t="s">
        <v>2776</v>
      </c>
      <c r="D676" t="s">
        <v>2741</v>
      </c>
      <c r="E676" t="s">
        <v>1292</v>
      </c>
      <c r="F676" t="s">
        <v>2777</v>
      </c>
      <c r="G676">
        <v>10.992353</v>
      </c>
      <c r="H676">
        <v>-74.284037999999995</v>
      </c>
      <c r="I676">
        <v>33351</v>
      </c>
      <c r="J676" t="s">
        <v>4346</v>
      </c>
      <c r="K676" s="5">
        <v>1172761.3799999999</v>
      </c>
      <c r="L676" s="62">
        <f t="shared" si="92"/>
        <v>6.4644431109332434E-2</v>
      </c>
      <c r="M676" s="61">
        <v>0</v>
      </c>
      <c r="N676" s="61">
        <v>5.9968216845072107E-3</v>
      </c>
      <c r="O676" s="61">
        <f t="shared" si="93"/>
        <v>1.1993643369014421E-2</v>
      </c>
      <c r="P676" s="61">
        <f t="shared" si="94"/>
        <v>0</v>
      </c>
      <c r="Q676" s="61">
        <f t="shared" si="95"/>
        <v>1.1993643369014421E-2</v>
      </c>
      <c r="R676" s="61">
        <f t="shared" si="96"/>
        <v>15.49278882192438</v>
      </c>
      <c r="S676">
        <v>0</v>
      </c>
      <c r="T676">
        <v>2</v>
      </c>
      <c r="U676">
        <v>4</v>
      </c>
      <c r="V676">
        <v>0</v>
      </c>
      <c r="W676">
        <v>4</v>
      </c>
      <c r="X676">
        <v>5167</v>
      </c>
      <c r="Y676" s="62">
        <v>27.249854848074317</v>
      </c>
      <c r="Z676" s="62">
        <v>78.614282949487134</v>
      </c>
      <c r="AA676" s="62">
        <v>20.359976775691891</v>
      </c>
      <c r="AB676" s="62">
        <v>50.49351654731953</v>
      </c>
      <c r="AC676" s="62">
        <v>0</v>
      </c>
      <c r="AD676" s="62">
        <v>97.967873040449007</v>
      </c>
      <c r="AE676" s="62">
        <v>32.726920843816529</v>
      </c>
      <c r="AF676" s="62">
        <v>42.27</v>
      </c>
      <c r="AG676" s="62">
        <v>44.24</v>
      </c>
      <c r="AH676" s="62">
        <v>41.69</v>
      </c>
      <c r="AI676" s="62">
        <v>70.86</v>
      </c>
      <c r="AJ676" s="62">
        <v>66.67</v>
      </c>
      <c r="AK676" s="62">
        <v>6.29</v>
      </c>
      <c r="AL676" s="62">
        <v>82.52</v>
      </c>
      <c r="AM676" s="62">
        <v>92.52</v>
      </c>
      <c r="AN676" s="62">
        <v>26.44</v>
      </c>
      <c r="AO676" s="62">
        <v>42.56</v>
      </c>
      <c r="AP676">
        <f t="shared" si="97"/>
        <v>0</v>
      </c>
      <c r="AQ676">
        <f t="shared" si="98"/>
        <v>3.186235462800701E-2</v>
      </c>
      <c r="AR676">
        <v>22.942300398758299</v>
      </c>
    </row>
    <row r="677" spans="1:44" x14ac:dyDescent="0.3">
      <c r="A677" t="str">
        <f t="shared" si="90"/>
        <v>47Magdalena</v>
      </c>
      <c r="B677" t="str">
        <f t="shared" si="91"/>
        <v>47Remolino</v>
      </c>
      <c r="C677" s="18" t="s">
        <v>2778</v>
      </c>
      <c r="D677" t="s">
        <v>2741</v>
      </c>
      <c r="E677" t="s">
        <v>1292</v>
      </c>
      <c r="F677" t="s">
        <v>2779</v>
      </c>
      <c r="G677">
        <v>10.6365585</v>
      </c>
      <c r="H677">
        <v>-74.546328200000005</v>
      </c>
      <c r="I677">
        <v>12597</v>
      </c>
      <c r="J677" t="s">
        <v>4346</v>
      </c>
      <c r="K677" s="5">
        <v>1395012.5</v>
      </c>
      <c r="L677" s="62">
        <f t="shared" si="92"/>
        <v>2.4416836037427985E-2</v>
      </c>
      <c r="M677" s="61">
        <v>0</v>
      </c>
      <c r="N677" s="61">
        <v>7.9383980312772891E-3</v>
      </c>
      <c r="O677" s="61">
        <f t="shared" si="93"/>
        <v>3.9691990156386442E-2</v>
      </c>
      <c r="P677" s="61">
        <f t="shared" si="94"/>
        <v>7.1445582281495598E-2</v>
      </c>
      <c r="Q677" s="61">
        <f t="shared" si="95"/>
        <v>8.7322378344050169E-2</v>
      </c>
      <c r="R677" s="61">
        <f t="shared" si="96"/>
        <v>50.488211478923553</v>
      </c>
      <c r="S677">
        <v>0</v>
      </c>
      <c r="T677">
        <v>1</v>
      </c>
      <c r="U677">
        <v>5</v>
      </c>
      <c r="V677">
        <v>9</v>
      </c>
      <c r="W677">
        <v>11</v>
      </c>
      <c r="X677">
        <v>6360</v>
      </c>
      <c r="Y677" s="62">
        <v>28.20754716981132</v>
      </c>
      <c r="Z677" s="62">
        <v>82.515723270440262</v>
      </c>
      <c r="AA677" s="62">
        <v>17.688679245283019</v>
      </c>
      <c r="AB677" s="62">
        <v>49.276729559748425</v>
      </c>
      <c r="AC677" s="62">
        <v>0</v>
      </c>
      <c r="AD677" s="62">
        <v>96.839622641509436</v>
      </c>
      <c r="AE677" s="62">
        <v>36.430817610062896</v>
      </c>
      <c r="AF677" s="62">
        <v>48.45</v>
      </c>
      <c r="AG677" s="62">
        <v>37.89</v>
      </c>
      <c r="AH677" s="62">
        <v>43.02</v>
      </c>
      <c r="AI677" s="62">
        <v>72.77</v>
      </c>
      <c r="AJ677" s="62">
        <v>66.3</v>
      </c>
      <c r="AK677" s="62">
        <v>7.64</v>
      </c>
      <c r="AL677" s="62">
        <v>68.78</v>
      </c>
      <c r="AM677" s="62">
        <v>98.67</v>
      </c>
      <c r="AN677" s="62">
        <v>47.13</v>
      </c>
      <c r="AO677" s="62">
        <v>48.46</v>
      </c>
      <c r="AP677">
        <f t="shared" si="97"/>
        <v>0</v>
      </c>
      <c r="AQ677">
        <f t="shared" si="98"/>
        <v>1.5931177314003505E-2</v>
      </c>
      <c r="AR677">
        <v>24.517527608501499</v>
      </c>
    </row>
    <row r="678" spans="1:44" x14ac:dyDescent="0.3">
      <c r="A678" t="str">
        <f t="shared" si="90"/>
        <v>47Magdalena</v>
      </c>
      <c r="B678" t="str">
        <f t="shared" si="91"/>
        <v>47Sabanas de San Ángel</v>
      </c>
      <c r="C678" s="18" t="s">
        <v>2780</v>
      </c>
      <c r="D678" t="s">
        <v>2741</v>
      </c>
      <c r="E678" t="s">
        <v>1292</v>
      </c>
      <c r="F678" t="s">
        <v>2781</v>
      </c>
      <c r="G678">
        <v>10.0297699</v>
      </c>
      <c r="H678">
        <v>-74.215310000000002</v>
      </c>
      <c r="I678">
        <v>17256</v>
      </c>
      <c r="J678" t="s">
        <v>4346</v>
      </c>
      <c r="K678" s="5">
        <v>1786789.75</v>
      </c>
      <c r="L678" s="62">
        <f t="shared" si="92"/>
        <v>3.344740197363319E-2</v>
      </c>
      <c r="M678" s="61">
        <v>0</v>
      </c>
      <c r="N678" s="61">
        <v>5.795085767269355E-3</v>
      </c>
      <c r="O678" s="61">
        <f t="shared" si="93"/>
        <v>2.318034306907742E-2</v>
      </c>
      <c r="P678" s="61">
        <f t="shared" si="94"/>
        <v>1.159017153453871E-2</v>
      </c>
      <c r="Q678" s="61">
        <f t="shared" si="95"/>
        <v>2.8975428836346781E-2</v>
      </c>
      <c r="R678" s="61">
        <f t="shared" si="96"/>
        <v>53.55818266110338</v>
      </c>
      <c r="S678">
        <v>0</v>
      </c>
      <c r="T678">
        <v>1</v>
      </c>
      <c r="U678">
        <v>4</v>
      </c>
      <c r="V678">
        <v>2</v>
      </c>
      <c r="W678">
        <v>5</v>
      </c>
      <c r="X678">
        <v>9242</v>
      </c>
      <c r="Y678" s="62">
        <v>37.199740315948929</v>
      </c>
      <c r="Z678" s="62">
        <v>86.377407487556795</v>
      </c>
      <c r="AA678" s="62">
        <v>24.615884007790523</v>
      </c>
      <c r="AB678" s="62">
        <v>60.560484743562007</v>
      </c>
      <c r="AC678" s="62">
        <v>2.1640337589266392E-2</v>
      </c>
      <c r="AD678" s="62">
        <v>95.899156026834021</v>
      </c>
      <c r="AE678" s="62">
        <v>45.368967755896996</v>
      </c>
      <c r="AF678" s="62">
        <v>25.82</v>
      </c>
      <c r="AG678" s="62">
        <v>26.13</v>
      </c>
      <c r="AH678" s="62">
        <v>44.24</v>
      </c>
      <c r="AI678" s="62">
        <v>25.83</v>
      </c>
      <c r="AJ678" s="62">
        <v>48.14</v>
      </c>
      <c r="AK678" s="62">
        <v>8.49</v>
      </c>
      <c r="AL678" s="62">
        <v>75.98</v>
      </c>
      <c r="AM678" s="62">
        <v>98.86</v>
      </c>
      <c r="AN678" s="62">
        <v>19.809999999999999</v>
      </c>
      <c r="AO678" s="62">
        <v>25.57</v>
      </c>
      <c r="AP678">
        <f t="shared" si="97"/>
        <v>0</v>
      </c>
      <c r="AQ678">
        <f t="shared" si="98"/>
        <v>1.5931177314003505E-2</v>
      </c>
      <c r="AR678">
        <v>21.0405761799191</v>
      </c>
    </row>
    <row r="679" spans="1:44" x14ac:dyDescent="0.3">
      <c r="A679" t="str">
        <f t="shared" si="90"/>
        <v>47Magdalena</v>
      </c>
      <c r="B679" t="str">
        <f t="shared" si="91"/>
        <v>47Salamina</v>
      </c>
      <c r="C679" s="18" t="s">
        <v>2782</v>
      </c>
      <c r="D679" t="s">
        <v>2741</v>
      </c>
      <c r="E679" t="s">
        <v>1292</v>
      </c>
      <c r="F679" t="s">
        <v>1820</v>
      </c>
      <c r="G679">
        <v>10.4911049</v>
      </c>
      <c r="H679">
        <v>-74.794526000000005</v>
      </c>
      <c r="I679">
        <v>11835</v>
      </c>
      <c r="J679" t="s">
        <v>4342</v>
      </c>
      <c r="K679" s="5">
        <v>1500266</v>
      </c>
      <c r="L679" s="62">
        <f t="shared" si="92"/>
        <v>2.29398471463809E-2</v>
      </c>
      <c r="M679" s="61">
        <v>0</v>
      </c>
      <c r="N679" s="61">
        <v>0</v>
      </c>
      <c r="O679" s="61">
        <f t="shared" si="93"/>
        <v>4.2247570764681032E-2</v>
      </c>
      <c r="P679" s="61">
        <f t="shared" si="94"/>
        <v>8.4495141529362071E-3</v>
      </c>
      <c r="Q679" s="61">
        <f t="shared" si="95"/>
        <v>5.9146599070553446E-2</v>
      </c>
      <c r="R679" s="61">
        <f t="shared" si="96"/>
        <v>28.018588931136463</v>
      </c>
      <c r="S679">
        <v>0</v>
      </c>
      <c r="T679">
        <v>0</v>
      </c>
      <c r="U679">
        <v>5</v>
      </c>
      <c r="V679">
        <v>1</v>
      </c>
      <c r="W679">
        <v>7</v>
      </c>
      <c r="X679">
        <v>3316</v>
      </c>
      <c r="Y679" s="62">
        <v>47.949336550060309</v>
      </c>
      <c r="Z679" s="62">
        <v>90.108564535585046</v>
      </c>
      <c r="AA679" s="62">
        <v>18.24487334137515</v>
      </c>
      <c r="AB679" s="62">
        <v>56.966224366706875</v>
      </c>
      <c r="AC679" s="62">
        <v>0</v>
      </c>
      <c r="AD679" s="62">
        <v>98.823884197828704</v>
      </c>
      <c r="AE679" s="62">
        <v>73.100120627261759</v>
      </c>
      <c r="AF679" s="62">
        <v>20.76</v>
      </c>
      <c r="AG679" s="62">
        <v>56.92</v>
      </c>
      <c r="AH679" s="62">
        <v>44.53</v>
      </c>
      <c r="AI679" s="62">
        <v>28.8</v>
      </c>
      <c r="AJ679" s="62">
        <v>9.91</v>
      </c>
      <c r="AK679" s="62">
        <v>9.69</v>
      </c>
      <c r="AL679" s="62">
        <v>84.72</v>
      </c>
      <c r="AM679" s="62">
        <v>95.26</v>
      </c>
      <c r="AN679" s="62">
        <v>35.909999999999997</v>
      </c>
      <c r="AO679" s="62">
        <v>21.08</v>
      </c>
      <c r="AP679">
        <f t="shared" si="97"/>
        <v>0</v>
      </c>
      <c r="AQ679">
        <f t="shared" si="98"/>
        <v>0</v>
      </c>
      <c r="AR679">
        <v>30.0636383272494</v>
      </c>
    </row>
    <row r="680" spans="1:44" x14ac:dyDescent="0.3">
      <c r="A680" t="str">
        <f t="shared" si="90"/>
        <v>47Magdalena</v>
      </c>
      <c r="B680" t="str">
        <f t="shared" si="91"/>
        <v>47San Sebastián de Buenavista</v>
      </c>
      <c r="C680" s="18" t="s">
        <v>2783</v>
      </c>
      <c r="D680" t="s">
        <v>2741</v>
      </c>
      <c r="E680" t="s">
        <v>1292</v>
      </c>
      <c r="F680" t="s">
        <v>2784</v>
      </c>
      <c r="G680">
        <v>9.2403010000000005</v>
      </c>
      <c r="H680">
        <v>-74.351192999999995</v>
      </c>
      <c r="I680">
        <v>21799</v>
      </c>
      <c r="J680" t="s">
        <v>4346</v>
      </c>
      <c r="K680" s="5">
        <v>1609276.75</v>
      </c>
      <c r="L680" s="62">
        <f t="shared" si="92"/>
        <v>4.2253124456608136E-2</v>
      </c>
      <c r="M680" s="61">
        <v>0</v>
      </c>
      <c r="N680" s="61">
        <v>9.1747327859076095E-3</v>
      </c>
      <c r="O680" s="61">
        <f t="shared" si="93"/>
        <v>1.8349465571815219E-2</v>
      </c>
      <c r="P680" s="61">
        <f t="shared" si="94"/>
        <v>9.1747327859076095E-3</v>
      </c>
      <c r="Q680" s="61">
        <f t="shared" si="95"/>
        <v>1.3762099178861415E-2</v>
      </c>
      <c r="R680" s="61">
        <f t="shared" si="96"/>
        <v>3.793752006972797</v>
      </c>
      <c r="S680">
        <v>0</v>
      </c>
      <c r="T680">
        <v>2</v>
      </c>
      <c r="U680">
        <v>4</v>
      </c>
      <c r="V680">
        <v>2</v>
      </c>
      <c r="W680">
        <v>3</v>
      </c>
      <c r="X680">
        <v>827</v>
      </c>
      <c r="Y680" s="62">
        <v>29.866989117291414</v>
      </c>
      <c r="Z680" s="62">
        <v>75.816203143893588</v>
      </c>
      <c r="AA680" s="62">
        <v>28.657799274486095</v>
      </c>
      <c r="AB680" s="62">
        <v>49.09310761789601</v>
      </c>
      <c r="AC680" s="62">
        <v>1.3301088270858523</v>
      </c>
      <c r="AD680" s="62">
        <v>97.823458282950426</v>
      </c>
      <c r="AE680" s="62">
        <v>39.661426844014507</v>
      </c>
      <c r="AF680" s="62">
        <v>27.37</v>
      </c>
      <c r="AG680" s="62">
        <v>46.76</v>
      </c>
      <c r="AH680" s="62">
        <v>54.65</v>
      </c>
      <c r="AI680" s="62">
        <v>78.540000000000006</v>
      </c>
      <c r="AJ680" s="62">
        <v>10</v>
      </c>
      <c r="AK680" s="62">
        <v>6.08</v>
      </c>
      <c r="AL680" s="62">
        <v>92.03</v>
      </c>
      <c r="AM680" s="62">
        <v>94.04</v>
      </c>
      <c r="AN680" s="62">
        <v>15.07</v>
      </c>
      <c r="AO680" s="62">
        <v>27.42</v>
      </c>
      <c r="AP680">
        <f t="shared" si="97"/>
        <v>0</v>
      </c>
      <c r="AQ680">
        <f t="shared" si="98"/>
        <v>3.186235462800701E-2</v>
      </c>
      <c r="AR680">
        <v>22.618544890281299</v>
      </c>
    </row>
    <row r="681" spans="1:44" x14ac:dyDescent="0.3">
      <c r="A681" t="str">
        <f t="shared" si="90"/>
        <v>47Magdalena</v>
      </c>
      <c r="B681" t="str">
        <f t="shared" si="91"/>
        <v>47San Zenón</v>
      </c>
      <c r="C681" s="18" t="s">
        <v>2785</v>
      </c>
      <c r="D681" t="s">
        <v>2741</v>
      </c>
      <c r="E681" t="s">
        <v>1292</v>
      </c>
      <c r="F681" t="s">
        <v>2786</v>
      </c>
      <c r="G681">
        <v>9.2457410000000007</v>
      </c>
      <c r="H681">
        <v>-74.499118899999999</v>
      </c>
      <c r="I681">
        <v>13125</v>
      </c>
      <c r="J681" t="s">
        <v>4346</v>
      </c>
      <c r="K681" s="5">
        <v>1373417.75</v>
      </c>
      <c r="L681" s="62">
        <f t="shared" si="92"/>
        <v>2.5440261410751949E-2</v>
      </c>
      <c r="M681" s="61">
        <v>0</v>
      </c>
      <c r="N681" s="61">
        <v>9.1428571428571428E-2</v>
      </c>
      <c r="O681" s="61">
        <f t="shared" si="93"/>
        <v>0.16761904761904761</v>
      </c>
      <c r="P681" s="61">
        <f t="shared" si="94"/>
        <v>3.0476190476190473E-2</v>
      </c>
      <c r="Q681" s="61">
        <f t="shared" si="95"/>
        <v>0.38857142857142857</v>
      </c>
      <c r="R681" s="61">
        <f t="shared" si="96"/>
        <v>2.9333333333333331</v>
      </c>
      <c r="S681">
        <v>0</v>
      </c>
      <c r="T681">
        <v>12</v>
      </c>
      <c r="U681">
        <v>22</v>
      </c>
      <c r="V681">
        <v>4</v>
      </c>
      <c r="W681">
        <v>51</v>
      </c>
      <c r="X681">
        <v>385</v>
      </c>
      <c r="Y681" s="62">
        <v>37.922077922077925</v>
      </c>
      <c r="Z681" s="62">
        <v>82.597402597402606</v>
      </c>
      <c r="AA681" s="62">
        <v>24.935064935064936</v>
      </c>
      <c r="AB681" s="62">
        <v>55.324675324675319</v>
      </c>
      <c r="AC681" s="62">
        <v>0</v>
      </c>
      <c r="AD681" s="62">
        <v>96.623376623376629</v>
      </c>
      <c r="AE681" s="62">
        <v>45.97402597402597</v>
      </c>
      <c r="AF681" s="62">
        <v>32.5</v>
      </c>
      <c r="AG681" s="62">
        <v>45.83</v>
      </c>
      <c r="AH681" s="62">
        <v>42.53</v>
      </c>
      <c r="AI681" s="62">
        <v>18.89</v>
      </c>
      <c r="AJ681" s="62">
        <v>66.67</v>
      </c>
      <c r="AK681" s="62">
        <v>10.59</v>
      </c>
      <c r="AL681" s="62">
        <v>80.83</v>
      </c>
      <c r="AM681" s="62">
        <v>98.46</v>
      </c>
      <c r="AN681" s="62">
        <v>33.159999999999997</v>
      </c>
      <c r="AO681" s="62">
        <v>32.32</v>
      </c>
      <c r="AP681">
        <f t="shared" si="97"/>
        <v>0</v>
      </c>
      <c r="AQ681">
        <f t="shared" si="98"/>
        <v>0.19117412776804205</v>
      </c>
      <c r="AR681">
        <v>31.364998618428601</v>
      </c>
    </row>
    <row r="682" spans="1:44" x14ac:dyDescent="0.3">
      <c r="A682" t="str">
        <f t="shared" si="90"/>
        <v>47Magdalena</v>
      </c>
      <c r="B682" t="str">
        <f t="shared" si="91"/>
        <v>47Santa Ana</v>
      </c>
      <c r="C682" s="18" t="s">
        <v>2787</v>
      </c>
      <c r="D682" t="s">
        <v>2741</v>
      </c>
      <c r="E682" t="s">
        <v>1292</v>
      </c>
      <c r="F682" t="s">
        <v>2788</v>
      </c>
      <c r="G682">
        <v>9.3229609999999994</v>
      </c>
      <c r="H682">
        <v>-74.570543999999998</v>
      </c>
      <c r="I682">
        <v>27319</v>
      </c>
      <c r="J682" t="s">
        <v>4346</v>
      </c>
      <c r="K682" s="5">
        <v>1214590.5</v>
      </c>
      <c r="L682" s="62">
        <f t="shared" si="92"/>
        <v>5.2952571541358663E-2</v>
      </c>
      <c r="M682" s="61">
        <v>0</v>
      </c>
      <c r="N682" s="61">
        <v>2.1962736556975001E-2</v>
      </c>
      <c r="O682" s="61">
        <f t="shared" si="93"/>
        <v>1.4641824371316666E-2</v>
      </c>
      <c r="P682" s="61">
        <f t="shared" si="94"/>
        <v>1.09813682784875E-2</v>
      </c>
      <c r="Q682" s="61">
        <f t="shared" si="95"/>
        <v>2.5623192649804165E-2</v>
      </c>
      <c r="R682" s="61">
        <f t="shared" si="96"/>
        <v>4.9599180057835213</v>
      </c>
      <c r="S682">
        <v>0</v>
      </c>
      <c r="T682">
        <v>6</v>
      </c>
      <c r="U682">
        <v>4</v>
      </c>
      <c r="V682">
        <v>3</v>
      </c>
      <c r="W682">
        <v>7</v>
      </c>
      <c r="X682">
        <v>1355</v>
      </c>
      <c r="Y682" s="62">
        <v>37.490774907749078</v>
      </c>
      <c r="Z682" s="62">
        <v>85.461254612546128</v>
      </c>
      <c r="AA682" s="62">
        <v>25.977859778597782</v>
      </c>
      <c r="AB682" s="62">
        <v>51.881918819188186</v>
      </c>
      <c r="AC682" s="62">
        <v>0.22140221402214022</v>
      </c>
      <c r="AD682" s="62">
        <v>97.047970479704787</v>
      </c>
      <c r="AE682" s="62">
        <v>57.195571955719558</v>
      </c>
      <c r="AF682" s="62">
        <v>28.16</v>
      </c>
      <c r="AG682" s="62">
        <v>38.01</v>
      </c>
      <c r="AH682" s="62">
        <v>47.5</v>
      </c>
      <c r="AI682" s="62">
        <v>68.430000000000007</v>
      </c>
      <c r="AJ682" s="62">
        <v>9.27</v>
      </c>
      <c r="AK682" s="62">
        <v>10.199999999999999</v>
      </c>
      <c r="AL682" s="62">
        <v>82.32</v>
      </c>
      <c r="AM682" s="62">
        <v>91.87</v>
      </c>
      <c r="AN682" s="62">
        <v>24.28</v>
      </c>
      <c r="AO682" s="62">
        <v>28.04</v>
      </c>
      <c r="AP682">
        <f t="shared" si="97"/>
        <v>0</v>
      </c>
      <c r="AQ682">
        <f t="shared" si="98"/>
        <v>9.5587063884021023E-2</v>
      </c>
      <c r="AR682">
        <v>25.591351925116701</v>
      </c>
    </row>
    <row r="683" spans="1:44" x14ac:dyDescent="0.3">
      <c r="A683" t="str">
        <f t="shared" si="90"/>
        <v>47Magdalena</v>
      </c>
      <c r="B683" t="str">
        <f t="shared" si="91"/>
        <v>47Santa Bárbara de Pinto</v>
      </c>
      <c r="C683" s="18" t="s">
        <v>2789</v>
      </c>
      <c r="D683" t="s">
        <v>2741</v>
      </c>
      <c r="E683" t="s">
        <v>1292</v>
      </c>
      <c r="F683" t="s">
        <v>2790</v>
      </c>
      <c r="G683">
        <v>9.4323399999999999</v>
      </c>
      <c r="H683">
        <v>-74.704930000000004</v>
      </c>
      <c r="I683">
        <v>11461</v>
      </c>
      <c r="J683" t="s">
        <v>4342</v>
      </c>
      <c r="K683" s="5">
        <v>1501171.88</v>
      </c>
      <c r="L683" s="62">
        <f t="shared" si="92"/>
        <v>2.2214920840276424E-2</v>
      </c>
      <c r="M683" s="61">
        <v>0</v>
      </c>
      <c r="N683" s="61">
        <v>8.7252421254689818E-3</v>
      </c>
      <c r="O683" s="61">
        <f t="shared" si="93"/>
        <v>8.7252421254689818E-3</v>
      </c>
      <c r="P683" s="61">
        <f t="shared" si="94"/>
        <v>8.7252421254689818E-3</v>
      </c>
      <c r="Q683" s="61">
        <f t="shared" si="95"/>
        <v>8.7252421254689818E-3</v>
      </c>
      <c r="R683" s="61">
        <f t="shared" si="96"/>
        <v>9.0829770526132094</v>
      </c>
      <c r="S683">
        <v>0</v>
      </c>
      <c r="T683">
        <v>1</v>
      </c>
      <c r="U683">
        <v>1</v>
      </c>
      <c r="V683">
        <v>1</v>
      </c>
      <c r="W683">
        <v>1</v>
      </c>
      <c r="X683">
        <v>1041</v>
      </c>
      <c r="Y683" s="62">
        <v>31.412103746397698</v>
      </c>
      <c r="Z683" s="62">
        <v>81.460134486071084</v>
      </c>
      <c r="AA683" s="62">
        <v>22.958693563880882</v>
      </c>
      <c r="AB683" s="62">
        <v>51.585014409221898</v>
      </c>
      <c r="AC683" s="62">
        <v>0.76849183477425553</v>
      </c>
      <c r="AD683" s="62">
        <v>96.157540826128724</v>
      </c>
      <c r="AE683" s="62">
        <v>43.131604226705086</v>
      </c>
      <c r="AF683" s="62">
        <v>46.35</v>
      </c>
      <c r="AG683" s="62">
        <v>39.89</v>
      </c>
      <c r="AH683" s="62">
        <v>40.99</v>
      </c>
      <c r="AI683" s="62">
        <v>57.42</v>
      </c>
      <c r="AJ683" s="62">
        <v>96.3</v>
      </c>
      <c r="AK683" s="62">
        <v>9.43</v>
      </c>
      <c r="AL683" s="62">
        <v>81.81</v>
      </c>
      <c r="AM683" s="62">
        <v>97.66</v>
      </c>
      <c r="AN683" s="62">
        <v>22.34</v>
      </c>
      <c r="AO683" s="62">
        <v>46.37</v>
      </c>
      <c r="AP683">
        <f t="shared" si="97"/>
        <v>0</v>
      </c>
      <c r="AQ683">
        <f t="shared" si="98"/>
        <v>1.5931177314003505E-2</v>
      </c>
      <c r="AR683">
        <v>24.630891539010399</v>
      </c>
    </row>
    <row r="684" spans="1:44" x14ac:dyDescent="0.3">
      <c r="A684" t="str">
        <f t="shared" si="90"/>
        <v>47Magdalena</v>
      </c>
      <c r="B684" t="str">
        <f t="shared" si="91"/>
        <v>47Sitionuevo</v>
      </c>
      <c r="C684" s="18" t="s">
        <v>2791</v>
      </c>
      <c r="D684" t="s">
        <v>2741</v>
      </c>
      <c r="E684" t="s">
        <v>1292</v>
      </c>
      <c r="F684" t="s">
        <v>2792</v>
      </c>
      <c r="G684">
        <v>10.77525</v>
      </c>
      <c r="H684">
        <v>-74.719549999999998</v>
      </c>
      <c r="I684">
        <v>30077</v>
      </c>
      <c r="J684" t="s">
        <v>4344</v>
      </c>
      <c r="K684" s="5">
        <v>1388256.63</v>
      </c>
      <c r="L684" s="62">
        <f t="shared" si="92"/>
        <v>5.8298418472471344E-2</v>
      </c>
      <c r="M684" s="61">
        <v>0</v>
      </c>
      <c r="N684" s="61">
        <v>4.3222395850649999E-2</v>
      </c>
      <c r="O684" s="61">
        <f t="shared" si="93"/>
        <v>2.9923197127373076E-2</v>
      </c>
      <c r="P684" s="61">
        <f t="shared" si="94"/>
        <v>9.974399042457692E-3</v>
      </c>
      <c r="Q684" s="61">
        <f t="shared" si="95"/>
        <v>2.6598397446553845E-2</v>
      </c>
      <c r="R684" s="61">
        <f t="shared" si="96"/>
        <v>36.911926056455094</v>
      </c>
      <c r="S684">
        <v>0</v>
      </c>
      <c r="T684">
        <v>13</v>
      </c>
      <c r="U684">
        <v>9</v>
      </c>
      <c r="V684">
        <v>3</v>
      </c>
      <c r="W684">
        <v>8</v>
      </c>
      <c r="X684">
        <v>11102</v>
      </c>
      <c r="Y684" s="62">
        <v>19.645108989371284</v>
      </c>
      <c r="Z684" s="62">
        <v>78.148081426769949</v>
      </c>
      <c r="AA684" s="62">
        <v>22.662583318321023</v>
      </c>
      <c r="AB684" s="62">
        <v>44.811745631417757</v>
      </c>
      <c r="AC684" s="62">
        <v>6.3051702395964693E-2</v>
      </c>
      <c r="AD684" s="62">
        <v>98.432714826157451</v>
      </c>
      <c r="AE684" s="62">
        <v>24.770311655557556</v>
      </c>
      <c r="AF684" s="62">
        <v>47.36</v>
      </c>
      <c r="AG684" s="62">
        <v>35.200000000000003</v>
      </c>
      <c r="AH684" s="62">
        <v>40.99</v>
      </c>
      <c r="AI684" s="62">
        <v>12.12</v>
      </c>
      <c r="AJ684" s="62">
        <v>99.81</v>
      </c>
      <c r="AK684" s="62">
        <v>33.770000000000003</v>
      </c>
      <c r="AL684" s="62">
        <v>75.53</v>
      </c>
      <c r="AM684" s="62">
        <v>92.88</v>
      </c>
      <c r="AN684" s="62">
        <v>46.08</v>
      </c>
      <c r="AO684" s="62">
        <v>47.94</v>
      </c>
      <c r="AP684">
        <f t="shared" si="97"/>
        <v>0</v>
      </c>
      <c r="AQ684">
        <f t="shared" si="98"/>
        <v>0.20710530508204558</v>
      </c>
      <c r="AR684">
        <v>23.294394909870601</v>
      </c>
    </row>
    <row r="685" spans="1:44" x14ac:dyDescent="0.3">
      <c r="A685" t="str">
        <f t="shared" si="90"/>
        <v>47Magdalena</v>
      </c>
      <c r="B685" t="str">
        <f t="shared" si="91"/>
        <v>47Tenerife</v>
      </c>
      <c r="C685" s="18" t="s">
        <v>2793</v>
      </c>
      <c r="D685" t="s">
        <v>2741</v>
      </c>
      <c r="E685" t="s">
        <v>1292</v>
      </c>
      <c r="F685" t="s">
        <v>2794</v>
      </c>
      <c r="G685">
        <v>9.8984129999999997</v>
      </c>
      <c r="H685">
        <v>-74.858424999999997</v>
      </c>
      <c r="I685">
        <v>14482</v>
      </c>
      <c r="J685" t="s">
        <v>4346</v>
      </c>
      <c r="K685" s="5">
        <v>1486691</v>
      </c>
      <c r="L685" s="62">
        <f t="shared" si="92"/>
        <v>2.8070542152419789E-2</v>
      </c>
      <c r="M685" s="61">
        <v>0</v>
      </c>
      <c r="N685" s="61">
        <v>2.0715370805137412E-2</v>
      </c>
      <c r="O685" s="61">
        <f t="shared" si="93"/>
        <v>2.7620494406849883E-2</v>
      </c>
      <c r="P685" s="61">
        <f t="shared" si="94"/>
        <v>2.0715370805137412E-2</v>
      </c>
      <c r="Q685" s="61">
        <f t="shared" si="95"/>
        <v>2.0715370805137412E-2</v>
      </c>
      <c r="R685" s="61">
        <f t="shared" si="96"/>
        <v>28.752934677530728</v>
      </c>
      <c r="S685">
        <v>0</v>
      </c>
      <c r="T685">
        <v>3</v>
      </c>
      <c r="U685">
        <v>4</v>
      </c>
      <c r="V685">
        <v>3</v>
      </c>
      <c r="W685">
        <v>3</v>
      </c>
      <c r="X685">
        <v>4164</v>
      </c>
      <c r="Y685" s="62">
        <v>34.077809798270891</v>
      </c>
      <c r="Z685" s="62">
        <v>86.431316042267042</v>
      </c>
      <c r="AA685" s="62">
        <v>20.292987512007684</v>
      </c>
      <c r="AB685" s="62">
        <v>54.658981748318922</v>
      </c>
      <c r="AC685" s="62">
        <v>2.4015369836695485E-2</v>
      </c>
      <c r="AD685" s="62">
        <v>97.550432276657062</v>
      </c>
      <c r="AE685" s="62">
        <v>45.172910662824208</v>
      </c>
      <c r="AF685" s="62">
        <v>30.71</v>
      </c>
      <c r="AG685" s="62">
        <v>48.9</v>
      </c>
      <c r="AH685" s="62">
        <v>46.19</v>
      </c>
      <c r="AI685" s="62">
        <v>86</v>
      </c>
      <c r="AJ685" s="62">
        <v>10.37</v>
      </c>
      <c r="AK685" s="62">
        <v>11.74</v>
      </c>
      <c r="AL685" s="62">
        <v>84.91</v>
      </c>
      <c r="AM685" s="62">
        <v>98.63</v>
      </c>
      <c r="AN685" s="62">
        <v>14.63</v>
      </c>
      <c r="AO685" s="62">
        <v>30.68</v>
      </c>
      <c r="AP685">
        <f t="shared" si="97"/>
        <v>0</v>
      </c>
      <c r="AQ685">
        <f t="shared" si="98"/>
        <v>4.7793531942010511E-2</v>
      </c>
      <c r="AR685">
        <v>23.672159751686898</v>
      </c>
    </row>
    <row r="686" spans="1:44" x14ac:dyDescent="0.3">
      <c r="A686" t="str">
        <f t="shared" si="90"/>
        <v>47Magdalena</v>
      </c>
      <c r="B686" t="str">
        <f t="shared" si="91"/>
        <v>47Zapayán</v>
      </c>
      <c r="C686" s="18" t="s">
        <v>2797</v>
      </c>
      <c r="D686" t="s">
        <v>2741</v>
      </c>
      <c r="E686" t="s">
        <v>1292</v>
      </c>
      <c r="F686" t="s">
        <v>2798</v>
      </c>
      <c r="G686">
        <v>10.411301399999999</v>
      </c>
      <c r="H686">
        <v>-74.405661199999997</v>
      </c>
      <c r="I686">
        <v>10791</v>
      </c>
      <c r="J686" t="s">
        <v>4346</v>
      </c>
      <c r="K686" s="5">
        <v>1886983.38</v>
      </c>
      <c r="L686" s="62">
        <f t="shared" si="92"/>
        <v>2.0916256067308514E-2</v>
      </c>
      <c r="M686" s="61">
        <v>0</v>
      </c>
      <c r="N686" s="61">
        <v>0</v>
      </c>
      <c r="O686" s="61">
        <f t="shared" si="93"/>
        <v>2.7800945232137893E-2</v>
      </c>
      <c r="P686" s="61">
        <f t="shared" si="94"/>
        <v>0</v>
      </c>
      <c r="Q686" s="61">
        <f t="shared" si="95"/>
        <v>5.5601890464275786E-2</v>
      </c>
      <c r="R686" s="61">
        <f t="shared" si="96"/>
        <v>24.696506347882494</v>
      </c>
      <c r="S686">
        <v>0</v>
      </c>
      <c r="T686">
        <v>0</v>
      </c>
      <c r="U686">
        <v>3</v>
      </c>
      <c r="V686">
        <v>0</v>
      </c>
      <c r="W686">
        <v>6</v>
      </c>
      <c r="X686">
        <v>2665</v>
      </c>
      <c r="Y686" s="62">
        <v>34.634146341463413</v>
      </c>
      <c r="Z686" s="62">
        <v>85.328330206378993</v>
      </c>
      <c r="AA686" s="62">
        <v>20</v>
      </c>
      <c r="AB686" s="62">
        <v>55.159474671669798</v>
      </c>
      <c r="AC686" s="62">
        <v>0</v>
      </c>
      <c r="AD686" s="62">
        <v>98.386491557223266</v>
      </c>
      <c r="AE686" s="62">
        <v>40.787992495309567</v>
      </c>
      <c r="AF686" s="62">
        <v>45.03</v>
      </c>
      <c r="AG686" s="62">
        <v>43.68</v>
      </c>
      <c r="AH686" s="62">
        <v>40.64</v>
      </c>
      <c r="AI686" s="62">
        <v>85.92</v>
      </c>
      <c r="AJ686" s="62">
        <v>77.78</v>
      </c>
      <c r="AK686" s="62">
        <v>2.2999999999999998</v>
      </c>
      <c r="AL686" s="62">
        <v>75.430000000000007</v>
      </c>
      <c r="AM686" s="62">
        <v>100</v>
      </c>
      <c r="AN686" s="62">
        <v>13.83</v>
      </c>
      <c r="AO686" s="62">
        <v>44.96</v>
      </c>
      <c r="AP686">
        <f t="shared" si="97"/>
        <v>0</v>
      </c>
      <c r="AQ686">
        <f t="shared" si="98"/>
        <v>0</v>
      </c>
      <c r="AR686">
        <v>23.931919731430401</v>
      </c>
    </row>
    <row r="687" spans="1:44" x14ac:dyDescent="0.3">
      <c r="A687" t="str">
        <f t="shared" si="90"/>
        <v>47Magdalena</v>
      </c>
      <c r="B687" t="str">
        <f t="shared" si="91"/>
        <v>47Zona Bananera</v>
      </c>
      <c r="C687" s="18" t="s">
        <v>2795</v>
      </c>
      <c r="D687" t="s">
        <v>2741</v>
      </c>
      <c r="E687" t="s">
        <v>1292</v>
      </c>
      <c r="F687" t="s">
        <v>2796</v>
      </c>
      <c r="G687">
        <v>10.792244699999999</v>
      </c>
      <c r="H687">
        <v>-74.170970199999999</v>
      </c>
      <c r="I687">
        <v>76208</v>
      </c>
      <c r="J687" t="s">
        <v>4342</v>
      </c>
      <c r="K687" s="5">
        <v>1004510.19</v>
      </c>
      <c r="L687" s="62">
        <f t="shared" si="92"/>
        <v>0.14771439554975882</v>
      </c>
      <c r="M687" s="61">
        <v>0</v>
      </c>
      <c r="N687" s="61">
        <v>0</v>
      </c>
      <c r="O687" s="61">
        <f t="shared" si="93"/>
        <v>2.2307369305059836E-2</v>
      </c>
      <c r="P687" s="61">
        <f t="shared" si="94"/>
        <v>6.5609909720764229E-3</v>
      </c>
      <c r="Q687" s="61">
        <f t="shared" si="95"/>
        <v>2.2307369305059836E-2</v>
      </c>
      <c r="R687" s="61">
        <f t="shared" si="96"/>
        <v>33.724805794667226</v>
      </c>
      <c r="S687">
        <v>0</v>
      </c>
      <c r="T687">
        <v>0</v>
      </c>
      <c r="U687">
        <v>17</v>
      </c>
      <c r="V687">
        <v>5</v>
      </c>
      <c r="W687">
        <v>17</v>
      </c>
      <c r="X687">
        <v>25701</v>
      </c>
      <c r="Y687" s="62">
        <v>48.06427765456597</v>
      </c>
      <c r="Z687" s="62">
        <v>85.502509629975492</v>
      </c>
      <c r="AA687" s="62">
        <v>21.248200459126103</v>
      </c>
      <c r="AB687" s="62">
        <v>69.60429555270224</v>
      </c>
      <c r="AC687" s="62">
        <v>0.16730866503248901</v>
      </c>
      <c r="AD687" s="62">
        <v>97.887241741566484</v>
      </c>
      <c r="AE687" s="62">
        <v>55.239095755028991</v>
      </c>
      <c r="AF687" s="62">
        <v>49.45</v>
      </c>
      <c r="AG687" s="62">
        <v>39.5</v>
      </c>
      <c r="AH687" s="62">
        <v>46.35</v>
      </c>
      <c r="AI687" s="62">
        <v>60.6</v>
      </c>
      <c r="AJ687" s="62">
        <v>88.89</v>
      </c>
      <c r="AK687" s="62">
        <v>10.67</v>
      </c>
      <c r="AL687" s="62">
        <v>88.34</v>
      </c>
      <c r="AM687" s="62">
        <v>91.47</v>
      </c>
      <c r="AN687" s="62">
        <v>37.79</v>
      </c>
      <c r="AO687" s="62">
        <v>49.49</v>
      </c>
      <c r="AP687">
        <f t="shared" si="97"/>
        <v>0</v>
      </c>
      <c r="AQ687">
        <f t="shared" si="98"/>
        <v>0</v>
      </c>
      <c r="AR687">
        <v>33.159915069701199</v>
      </c>
    </row>
    <row r="688" spans="1:44" x14ac:dyDescent="0.3">
      <c r="A688" t="str">
        <f t="shared" si="90"/>
        <v>50Meta</v>
      </c>
      <c r="B688" t="str">
        <f t="shared" si="91"/>
        <v>50Villavicencio</v>
      </c>
      <c r="C688" s="18" t="s">
        <v>2695</v>
      </c>
      <c r="D688" t="s">
        <v>2685</v>
      </c>
      <c r="E688" t="s">
        <v>1300</v>
      </c>
      <c r="F688" t="s">
        <v>2696</v>
      </c>
      <c r="G688">
        <v>4.1513821999999996</v>
      </c>
      <c r="H688">
        <v>-73.637690500000005</v>
      </c>
      <c r="I688">
        <v>569806</v>
      </c>
      <c r="J688" t="s">
        <v>4341</v>
      </c>
      <c r="K688" s="5">
        <v>1554924.75</v>
      </c>
      <c r="L688" s="62">
        <f t="shared" si="92"/>
        <v>1.1044581785458991</v>
      </c>
      <c r="M688" s="61">
        <v>3.8609632050206561E-3</v>
      </c>
      <c r="N688" s="61">
        <v>2.1586294282615485E-2</v>
      </c>
      <c r="O688" s="61">
        <f t="shared" si="93"/>
        <v>6.8795344380368065E-2</v>
      </c>
      <c r="P688" s="61">
        <f t="shared" si="94"/>
        <v>2.6851244107643654E-2</v>
      </c>
      <c r="Q688" s="61">
        <f t="shared" si="95"/>
        <v>7.0023832672874639E-2</v>
      </c>
      <c r="R688" s="61">
        <f t="shared" si="96"/>
        <v>14.336633871879201</v>
      </c>
      <c r="S688">
        <v>22</v>
      </c>
      <c r="T688">
        <v>123</v>
      </c>
      <c r="U688">
        <v>392</v>
      </c>
      <c r="V688">
        <v>153</v>
      </c>
      <c r="W688">
        <v>399</v>
      </c>
      <c r="X688">
        <v>81691</v>
      </c>
      <c r="Y688" s="62">
        <v>52.615343183459615</v>
      </c>
      <c r="Z688" s="62">
        <v>85.879717471936928</v>
      </c>
      <c r="AA688" s="62">
        <v>23.230221199397729</v>
      </c>
      <c r="AB688" s="62">
        <v>71.552557809305796</v>
      </c>
      <c r="AC688" s="62">
        <v>0.243600886266541</v>
      </c>
      <c r="AD688" s="62">
        <v>97.790454272808518</v>
      </c>
      <c r="AE688" s="62">
        <v>62.871062907786659</v>
      </c>
      <c r="AF688" s="62">
        <v>66.209999999999994</v>
      </c>
      <c r="AG688" s="62">
        <v>53.02</v>
      </c>
      <c r="AH688" s="62">
        <v>56.77</v>
      </c>
      <c r="AI688" s="62">
        <v>48.27</v>
      </c>
      <c r="AJ688" s="62">
        <v>99.67</v>
      </c>
      <c r="AK688" s="62">
        <v>50.35</v>
      </c>
      <c r="AL688" s="62">
        <v>91.39</v>
      </c>
      <c r="AM688" s="62">
        <v>67.319999999999993</v>
      </c>
      <c r="AN688" s="62">
        <v>69.34</v>
      </c>
      <c r="AO688" s="62">
        <v>66.91</v>
      </c>
      <c r="AP688">
        <f t="shared" si="97"/>
        <v>0.85903943771964075</v>
      </c>
      <c r="AQ688">
        <f t="shared" si="98"/>
        <v>1.9595348096224312</v>
      </c>
      <c r="AR688">
        <v>51.533454697833697</v>
      </c>
    </row>
    <row r="689" spans="1:44" x14ac:dyDescent="0.3">
      <c r="A689" t="str">
        <f t="shared" si="90"/>
        <v>50Meta</v>
      </c>
      <c r="B689" t="str">
        <f t="shared" si="91"/>
        <v>50Acacías</v>
      </c>
      <c r="C689" s="18" t="s">
        <v>2697</v>
      </c>
      <c r="D689" t="s">
        <v>2685</v>
      </c>
      <c r="E689" t="s">
        <v>1300</v>
      </c>
      <c r="F689" t="s">
        <v>2698</v>
      </c>
      <c r="G689">
        <v>3.991663</v>
      </c>
      <c r="H689">
        <v>-73.766129000000006</v>
      </c>
      <c r="I689">
        <v>94160</v>
      </c>
      <c r="J689" t="s">
        <v>4345</v>
      </c>
      <c r="K689" s="5">
        <v>1904894</v>
      </c>
      <c r="L689" s="62">
        <f t="shared" si="92"/>
        <v>0.1825108582427736</v>
      </c>
      <c r="M689" s="61">
        <v>6.37213254035684E-3</v>
      </c>
      <c r="N689" s="61">
        <v>5.3101104502973661E-3</v>
      </c>
      <c r="O689" s="61">
        <f t="shared" si="93"/>
        <v>5.7349192863211551E-2</v>
      </c>
      <c r="P689" s="61">
        <f t="shared" si="94"/>
        <v>9.5581988105352591E-3</v>
      </c>
      <c r="Q689" s="61">
        <f t="shared" si="95"/>
        <v>8.3899745114698387E-2</v>
      </c>
      <c r="R689" s="61">
        <f t="shared" si="96"/>
        <v>14.992565845369585</v>
      </c>
      <c r="S689">
        <v>6</v>
      </c>
      <c r="T689">
        <v>5</v>
      </c>
      <c r="U689">
        <v>54</v>
      </c>
      <c r="V689">
        <v>9</v>
      </c>
      <c r="W689">
        <v>79</v>
      </c>
      <c r="X689">
        <v>14117</v>
      </c>
      <c r="Y689" s="62">
        <v>56.924275695969392</v>
      </c>
      <c r="Z689" s="62">
        <v>85.591839625982857</v>
      </c>
      <c r="AA689" s="62">
        <v>25.642841963589998</v>
      </c>
      <c r="AB689" s="62">
        <v>71.856626762059932</v>
      </c>
      <c r="AC689" s="62">
        <v>0.43210313806049444</v>
      </c>
      <c r="AD689" s="62">
        <v>97.301126301622148</v>
      </c>
      <c r="AE689" s="62">
        <v>68.718566267620602</v>
      </c>
      <c r="AF689" s="62">
        <v>65.349999999999994</v>
      </c>
      <c r="AG689" s="62">
        <v>65.47</v>
      </c>
      <c r="AH689" s="62">
        <v>59.88</v>
      </c>
      <c r="AI689" s="62">
        <v>54.93</v>
      </c>
      <c r="AJ689" s="62">
        <v>100</v>
      </c>
      <c r="AK689" s="62">
        <v>68.040000000000006</v>
      </c>
      <c r="AL689" s="62">
        <v>89.12</v>
      </c>
      <c r="AM689" s="62">
        <v>74.42</v>
      </c>
      <c r="AN689" s="62">
        <v>40.97</v>
      </c>
      <c r="AO689" s="62">
        <v>65.989999999999995</v>
      </c>
      <c r="AP689">
        <f t="shared" si="97"/>
        <v>0.23428348301444746</v>
      </c>
      <c r="AQ689">
        <f t="shared" si="98"/>
        <v>7.9655886570017528E-2</v>
      </c>
      <c r="AR689">
        <v>49.465672538173003</v>
      </c>
    </row>
    <row r="690" spans="1:44" x14ac:dyDescent="0.3">
      <c r="A690" t="str">
        <f t="shared" si="90"/>
        <v>50Meta</v>
      </c>
      <c r="B690" t="str">
        <f t="shared" si="91"/>
        <v>50Barranca de Upía</v>
      </c>
      <c r="C690" s="18" t="s">
        <v>2699</v>
      </c>
      <c r="D690" t="s">
        <v>2685</v>
      </c>
      <c r="E690" t="s">
        <v>1300</v>
      </c>
      <c r="F690" t="s">
        <v>2700</v>
      </c>
      <c r="G690">
        <v>4.5675879999999998</v>
      </c>
      <c r="H690">
        <v>-72.966577000000001</v>
      </c>
      <c r="I690">
        <v>6986</v>
      </c>
      <c r="J690" t="s">
        <v>4345</v>
      </c>
      <c r="K690" s="5">
        <v>3399473.25</v>
      </c>
      <c r="L690" s="62">
        <f t="shared" si="92"/>
        <v>1.354100314022957E-2</v>
      </c>
      <c r="M690" s="61">
        <v>0</v>
      </c>
      <c r="N690" s="61">
        <v>4.2943028914972807E-2</v>
      </c>
      <c r="O690" s="61">
        <f t="shared" si="93"/>
        <v>2.8628685943315198E-2</v>
      </c>
      <c r="P690" s="61">
        <f t="shared" si="94"/>
        <v>2.8628685943315198E-2</v>
      </c>
      <c r="Q690" s="61">
        <f t="shared" si="95"/>
        <v>0</v>
      </c>
      <c r="R690" s="61">
        <f t="shared" si="96"/>
        <v>21.943887775551101</v>
      </c>
      <c r="S690">
        <v>0</v>
      </c>
      <c r="T690">
        <v>3</v>
      </c>
      <c r="U690">
        <v>2</v>
      </c>
      <c r="V690">
        <v>2</v>
      </c>
      <c r="W690">
        <v>0</v>
      </c>
      <c r="X690">
        <v>1533</v>
      </c>
      <c r="Y690" s="62">
        <v>57.729941291585128</v>
      </c>
      <c r="Z690" s="62">
        <v>86.953685583822576</v>
      </c>
      <c r="AA690" s="62">
        <v>26.288323548597521</v>
      </c>
      <c r="AB690" s="62">
        <v>75.603392041748208</v>
      </c>
      <c r="AC690" s="62">
        <v>0.84801043705153289</v>
      </c>
      <c r="AD690" s="62">
        <v>97.390737116764512</v>
      </c>
      <c r="AE690" s="62">
        <v>67.123287671232873</v>
      </c>
      <c r="AF690" s="62">
        <v>56.72</v>
      </c>
      <c r="AG690" s="62">
        <v>55.15</v>
      </c>
      <c r="AH690" s="62">
        <v>47.05</v>
      </c>
      <c r="AI690" s="62">
        <v>55.86</v>
      </c>
      <c r="AJ690" s="62">
        <v>87.5</v>
      </c>
      <c r="AK690" s="62">
        <v>42.77</v>
      </c>
      <c r="AL690" s="62">
        <v>80.78</v>
      </c>
      <c r="AM690" s="62">
        <v>66.86</v>
      </c>
      <c r="AN690" s="62">
        <v>48.86</v>
      </c>
      <c r="AO690" s="62">
        <v>58.75</v>
      </c>
      <c r="AP690">
        <f t="shared" si="97"/>
        <v>0</v>
      </c>
      <c r="AQ690">
        <f t="shared" si="98"/>
        <v>4.7793531942010511E-2</v>
      </c>
      <c r="AR690">
        <v>44.427142177561798</v>
      </c>
    </row>
    <row r="691" spans="1:44" x14ac:dyDescent="0.3">
      <c r="A691" t="str">
        <f t="shared" si="90"/>
        <v>50Meta</v>
      </c>
      <c r="B691" t="str">
        <f t="shared" si="91"/>
        <v>50Cabuyaro</v>
      </c>
      <c r="C691" s="18" t="s">
        <v>2701</v>
      </c>
      <c r="D691" t="s">
        <v>2685</v>
      </c>
      <c r="E691" t="s">
        <v>1300</v>
      </c>
      <c r="F691" t="s">
        <v>2702</v>
      </c>
      <c r="G691">
        <v>4.2845279999999999</v>
      </c>
      <c r="H691">
        <v>-72.792312899999999</v>
      </c>
      <c r="I691">
        <v>6479</v>
      </c>
      <c r="J691" t="s">
        <v>4345</v>
      </c>
      <c r="K691" s="5">
        <v>3348366.5</v>
      </c>
      <c r="L691" s="62">
        <f t="shared" si="92"/>
        <v>1.2558282185162809E-2</v>
      </c>
      <c r="M691" s="61">
        <v>0</v>
      </c>
      <c r="N691" s="61">
        <v>4.6303441889180431E-2</v>
      </c>
      <c r="O691" s="61">
        <f t="shared" si="93"/>
        <v>1.5434480629726809E-2</v>
      </c>
      <c r="P691" s="61">
        <f t="shared" si="94"/>
        <v>1.5434480629726809E-2</v>
      </c>
      <c r="Q691" s="61">
        <f t="shared" si="95"/>
        <v>1.5434480629726809E-2</v>
      </c>
      <c r="R691" s="61">
        <f t="shared" si="96"/>
        <v>25.081031023306068</v>
      </c>
      <c r="S691">
        <v>0</v>
      </c>
      <c r="T691">
        <v>3</v>
      </c>
      <c r="U691">
        <v>1</v>
      </c>
      <c r="V691">
        <v>1</v>
      </c>
      <c r="W691">
        <v>1</v>
      </c>
      <c r="X691">
        <v>1625</v>
      </c>
      <c r="Y691" s="62">
        <v>62.707692307692312</v>
      </c>
      <c r="Z691" s="62">
        <v>86.030769230769238</v>
      </c>
      <c r="AA691" s="62">
        <v>26.523076923076921</v>
      </c>
      <c r="AB691" s="62">
        <v>78.58461538461539</v>
      </c>
      <c r="AC691" s="62">
        <v>0.24615384615384617</v>
      </c>
      <c r="AD691" s="62">
        <v>98.646153846153851</v>
      </c>
      <c r="AE691" s="62">
        <v>71.07692307692308</v>
      </c>
      <c r="AF691" s="62">
        <v>69.02</v>
      </c>
      <c r="AG691" s="62">
        <v>40.880000000000003</v>
      </c>
      <c r="AH691" s="62">
        <v>53.05</v>
      </c>
      <c r="AI691" s="62">
        <v>58.83</v>
      </c>
      <c r="AJ691" s="62">
        <v>88.87</v>
      </c>
      <c r="AK691" s="62">
        <v>56.5</v>
      </c>
      <c r="AL691" s="62">
        <v>89.38</v>
      </c>
      <c r="AM691" s="62">
        <v>81.77</v>
      </c>
      <c r="AN691" s="62">
        <v>66.11</v>
      </c>
      <c r="AO691" s="62">
        <v>67.569999999999993</v>
      </c>
      <c r="AP691">
        <f t="shared" si="97"/>
        <v>0</v>
      </c>
      <c r="AQ691">
        <f t="shared" si="98"/>
        <v>4.7793531942010511E-2</v>
      </c>
      <c r="AR691">
        <v>47.583423745754203</v>
      </c>
    </row>
    <row r="692" spans="1:44" x14ac:dyDescent="0.3">
      <c r="A692" t="str">
        <f t="shared" si="90"/>
        <v>50Meta</v>
      </c>
      <c r="B692" t="str">
        <f t="shared" si="91"/>
        <v>50Castilla La Nueva</v>
      </c>
      <c r="C692" s="18" t="s">
        <v>2703</v>
      </c>
      <c r="D692" t="s">
        <v>2685</v>
      </c>
      <c r="E692" t="s">
        <v>1300</v>
      </c>
      <c r="F692" t="s">
        <v>2704</v>
      </c>
      <c r="G692">
        <v>3.8278340000000002</v>
      </c>
      <c r="H692">
        <v>-73.690163999999996</v>
      </c>
      <c r="I692">
        <v>15447</v>
      </c>
      <c r="J692" t="s">
        <v>4345</v>
      </c>
      <c r="K692" s="5">
        <v>2214903.75</v>
      </c>
      <c r="L692" s="62">
        <f t="shared" si="92"/>
        <v>2.9941007086619835E-2</v>
      </c>
      <c r="M692" s="61">
        <v>0</v>
      </c>
      <c r="N692" s="61">
        <v>3.2368744740078975E-2</v>
      </c>
      <c r="O692" s="61">
        <f t="shared" si="93"/>
        <v>3.8842493688094774E-2</v>
      </c>
      <c r="P692" s="61">
        <f t="shared" si="94"/>
        <v>6.4737489480157957E-3</v>
      </c>
      <c r="Q692" s="61">
        <f t="shared" si="95"/>
        <v>1.2947497896031591E-2</v>
      </c>
      <c r="R692" s="61">
        <f t="shared" si="96"/>
        <v>17.297857189098206</v>
      </c>
      <c r="S692">
        <v>0</v>
      </c>
      <c r="T692">
        <v>5</v>
      </c>
      <c r="U692">
        <v>6</v>
      </c>
      <c r="V692">
        <v>1</v>
      </c>
      <c r="W692">
        <v>2</v>
      </c>
      <c r="X692">
        <v>2672</v>
      </c>
      <c r="Y692" s="62">
        <v>69.461077844311376</v>
      </c>
      <c r="Z692" s="62">
        <v>91.766467065868255</v>
      </c>
      <c r="AA692" s="62">
        <v>26.983532934131738</v>
      </c>
      <c r="AB692" s="62">
        <v>85.029940119760482</v>
      </c>
      <c r="AC692" s="62">
        <v>0.56137724550898205</v>
      </c>
      <c r="AD692" s="62">
        <v>99.214071856287418</v>
      </c>
      <c r="AE692" s="62">
        <v>76.235029940119759</v>
      </c>
      <c r="AF692" s="62">
        <v>64.77</v>
      </c>
      <c r="AG692" s="62">
        <v>55.25</v>
      </c>
      <c r="AH692" s="62">
        <v>52.43</v>
      </c>
      <c r="AI692" s="62">
        <v>69.55</v>
      </c>
      <c r="AJ692" s="62">
        <v>88.89</v>
      </c>
      <c r="AK692" s="62">
        <v>57.99</v>
      </c>
      <c r="AL692" s="62">
        <v>88.57</v>
      </c>
      <c r="AM692" s="62">
        <v>87.77</v>
      </c>
      <c r="AN692" s="62">
        <v>43.01</v>
      </c>
      <c r="AO692" s="62">
        <v>64.86</v>
      </c>
      <c r="AP692">
        <f t="shared" si="97"/>
        <v>0</v>
      </c>
      <c r="AQ692">
        <f t="shared" si="98"/>
        <v>7.9655886570017528E-2</v>
      </c>
      <c r="AR692">
        <v>48.502813860089901</v>
      </c>
    </row>
    <row r="693" spans="1:44" x14ac:dyDescent="0.3">
      <c r="A693" t="str">
        <f t="shared" si="90"/>
        <v>50Meta</v>
      </c>
      <c r="B693" t="str">
        <f t="shared" si="91"/>
        <v>50Cubarral</v>
      </c>
      <c r="C693" s="18" t="s">
        <v>2705</v>
      </c>
      <c r="D693" t="s">
        <v>2685</v>
      </c>
      <c r="E693" t="s">
        <v>1300</v>
      </c>
      <c r="F693" t="s">
        <v>2706</v>
      </c>
      <c r="G693">
        <v>3.766667</v>
      </c>
      <c r="H693">
        <v>-73.833332999999996</v>
      </c>
      <c r="I693">
        <v>7592</v>
      </c>
      <c r="J693" t="s">
        <v>4343</v>
      </c>
      <c r="K693" s="5">
        <v>1517362.63</v>
      </c>
      <c r="L693" s="62">
        <f t="shared" si="92"/>
        <v>1.4715616352794576E-2</v>
      </c>
      <c r="M693" s="61">
        <v>0</v>
      </c>
      <c r="N693" s="61">
        <v>0</v>
      </c>
      <c r="O693" s="61">
        <f t="shared" si="93"/>
        <v>3.9515279241306642E-2</v>
      </c>
      <c r="P693" s="61">
        <f t="shared" si="94"/>
        <v>1.3171759747102212E-2</v>
      </c>
      <c r="Q693" s="61">
        <f t="shared" si="95"/>
        <v>9.2202318229715488E-2</v>
      </c>
      <c r="R693" s="61">
        <f t="shared" si="96"/>
        <v>23.103266596417281</v>
      </c>
      <c r="S693">
        <v>0</v>
      </c>
      <c r="T693">
        <v>0</v>
      </c>
      <c r="U693">
        <v>3</v>
      </c>
      <c r="V693">
        <v>1</v>
      </c>
      <c r="W693">
        <v>7</v>
      </c>
      <c r="X693">
        <v>1754</v>
      </c>
      <c r="Y693" s="62">
        <v>53.021664766248577</v>
      </c>
      <c r="Z693" s="62">
        <v>85.233751425313571</v>
      </c>
      <c r="AA693" s="62">
        <v>25.883694412770808</v>
      </c>
      <c r="AB693" s="62">
        <v>68.35803876852907</v>
      </c>
      <c r="AC693" s="62">
        <v>0.34207525655644244</v>
      </c>
      <c r="AD693" s="62">
        <v>98.859749144811857</v>
      </c>
      <c r="AE693" s="62">
        <v>68.072976054732038</v>
      </c>
      <c r="AF693" s="62">
        <v>53.18</v>
      </c>
      <c r="AG693" s="62">
        <v>43.42</v>
      </c>
      <c r="AH693" s="62">
        <v>53.97</v>
      </c>
      <c r="AI693" s="62">
        <v>73.61</v>
      </c>
      <c r="AJ693" s="62">
        <v>66.67</v>
      </c>
      <c r="AK693" s="62">
        <v>27.6</v>
      </c>
      <c r="AL693" s="62">
        <v>83.64</v>
      </c>
      <c r="AM693" s="62">
        <v>86.58</v>
      </c>
      <c r="AN693" s="62">
        <v>48.63</v>
      </c>
      <c r="AO693" s="62">
        <v>54.13</v>
      </c>
      <c r="AP693">
        <f t="shared" si="97"/>
        <v>0</v>
      </c>
      <c r="AQ693">
        <f t="shared" si="98"/>
        <v>0</v>
      </c>
      <c r="AR693">
        <v>39.648292662663202</v>
      </c>
    </row>
    <row r="694" spans="1:44" x14ac:dyDescent="0.3">
      <c r="A694" t="str">
        <f t="shared" si="90"/>
        <v>50Meta</v>
      </c>
      <c r="B694" t="str">
        <f t="shared" si="91"/>
        <v>50Cumaral</v>
      </c>
      <c r="C694" s="18" t="s">
        <v>2707</v>
      </c>
      <c r="D694" t="s">
        <v>2685</v>
      </c>
      <c r="E694" t="s">
        <v>1300</v>
      </c>
      <c r="F694" t="s">
        <v>2708</v>
      </c>
      <c r="G694">
        <v>4.2712620000000001</v>
      </c>
      <c r="H694">
        <v>-73.488051999999996</v>
      </c>
      <c r="I694">
        <v>24451</v>
      </c>
      <c r="J694" t="s">
        <v>4345</v>
      </c>
      <c r="K694" s="5">
        <v>1481574.13</v>
      </c>
      <c r="L694" s="62">
        <f t="shared" si="92"/>
        <v>4.7393510990803495E-2</v>
      </c>
      <c r="M694" s="61">
        <v>0</v>
      </c>
      <c r="N694" s="61">
        <v>8.1796245552329151E-3</v>
      </c>
      <c r="O694" s="61">
        <f t="shared" si="93"/>
        <v>8.1796245552329151E-3</v>
      </c>
      <c r="P694" s="61">
        <f t="shared" si="94"/>
        <v>4.0898122776164576E-3</v>
      </c>
      <c r="Q694" s="61">
        <f t="shared" si="95"/>
        <v>4.0898122776164576E-3</v>
      </c>
      <c r="R694" s="61">
        <f t="shared" si="96"/>
        <v>18.469592245715923</v>
      </c>
      <c r="S694">
        <v>0</v>
      </c>
      <c r="T694">
        <v>2</v>
      </c>
      <c r="U694">
        <v>2</v>
      </c>
      <c r="V694">
        <v>1</v>
      </c>
      <c r="W694">
        <v>1</v>
      </c>
      <c r="X694">
        <v>4516</v>
      </c>
      <c r="Y694" s="62">
        <v>53.01151461470328</v>
      </c>
      <c r="Z694" s="62">
        <v>87.931798051372894</v>
      </c>
      <c r="AA694" s="62">
        <v>25.575730735163859</v>
      </c>
      <c r="AB694" s="62">
        <v>73.759964570416287</v>
      </c>
      <c r="AC694" s="62">
        <v>0.19929140832595219</v>
      </c>
      <c r="AD694" s="62">
        <v>97.542072630646587</v>
      </c>
      <c r="AE694" s="62">
        <v>62.865367581930911</v>
      </c>
      <c r="AF694" s="62">
        <v>59.91</v>
      </c>
      <c r="AG694" s="62">
        <v>52.5</v>
      </c>
      <c r="AH694" s="62">
        <v>60.18</v>
      </c>
      <c r="AI694" s="62">
        <v>72.5</v>
      </c>
      <c r="AJ694" s="62">
        <v>88.89</v>
      </c>
      <c r="AK694" s="62">
        <v>51.07</v>
      </c>
      <c r="AL694" s="62">
        <v>90.43</v>
      </c>
      <c r="AM694" s="62">
        <v>83.22</v>
      </c>
      <c r="AN694" s="62">
        <v>29.81</v>
      </c>
      <c r="AO694" s="62">
        <v>60.57</v>
      </c>
      <c r="AP694">
        <f t="shared" si="97"/>
        <v>0</v>
      </c>
      <c r="AQ694">
        <f t="shared" si="98"/>
        <v>3.186235462800701E-2</v>
      </c>
      <c r="AR694">
        <v>42.486967382227697</v>
      </c>
    </row>
    <row r="695" spans="1:44" x14ac:dyDescent="0.3">
      <c r="A695" t="str">
        <f t="shared" si="90"/>
        <v>50Meta</v>
      </c>
      <c r="B695" t="str">
        <f t="shared" si="91"/>
        <v>50El Calvario</v>
      </c>
      <c r="C695" s="18" t="s">
        <v>2709</v>
      </c>
      <c r="D695" t="s">
        <v>2685</v>
      </c>
      <c r="E695" t="s">
        <v>1300</v>
      </c>
      <c r="F695" t="s">
        <v>2710</v>
      </c>
      <c r="G695">
        <v>4.3523319999999996</v>
      </c>
      <c r="H695">
        <v>-73.712965999999994</v>
      </c>
      <c r="I695">
        <v>1843</v>
      </c>
      <c r="J695" t="s">
        <v>4343</v>
      </c>
      <c r="K695" s="5">
        <v>2611264</v>
      </c>
      <c r="L695" s="62">
        <f t="shared" si="92"/>
        <v>3.5722972784773973E-3</v>
      </c>
      <c r="M695" s="61">
        <v>0</v>
      </c>
      <c r="N695" s="61">
        <v>0</v>
      </c>
      <c r="O695" s="61">
        <f t="shared" si="93"/>
        <v>0</v>
      </c>
      <c r="P695" s="61">
        <f t="shared" si="94"/>
        <v>0</v>
      </c>
      <c r="Q695" s="61">
        <f t="shared" si="95"/>
        <v>0</v>
      </c>
      <c r="R695" s="61">
        <f t="shared" si="96"/>
        <v>9.0070537167661424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166</v>
      </c>
      <c r="Y695" s="62">
        <v>45.180722891566269</v>
      </c>
      <c r="Z695" s="62">
        <v>81.325301204819283</v>
      </c>
      <c r="AA695" s="62">
        <v>24.69879518072289</v>
      </c>
      <c r="AB695" s="62">
        <v>74.096385542168676</v>
      </c>
      <c r="AC695" s="62">
        <v>0</v>
      </c>
      <c r="AD695" s="62">
        <v>97.590361445783131</v>
      </c>
      <c r="AE695" s="62">
        <v>54.819277108433738</v>
      </c>
      <c r="AF695" s="62">
        <v>47.7</v>
      </c>
      <c r="AG695" s="62">
        <v>40.42</v>
      </c>
      <c r="AH695" s="62">
        <v>51.54</v>
      </c>
      <c r="AI695" s="62">
        <v>67</v>
      </c>
      <c r="AJ695" s="62">
        <v>85.19</v>
      </c>
      <c r="AK695" s="62">
        <v>20.51</v>
      </c>
      <c r="AL695" s="62">
        <v>78.95</v>
      </c>
      <c r="AM695" s="62">
        <v>82.42</v>
      </c>
      <c r="AN695" s="62">
        <v>21.24</v>
      </c>
      <c r="AO695" s="62">
        <v>48.48</v>
      </c>
      <c r="AP695">
        <f t="shared" si="97"/>
        <v>0</v>
      </c>
      <c r="AQ695">
        <f t="shared" si="98"/>
        <v>0</v>
      </c>
      <c r="AR695">
        <v>33.761041575532801</v>
      </c>
    </row>
    <row r="696" spans="1:44" x14ac:dyDescent="0.3">
      <c r="A696" t="str">
        <f t="shared" si="90"/>
        <v>50Meta</v>
      </c>
      <c r="B696" t="str">
        <f t="shared" si="91"/>
        <v>50El Castillo</v>
      </c>
      <c r="C696" s="18" t="s">
        <v>2711</v>
      </c>
      <c r="D696" t="s">
        <v>2685</v>
      </c>
      <c r="E696" t="s">
        <v>1300</v>
      </c>
      <c r="F696" t="s">
        <v>2712</v>
      </c>
      <c r="G696">
        <v>3.5642520000000002</v>
      </c>
      <c r="H696">
        <v>-73.794393999999997</v>
      </c>
      <c r="I696">
        <v>8417</v>
      </c>
      <c r="J696" t="s">
        <v>4343</v>
      </c>
      <c r="K696" s="5">
        <v>1898257.75</v>
      </c>
      <c r="L696" s="62">
        <f t="shared" si="92"/>
        <v>1.6314718498613268E-2</v>
      </c>
      <c r="M696" s="61">
        <v>0</v>
      </c>
      <c r="N696" s="61">
        <v>0</v>
      </c>
      <c r="O696" s="61">
        <f t="shared" si="93"/>
        <v>0</v>
      </c>
      <c r="P696" s="61">
        <f t="shared" si="94"/>
        <v>0</v>
      </c>
      <c r="Q696" s="61">
        <f t="shared" si="95"/>
        <v>0</v>
      </c>
      <c r="R696" s="61">
        <f t="shared" si="96"/>
        <v>46.358560057027439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3902</v>
      </c>
      <c r="Y696" s="62">
        <v>54.946181445412613</v>
      </c>
      <c r="Z696" s="62">
        <v>88.159917990773963</v>
      </c>
      <c r="AA696" s="62">
        <v>26.191696565863658</v>
      </c>
      <c r="AB696" s="62">
        <v>71.7068170169144</v>
      </c>
      <c r="AC696" s="62">
        <v>0.23065094823167606</v>
      </c>
      <c r="AD696" s="62">
        <v>98.821117375704773</v>
      </c>
      <c r="AE696" s="62">
        <v>63.710917478216302</v>
      </c>
      <c r="AF696" s="62">
        <v>62.99</v>
      </c>
      <c r="AG696" s="62">
        <v>37.49</v>
      </c>
      <c r="AH696" s="62">
        <v>55.96</v>
      </c>
      <c r="AI696" s="62">
        <v>83.01</v>
      </c>
      <c r="AJ696" s="62">
        <v>96.3</v>
      </c>
      <c r="AK696" s="62">
        <v>30.65</v>
      </c>
      <c r="AL696" s="62">
        <v>90.37</v>
      </c>
      <c r="AM696" s="62">
        <v>93.12</v>
      </c>
      <c r="AN696" s="62">
        <v>40.090000000000003</v>
      </c>
      <c r="AO696" s="62">
        <v>62.51</v>
      </c>
      <c r="AP696">
        <f t="shared" si="97"/>
        <v>0</v>
      </c>
      <c r="AQ696">
        <f t="shared" si="98"/>
        <v>0</v>
      </c>
      <c r="AR696">
        <v>38.535794336945202</v>
      </c>
    </row>
    <row r="697" spans="1:44" x14ac:dyDescent="0.3">
      <c r="A697" t="str">
        <f t="shared" si="90"/>
        <v>50Meta</v>
      </c>
      <c r="B697" t="str">
        <f t="shared" si="91"/>
        <v>50El Dorado</v>
      </c>
      <c r="C697" s="18" t="s">
        <v>2713</v>
      </c>
      <c r="D697" t="s">
        <v>2685</v>
      </c>
      <c r="E697" t="s">
        <v>1300</v>
      </c>
      <c r="F697" t="s">
        <v>2714</v>
      </c>
      <c r="G697">
        <v>2.7791999999999999</v>
      </c>
      <c r="H697">
        <v>-72.871970000000005</v>
      </c>
      <c r="I697">
        <v>4199</v>
      </c>
      <c r="J697" t="s">
        <v>4343</v>
      </c>
      <c r="K697" s="5">
        <v>2375371.5</v>
      </c>
      <c r="L697" s="62">
        <f t="shared" si="92"/>
        <v>8.1389453458093272E-3</v>
      </c>
      <c r="M697" s="61">
        <v>0</v>
      </c>
      <c r="N697" s="61">
        <v>2.3815194093831864E-2</v>
      </c>
      <c r="O697" s="61">
        <f t="shared" si="93"/>
        <v>4.7630388187663728E-2</v>
      </c>
      <c r="P697" s="61">
        <f t="shared" si="94"/>
        <v>2.3815194093831864E-2</v>
      </c>
      <c r="Q697" s="61">
        <f t="shared" si="95"/>
        <v>7.1445582281495598E-2</v>
      </c>
      <c r="R697" s="61">
        <f t="shared" si="96"/>
        <v>56.703977137413673</v>
      </c>
      <c r="S697">
        <v>0</v>
      </c>
      <c r="T697">
        <v>1</v>
      </c>
      <c r="U697">
        <v>2</v>
      </c>
      <c r="V697">
        <v>1</v>
      </c>
      <c r="W697">
        <v>3</v>
      </c>
      <c r="X697">
        <v>2381</v>
      </c>
      <c r="Y697" s="62">
        <v>64.930701385972284</v>
      </c>
      <c r="Z697" s="62">
        <v>88.450230995380096</v>
      </c>
      <c r="AA697" s="62">
        <v>22.553548929021421</v>
      </c>
      <c r="AB697" s="62">
        <v>76.858462830743392</v>
      </c>
      <c r="AC697" s="62">
        <v>0.79798404031919368</v>
      </c>
      <c r="AD697" s="62">
        <v>98.698026039479217</v>
      </c>
      <c r="AE697" s="62">
        <v>75.682486350272995</v>
      </c>
      <c r="AF697" s="62">
        <v>54.25</v>
      </c>
      <c r="AG697" s="62">
        <v>42.05</v>
      </c>
      <c r="AH697" s="62">
        <v>56.17</v>
      </c>
      <c r="AI697" s="62">
        <v>64.349999999999994</v>
      </c>
      <c r="AJ697" s="62">
        <v>88.89</v>
      </c>
      <c r="AK697" s="62">
        <v>26.71</v>
      </c>
      <c r="AL697" s="62">
        <v>93.96</v>
      </c>
      <c r="AM697" s="62">
        <v>81.89</v>
      </c>
      <c r="AN697" s="62">
        <v>39.71</v>
      </c>
      <c r="AO697" s="62">
        <v>54.92</v>
      </c>
      <c r="AP697">
        <f t="shared" si="97"/>
        <v>0</v>
      </c>
      <c r="AQ697">
        <f t="shared" si="98"/>
        <v>1.5931177314003505E-2</v>
      </c>
      <c r="AR697">
        <v>43.280560524794701</v>
      </c>
    </row>
    <row r="698" spans="1:44" x14ac:dyDescent="0.3">
      <c r="A698" t="str">
        <f t="shared" si="90"/>
        <v>50Meta</v>
      </c>
      <c r="B698" t="str">
        <f t="shared" si="91"/>
        <v>50Fuente de Oro</v>
      </c>
      <c r="C698" s="18" t="s">
        <v>2715</v>
      </c>
      <c r="D698" t="s">
        <v>2685</v>
      </c>
      <c r="E698" t="s">
        <v>1300</v>
      </c>
      <c r="F698" t="s">
        <v>2716</v>
      </c>
      <c r="G698">
        <v>3.4625020000000002</v>
      </c>
      <c r="H698">
        <v>-73.619979000000001</v>
      </c>
      <c r="I698">
        <v>13000</v>
      </c>
      <c r="J698" t="s">
        <v>4344</v>
      </c>
      <c r="K698" s="5">
        <v>1808189</v>
      </c>
      <c r="L698" s="62">
        <f t="shared" si="92"/>
        <v>2.5197973206840026E-2</v>
      </c>
      <c r="M698" s="61">
        <v>0</v>
      </c>
      <c r="N698" s="61">
        <v>0</v>
      </c>
      <c r="O698" s="61">
        <f t="shared" si="93"/>
        <v>1.5384615384615385E-2</v>
      </c>
      <c r="P698" s="61">
        <f t="shared" si="94"/>
        <v>7.6923076923076927E-3</v>
      </c>
      <c r="Q698" s="61">
        <f t="shared" si="95"/>
        <v>1.5384615384615385E-2</v>
      </c>
      <c r="R698" s="61">
        <f t="shared" si="96"/>
        <v>21.476923076923075</v>
      </c>
      <c r="S698">
        <v>0</v>
      </c>
      <c r="T698">
        <v>0</v>
      </c>
      <c r="U698">
        <v>2</v>
      </c>
      <c r="V698">
        <v>1</v>
      </c>
      <c r="W698">
        <v>2</v>
      </c>
      <c r="X698">
        <v>2792</v>
      </c>
      <c r="Y698" s="62">
        <v>48.638968481375358</v>
      </c>
      <c r="Z698" s="62">
        <v>84.849570200573069</v>
      </c>
      <c r="AA698" s="62">
        <v>27.113180515759311</v>
      </c>
      <c r="AB698" s="62">
        <v>65.365329512893993</v>
      </c>
      <c r="AC698" s="62">
        <v>0.42979942693409745</v>
      </c>
      <c r="AD698" s="62">
        <v>98.638968481375358</v>
      </c>
      <c r="AE698" s="62">
        <v>62.535816618911177</v>
      </c>
      <c r="AF698" s="62">
        <v>53.79</v>
      </c>
      <c r="AG698" s="62">
        <v>49.9</v>
      </c>
      <c r="AH698" s="62">
        <v>48.2</v>
      </c>
      <c r="AI698" s="62">
        <v>54.41</v>
      </c>
      <c r="AJ698" s="62">
        <v>88.89</v>
      </c>
      <c r="AK698" s="62">
        <v>28.34</v>
      </c>
      <c r="AL698" s="62">
        <v>90.8</v>
      </c>
      <c r="AM698" s="62">
        <v>85.85</v>
      </c>
      <c r="AN698" s="62">
        <v>46.65</v>
      </c>
      <c r="AO698" s="62">
        <v>54.57</v>
      </c>
      <c r="AP698">
        <f t="shared" si="97"/>
        <v>0</v>
      </c>
      <c r="AQ698">
        <f t="shared" si="98"/>
        <v>0</v>
      </c>
      <c r="AR698">
        <v>37.802059227820003</v>
      </c>
    </row>
    <row r="699" spans="1:44" x14ac:dyDescent="0.3">
      <c r="A699" t="str">
        <f t="shared" si="90"/>
        <v>50Meta</v>
      </c>
      <c r="B699" t="str">
        <f t="shared" si="91"/>
        <v>50Granada</v>
      </c>
      <c r="C699" s="18" t="s">
        <v>2717</v>
      </c>
      <c r="D699" t="s">
        <v>2685</v>
      </c>
      <c r="E699" t="s">
        <v>1300</v>
      </c>
      <c r="F699" t="s">
        <v>1576</v>
      </c>
      <c r="G699">
        <v>3.5448309999999998</v>
      </c>
      <c r="H699">
        <v>-73.705280999999999</v>
      </c>
      <c r="I699">
        <v>73890</v>
      </c>
      <c r="J699" t="s">
        <v>4344</v>
      </c>
      <c r="K699" s="5">
        <v>1431473.88</v>
      </c>
      <c r="L699" s="62">
        <f t="shared" si="92"/>
        <v>0.14322140309641612</v>
      </c>
      <c r="M699" s="61">
        <v>0</v>
      </c>
      <c r="N699" s="61">
        <v>8.1201786439301666E-3</v>
      </c>
      <c r="O699" s="61">
        <f t="shared" si="93"/>
        <v>2.4360535931790502E-2</v>
      </c>
      <c r="P699" s="61">
        <f t="shared" si="94"/>
        <v>1.3533631073216944E-2</v>
      </c>
      <c r="Q699" s="61">
        <f t="shared" si="95"/>
        <v>1.6240357287860333E-2</v>
      </c>
      <c r="R699" s="61">
        <f t="shared" si="96"/>
        <v>29.255650290973069</v>
      </c>
      <c r="S699">
        <v>0</v>
      </c>
      <c r="T699">
        <v>6</v>
      </c>
      <c r="U699">
        <v>18</v>
      </c>
      <c r="V699">
        <v>10</v>
      </c>
      <c r="W699">
        <v>12</v>
      </c>
      <c r="X699">
        <v>21617</v>
      </c>
      <c r="Y699" s="62">
        <v>43.077207753157239</v>
      </c>
      <c r="Z699" s="62">
        <v>86.154415506314479</v>
      </c>
      <c r="AA699" s="62">
        <v>24.795299995374013</v>
      </c>
      <c r="AB699" s="62">
        <v>65.818568719063691</v>
      </c>
      <c r="AC699" s="62">
        <v>0.26368136189110425</v>
      </c>
      <c r="AD699" s="62">
        <v>98.269880186889949</v>
      </c>
      <c r="AE699" s="62">
        <v>53.804875792200576</v>
      </c>
      <c r="AF699" s="62">
        <v>63.7</v>
      </c>
      <c r="AG699" s="62">
        <v>55.35</v>
      </c>
      <c r="AH699" s="62">
        <v>58.6</v>
      </c>
      <c r="AI699" s="62">
        <v>75.59</v>
      </c>
      <c r="AJ699" s="62">
        <v>100</v>
      </c>
      <c r="AK699" s="62">
        <v>43.58</v>
      </c>
      <c r="AL699" s="62">
        <v>91.59</v>
      </c>
      <c r="AM699" s="62">
        <v>81.28</v>
      </c>
      <c r="AN699" s="62">
        <v>37.47</v>
      </c>
      <c r="AO699" s="62">
        <v>64.16</v>
      </c>
      <c r="AP699">
        <f t="shared" si="97"/>
        <v>0</v>
      </c>
      <c r="AQ699">
        <f t="shared" si="98"/>
        <v>9.5587063884021023E-2</v>
      </c>
      <c r="AR699">
        <v>40.608889423881003</v>
      </c>
    </row>
    <row r="700" spans="1:44" x14ac:dyDescent="0.3">
      <c r="A700" t="str">
        <f t="shared" si="90"/>
        <v>50Meta</v>
      </c>
      <c r="B700" t="str">
        <f t="shared" si="91"/>
        <v>50Guamal</v>
      </c>
      <c r="C700" s="18" t="s">
        <v>2718</v>
      </c>
      <c r="D700" t="s">
        <v>2685</v>
      </c>
      <c r="E700" t="s">
        <v>1300</v>
      </c>
      <c r="F700" t="s">
        <v>2719</v>
      </c>
      <c r="G700">
        <v>3.8804750000000001</v>
      </c>
      <c r="H700">
        <v>-73.7698769</v>
      </c>
      <c r="I700">
        <v>15133</v>
      </c>
      <c r="J700" t="s">
        <v>4345</v>
      </c>
      <c r="K700" s="5">
        <v>1740042</v>
      </c>
      <c r="L700" s="62">
        <f t="shared" si="92"/>
        <v>2.9332379118393082E-2</v>
      </c>
      <c r="M700" s="61">
        <v>0</v>
      </c>
      <c r="N700" s="61">
        <v>6.6080750677327688E-3</v>
      </c>
      <c r="O700" s="61">
        <f t="shared" si="93"/>
        <v>2.6432300270931075E-2</v>
      </c>
      <c r="P700" s="61">
        <f t="shared" si="94"/>
        <v>0</v>
      </c>
      <c r="Q700" s="61">
        <f t="shared" si="95"/>
        <v>1.3216150135465538E-2</v>
      </c>
      <c r="R700" s="61">
        <f t="shared" si="96"/>
        <v>12.575166853895462</v>
      </c>
      <c r="S700">
        <v>0</v>
      </c>
      <c r="T700">
        <v>1</v>
      </c>
      <c r="U700">
        <v>4</v>
      </c>
      <c r="V700">
        <v>0</v>
      </c>
      <c r="W700">
        <v>2</v>
      </c>
      <c r="X700">
        <v>1903</v>
      </c>
      <c r="Y700" s="62">
        <v>58.64424592748292</v>
      </c>
      <c r="Z700" s="62">
        <v>87.59852863899107</v>
      </c>
      <c r="AA700" s="62">
        <v>24.592748292170256</v>
      </c>
      <c r="AB700" s="62">
        <v>76.353126642143991</v>
      </c>
      <c r="AC700" s="62">
        <v>0.42038885969521805</v>
      </c>
      <c r="AD700" s="62">
        <v>97.898055701523916</v>
      </c>
      <c r="AE700" s="62">
        <v>70.310036784025215</v>
      </c>
      <c r="AF700" s="62">
        <v>61.71</v>
      </c>
      <c r="AG700" s="62">
        <v>56.88</v>
      </c>
      <c r="AH700" s="62">
        <v>63.43</v>
      </c>
      <c r="AI700" s="62">
        <v>49.47</v>
      </c>
      <c r="AJ700" s="62">
        <v>100</v>
      </c>
      <c r="AK700" s="62">
        <v>50.85</v>
      </c>
      <c r="AL700" s="62">
        <v>86.24</v>
      </c>
      <c r="AM700" s="62">
        <v>84.08</v>
      </c>
      <c r="AN700" s="62">
        <v>44.4</v>
      </c>
      <c r="AO700" s="62">
        <v>61.18</v>
      </c>
      <c r="AP700">
        <f t="shared" si="97"/>
        <v>0</v>
      </c>
      <c r="AQ700">
        <f t="shared" si="98"/>
        <v>1.5931177314003505E-2</v>
      </c>
      <c r="AR700">
        <v>46.356268521124903</v>
      </c>
    </row>
    <row r="701" spans="1:44" x14ac:dyDescent="0.3">
      <c r="A701" t="str">
        <f t="shared" si="90"/>
        <v>50Meta</v>
      </c>
      <c r="B701" t="str">
        <f t="shared" si="91"/>
        <v>50Mapiripán</v>
      </c>
      <c r="C701" s="18" t="s">
        <v>2720</v>
      </c>
      <c r="D701" t="s">
        <v>2685</v>
      </c>
      <c r="E701" t="s">
        <v>1300</v>
      </c>
      <c r="F701" t="s">
        <v>2721</v>
      </c>
      <c r="G701">
        <v>2.892506</v>
      </c>
      <c r="H701">
        <v>-72.133174999999994</v>
      </c>
      <c r="I701">
        <v>7353</v>
      </c>
      <c r="J701" t="s">
        <v>4343</v>
      </c>
      <c r="K701" s="5">
        <v>3320240.75</v>
      </c>
      <c r="L701" s="62">
        <f t="shared" si="92"/>
        <v>1.4252361306914976E-2</v>
      </c>
      <c r="M701" s="61">
        <v>0</v>
      </c>
      <c r="N701" s="61">
        <v>0</v>
      </c>
      <c r="O701" s="61">
        <f t="shared" si="93"/>
        <v>0</v>
      </c>
      <c r="P701" s="61">
        <f t="shared" si="94"/>
        <v>0</v>
      </c>
      <c r="Q701" s="61">
        <f t="shared" si="95"/>
        <v>0</v>
      </c>
      <c r="R701" s="61">
        <f t="shared" si="96"/>
        <v>52.005983952128389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3824</v>
      </c>
      <c r="Y701" s="62">
        <v>36.19246861924686</v>
      </c>
      <c r="Z701" s="62">
        <v>71.96652719665272</v>
      </c>
      <c r="AA701" s="62">
        <v>24.921548117154813</v>
      </c>
      <c r="AB701" s="62">
        <v>55.047071129707113</v>
      </c>
      <c r="AC701" s="62">
        <v>0.33995815899581594</v>
      </c>
      <c r="AD701" s="62">
        <v>96.888075313807533</v>
      </c>
      <c r="AE701" s="62">
        <v>41.65794979079498</v>
      </c>
      <c r="AF701" s="62">
        <v>45.03</v>
      </c>
      <c r="AG701" s="62">
        <v>20.92</v>
      </c>
      <c r="AH701" s="62">
        <v>38.020000000000003</v>
      </c>
      <c r="AI701" s="62">
        <v>56.62</v>
      </c>
      <c r="AJ701" s="62">
        <v>66.67</v>
      </c>
      <c r="AK701" s="62">
        <v>28.24</v>
      </c>
      <c r="AL701" s="62">
        <v>85.59</v>
      </c>
      <c r="AM701" s="62">
        <v>86.06</v>
      </c>
      <c r="AN701" s="62">
        <v>25.48</v>
      </c>
      <c r="AO701" s="62">
        <v>44.25</v>
      </c>
      <c r="AP701">
        <f t="shared" si="97"/>
        <v>0</v>
      </c>
      <c r="AQ701">
        <f t="shared" si="98"/>
        <v>0</v>
      </c>
      <c r="AR701">
        <v>23.604019576942299</v>
      </c>
    </row>
    <row r="702" spans="1:44" x14ac:dyDescent="0.3">
      <c r="A702" t="str">
        <f t="shared" si="90"/>
        <v>50Meta</v>
      </c>
      <c r="B702" t="str">
        <f t="shared" si="91"/>
        <v>50Mesetas</v>
      </c>
      <c r="C702" s="18" t="s">
        <v>2722</v>
      </c>
      <c r="D702" t="s">
        <v>2685</v>
      </c>
      <c r="E702" t="s">
        <v>1300</v>
      </c>
      <c r="F702" t="s">
        <v>2723</v>
      </c>
      <c r="G702">
        <v>3.3819949999999999</v>
      </c>
      <c r="H702">
        <v>-74.043801000000002</v>
      </c>
      <c r="I702">
        <v>11943</v>
      </c>
      <c r="J702" t="s">
        <v>4343</v>
      </c>
      <c r="K702" s="5">
        <v>1841863</v>
      </c>
      <c r="L702" s="62">
        <f t="shared" si="92"/>
        <v>2.3149184154560801E-2</v>
      </c>
      <c r="M702" s="61">
        <v>0</v>
      </c>
      <c r="N702" s="61">
        <v>8.3731055848614254E-3</v>
      </c>
      <c r="O702" s="61">
        <f t="shared" si="93"/>
        <v>2.5119316754584273E-2</v>
      </c>
      <c r="P702" s="61">
        <f t="shared" si="94"/>
        <v>8.3731055848614247E-2</v>
      </c>
      <c r="Q702" s="61">
        <f t="shared" si="95"/>
        <v>3.3492422339445702E-2</v>
      </c>
      <c r="R702" s="61">
        <f t="shared" si="96"/>
        <v>30.771163024365737</v>
      </c>
      <c r="S702">
        <v>0</v>
      </c>
      <c r="T702">
        <v>1</v>
      </c>
      <c r="U702">
        <v>3</v>
      </c>
      <c r="V702">
        <v>10</v>
      </c>
      <c r="W702">
        <v>4</v>
      </c>
      <c r="X702">
        <v>3675</v>
      </c>
      <c r="Y702" s="62">
        <v>41.605442176870753</v>
      </c>
      <c r="Z702" s="62">
        <v>83.72789115646259</v>
      </c>
      <c r="AA702" s="62">
        <v>25.03401360544218</v>
      </c>
      <c r="AB702" s="62">
        <v>64.02721088435375</v>
      </c>
      <c r="AC702" s="62">
        <v>0.21768707482993196</v>
      </c>
      <c r="AD702" s="62">
        <v>98.884353741496597</v>
      </c>
      <c r="AE702" s="62">
        <v>51.972789115646258</v>
      </c>
      <c r="AF702" s="62">
        <v>52.31</v>
      </c>
      <c r="AG702" s="62">
        <v>39.200000000000003</v>
      </c>
      <c r="AH702" s="62">
        <v>54.22</v>
      </c>
      <c r="AI702" s="62">
        <v>58.87</v>
      </c>
      <c r="AJ702" s="62">
        <v>88.89</v>
      </c>
      <c r="AK702" s="62">
        <v>18.77</v>
      </c>
      <c r="AL702" s="62">
        <v>90.92</v>
      </c>
      <c r="AM702" s="62">
        <v>88.08</v>
      </c>
      <c r="AN702" s="62">
        <v>35.56</v>
      </c>
      <c r="AO702" s="62">
        <v>50.52</v>
      </c>
      <c r="AP702">
        <f t="shared" si="97"/>
        <v>0</v>
      </c>
      <c r="AQ702">
        <f t="shared" si="98"/>
        <v>1.5931177314003505E-2</v>
      </c>
      <c r="AR702">
        <v>34.774151342266599</v>
      </c>
    </row>
    <row r="703" spans="1:44" x14ac:dyDescent="0.3">
      <c r="A703" t="str">
        <f t="shared" si="90"/>
        <v>50Meta</v>
      </c>
      <c r="B703" t="str">
        <f t="shared" si="91"/>
        <v>50La Macarena</v>
      </c>
      <c r="C703" s="18" t="s">
        <v>2724</v>
      </c>
      <c r="D703" t="s">
        <v>2685</v>
      </c>
      <c r="E703" t="s">
        <v>1300</v>
      </c>
      <c r="F703" t="s">
        <v>2725</v>
      </c>
      <c r="G703">
        <v>2.181718</v>
      </c>
      <c r="H703">
        <v>-73.786450000000002</v>
      </c>
      <c r="I703">
        <v>28525</v>
      </c>
      <c r="J703" t="s">
        <v>4346</v>
      </c>
      <c r="K703" s="5">
        <v>1432581.88</v>
      </c>
      <c r="L703" s="62">
        <f t="shared" si="92"/>
        <v>5.52901681327009E-2</v>
      </c>
      <c r="M703" s="61">
        <v>0</v>
      </c>
      <c r="N703" s="61">
        <v>0</v>
      </c>
      <c r="O703" s="61">
        <f t="shared" si="93"/>
        <v>2.4539877300613498E-2</v>
      </c>
      <c r="P703" s="61">
        <f t="shared" si="94"/>
        <v>0.28746713409290092</v>
      </c>
      <c r="Q703" s="61">
        <f t="shared" si="95"/>
        <v>7.0113935144609993E-2</v>
      </c>
      <c r="R703" s="61">
        <f t="shared" si="96"/>
        <v>12.091148115687993</v>
      </c>
      <c r="S703">
        <v>0</v>
      </c>
      <c r="T703">
        <v>0</v>
      </c>
      <c r="U703">
        <v>7</v>
      </c>
      <c r="V703">
        <v>82</v>
      </c>
      <c r="W703">
        <v>20</v>
      </c>
      <c r="X703">
        <v>3449</v>
      </c>
      <c r="Y703" s="62">
        <v>34.038851841113363</v>
      </c>
      <c r="Z703" s="62">
        <v>77.964627428240078</v>
      </c>
      <c r="AA703" s="62">
        <v>25.949550594375182</v>
      </c>
      <c r="AB703" s="62">
        <v>59.611481588866333</v>
      </c>
      <c r="AC703" s="62">
        <v>1.1597564511452596</v>
      </c>
      <c r="AD703" s="62">
        <v>98.057407944331686</v>
      </c>
      <c r="AE703" s="62">
        <v>41.954189620179761</v>
      </c>
      <c r="AF703" s="62">
        <v>53.23</v>
      </c>
      <c r="AG703" s="62">
        <v>13.59</v>
      </c>
      <c r="AH703" s="62">
        <v>33.47</v>
      </c>
      <c r="AI703" s="62">
        <v>62.84</v>
      </c>
      <c r="AJ703" s="62">
        <v>99.87</v>
      </c>
      <c r="AK703" s="62">
        <v>10.6</v>
      </c>
      <c r="AL703" s="62">
        <v>62.57</v>
      </c>
      <c r="AM703" s="62">
        <v>83.48</v>
      </c>
      <c r="AN703" s="62">
        <v>40.32</v>
      </c>
      <c r="AO703" s="62">
        <v>53.41</v>
      </c>
      <c r="AP703">
        <f t="shared" si="97"/>
        <v>0</v>
      </c>
      <c r="AQ703">
        <f t="shared" si="98"/>
        <v>0</v>
      </c>
      <c r="AR703">
        <v>29.3762146937623</v>
      </c>
    </row>
    <row r="704" spans="1:44" x14ac:dyDescent="0.3">
      <c r="A704" t="str">
        <f t="shared" si="90"/>
        <v>50Meta</v>
      </c>
      <c r="B704" t="str">
        <f t="shared" si="91"/>
        <v>50Uribe</v>
      </c>
      <c r="C704" s="18" t="s">
        <v>2726</v>
      </c>
      <c r="D704" t="s">
        <v>2685</v>
      </c>
      <c r="E704" t="s">
        <v>1300</v>
      </c>
      <c r="F704" t="s">
        <v>2727</v>
      </c>
      <c r="G704">
        <v>3.2392409999999998</v>
      </c>
      <c r="H704">
        <v>-74.350661000000002</v>
      </c>
      <c r="I704">
        <v>9822</v>
      </c>
      <c r="J704" t="s">
        <v>4346</v>
      </c>
      <c r="K704" s="5">
        <v>2571929.25</v>
      </c>
      <c r="L704" s="62">
        <f t="shared" si="92"/>
        <v>1.9038037910583287E-2</v>
      </c>
      <c r="M704" s="61">
        <v>0</v>
      </c>
      <c r="N704" s="61">
        <v>2.0362451639177357E-2</v>
      </c>
      <c r="O704" s="61">
        <f t="shared" si="93"/>
        <v>1.0181225819588679E-2</v>
      </c>
      <c r="P704" s="61">
        <f t="shared" si="94"/>
        <v>0</v>
      </c>
      <c r="Q704" s="61">
        <f t="shared" si="95"/>
        <v>1.0181225819588679E-2</v>
      </c>
      <c r="R704" s="61">
        <f t="shared" si="96"/>
        <v>28.100183262064753</v>
      </c>
      <c r="S704">
        <v>0</v>
      </c>
      <c r="T704">
        <v>2</v>
      </c>
      <c r="U704">
        <v>1</v>
      </c>
      <c r="V704">
        <v>0</v>
      </c>
      <c r="W704">
        <v>1</v>
      </c>
      <c r="X704">
        <v>2760</v>
      </c>
      <c r="Y704" s="62">
        <v>40.978260869565219</v>
      </c>
      <c r="Z704" s="62">
        <v>78.804347826086953</v>
      </c>
      <c r="AA704" s="62">
        <v>25.2536231884058</v>
      </c>
      <c r="AB704" s="62">
        <v>61.70289855072464</v>
      </c>
      <c r="AC704" s="62">
        <v>7.2463768115942032E-2</v>
      </c>
      <c r="AD704" s="62">
        <v>98.405797101449281</v>
      </c>
      <c r="AE704" s="62">
        <v>49.384057971014492</v>
      </c>
      <c r="AF704" s="62">
        <v>56.35</v>
      </c>
      <c r="AG704" s="62">
        <v>40.49</v>
      </c>
      <c r="AH704" s="62">
        <v>50.17</v>
      </c>
      <c r="AI704" s="62">
        <v>61.08</v>
      </c>
      <c r="AJ704" s="62">
        <v>85.42</v>
      </c>
      <c r="AK704" s="62">
        <v>30.43</v>
      </c>
      <c r="AL704" s="62">
        <v>86.62</v>
      </c>
      <c r="AM704" s="62">
        <v>87.42</v>
      </c>
      <c r="AN704" s="62">
        <v>39.25</v>
      </c>
      <c r="AO704" s="62">
        <v>54.04</v>
      </c>
      <c r="AP704">
        <f t="shared" si="97"/>
        <v>0</v>
      </c>
      <c r="AQ704">
        <f t="shared" si="98"/>
        <v>3.186235462800701E-2</v>
      </c>
      <c r="AR704">
        <v>33.221027188006403</v>
      </c>
    </row>
    <row r="705" spans="1:44" x14ac:dyDescent="0.3">
      <c r="A705" t="str">
        <f t="shared" si="90"/>
        <v>50Meta</v>
      </c>
      <c r="B705" t="str">
        <f t="shared" si="91"/>
        <v>50Lejanías</v>
      </c>
      <c r="C705" s="18" t="s">
        <v>2728</v>
      </c>
      <c r="D705" t="s">
        <v>2685</v>
      </c>
      <c r="E705" t="s">
        <v>1300</v>
      </c>
      <c r="F705" t="s">
        <v>2729</v>
      </c>
      <c r="G705">
        <v>3.5260859999999998</v>
      </c>
      <c r="H705">
        <v>-74.024393000000003</v>
      </c>
      <c r="I705">
        <v>12188</v>
      </c>
      <c r="J705" t="s">
        <v>4344</v>
      </c>
      <c r="K705" s="5">
        <v>1667885.88</v>
      </c>
      <c r="L705" s="62">
        <f t="shared" si="92"/>
        <v>2.362406903422817E-2</v>
      </c>
      <c r="M705" s="61">
        <v>0</v>
      </c>
      <c r="N705" s="61">
        <v>8.2047915982934021E-3</v>
      </c>
      <c r="O705" s="61">
        <f t="shared" si="93"/>
        <v>1.6409583196586804E-2</v>
      </c>
      <c r="P705" s="61">
        <f t="shared" si="94"/>
        <v>0</v>
      </c>
      <c r="Q705" s="61">
        <f t="shared" si="95"/>
        <v>8.2047915982934021E-3</v>
      </c>
      <c r="R705" s="61">
        <f t="shared" si="96"/>
        <v>38.053823432884805</v>
      </c>
      <c r="S705">
        <v>0</v>
      </c>
      <c r="T705">
        <v>1</v>
      </c>
      <c r="U705">
        <v>2</v>
      </c>
      <c r="V705">
        <v>0</v>
      </c>
      <c r="W705">
        <v>1</v>
      </c>
      <c r="X705">
        <v>4638</v>
      </c>
      <c r="Y705" s="62">
        <v>51.444588184562313</v>
      </c>
      <c r="Z705" s="62">
        <v>87.774902975420446</v>
      </c>
      <c r="AA705" s="62">
        <v>23.113410952996983</v>
      </c>
      <c r="AB705" s="62">
        <v>68.45623113410953</v>
      </c>
      <c r="AC705" s="62">
        <v>0.58214747736093142</v>
      </c>
      <c r="AD705" s="62">
        <v>98.641655886157835</v>
      </c>
      <c r="AE705" s="62">
        <v>65.329883570504535</v>
      </c>
      <c r="AF705" s="62">
        <v>54.68</v>
      </c>
      <c r="AG705" s="62">
        <v>49</v>
      </c>
      <c r="AH705" s="62">
        <v>49.84</v>
      </c>
      <c r="AI705" s="62">
        <v>54.2</v>
      </c>
      <c r="AJ705" s="62">
        <v>87.04</v>
      </c>
      <c r="AK705" s="62">
        <v>24.33</v>
      </c>
      <c r="AL705" s="62">
        <v>90.28</v>
      </c>
      <c r="AM705" s="62">
        <v>86.71</v>
      </c>
      <c r="AN705" s="62">
        <v>53.97</v>
      </c>
      <c r="AO705" s="62">
        <v>54.89</v>
      </c>
      <c r="AP705">
        <f t="shared" si="97"/>
        <v>0</v>
      </c>
      <c r="AQ705">
        <f t="shared" si="98"/>
        <v>1.5931177314003505E-2</v>
      </c>
      <c r="AR705">
        <v>38.699891411116297</v>
      </c>
    </row>
    <row r="706" spans="1:44" x14ac:dyDescent="0.3">
      <c r="A706" t="str">
        <f t="shared" ref="A706:A769" si="99">CONCATENATE(D706,E706)</f>
        <v>50Meta</v>
      </c>
      <c r="B706" t="str">
        <f t="shared" ref="B706:B769" si="100">CONCATENATE(D706,F706)</f>
        <v>50Puerto Concordia</v>
      </c>
      <c r="C706" s="18" t="s">
        <v>2730</v>
      </c>
      <c r="D706" t="s">
        <v>2685</v>
      </c>
      <c r="E706" t="s">
        <v>1300</v>
      </c>
      <c r="F706" t="s">
        <v>2731</v>
      </c>
      <c r="G706">
        <v>2.6236448999999999</v>
      </c>
      <c r="H706">
        <v>-72.756234000000006</v>
      </c>
      <c r="I706">
        <v>8907</v>
      </c>
      <c r="J706" t="s">
        <v>4344</v>
      </c>
      <c r="K706" s="5">
        <v>2894554.25</v>
      </c>
      <c r="L706" s="62">
        <f t="shared" ref="L706:L769" si="101">(I706/SUM($I$2:$I$1103))*100</f>
        <v>1.7264488257948008E-2</v>
      </c>
      <c r="M706" s="61">
        <v>2.2454249466711575E-2</v>
      </c>
      <c r="N706" s="61">
        <v>0</v>
      </c>
      <c r="O706" s="61">
        <f t="shared" ref="O706:O769" si="102">(U706/I706)*100</f>
        <v>4.4908498933423149E-2</v>
      </c>
      <c r="P706" s="61">
        <f t="shared" ref="P706:P769" si="103">(V706/I706)*100</f>
        <v>2.2454249466711575E-2</v>
      </c>
      <c r="Q706" s="61">
        <f t="shared" ref="Q706:Q769" si="104">(W706/I706)*100</f>
        <v>8.9816997866846299E-2</v>
      </c>
      <c r="R706" s="61">
        <f t="shared" ref="R706:R769" si="105">(X706/I706)*100</f>
        <v>48.815538340630965</v>
      </c>
      <c r="S706">
        <v>2</v>
      </c>
      <c r="T706">
        <v>0</v>
      </c>
      <c r="U706">
        <v>4</v>
      </c>
      <c r="V706">
        <v>2</v>
      </c>
      <c r="W706">
        <v>8</v>
      </c>
      <c r="X706">
        <v>4348</v>
      </c>
      <c r="Y706" s="62">
        <v>39.420423183072678</v>
      </c>
      <c r="Z706" s="62">
        <v>81.945722171113161</v>
      </c>
      <c r="AA706" s="62">
        <v>26.402943882244713</v>
      </c>
      <c r="AB706" s="62">
        <v>62.764489420423189</v>
      </c>
      <c r="AC706" s="62">
        <v>0.52897884084636615</v>
      </c>
      <c r="AD706" s="62">
        <v>97.907083716651329</v>
      </c>
      <c r="AE706" s="62">
        <v>46.159153633854643</v>
      </c>
      <c r="AF706" s="62">
        <v>48.34</v>
      </c>
      <c r="AG706" s="62">
        <v>17.09</v>
      </c>
      <c r="AH706" s="62">
        <v>49.45</v>
      </c>
      <c r="AI706" s="62">
        <v>49.54</v>
      </c>
      <c r="AJ706" s="62">
        <v>100</v>
      </c>
      <c r="AK706" s="62">
        <v>21.5</v>
      </c>
      <c r="AL706" s="62">
        <v>87.03</v>
      </c>
      <c r="AM706" s="62">
        <v>80.03</v>
      </c>
      <c r="AN706" s="62">
        <v>22.98</v>
      </c>
      <c r="AO706" s="62">
        <v>48.51</v>
      </c>
      <c r="AP706">
        <f t="shared" si="97"/>
        <v>7.8094494338149162E-2</v>
      </c>
      <c r="AQ706">
        <f t="shared" si="98"/>
        <v>0</v>
      </c>
      <c r="AR706">
        <v>30.614571718345299</v>
      </c>
    </row>
    <row r="707" spans="1:44" x14ac:dyDescent="0.3">
      <c r="A707" t="str">
        <f t="shared" si="99"/>
        <v>50Meta</v>
      </c>
      <c r="B707" t="str">
        <f t="shared" si="100"/>
        <v>50Puerto Gaitán</v>
      </c>
      <c r="C707" s="18" t="s">
        <v>2732</v>
      </c>
      <c r="D707" t="s">
        <v>2685</v>
      </c>
      <c r="E707" t="s">
        <v>1300</v>
      </c>
      <c r="F707" t="s">
        <v>2733</v>
      </c>
      <c r="G707">
        <v>4.3129770000000001</v>
      </c>
      <c r="H707">
        <v>-72.083573000000001</v>
      </c>
      <c r="I707">
        <v>44852</v>
      </c>
      <c r="J707" t="s">
        <v>4345</v>
      </c>
      <c r="K707" s="5">
        <v>2346496.75</v>
      </c>
      <c r="L707" s="62">
        <f t="shared" si="101"/>
        <v>8.6936884174860674E-2</v>
      </c>
      <c r="M707" s="61">
        <v>0</v>
      </c>
      <c r="N707" s="61">
        <v>8.0263979309729769E-2</v>
      </c>
      <c r="O707" s="61">
        <f t="shared" si="102"/>
        <v>8.9182199233033083E-2</v>
      </c>
      <c r="P707" s="61">
        <f t="shared" si="103"/>
        <v>1.560688486578079E-2</v>
      </c>
      <c r="Q707" s="61">
        <f t="shared" si="104"/>
        <v>0.10478908409881388</v>
      </c>
      <c r="R707" s="61">
        <f t="shared" si="105"/>
        <v>25.945331311870152</v>
      </c>
      <c r="S707">
        <v>0</v>
      </c>
      <c r="T707">
        <v>36</v>
      </c>
      <c r="U707">
        <v>40</v>
      </c>
      <c r="V707">
        <v>7</v>
      </c>
      <c r="W707">
        <v>47</v>
      </c>
      <c r="X707">
        <v>11637</v>
      </c>
      <c r="Y707" s="62">
        <v>61.631004554438427</v>
      </c>
      <c r="Z707" s="62">
        <v>90.212254017358433</v>
      </c>
      <c r="AA707" s="62">
        <v>24.361948955916475</v>
      </c>
      <c r="AB707" s="62">
        <v>81.266649480106551</v>
      </c>
      <c r="AC707" s="62">
        <v>0.28357824181490077</v>
      </c>
      <c r="AD707" s="62">
        <v>98.659448311420476</v>
      </c>
      <c r="AE707" s="62">
        <v>67.053364269141539</v>
      </c>
      <c r="AF707" s="62">
        <v>61.64</v>
      </c>
      <c r="AG707" s="62">
        <v>23.72</v>
      </c>
      <c r="AH707" s="62">
        <v>48.24</v>
      </c>
      <c r="AI707" s="62">
        <v>56.7</v>
      </c>
      <c r="AJ707" s="62">
        <v>88.52</v>
      </c>
      <c r="AK707" s="62">
        <v>70.59</v>
      </c>
      <c r="AL707" s="62">
        <v>93.83</v>
      </c>
      <c r="AM707" s="62">
        <v>79.47</v>
      </c>
      <c r="AN707" s="62">
        <v>29.97</v>
      </c>
      <c r="AO707" s="62">
        <v>61.45</v>
      </c>
      <c r="AP707">
        <f t="shared" ref="AP707:AP770" si="106">(S707/SUM($S$2:$S$1103))*100</f>
        <v>0</v>
      </c>
      <c r="AQ707">
        <f t="shared" ref="AQ707:AQ770" si="107">(T707/SUM($T$2:$T$1103))*100</f>
        <v>0.57352238330412619</v>
      </c>
      <c r="AR707">
        <v>45.767478952062099</v>
      </c>
    </row>
    <row r="708" spans="1:44" x14ac:dyDescent="0.3">
      <c r="A708" t="str">
        <f t="shared" si="99"/>
        <v>50Meta</v>
      </c>
      <c r="B708" t="str">
        <f t="shared" si="100"/>
        <v>50Puerto López</v>
      </c>
      <c r="C708" s="18" t="s">
        <v>2734</v>
      </c>
      <c r="D708" t="s">
        <v>2685</v>
      </c>
      <c r="E708" t="s">
        <v>1300</v>
      </c>
      <c r="F708" t="s">
        <v>2735</v>
      </c>
      <c r="G708">
        <v>4.0913539999999999</v>
      </c>
      <c r="H708">
        <v>-72.955917999999997</v>
      </c>
      <c r="I708">
        <v>32577</v>
      </c>
      <c r="J708" t="s">
        <v>4345</v>
      </c>
      <c r="K708" s="5">
        <v>2467308.25</v>
      </c>
      <c r="L708" s="62">
        <f t="shared" si="101"/>
        <v>6.3144182550709804E-2</v>
      </c>
      <c r="M708" s="61">
        <v>0</v>
      </c>
      <c r="N708" s="61">
        <v>3.0696503668232187E-3</v>
      </c>
      <c r="O708" s="61">
        <f t="shared" si="102"/>
        <v>4.2975105135525063E-2</v>
      </c>
      <c r="P708" s="61">
        <f t="shared" si="103"/>
        <v>2.1487552567762531E-2</v>
      </c>
      <c r="Q708" s="61">
        <f t="shared" si="104"/>
        <v>5.5253706602817941E-2</v>
      </c>
      <c r="R708" s="61">
        <f t="shared" si="105"/>
        <v>20.618841513951562</v>
      </c>
      <c r="S708">
        <v>0</v>
      </c>
      <c r="T708">
        <v>1</v>
      </c>
      <c r="U708">
        <v>14</v>
      </c>
      <c r="V708">
        <v>7</v>
      </c>
      <c r="W708">
        <v>18</v>
      </c>
      <c r="X708">
        <v>6717</v>
      </c>
      <c r="Y708" s="62">
        <v>52.910525532231659</v>
      </c>
      <c r="Z708" s="62">
        <v>85.529254131308619</v>
      </c>
      <c r="AA708" s="62">
        <v>26.887003126395715</v>
      </c>
      <c r="AB708" s="62">
        <v>71.668899806461212</v>
      </c>
      <c r="AC708" s="62">
        <v>0.72949233288670534</v>
      </c>
      <c r="AD708" s="62">
        <v>98.33258895340181</v>
      </c>
      <c r="AE708" s="62">
        <v>62.393925859758824</v>
      </c>
      <c r="AF708" s="62">
        <v>61.24</v>
      </c>
      <c r="AG708" s="62">
        <v>54.24</v>
      </c>
      <c r="AH708" s="62">
        <v>59.6</v>
      </c>
      <c r="AI708" s="62">
        <v>66.81</v>
      </c>
      <c r="AJ708" s="62">
        <v>66.67</v>
      </c>
      <c r="AK708" s="62">
        <v>69.349999999999994</v>
      </c>
      <c r="AL708" s="62">
        <v>93.07</v>
      </c>
      <c r="AM708" s="62">
        <v>84.34</v>
      </c>
      <c r="AN708" s="62">
        <v>43.25</v>
      </c>
      <c r="AO708" s="62">
        <v>61.52</v>
      </c>
      <c r="AP708">
        <f t="shared" si="106"/>
        <v>0</v>
      </c>
      <c r="AQ708">
        <f t="shared" si="107"/>
        <v>1.5931177314003505E-2</v>
      </c>
      <c r="AR708">
        <v>45.153448005745503</v>
      </c>
    </row>
    <row r="709" spans="1:44" x14ac:dyDescent="0.3">
      <c r="A709" t="str">
        <f t="shared" si="99"/>
        <v>50Meta</v>
      </c>
      <c r="B709" t="str">
        <f t="shared" si="100"/>
        <v>50Puerto Lleras</v>
      </c>
      <c r="C709" s="18" t="s">
        <v>2736</v>
      </c>
      <c r="D709" t="s">
        <v>2685</v>
      </c>
      <c r="E709" t="s">
        <v>1300</v>
      </c>
      <c r="F709" t="s">
        <v>2737</v>
      </c>
      <c r="G709">
        <v>3.2724139999999999</v>
      </c>
      <c r="H709">
        <v>-73.369541999999996</v>
      </c>
      <c r="I709">
        <v>11125</v>
      </c>
      <c r="J709" t="s">
        <v>4344</v>
      </c>
      <c r="K709" s="5">
        <v>2018315.38</v>
      </c>
      <c r="L709" s="62">
        <f t="shared" si="101"/>
        <v>2.1563650148161174E-2</v>
      </c>
      <c r="M709" s="61">
        <v>0</v>
      </c>
      <c r="N709" s="61">
        <v>0</v>
      </c>
      <c r="O709" s="61">
        <f t="shared" si="102"/>
        <v>2.6966292134831458E-2</v>
      </c>
      <c r="P709" s="61">
        <f t="shared" si="103"/>
        <v>2.6966292134831458E-2</v>
      </c>
      <c r="Q709" s="61">
        <f t="shared" si="104"/>
        <v>8.988764044943821E-3</v>
      </c>
      <c r="R709" s="61">
        <f t="shared" si="105"/>
        <v>30.337078651685395</v>
      </c>
      <c r="S709">
        <v>0</v>
      </c>
      <c r="T709">
        <v>0</v>
      </c>
      <c r="U709">
        <v>3</v>
      </c>
      <c r="V709">
        <v>3</v>
      </c>
      <c r="W709">
        <v>1</v>
      </c>
      <c r="X709">
        <v>3375</v>
      </c>
      <c r="Y709" s="62">
        <v>45.155555555555551</v>
      </c>
      <c r="Z709" s="62">
        <v>87.644444444444446</v>
      </c>
      <c r="AA709" s="62">
        <v>25.155555555555551</v>
      </c>
      <c r="AB709" s="62">
        <v>67.259259259259267</v>
      </c>
      <c r="AC709" s="62">
        <v>0.2074074074074074</v>
      </c>
      <c r="AD709" s="62">
        <v>98.903703703703698</v>
      </c>
      <c r="AE709" s="62">
        <v>53.985185185185181</v>
      </c>
      <c r="AF709" s="62">
        <v>59.02</v>
      </c>
      <c r="AG709" s="62">
        <v>32.31</v>
      </c>
      <c r="AH709" s="62">
        <v>42.97</v>
      </c>
      <c r="AI709" s="62">
        <v>66.349999999999994</v>
      </c>
      <c r="AJ709" s="62">
        <v>85.19</v>
      </c>
      <c r="AK709" s="62">
        <v>33.97</v>
      </c>
      <c r="AL709" s="62">
        <v>74.78</v>
      </c>
      <c r="AM709" s="62">
        <v>91.23</v>
      </c>
      <c r="AN709" s="62">
        <v>50.05</v>
      </c>
      <c r="AO709" s="62">
        <v>58.89</v>
      </c>
      <c r="AP709">
        <f t="shared" si="106"/>
        <v>0</v>
      </c>
      <c r="AQ709">
        <f t="shared" si="107"/>
        <v>0</v>
      </c>
      <c r="AR709">
        <v>34.576582840794003</v>
      </c>
    </row>
    <row r="710" spans="1:44" x14ac:dyDescent="0.3">
      <c r="A710" t="str">
        <f t="shared" si="99"/>
        <v>50Meta</v>
      </c>
      <c r="B710" t="str">
        <f t="shared" si="100"/>
        <v>50Puerto Rico</v>
      </c>
      <c r="C710" s="18" t="s">
        <v>2738</v>
      </c>
      <c r="D710" t="s">
        <v>2685</v>
      </c>
      <c r="E710" t="s">
        <v>1300</v>
      </c>
      <c r="F710" t="s">
        <v>1790</v>
      </c>
      <c r="G710">
        <v>2.941214</v>
      </c>
      <c r="H710">
        <v>-73.207468000000006</v>
      </c>
      <c r="I710">
        <v>13471</v>
      </c>
      <c r="J710" t="s">
        <v>4344</v>
      </c>
      <c r="K710" s="5">
        <v>2186951.25</v>
      </c>
      <c r="L710" s="62">
        <f t="shared" si="101"/>
        <v>2.6110915159180154E-2</v>
      </c>
      <c r="M710" s="61">
        <v>0</v>
      </c>
      <c r="N710" s="61">
        <v>1.4846707742558087E-2</v>
      </c>
      <c r="O710" s="61">
        <f t="shared" si="102"/>
        <v>7.4233538712790434E-3</v>
      </c>
      <c r="P710" s="61">
        <f t="shared" si="103"/>
        <v>7.4233538712790434E-3</v>
      </c>
      <c r="Q710" s="61">
        <f t="shared" si="104"/>
        <v>0</v>
      </c>
      <c r="R710" s="61">
        <f t="shared" si="105"/>
        <v>42.105263157894733</v>
      </c>
      <c r="S710">
        <v>0</v>
      </c>
      <c r="T710">
        <v>2</v>
      </c>
      <c r="U710">
        <v>1</v>
      </c>
      <c r="V710">
        <v>1</v>
      </c>
      <c r="W710">
        <v>0</v>
      </c>
      <c r="X710">
        <v>5672</v>
      </c>
      <c r="Y710" s="62">
        <v>44.322990126939352</v>
      </c>
      <c r="Z710" s="62">
        <v>83.973906911142464</v>
      </c>
      <c r="AA710" s="62">
        <v>25.687588152327223</v>
      </c>
      <c r="AB710" s="62">
        <v>67.454160789844849</v>
      </c>
      <c r="AC710" s="62">
        <v>0.61706629055007056</v>
      </c>
      <c r="AD710" s="62">
        <v>97.302538787023977</v>
      </c>
      <c r="AE710" s="62">
        <v>51.921720733427371</v>
      </c>
      <c r="AF710" s="62">
        <v>46.35</v>
      </c>
      <c r="AG710" s="62">
        <v>12.08</v>
      </c>
      <c r="AH710" s="62">
        <v>45.99</v>
      </c>
      <c r="AI710" s="62">
        <v>34.46</v>
      </c>
      <c r="AJ710" s="62">
        <v>86.67</v>
      </c>
      <c r="AK710" s="62">
        <v>31.75</v>
      </c>
      <c r="AL710" s="62">
        <v>81.760000000000005</v>
      </c>
      <c r="AM710" s="62">
        <v>87.35</v>
      </c>
      <c r="AN710" s="62">
        <v>32.909999999999997</v>
      </c>
      <c r="AO710" s="62">
        <v>46.45</v>
      </c>
      <c r="AP710">
        <f t="shared" si="106"/>
        <v>0</v>
      </c>
      <c r="AQ710">
        <f t="shared" si="107"/>
        <v>3.186235462800701E-2</v>
      </c>
      <c r="AR710">
        <v>29.824605404683901</v>
      </c>
    </row>
    <row r="711" spans="1:44" x14ac:dyDescent="0.3">
      <c r="A711" t="str">
        <f t="shared" si="99"/>
        <v>50Meta</v>
      </c>
      <c r="B711" t="str">
        <f t="shared" si="100"/>
        <v>50Restrepo</v>
      </c>
      <c r="C711" s="18" t="s">
        <v>2739</v>
      </c>
      <c r="D711" t="s">
        <v>2685</v>
      </c>
      <c r="E711" t="s">
        <v>1300</v>
      </c>
      <c r="F711" t="s">
        <v>2740</v>
      </c>
      <c r="G711">
        <v>4.2630819999999998</v>
      </c>
      <c r="H711">
        <v>-73.562567000000001</v>
      </c>
      <c r="I711">
        <v>19583</v>
      </c>
      <c r="J711" t="s">
        <v>4345</v>
      </c>
      <c r="K711" s="5">
        <v>1447073.75</v>
      </c>
      <c r="L711" s="62">
        <f t="shared" si="101"/>
        <v>3.7957839177657555E-2</v>
      </c>
      <c r="M711" s="61">
        <v>2.0425879589439821E-2</v>
      </c>
      <c r="N711" s="61">
        <v>0</v>
      </c>
      <c r="O711" s="61">
        <f t="shared" si="102"/>
        <v>4.5958229076239601E-2</v>
      </c>
      <c r="P711" s="61">
        <f t="shared" si="103"/>
        <v>1.021293979471991E-2</v>
      </c>
      <c r="Q711" s="61">
        <f t="shared" si="104"/>
        <v>3.5745289281519682E-2</v>
      </c>
      <c r="R711" s="61">
        <f t="shared" si="105"/>
        <v>14.512587448296992</v>
      </c>
      <c r="S711">
        <v>4</v>
      </c>
      <c r="T711">
        <v>0</v>
      </c>
      <c r="U711">
        <v>9</v>
      </c>
      <c r="V711">
        <v>2</v>
      </c>
      <c r="W711">
        <v>7</v>
      </c>
      <c r="X711">
        <v>2842</v>
      </c>
      <c r="Y711" s="62">
        <v>60.063335679099225</v>
      </c>
      <c r="Z711" s="62">
        <v>90.14778325123153</v>
      </c>
      <c r="AA711" s="62">
        <v>25.791695988740326</v>
      </c>
      <c r="AB711" s="62">
        <v>75.862068965517238</v>
      </c>
      <c r="AC711" s="62">
        <v>0.77410274454609429</v>
      </c>
      <c r="AD711" s="62">
        <v>98.275862068965509</v>
      </c>
      <c r="AE711" s="62">
        <v>71.99155524278676</v>
      </c>
      <c r="AF711" s="62">
        <v>71.349999999999994</v>
      </c>
      <c r="AG711" s="62">
        <v>57.21</v>
      </c>
      <c r="AH711" s="62">
        <v>66</v>
      </c>
      <c r="AI711" s="62">
        <v>66.87</v>
      </c>
      <c r="AJ711" s="62">
        <v>98.89</v>
      </c>
      <c r="AK711" s="62">
        <v>67.64</v>
      </c>
      <c r="AL711" s="62">
        <v>84.19</v>
      </c>
      <c r="AM711" s="62">
        <v>78.47</v>
      </c>
      <c r="AN711" s="62">
        <v>54.91</v>
      </c>
      <c r="AO711" s="62">
        <v>72.08</v>
      </c>
      <c r="AP711">
        <f t="shared" si="106"/>
        <v>0.15618898867629832</v>
      </c>
      <c r="AQ711">
        <f t="shared" si="107"/>
        <v>0</v>
      </c>
      <c r="AR711">
        <v>51.347289457994798</v>
      </c>
    </row>
    <row r="712" spans="1:44" x14ac:dyDescent="0.3">
      <c r="A712" t="str">
        <f t="shared" si="99"/>
        <v>50Meta</v>
      </c>
      <c r="B712" t="str">
        <f t="shared" si="100"/>
        <v>50San Carlos de Guaroa</v>
      </c>
      <c r="C712" s="18" t="s">
        <v>2686</v>
      </c>
      <c r="D712" t="s">
        <v>2685</v>
      </c>
      <c r="E712" t="s">
        <v>1300</v>
      </c>
      <c r="F712" t="s">
        <v>2687</v>
      </c>
      <c r="G712">
        <v>3.710353</v>
      </c>
      <c r="H712">
        <v>-73.241921000000005</v>
      </c>
      <c r="I712">
        <v>13238</v>
      </c>
      <c r="J712" t="s">
        <v>4345</v>
      </c>
      <c r="K712" s="5">
        <v>1469569</v>
      </c>
      <c r="L712" s="62">
        <f t="shared" si="101"/>
        <v>2.565928994708833E-2</v>
      </c>
      <c r="M712" s="61">
        <v>0</v>
      </c>
      <c r="N712" s="61">
        <v>0</v>
      </c>
      <c r="O712" s="61">
        <f t="shared" si="102"/>
        <v>0</v>
      </c>
      <c r="P712" s="61">
        <f t="shared" si="103"/>
        <v>0</v>
      </c>
      <c r="Q712" s="61">
        <f t="shared" si="104"/>
        <v>0</v>
      </c>
      <c r="R712" s="61">
        <f t="shared" si="105"/>
        <v>18.862365916301556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2497</v>
      </c>
      <c r="Y712" s="62">
        <v>56.307569082899477</v>
      </c>
      <c r="Z712" s="62">
        <v>85.702843412094509</v>
      </c>
      <c r="AA712" s="62">
        <v>28.714457348818584</v>
      </c>
      <c r="AB712" s="62">
        <v>71.686023227873449</v>
      </c>
      <c r="AC712" s="62">
        <v>0.72086503804565483</v>
      </c>
      <c r="AD712" s="62">
        <v>98.358029635562673</v>
      </c>
      <c r="AE712" s="62">
        <v>68.362034441329598</v>
      </c>
      <c r="AF712" s="62">
        <v>66.8</v>
      </c>
      <c r="AG712" s="62">
        <v>52.75</v>
      </c>
      <c r="AH712" s="62">
        <v>45.92</v>
      </c>
      <c r="AI712" s="62">
        <v>77.209999999999994</v>
      </c>
      <c r="AJ712" s="62">
        <v>77.78</v>
      </c>
      <c r="AK712" s="62">
        <v>53.86</v>
      </c>
      <c r="AL712" s="62">
        <v>86.35</v>
      </c>
      <c r="AM712" s="62">
        <v>84.95</v>
      </c>
      <c r="AN712" s="62">
        <v>59.36</v>
      </c>
      <c r="AO712" s="62">
        <v>67.05</v>
      </c>
      <c r="AP712">
        <f t="shared" si="106"/>
        <v>0</v>
      </c>
      <c r="AQ712">
        <f t="shared" si="107"/>
        <v>0</v>
      </c>
      <c r="AR712">
        <v>43.248078297318997</v>
      </c>
    </row>
    <row r="713" spans="1:44" x14ac:dyDescent="0.3">
      <c r="A713" t="str">
        <f t="shared" si="99"/>
        <v>50Meta</v>
      </c>
      <c r="B713" t="str">
        <f t="shared" si="100"/>
        <v>50San Juan de Arama</v>
      </c>
      <c r="C713" s="18" t="s">
        <v>2688</v>
      </c>
      <c r="D713" t="s">
        <v>2685</v>
      </c>
      <c r="E713" t="s">
        <v>1300</v>
      </c>
      <c r="F713" t="s">
        <v>2689</v>
      </c>
      <c r="G713">
        <v>3.3464499999999999</v>
      </c>
      <c r="H713">
        <v>-73.889409999999998</v>
      </c>
      <c r="I713">
        <v>9700</v>
      </c>
      <c r="J713" t="s">
        <v>4344</v>
      </c>
      <c r="K713" s="5">
        <v>1597638.75</v>
      </c>
      <c r="L713" s="62">
        <f t="shared" si="101"/>
        <v>1.8801564623565248E-2</v>
      </c>
      <c r="M713" s="61">
        <v>0</v>
      </c>
      <c r="N713" s="61">
        <v>0</v>
      </c>
      <c r="O713" s="61">
        <f t="shared" si="102"/>
        <v>1.0309278350515464E-2</v>
      </c>
      <c r="P713" s="61">
        <f t="shared" si="103"/>
        <v>0</v>
      </c>
      <c r="Q713" s="61">
        <f t="shared" si="104"/>
        <v>1.0309278350515464E-2</v>
      </c>
      <c r="R713" s="61">
        <f t="shared" si="105"/>
        <v>35.412371134020617</v>
      </c>
      <c r="S713">
        <v>0</v>
      </c>
      <c r="T713">
        <v>0</v>
      </c>
      <c r="U713">
        <v>1</v>
      </c>
      <c r="V713">
        <v>0</v>
      </c>
      <c r="W713">
        <v>1</v>
      </c>
      <c r="X713">
        <v>3435</v>
      </c>
      <c r="Y713" s="62">
        <v>58.136826783114991</v>
      </c>
      <c r="Z713" s="62">
        <v>88.529839883551674</v>
      </c>
      <c r="AA713" s="62">
        <v>22.416302765647742</v>
      </c>
      <c r="AB713" s="62">
        <v>73.711790393013104</v>
      </c>
      <c r="AC713" s="62">
        <v>0.37845705967976706</v>
      </c>
      <c r="AD713" s="62">
        <v>98.631732168850078</v>
      </c>
      <c r="AE713" s="62">
        <v>72.401746724890828</v>
      </c>
      <c r="AF713" s="62">
        <v>57.83</v>
      </c>
      <c r="AG713" s="62">
        <v>34.409999999999997</v>
      </c>
      <c r="AH713" s="62">
        <v>44.6</v>
      </c>
      <c r="AI713" s="62">
        <v>58.59</v>
      </c>
      <c r="AJ713" s="62">
        <v>100</v>
      </c>
      <c r="AK713" s="62">
        <v>27.99</v>
      </c>
      <c r="AL713" s="62">
        <v>83.51</v>
      </c>
      <c r="AM713" s="62">
        <v>84.62</v>
      </c>
      <c r="AN713" s="62">
        <v>45.29</v>
      </c>
      <c r="AO713" s="62">
        <v>57.97</v>
      </c>
      <c r="AP713">
        <f t="shared" si="106"/>
        <v>0</v>
      </c>
      <c r="AQ713">
        <f t="shared" si="107"/>
        <v>0</v>
      </c>
      <c r="AR713">
        <v>39.159654357500997</v>
      </c>
    </row>
    <row r="714" spans="1:44" x14ac:dyDescent="0.3">
      <c r="A714" t="str">
        <f t="shared" si="99"/>
        <v>50Meta</v>
      </c>
      <c r="B714" t="str">
        <f t="shared" si="100"/>
        <v>50San Juanito</v>
      </c>
      <c r="C714" s="18" t="s">
        <v>2690</v>
      </c>
      <c r="D714" t="s">
        <v>2685</v>
      </c>
      <c r="E714" t="s">
        <v>1300</v>
      </c>
      <c r="F714" t="s">
        <v>2691</v>
      </c>
      <c r="G714">
        <v>4.4579149999999998</v>
      </c>
      <c r="H714">
        <v>-73.6761889</v>
      </c>
      <c r="I714">
        <v>1373</v>
      </c>
      <c r="J714" t="s">
        <v>4345</v>
      </c>
      <c r="K714" s="5">
        <v>6497264</v>
      </c>
      <c r="L714" s="62">
        <f t="shared" si="101"/>
        <v>2.6612936317685658E-3</v>
      </c>
      <c r="M714" s="61">
        <v>0</v>
      </c>
      <c r="N714" s="61">
        <v>0</v>
      </c>
      <c r="O714" s="61">
        <f t="shared" si="102"/>
        <v>7.2833211944646759E-2</v>
      </c>
      <c r="P714" s="61">
        <f t="shared" si="103"/>
        <v>7.2833211944646759E-2</v>
      </c>
      <c r="Q714" s="61">
        <f t="shared" si="104"/>
        <v>7.2833211944646759E-2</v>
      </c>
      <c r="R714" s="61">
        <f t="shared" si="105"/>
        <v>22.942461762563727</v>
      </c>
      <c r="S714">
        <v>0</v>
      </c>
      <c r="T714">
        <v>0</v>
      </c>
      <c r="U714">
        <v>1</v>
      </c>
      <c r="V714">
        <v>1</v>
      </c>
      <c r="W714">
        <v>1</v>
      </c>
      <c r="X714">
        <v>315</v>
      </c>
      <c r="Y714" s="62">
        <v>54.285714285714285</v>
      </c>
      <c r="Z714" s="62">
        <v>87.61904761904762</v>
      </c>
      <c r="AA714" s="62">
        <v>25.714285714285712</v>
      </c>
      <c r="AB714" s="62">
        <v>67.936507936507937</v>
      </c>
      <c r="AC714" s="62">
        <v>0.63492063492063489</v>
      </c>
      <c r="AD714" s="62">
        <v>98.412698412698404</v>
      </c>
      <c r="AE714" s="62">
        <v>65.079365079365076</v>
      </c>
      <c r="AF714" s="62">
        <v>45.09</v>
      </c>
      <c r="AG714" s="62">
        <v>42.29</v>
      </c>
      <c r="AH714" s="62">
        <v>63.2</v>
      </c>
      <c r="AI714" s="62">
        <v>56.1</v>
      </c>
      <c r="AJ714" s="62">
        <v>66.67</v>
      </c>
      <c r="AK714" s="62">
        <v>36.549999999999997</v>
      </c>
      <c r="AL714" s="62">
        <v>92.21</v>
      </c>
      <c r="AM714" s="62">
        <v>83.07</v>
      </c>
      <c r="AN714" s="62">
        <v>22.73</v>
      </c>
      <c r="AO714" s="62">
        <v>45.51</v>
      </c>
      <c r="AP714">
        <f t="shared" si="106"/>
        <v>0</v>
      </c>
      <c r="AQ714">
        <f t="shared" si="107"/>
        <v>0</v>
      </c>
      <c r="AR714">
        <v>41.311468843805898</v>
      </c>
    </row>
    <row r="715" spans="1:44" x14ac:dyDescent="0.3">
      <c r="A715" t="str">
        <f t="shared" si="99"/>
        <v>50Meta</v>
      </c>
      <c r="B715" t="str">
        <f t="shared" si="100"/>
        <v>50San Martín</v>
      </c>
      <c r="C715" s="18" t="s">
        <v>2692</v>
      </c>
      <c r="D715" t="s">
        <v>2685</v>
      </c>
      <c r="E715" t="s">
        <v>1300</v>
      </c>
      <c r="F715" t="s">
        <v>2208</v>
      </c>
      <c r="G715">
        <v>3.6984919999999999</v>
      </c>
      <c r="H715">
        <v>-73.697308000000007</v>
      </c>
      <c r="I715">
        <v>28956</v>
      </c>
      <c r="J715" t="s">
        <v>4344</v>
      </c>
      <c r="K715" s="5">
        <v>1106542.3799999999</v>
      </c>
      <c r="L715" s="62">
        <f t="shared" si="101"/>
        <v>5.6125577859789208E-2</v>
      </c>
      <c r="M715" s="61">
        <v>0</v>
      </c>
      <c r="N715" s="61">
        <v>3.4535156789611827E-3</v>
      </c>
      <c r="O715" s="61">
        <f t="shared" si="102"/>
        <v>3.1081641110650642E-2</v>
      </c>
      <c r="P715" s="61">
        <f t="shared" si="103"/>
        <v>0</v>
      </c>
      <c r="Q715" s="61">
        <f t="shared" si="104"/>
        <v>2.7628125431689462E-2</v>
      </c>
      <c r="R715" s="61">
        <f t="shared" si="105"/>
        <v>22.088686282635724</v>
      </c>
      <c r="S715">
        <v>0</v>
      </c>
      <c r="T715">
        <v>1</v>
      </c>
      <c r="U715">
        <v>9</v>
      </c>
      <c r="V715">
        <v>0</v>
      </c>
      <c r="W715">
        <v>8</v>
      </c>
      <c r="X715">
        <v>6396</v>
      </c>
      <c r="Y715" s="62">
        <v>52.579737335834899</v>
      </c>
      <c r="Z715" s="62">
        <v>85.70981863664791</v>
      </c>
      <c r="AA715" s="62">
        <v>24.890556597873669</v>
      </c>
      <c r="AB715" s="62">
        <v>69.668542839274551</v>
      </c>
      <c r="AC715" s="62">
        <v>0.26579111944965605</v>
      </c>
      <c r="AD715" s="62">
        <v>98.295809881175728</v>
      </c>
      <c r="AE715" s="62">
        <v>64.477798624140092</v>
      </c>
      <c r="AF715" s="62">
        <v>55.22</v>
      </c>
      <c r="AG715" s="62">
        <v>41.97</v>
      </c>
      <c r="AH715" s="62">
        <v>46.52</v>
      </c>
      <c r="AI715" s="62">
        <v>62.99</v>
      </c>
      <c r="AJ715" s="62">
        <v>81.48</v>
      </c>
      <c r="AK715" s="62">
        <v>43.09</v>
      </c>
      <c r="AL715" s="62">
        <v>87.01</v>
      </c>
      <c r="AM715" s="62">
        <v>86.33</v>
      </c>
      <c r="AN715" s="62">
        <v>38.590000000000003</v>
      </c>
      <c r="AO715" s="62">
        <v>56.53</v>
      </c>
      <c r="AP715">
        <f t="shared" si="106"/>
        <v>0</v>
      </c>
      <c r="AQ715">
        <f t="shared" si="107"/>
        <v>1.5931177314003505E-2</v>
      </c>
      <c r="AR715">
        <v>38.441508897695201</v>
      </c>
    </row>
    <row r="716" spans="1:44" x14ac:dyDescent="0.3">
      <c r="A716" t="str">
        <f t="shared" si="99"/>
        <v>50Meta</v>
      </c>
      <c r="B716" t="str">
        <f t="shared" si="100"/>
        <v>50Vistahermosa</v>
      </c>
      <c r="C716" s="18" t="s">
        <v>2693</v>
      </c>
      <c r="D716" t="s">
        <v>2685</v>
      </c>
      <c r="E716" t="s">
        <v>1300</v>
      </c>
      <c r="F716" t="s">
        <v>2694</v>
      </c>
      <c r="G716">
        <v>3.1278830000000002</v>
      </c>
      <c r="H716">
        <v>-73.752511999999996</v>
      </c>
      <c r="I716">
        <v>18794</v>
      </c>
      <c r="J716" t="s">
        <v>4343</v>
      </c>
      <c r="K716" s="5">
        <v>1885915.13</v>
      </c>
      <c r="L716" s="62">
        <f t="shared" si="101"/>
        <v>3.6428516034565497E-2</v>
      </c>
      <c r="M716" s="61">
        <v>0</v>
      </c>
      <c r="N716" s="61">
        <v>3.1925082473129723E-2</v>
      </c>
      <c r="O716" s="61">
        <f t="shared" si="102"/>
        <v>1.5962541236564862E-2</v>
      </c>
      <c r="P716" s="61">
        <f t="shared" si="103"/>
        <v>1.0641694157709908E-2</v>
      </c>
      <c r="Q716" s="61">
        <f t="shared" si="104"/>
        <v>2.6604235394274769E-2</v>
      </c>
      <c r="R716" s="61">
        <f t="shared" si="105"/>
        <v>54.293923592635949</v>
      </c>
      <c r="S716">
        <v>0</v>
      </c>
      <c r="T716">
        <v>6</v>
      </c>
      <c r="U716">
        <v>3</v>
      </c>
      <c r="V716">
        <v>2</v>
      </c>
      <c r="W716">
        <v>5</v>
      </c>
      <c r="X716">
        <v>10204</v>
      </c>
      <c r="Y716" s="62">
        <v>45.776166209329681</v>
      </c>
      <c r="Z716" s="62">
        <v>86.61309290474324</v>
      </c>
      <c r="AA716" s="62">
        <v>24.833398667189339</v>
      </c>
      <c r="AB716" s="62">
        <v>66.160329282634251</v>
      </c>
      <c r="AC716" s="62">
        <v>0.14700117600940807</v>
      </c>
      <c r="AD716" s="62">
        <v>98.353586828694631</v>
      </c>
      <c r="AE716" s="62">
        <v>56.791454331634647</v>
      </c>
      <c r="AF716" s="62">
        <v>55.57</v>
      </c>
      <c r="AG716" s="62">
        <v>34</v>
      </c>
      <c r="AH716" s="62">
        <v>49.18</v>
      </c>
      <c r="AI716" s="62">
        <v>67.59</v>
      </c>
      <c r="AJ716" s="62">
        <v>86.67</v>
      </c>
      <c r="AK716" s="62">
        <v>24.75</v>
      </c>
      <c r="AL716" s="62">
        <v>93.76</v>
      </c>
      <c r="AM716" s="62">
        <v>84.29</v>
      </c>
      <c r="AN716" s="62">
        <v>41.11</v>
      </c>
      <c r="AO716" s="62">
        <v>55.03</v>
      </c>
      <c r="AP716">
        <f t="shared" si="106"/>
        <v>0</v>
      </c>
      <c r="AQ716">
        <f t="shared" si="107"/>
        <v>9.5587063884021023E-2</v>
      </c>
      <c r="AR716">
        <v>35.160446733637002</v>
      </c>
    </row>
    <row r="717" spans="1:44" x14ac:dyDescent="0.3">
      <c r="A717" t="str">
        <f t="shared" si="99"/>
        <v>52Nariño</v>
      </c>
      <c r="B717" t="str">
        <f t="shared" si="100"/>
        <v>52Pasto</v>
      </c>
      <c r="C717" s="18" t="s">
        <v>2800</v>
      </c>
      <c r="D717" t="s">
        <v>2799</v>
      </c>
      <c r="E717" t="s">
        <v>1307</v>
      </c>
      <c r="F717" t="s">
        <v>2801</v>
      </c>
      <c r="G717">
        <v>1.2058837</v>
      </c>
      <c r="H717">
        <v>-77.285786999999999</v>
      </c>
      <c r="I717">
        <v>408358</v>
      </c>
      <c r="J717" t="s">
        <v>4341</v>
      </c>
      <c r="K717" s="5">
        <v>1833395.75</v>
      </c>
      <c r="L717" s="62">
        <f t="shared" si="101"/>
        <v>0.79152261098452137</v>
      </c>
      <c r="M717" s="61">
        <v>1.3958340475759017E-2</v>
      </c>
      <c r="N717" s="61">
        <v>1.2489041478310698E-2</v>
      </c>
      <c r="O717" s="61">
        <f t="shared" si="102"/>
        <v>5.9996375729139628E-2</v>
      </c>
      <c r="P717" s="61">
        <f t="shared" si="103"/>
        <v>5.5098712404311904E-2</v>
      </c>
      <c r="Q717" s="61">
        <f t="shared" si="104"/>
        <v>7.493424886986419E-2</v>
      </c>
      <c r="R717" s="61">
        <f t="shared" si="105"/>
        <v>11.041047316325381</v>
      </c>
      <c r="S717">
        <v>57</v>
      </c>
      <c r="T717">
        <v>51</v>
      </c>
      <c r="U717">
        <v>245</v>
      </c>
      <c r="V717">
        <v>225</v>
      </c>
      <c r="W717">
        <v>306</v>
      </c>
      <c r="X717">
        <v>45087</v>
      </c>
      <c r="Y717" s="62">
        <v>51.318561891454294</v>
      </c>
      <c r="Z717" s="62">
        <v>83.933284538780583</v>
      </c>
      <c r="AA717" s="62">
        <v>20.524763235522432</v>
      </c>
      <c r="AB717" s="62">
        <v>69.03320247521458</v>
      </c>
      <c r="AC717" s="62">
        <v>0.98698072615166244</v>
      </c>
      <c r="AD717" s="62">
        <v>98.487368864639478</v>
      </c>
      <c r="AE717" s="62">
        <v>62.483642735156472</v>
      </c>
      <c r="AF717" s="62">
        <v>53.3</v>
      </c>
      <c r="AG717" s="62">
        <v>62.96</v>
      </c>
      <c r="AH717" s="62">
        <v>69.959999999999994</v>
      </c>
      <c r="AI717" s="62">
        <v>19.13</v>
      </c>
      <c r="AJ717" s="62">
        <v>88.89</v>
      </c>
      <c r="AK717" s="62">
        <v>49.83</v>
      </c>
      <c r="AL717" s="62">
        <v>91.33</v>
      </c>
      <c r="AM717" s="62">
        <v>66.28</v>
      </c>
      <c r="AN717" s="62">
        <v>56.7</v>
      </c>
      <c r="AO717" s="62">
        <v>53.64</v>
      </c>
      <c r="AP717">
        <f t="shared" si="106"/>
        <v>2.225693088637251</v>
      </c>
      <c r="AQ717">
        <f t="shared" si="107"/>
        <v>0.81249004301417882</v>
      </c>
      <c r="AR717">
        <v>51.287281047916203</v>
      </c>
    </row>
    <row r="718" spans="1:44" x14ac:dyDescent="0.3">
      <c r="A718" t="str">
        <f t="shared" si="99"/>
        <v>52Nariño</v>
      </c>
      <c r="B718" t="str">
        <f t="shared" si="100"/>
        <v>52Albán</v>
      </c>
      <c r="C718" s="18" t="s">
        <v>2802</v>
      </c>
      <c r="D718" t="s">
        <v>2799</v>
      </c>
      <c r="E718" t="s">
        <v>1307</v>
      </c>
      <c r="F718" t="s">
        <v>2335</v>
      </c>
      <c r="G718">
        <v>1.4728684000000001</v>
      </c>
      <c r="H718">
        <v>-77.067959000000002</v>
      </c>
      <c r="I718">
        <v>9927</v>
      </c>
      <c r="J718" t="s">
        <v>4342</v>
      </c>
      <c r="K718" s="5">
        <v>1716148.75</v>
      </c>
      <c r="L718" s="62">
        <f t="shared" si="101"/>
        <v>1.9241560001869301E-2</v>
      </c>
      <c r="M718" s="61">
        <v>0</v>
      </c>
      <c r="N718" s="61">
        <v>0</v>
      </c>
      <c r="O718" s="61">
        <f t="shared" si="102"/>
        <v>2.0147073637554143E-2</v>
      </c>
      <c r="P718" s="61">
        <f t="shared" si="103"/>
        <v>1.0073536818777071E-2</v>
      </c>
      <c r="Q718" s="61">
        <f t="shared" si="104"/>
        <v>2.0147073637554143E-2</v>
      </c>
      <c r="R718" s="61">
        <f t="shared" si="105"/>
        <v>24.105973607333535</v>
      </c>
      <c r="S718">
        <v>0</v>
      </c>
      <c r="T718">
        <v>0</v>
      </c>
      <c r="U718">
        <v>2</v>
      </c>
      <c r="V718">
        <v>1</v>
      </c>
      <c r="W718">
        <v>2</v>
      </c>
      <c r="X718">
        <v>2393</v>
      </c>
      <c r="Y718" s="62">
        <v>50.396991224404509</v>
      </c>
      <c r="Z718" s="62">
        <v>80.693689928959472</v>
      </c>
      <c r="AA718" s="62">
        <v>18.303384872544921</v>
      </c>
      <c r="AB718" s="62">
        <v>72.377768491433343</v>
      </c>
      <c r="AC718" s="62">
        <v>2.4237358963643962</v>
      </c>
      <c r="AD718" s="62">
        <v>98.955286251567074</v>
      </c>
      <c r="AE718" s="62">
        <v>56.70706226493941</v>
      </c>
      <c r="AF718" s="62">
        <v>47.69</v>
      </c>
      <c r="AG718" s="62">
        <v>48.27</v>
      </c>
      <c r="AH718" s="62">
        <v>56.08</v>
      </c>
      <c r="AI718" s="62">
        <v>72.41</v>
      </c>
      <c r="AJ718" s="62">
        <v>64.3</v>
      </c>
      <c r="AK718" s="62">
        <v>12.65</v>
      </c>
      <c r="AL718" s="62">
        <v>80.7</v>
      </c>
      <c r="AM718" s="62">
        <v>96.94</v>
      </c>
      <c r="AN718" s="62">
        <v>44.5</v>
      </c>
      <c r="AO718" s="62">
        <v>48.46</v>
      </c>
      <c r="AP718">
        <f t="shared" si="106"/>
        <v>0</v>
      </c>
      <c r="AQ718">
        <f t="shared" si="107"/>
        <v>0</v>
      </c>
      <c r="AR718">
        <v>34.584102326918803</v>
      </c>
    </row>
    <row r="719" spans="1:44" x14ac:dyDescent="0.3">
      <c r="A719" t="str">
        <f t="shared" si="99"/>
        <v>52Nariño</v>
      </c>
      <c r="B719" t="str">
        <f t="shared" si="100"/>
        <v>52Aldana</v>
      </c>
      <c r="C719" s="18" t="s">
        <v>2803</v>
      </c>
      <c r="D719" t="s">
        <v>2799</v>
      </c>
      <c r="E719" t="s">
        <v>1307</v>
      </c>
      <c r="F719" t="s">
        <v>2804</v>
      </c>
      <c r="G719">
        <v>0.882544</v>
      </c>
      <c r="H719">
        <v>-77.700424999999996</v>
      </c>
      <c r="I719">
        <v>7679</v>
      </c>
      <c r="J719" t="s">
        <v>4346</v>
      </c>
      <c r="K719" s="5">
        <v>1538836.88</v>
      </c>
      <c r="L719" s="62">
        <f t="shared" si="101"/>
        <v>1.4884248942717272E-2</v>
      </c>
      <c r="M719" s="61">
        <v>0</v>
      </c>
      <c r="N719" s="61">
        <v>0</v>
      </c>
      <c r="O719" s="61">
        <f t="shared" si="102"/>
        <v>0</v>
      </c>
      <c r="P719" s="61">
        <f t="shared" si="103"/>
        <v>0</v>
      </c>
      <c r="Q719" s="61">
        <f t="shared" si="104"/>
        <v>0</v>
      </c>
      <c r="R719" s="61">
        <f t="shared" si="105"/>
        <v>2.5003255632243779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192</v>
      </c>
      <c r="Y719" s="62">
        <v>38.020833333333329</v>
      </c>
      <c r="Z719" s="62">
        <v>67.708333333333343</v>
      </c>
      <c r="AA719" s="62">
        <v>29.166666666666668</v>
      </c>
      <c r="AB719" s="62">
        <v>66.666666666666657</v>
      </c>
      <c r="AC719" s="62">
        <v>5.2083333333333339</v>
      </c>
      <c r="AD719" s="62">
        <v>97.395833333333343</v>
      </c>
      <c r="AE719" s="62">
        <v>43.75</v>
      </c>
      <c r="AF719" s="62">
        <v>52.08</v>
      </c>
      <c r="AG719" s="62">
        <v>57.33</v>
      </c>
      <c r="AH719" s="62">
        <v>70.03</v>
      </c>
      <c r="AI719" s="62">
        <v>89.2</v>
      </c>
      <c r="AJ719" s="62">
        <v>66.67</v>
      </c>
      <c r="AK719" s="62">
        <v>7.24</v>
      </c>
      <c r="AL719" s="62">
        <v>81.010000000000005</v>
      </c>
      <c r="AM719" s="62">
        <v>92.02</v>
      </c>
      <c r="AN719" s="62">
        <v>45.68</v>
      </c>
      <c r="AO719" s="62">
        <v>52.2</v>
      </c>
      <c r="AP719">
        <f t="shared" si="106"/>
        <v>0</v>
      </c>
      <c r="AQ719">
        <f t="shared" si="107"/>
        <v>0</v>
      </c>
      <c r="AR719">
        <v>33.0330460721202</v>
      </c>
    </row>
    <row r="720" spans="1:44" x14ac:dyDescent="0.3">
      <c r="A720" t="str">
        <f t="shared" si="99"/>
        <v>52Nariño</v>
      </c>
      <c r="B720" t="str">
        <f t="shared" si="100"/>
        <v>52Ancuyá</v>
      </c>
      <c r="C720" s="18" t="s">
        <v>2805</v>
      </c>
      <c r="D720" t="s">
        <v>2799</v>
      </c>
      <c r="E720" t="s">
        <v>1307</v>
      </c>
      <c r="F720" t="s">
        <v>2806</v>
      </c>
      <c r="G720">
        <v>1.26295</v>
      </c>
      <c r="H720">
        <v>-77.515158</v>
      </c>
      <c r="I720">
        <v>8987</v>
      </c>
      <c r="J720" t="s">
        <v>4346</v>
      </c>
      <c r="K720" s="5">
        <v>1531990.88</v>
      </c>
      <c r="L720" s="62">
        <f t="shared" si="101"/>
        <v>1.7419552708451639E-2</v>
      </c>
      <c r="M720" s="61">
        <v>0</v>
      </c>
      <c r="N720" s="61">
        <v>0</v>
      </c>
      <c r="O720" s="61">
        <f t="shared" si="102"/>
        <v>3.3381551129409145E-2</v>
      </c>
      <c r="P720" s="61">
        <f t="shared" si="103"/>
        <v>1.1127183709803048E-2</v>
      </c>
      <c r="Q720" s="61">
        <f t="shared" si="104"/>
        <v>3.3381551129409145E-2</v>
      </c>
      <c r="R720" s="61">
        <f t="shared" si="105"/>
        <v>11.983976855457884</v>
      </c>
      <c r="S720">
        <v>0</v>
      </c>
      <c r="T720">
        <v>0</v>
      </c>
      <c r="U720">
        <v>3</v>
      </c>
      <c r="V720">
        <v>1</v>
      </c>
      <c r="W720">
        <v>3</v>
      </c>
      <c r="X720">
        <v>1077</v>
      </c>
      <c r="Y720" s="62">
        <v>47.632311977715879</v>
      </c>
      <c r="Z720" s="62">
        <v>75.487465181058496</v>
      </c>
      <c r="AA720" s="62">
        <v>21.355617455896009</v>
      </c>
      <c r="AB720" s="62">
        <v>68.430826369545031</v>
      </c>
      <c r="AC720" s="62">
        <v>0.46425255338904359</v>
      </c>
      <c r="AD720" s="62">
        <v>98.792943361188492</v>
      </c>
      <c r="AE720" s="62">
        <v>56.545961002785518</v>
      </c>
      <c r="AF720" s="62">
        <v>45.83</v>
      </c>
      <c r="AG720" s="62">
        <v>52.67</v>
      </c>
      <c r="AH720" s="62">
        <v>58.94</v>
      </c>
      <c r="AI720" s="62">
        <v>57.76</v>
      </c>
      <c r="AJ720" s="62">
        <v>96.3</v>
      </c>
      <c r="AK720" s="62">
        <v>5.35</v>
      </c>
      <c r="AL720" s="62">
        <v>83.07</v>
      </c>
      <c r="AM720" s="62">
        <v>92.68</v>
      </c>
      <c r="AN720" s="62">
        <v>23.08</v>
      </c>
      <c r="AO720" s="62">
        <v>45.62</v>
      </c>
      <c r="AP720">
        <f t="shared" si="106"/>
        <v>0</v>
      </c>
      <c r="AQ720">
        <f t="shared" si="107"/>
        <v>0</v>
      </c>
      <c r="AR720">
        <v>33.557341606536099</v>
      </c>
    </row>
    <row r="721" spans="1:44" x14ac:dyDescent="0.3">
      <c r="A721" t="str">
        <f t="shared" si="99"/>
        <v>52Nariño</v>
      </c>
      <c r="B721" t="str">
        <f t="shared" si="100"/>
        <v>52Arboleda</v>
      </c>
      <c r="C721" s="18" t="s">
        <v>2807</v>
      </c>
      <c r="D721" t="s">
        <v>2799</v>
      </c>
      <c r="E721" t="s">
        <v>1307</v>
      </c>
      <c r="F721" t="s">
        <v>2808</v>
      </c>
      <c r="G721">
        <v>1.3666799000000001</v>
      </c>
      <c r="H721">
        <v>-77.416700000000006</v>
      </c>
      <c r="I721">
        <v>8979</v>
      </c>
      <c r="J721" t="s">
        <v>4346</v>
      </c>
      <c r="K721" s="5">
        <v>1630718.38</v>
      </c>
      <c r="L721" s="62">
        <f t="shared" si="101"/>
        <v>1.7404046263401276E-2</v>
      </c>
      <c r="M721" s="61">
        <v>2.2274195344693173E-2</v>
      </c>
      <c r="N721" s="61">
        <v>0</v>
      </c>
      <c r="O721" s="61">
        <f t="shared" si="102"/>
        <v>0</v>
      </c>
      <c r="P721" s="61">
        <f t="shared" si="103"/>
        <v>0</v>
      </c>
      <c r="Q721" s="61">
        <f t="shared" si="104"/>
        <v>0</v>
      </c>
      <c r="R721" s="61">
        <f t="shared" si="105"/>
        <v>12.250807439581244</v>
      </c>
      <c r="S721">
        <v>2</v>
      </c>
      <c r="T721">
        <v>0</v>
      </c>
      <c r="U721">
        <v>0</v>
      </c>
      <c r="V721">
        <v>0</v>
      </c>
      <c r="W721">
        <v>0</v>
      </c>
      <c r="X721">
        <v>1100</v>
      </c>
      <c r="Y721" s="62">
        <v>40.727272727272727</v>
      </c>
      <c r="Z721" s="62">
        <v>85.27272727272728</v>
      </c>
      <c r="AA721" s="62">
        <v>24.272727272727273</v>
      </c>
      <c r="AB721" s="62">
        <v>63</v>
      </c>
      <c r="AC721" s="62">
        <v>1</v>
      </c>
      <c r="AD721" s="62">
        <v>98.36363636363636</v>
      </c>
      <c r="AE721" s="62">
        <v>50.090909090909086</v>
      </c>
      <c r="AF721" s="62">
        <v>37.43</v>
      </c>
      <c r="AG721" s="62">
        <v>46.16</v>
      </c>
      <c r="AH721" s="62">
        <v>52.28</v>
      </c>
      <c r="AI721" s="62">
        <v>54.75</v>
      </c>
      <c r="AJ721" s="62">
        <v>66.67</v>
      </c>
      <c r="AK721" s="62">
        <v>4.24</v>
      </c>
      <c r="AL721" s="62">
        <v>70.53</v>
      </c>
      <c r="AM721" s="62">
        <v>95.69</v>
      </c>
      <c r="AN721" s="62">
        <v>23.66</v>
      </c>
      <c r="AO721" s="62">
        <v>37.33</v>
      </c>
      <c r="AP721">
        <f t="shared" si="106"/>
        <v>7.8094494338149162E-2</v>
      </c>
      <c r="AQ721">
        <f t="shared" si="107"/>
        <v>0</v>
      </c>
      <c r="AR721">
        <v>27.464272594835101</v>
      </c>
    </row>
    <row r="722" spans="1:44" x14ac:dyDescent="0.3">
      <c r="A722" t="str">
        <f t="shared" si="99"/>
        <v>52Nariño</v>
      </c>
      <c r="B722" t="str">
        <f t="shared" si="100"/>
        <v>52Barbacoas</v>
      </c>
      <c r="C722" s="18" t="s">
        <v>2809</v>
      </c>
      <c r="D722" t="s">
        <v>2799</v>
      </c>
      <c r="E722" t="s">
        <v>1307</v>
      </c>
      <c r="F722" t="s">
        <v>2810</v>
      </c>
      <c r="G722">
        <v>1.6715500000000001</v>
      </c>
      <c r="H722">
        <v>-78.140990000000002</v>
      </c>
      <c r="I722">
        <v>57942</v>
      </c>
      <c r="J722" t="s">
        <v>4346</v>
      </c>
      <c r="K722" s="5">
        <v>1162380.25</v>
      </c>
      <c r="L722" s="62">
        <f t="shared" si="101"/>
        <v>0.1123093048885173</v>
      </c>
      <c r="M722" s="61">
        <v>0</v>
      </c>
      <c r="N722" s="61">
        <v>0</v>
      </c>
      <c r="O722" s="61">
        <f t="shared" si="102"/>
        <v>1.0355182768975874E-2</v>
      </c>
      <c r="P722" s="61">
        <f t="shared" si="103"/>
        <v>0</v>
      </c>
      <c r="Q722" s="61">
        <f t="shared" si="104"/>
        <v>1.3806910358634496E-2</v>
      </c>
      <c r="R722" s="61">
        <f t="shared" si="105"/>
        <v>16.690828759794275</v>
      </c>
      <c r="S722">
        <v>0</v>
      </c>
      <c r="T722">
        <v>0</v>
      </c>
      <c r="U722">
        <v>6</v>
      </c>
      <c r="V722">
        <v>0</v>
      </c>
      <c r="W722">
        <v>8</v>
      </c>
      <c r="X722">
        <v>9671</v>
      </c>
      <c r="Y722" s="62">
        <v>12.263468100506669</v>
      </c>
      <c r="Z722" s="62">
        <v>51.411436252714303</v>
      </c>
      <c r="AA722" s="62">
        <v>25.240409471616172</v>
      </c>
      <c r="AB722" s="62">
        <v>31.89949333057595</v>
      </c>
      <c r="AC722" s="62">
        <v>0.89959673249922456</v>
      </c>
      <c r="AD722" s="62">
        <v>96.949643263364692</v>
      </c>
      <c r="AE722" s="62">
        <v>15.013959259642229</v>
      </c>
      <c r="AF722" s="62">
        <v>45.24</v>
      </c>
      <c r="AG722" s="62">
        <v>42.33</v>
      </c>
      <c r="AH722" s="62">
        <v>26.29</v>
      </c>
      <c r="AI722" s="62">
        <v>63.69</v>
      </c>
      <c r="AJ722" s="62">
        <v>99.59</v>
      </c>
      <c r="AK722" s="62">
        <v>6.02</v>
      </c>
      <c r="AL722" s="62">
        <v>74.959999999999994</v>
      </c>
      <c r="AM722" s="62">
        <v>91.23</v>
      </c>
      <c r="AN722" s="62">
        <v>12.65</v>
      </c>
      <c r="AO722" s="62">
        <v>45.49</v>
      </c>
      <c r="AP722">
        <f t="shared" si="106"/>
        <v>0</v>
      </c>
      <c r="AQ722">
        <f t="shared" si="107"/>
        <v>0</v>
      </c>
      <c r="AR722">
        <v>11.544155382776401</v>
      </c>
    </row>
    <row r="723" spans="1:44" x14ac:dyDescent="0.3">
      <c r="A723" t="str">
        <f t="shared" si="99"/>
        <v>52Nariño</v>
      </c>
      <c r="B723" t="str">
        <f t="shared" si="100"/>
        <v>52Belén</v>
      </c>
      <c r="C723" s="18" t="s">
        <v>2811</v>
      </c>
      <c r="D723" t="s">
        <v>2799</v>
      </c>
      <c r="E723" t="s">
        <v>1307</v>
      </c>
      <c r="F723" t="s">
        <v>1952</v>
      </c>
      <c r="G723">
        <v>1.5955159999999999</v>
      </c>
      <c r="H723">
        <v>-77.016446000000002</v>
      </c>
      <c r="I723">
        <v>6595</v>
      </c>
      <c r="J723" t="s">
        <v>4346</v>
      </c>
      <c r="K723" s="5">
        <v>1645089.38</v>
      </c>
      <c r="L723" s="62">
        <f t="shared" si="101"/>
        <v>1.2783125638393074E-2</v>
      </c>
      <c r="M723" s="61">
        <v>0</v>
      </c>
      <c r="N723" s="61">
        <v>0</v>
      </c>
      <c r="O723" s="61">
        <f t="shared" si="102"/>
        <v>0</v>
      </c>
      <c r="P723" s="61">
        <f t="shared" si="103"/>
        <v>0</v>
      </c>
      <c r="Q723" s="61">
        <f t="shared" si="104"/>
        <v>0</v>
      </c>
      <c r="R723" s="61">
        <f t="shared" si="105"/>
        <v>8.2486732373009843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544</v>
      </c>
      <c r="Y723" s="62">
        <v>43.19852941176471</v>
      </c>
      <c r="Z723" s="62">
        <v>78.67647058823529</v>
      </c>
      <c r="AA723" s="62">
        <v>20.588235294117645</v>
      </c>
      <c r="AB723" s="62">
        <v>65.07352941176471</v>
      </c>
      <c r="AC723" s="62">
        <v>1.8382352941176472</v>
      </c>
      <c r="AD723" s="62">
        <v>99.264705882352942</v>
      </c>
      <c r="AE723" s="62">
        <v>54.411764705882348</v>
      </c>
      <c r="AF723" s="62">
        <v>14.41</v>
      </c>
      <c r="AG723" s="62">
        <v>46.36</v>
      </c>
      <c r="AH723" s="62">
        <v>61.96</v>
      </c>
      <c r="AI723" s="62">
        <v>12.72</v>
      </c>
      <c r="AJ723" s="62">
        <v>7.41</v>
      </c>
      <c r="AK723" s="62">
        <v>8.7200000000000006</v>
      </c>
      <c r="AL723" s="62">
        <v>81.13</v>
      </c>
      <c r="AM723" s="62">
        <v>94.72</v>
      </c>
      <c r="AN723" s="62">
        <v>29.3</v>
      </c>
      <c r="AO723" s="62">
        <v>14.54</v>
      </c>
      <c r="AP723">
        <f t="shared" si="106"/>
        <v>0</v>
      </c>
      <c r="AQ723">
        <f t="shared" si="107"/>
        <v>0</v>
      </c>
      <c r="AR723">
        <v>27.0137133856845</v>
      </c>
    </row>
    <row r="724" spans="1:44" x14ac:dyDescent="0.3">
      <c r="A724" t="str">
        <f t="shared" si="99"/>
        <v>52Nariño</v>
      </c>
      <c r="B724" t="str">
        <f t="shared" si="100"/>
        <v>52Buesaco</v>
      </c>
      <c r="C724" s="18" t="s">
        <v>2812</v>
      </c>
      <c r="D724" t="s">
        <v>2799</v>
      </c>
      <c r="E724" t="s">
        <v>1307</v>
      </c>
      <c r="F724" t="s">
        <v>2813</v>
      </c>
      <c r="G724">
        <v>1.384512</v>
      </c>
      <c r="H724">
        <v>-77.155676</v>
      </c>
      <c r="I724">
        <v>24726</v>
      </c>
      <c r="J724" t="s">
        <v>4346</v>
      </c>
      <c r="K724" s="5">
        <v>1270480</v>
      </c>
      <c r="L724" s="62">
        <f t="shared" si="101"/>
        <v>4.7926545039409726E-2</v>
      </c>
      <c r="M724" s="61">
        <v>8.0886516217746496E-3</v>
      </c>
      <c r="N724" s="61">
        <v>0</v>
      </c>
      <c r="O724" s="61">
        <f t="shared" si="102"/>
        <v>1.6177303243549299E-2</v>
      </c>
      <c r="P724" s="61">
        <f t="shared" si="103"/>
        <v>8.0886516217746496E-3</v>
      </c>
      <c r="Q724" s="61">
        <f t="shared" si="104"/>
        <v>3.6398932297985929E-2</v>
      </c>
      <c r="R724" s="61">
        <f t="shared" si="105"/>
        <v>13.390762759847933</v>
      </c>
      <c r="S724">
        <v>2</v>
      </c>
      <c r="T724">
        <v>0</v>
      </c>
      <c r="U724">
        <v>4</v>
      </c>
      <c r="V724">
        <v>2</v>
      </c>
      <c r="W724">
        <v>9</v>
      </c>
      <c r="X724">
        <v>3311</v>
      </c>
      <c r="Y724" s="62">
        <v>46.118997281787976</v>
      </c>
      <c r="Z724" s="62">
        <v>81.757777106614313</v>
      </c>
      <c r="AA724" s="62">
        <v>22.742373905164605</v>
      </c>
      <c r="AB724" s="62">
        <v>62.639685895499852</v>
      </c>
      <c r="AC724" s="62">
        <v>1.389308366052552</v>
      </c>
      <c r="AD724" s="62">
        <v>99.244941105406227</v>
      </c>
      <c r="AE724" s="62">
        <v>57.354273633343396</v>
      </c>
      <c r="AF724" s="62">
        <v>47.91</v>
      </c>
      <c r="AG724" s="62">
        <v>49.84</v>
      </c>
      <c r="AH724" s="62">
        <v>46.34</v>
      </c>
      <c r="AI724" s="62">
        <v>79.84</v>
      </c>
      <c r="AJ724" s="62">
        <v>66.67</v>
      </c>
      <c r="AK724" s="62">
        <v>7.83</v>
      </c>
      <c r="AL724" s="62">
        <v>81.92</v>
      </c>
      <c r="AM724" s="62">
        <v>94.86</v>
      </c>
      <c r="AN724" s="62">
        <v>37.61</v>
      </c>
      <c r="AO724" s="62">
        <v>47.99</v>
      </c>
      <c r="AP724">
        <f t="shared" si="106"/>
        <v>7.8094494338149162E-2</v>
      </c>
      <c r="AQ724">
        <f t="shared" si="107"/>
        <v>0</v>
      </c>
      <c r="AR724">
        <v>31.990359558122702</v>
      </c>
    </row>
    <row r="725" spans="1:44" x14ac:dyDescent="0.3">
      <c r="A725" t="str">
        <f t="shared" si="99"/>
        <v>52Nariño</v>
      </c>
      <c r="B725" t="str">
        <f t="shared" si="100"/>
        <v>52Colón</v>
      </c>
      <c r="C725" s="18" t="s">
        <v>2814</v>
      </c>
      <c r="D725" t="s">
        <v>2799</v>
      </c>
      <c r="E725" t="s">
        <v>1307</v>
      </c>
      <c r="F725" t="s">
        <v>2815</v>
      </c>
      <c r="G725">
        <v>1.6429020999999999</v>
      </c>
      <c r="H725">
        <v>-77.044932700000004</v>
      </c>
      <c r="I725">
        <v>8783</v>
      </c>
      <c r="J725" t="s">
        <v>4346</v>
      </c>
      <c r="K725" s="5">
        <v>1735645.38</v>
      </c>
      <c r="L725" s="62">
        <f t="shared" si="101"/>
        <v>1.702413835966738E-2</v>
      </c>
      <c r="M725" s="61">
        <v>0</v>
      </c>
      <c r="N725" s="61">
        <v>0</v>
      </c>
      <c r="O725" s="61">
        <f t="shared" si="102"/>
        <v>0</v>
      </c>
      <c r="P725" s="61">
        <f t="shared" si="103"/>
        <v>0</v>
      </c>
      <c r="Q725" s="61">
        <f t="shared" si="104"/>
        <v>0</v>
      </c>
      <c r="R725" s="61">
        <f t="shared" si="105"/>
        <v>13.958784014573608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1226</v>
      </c>
      <c r="Y725" s="62">
        <v>45.43230016313214</v>
      </c>
      <c r="Z725" s="62">
        <v>82.707993474714513</v>
      </c>
      <c r="AA725" s="62">
        <v>21.28874388254486</v>
      </c>
      <c r="AB725" s="62">
        <v>67.78140293637847</v>
      </c>
      <c r="AC725" s="62">
        <v>2.0391517128874388</v>
      </c>
      <c r="AD725" s="62">
        <v>98.531810766721037</v>
      </c>
      <c r="AE725" s="62">
        <v>53.996737357259384</v>
      </c>
      <c r="AF725" s="62">
        <v>58.74</v>
      </c>
      <c r="AG725" s="62">
        <v>39.659999999999997</v>
      </c>
      <c r="AH725" s="62">
        <v>54.76</v>
      </c>
      <c r="AI725" s="62">
        <v>93.05</v>
      </c>
      <c r="AJ725" s="62">
        <v>99.39</v>
      </c>
      <c r="AK725" s="62">
        <v>5.21</v>
      </c>
      <c r="AL725" s="62">
        <v>81.73</v>
      </c>
      <c r="AM725" s="62">
        <v>90.85</v>
      </c>
      <c r="AN725" s="62">
        <v>36.729999999999997</v>
      </c>
      <c r="AO725" s="62">
        <v>58.59</v>
      </c>
      <c r="AP725">
        <f t="shared" si="106"/>
        <v>0</v>
      </c>
      <c r="AQ725">
        <f t="shared" si="107"/>
        <v>0</v>
      </c>
      <c r="AR725">
        <v>34.136107732699998</v>
      </c>
    </row>
    <row r="726" spans="1:44" x14ac:dyDescent="0.3">
      <c r="A726" t="str">
        <f t="shared" si="99"/>
        <v>52Nariño</v>
      </c>
      <c r="B726" t="str">
        <f t="shared" si="100"/>
        <v>52Consacá</v>
      </c>
      <c r="C726" s="18" t="s">
        <v>2816</v>
      </c>
      <c r="D726" t="s">
        <v>2799</v>
      </c>
      <c r="E726" t="s">
        <v>1307</v>
      </c>
      <c r="F726" t="s">
        <v>2817</v>
      </c>
      <c r="G726">
        <v>1.207624</v>
      </c>
      <c r="H726">
        <v>-77.465658000000005</v>
      </c>
      <c r="I726">
        <v>14285</v>
      </c>
      <c r="J726" t="s">
        <v>4346</v>
      </c>
      <c r="K726" s="5">
        <v>1190011.75</v>
      </c>
      <c r="L726" s="62">
        <f t="shared" si="101"/>
        <v>2.7688695943054599E-2</v>
      </c>
      <c r="M726" s="61">
        <v>0</v>
      </c>
      <c r="N726" s="61">
        <v>7.0003500175008756E-3</v>
      </c>
      <c r="O726" s="61">
        <f t="shared" si="102"/>
        <v>2.8001400070003502E-2</v>
      </c>
      <c r="P726" s="61">
        <f t="shared" si="103"/>
        <v>1.4000700035001751E-2</v>
      </c>
      <c r="Q726" s="61">
        <f t="shared" si="104"/>
        <v>7.0003500175008756E-3</v>
      </c>
      <c r="R726" s="61">
        <f t="shared" si="105"/>
        <v>14.063703185159257</v>
      </c>
      <c r="S726">
        <v>0</v>
      </c>
      <c r="T726">
        <v>1</v>
      </c>
      <c r="U726">
        <v>4</v>
      </c>
      <c r="V726">
        <v>2</v>
      </c>
      <c r="W726">
        <v>1</v>
      </c>
      <c r="X726">
        <v>2009</v>
      </c>
      <c r="Y726" s="62">
        <v>49.576903932304631</v>
      </c>
      <c r="Z726" s="62">
        <v>86.610253857640615</v>
      </c>
      <c r="AA726" s="62">
        <v>21.851667496266799</v>
      </c>
      <c r="AB726" s="62">
        <v>72.672971627675466</v>
      </c>
      <c r="AC726" s="62">
        <v>1.7919362867098059</v>
      </c>
      <c r="AD726" s="62">
        <v>98.904927824788444</v>
      </c>
      <c r="AE726" s="62">
        <v>55.649576903932306</v>
      </c>
      <c r="AF726" s="62">
        <v>40.44</v>
      </c>
      <c r="AG726" s="62">
        <v>58.05</v>
      </c>
      <c r="AH726" s="62">
        <v>44.75</v>
      </c>
      <c r="AI726" s="62">
        <v>19.61</v>
      </c>
      <c r="AJ726" s="62">
        <v>100</v>
      </c>
      <c r="AK726" s="62">
        <v>4.79</v>
      </c>
      <c r="AL726" s="62">
        <v>80.260000000000005</v>
      </c>
      <c r="AM726" s="62">
        <v>97.95</v>
      </c>
      <c r="AN726" s="62">
        <v>36.58</v>
      </c>
      <c r="AO726" s="62">
        <v>40.24</v>
      </c>
      <c r="AP726">
        <f t="shared" si="106"/>
        <v>0</v>
      </c>
      <c r="AQ726">
        <f t="shared" si="107"/>
        <v>1.5931177314003505E-2</v>
      </c>
      <c r="AR726">
        <v>32.8014322293254</v>
      </c>
    </row>
    <row r="727" spans="1:44" x14ac:dyDescent="0.3">
      <c r="A727" t="str">
        <f t="shared" si="99"/>
        <v>52Nariño</v>
      </c>
      <c r="B727" t="str">
        <f t="shared" si="100"/>
        <v>52Contadero</v>
      </c>
      <c r="C727" s="18" t="s">
        <v>2818</v>
      </c>
      <c r="D727" t="s">
        <v>2799</v>
      </c>
      <c r="E727" t="s">
        <v>1307</v>
      </c>
      <c r="F727" t="s">
        <v>2819</v>
      </c>
      <c r="G727">
        <v>0.91090700000000002</v>
      </c>
      <c r="H727">
        <v>-77.549910999999994</v>
      </c>
      <c r="I727">
        <v>7520</v>
      </c>
      <c r="J727" t="s">
        <v>4346</v>
      </c>
      <c r="K727" s="5">
        <v>2005992.25</v>
      </c>
      <c r="L727" s="62">
        <f t="shared" si="101"/>
        <v>1.4576058347341308E-2</v>
      </c>
      <c r="M727" s="61">
        <v>0</v>
      </c>
      <c r="N727" s="61">
        <v>2.6595744680851064E-2</v>
      </c>
      <c r="O727" s="61">
        <f t="shared" si="102"/>
        <v>0</v>
      </c>
      <c r="P727" s="61">
        <f t="shared" si="103"/>
        <v>0</v>
      </c>
      <c r="Q727" s="61">
        <f t="shared" si="104"/>
        <v>0</v>
      </c>
      <c r="R727" s="61">
        <f t="shared" si="105"/>
        <v>3.3909574468085104</v>
      </c>
      <c r="S727">
        <v>0</v>
      </c>
      <c r="T727">
        <v>2</v>
      </c>
      <c r="U727">
        <v>0</v>
      </c>
      <c r="V727">
        <v>0</v>
      </c>
      <c r="W727">
        <v>0</v>
      </c>
      <c r="X727">
        <v>255</v>
      </c>
      <c r="Y727" s="62">
        <v>39.607843137254903</v>
      </c>
      <c r="Z727" s="62">
        <v>76.078431372549019</v>
      </c>
      <c r="AA727" s="62">
        <v>21.568627450980394</v>
      </c>
      <c r="AB727" s="62">
        <v>63.921568627450974</v>
      </c>
      <c r="AC727" s="62">
        <v>3.1372549019607843</v>
      </c>
      <c r="AD727" s="62">
        <v>97.254901960784309</v>
      </c>
      <c r="AE727" s="62">
        <v>47.450980392156858</v>
      </c>
      <c r="AF727" s="62">
        <v>53.6</v>
      </c>
      <c r="AG727" s="62">
        <v>51.02</v>
      </c>
      <c r="AH727" s="62">
        <v>46.86</v>
      </c>
      <c r="AI727" s="62">
        <v>53.46</v>
      </c>
      <c r="AJ727" s="62">
        <v>88.2</v>
      </c>
      <c r="AK727" s="62">
        <v>23.14</v>
      </c>
      <c r="AL727" s="62">
        <v>78.53</v>
      </c>
      <c r="AM727" s="62">
        <v>95.96</v>
      </c>
      <c r="AN727" s="62">
        <v>48.25</v>
      </c>
      <c r="AO727" s="62">
        <v>53.26</v>
      </c>
      <c r="AP727">
        <f t="shared" si="106"/>
        <v>0</v>
      </c>
      <c r="AQ727">
        <f t="shared" si="107"/>
        <v>3.186235462800701E-2</v>
      </c>
      <c r="AR727">
        <v>31.9808864017978</v>
      </c>
    </row>
    <row r="728" spans="1:44" x14ac:dyDescent="0.3">
      <c r="A728" t="str">
        <f t="shared" si="99"/>
        <v>52Nariño</v>
      </c>
      <c r="B728" t="str">
        <f t="shared" si="100"/>
        <v>52Córdoba</v>
      </c>
      <c r="C728" s="18" t="s">
        <v>2820</v>
      </c>
      <c r="D728" t="s">
        <v>2799</v>
      </c>
      <c r="E728" t="s">
        <v>1307</v>
      </c>
      <c r="F728" t="s">
        <v>1237</v>
      </c>
      <c r="G728">
        <v>0.85391600000000001</v>
      </c>
      <c r="H728">
        <v>-77.517836000000003</v>
      </c>
      <c r="I728">
        <v>16116</v>
      </c>
      <c r="J728" t="s">
        <v>4346</v>
      </c>
      <c r="K728" s="5">
        <v>1573576.5</v>
      </c>
      <c r="L728" s="62">
        <f t="shared" si="101"/>
        <v>3.1237733553956447E-2</v>
      </c>
      <c r="M728" s="61">
        <v>0</v>
      </c>
      <c r="N728" s="61">
        <v>0</v>
      </c>
      <c r="O728" s="61">
        <f t="shared" si="102"/>
        <v>1.8615040953090096E-2</v>
      </c>
      <c r="P728" s="61">
        <f t="shared" si="103"/>
        <v>0</v>
      </c>
      <c r="Q728" s="61">
        <f t="shared" si="104"/>
        <v>1.2410027302060065E-2</v>
      </c>
      <c r="R728" s="61">
        <f t="shared" si="105"/>
        <v>15.531149168528172</v>
      </c>
      <c r="S728">
        <v>0</v>
      </c>
      <c r="T728">
        <v>0</v>
      </c>
      <c r="U728">
        <v>3</v>
      </c>
      <c r="V728">
        <v>0</v>
      </c>
      <c r="W728">
        <v>2</v>
      </c>
      <c r="X728">
        <v>2503</v>
      </c>
      <c r="Y728" s="62">
        <v>53.895325609268873</v>
      </c>
      <c r="Z728" s="62">
        <v>88.85337594886137</v>
      </c>
      <c r="AA728" s="62">
        <v>22.892528965241709</v>
      </c>
      <c r="AB728" s="62">
        <v>76.308429884139031</v>
      </c>
      <c r="AC728" s="62">
        <v>0.43947263284059124</v>
      </c>
      <c r="AD728" s="62">
        <v>98.521773871354384</v>
      </c>
      <c r="AE728" s="62">
        <v>60.846983619656413</v>
      </c>
      <c r="AF728" s="62">
        <v>47.21</v>
      </c>
      <c r="AG728" s="62">
        <v>55.42</v>
      </c>
      <c r="AH728" s="62">
        <v>51.53</v>
      </c>
      <c r="AI728" s="62">
        <v>63.23</v>
      </c>
      <c r="AJ728" s="62">
        <v>100</v>
      </c>
      <c r="AK728" s="62">
        <v>6.68</v>
      </c>
      <c r="AL728" s="62">
        <v>84.98</v>
      </c>
      <c r="AM728" s="62">
        <v>99.05</v>
      </c>
      <c r="AN728" s="62">
        <v>20.05</v>
      </c>
      <c r="AO728" s="62">
        <v>47.49</v>
      </c>
      <c r="AP728">
        <f t="shared" si="106"/>
        <v>0</v>
      </c>
      <c r="AQ728">
        <f t="shared" si="107"/>
        <v>0</v>
      </c>
      <c r="AR728">
        <v>34.980297332163197</v>
      </c>
    </row>
    <row r="729" spans="1:44" x14ac:dyDescent="0.3">
      <c r="A729" t="str">
        <f t="shared" si="99"/>
        <v>52Nariño</v>
      </c>
      <c r="B729" t="str">
        <f t="shared" si="100"/>
        <v>52Cuaspud</v>
      </c>
      <c r="C729" s="18" t="s">
        <v>2821</v>
      </c>
      <c r="D729" t="s">
        <v>2799</v>
      </c>
      <c r="E729" t="s">
        <v>1307</v>
      </c>
      <c r="F729" t="s">
        <v>2822</v>
      </c>
      <c r="G729">
        <v>0.86326199999999997</v>
      </c>
      <c r="H729">
        <v>-77.729754999999997</v>
      </c>
      <c r="I729">
        <v>9570</v>
      </c>
      <c r="J729" t="s">
        <v>4346</v>
      </c>
      <c r="K729" s="5">
        <v>1851313.88</v>
      </c>
      <c r="L729" s="62">
        <f t="shared" si="101"/>
        <v>1.8549584891496849E-2</v>
      </c>
      <c r="M729" s="61">
        <v>0</v>
      </c>
      <c r="N729" s="61">
        <v>2.0898641588296761E-2</v>
      </c>
      <c r="O729" s="61">
        <f t="shared" si="102"/>
        <v>0</v>
      </c>
      <c r="P729" s="61">
        <f t="shared" si="103"/>
        <v>0</v>
      </c>
      <c r="Q729" s="61">
        <f t="shared" si="104"/>
        <v>0</v>
      </c>
      <c r="R729" s="61">
        <f t="shared" si="105"/>
        <v>18.819226750261233</v>
      </c>
      <c r="S729">
        <v>0</v>
      </c>
      <c r="T729">
        <v>2</v>
      </c>
      <c r="U729">
        <v>0</v>
      </c>
      <c r="V729">
        <v>0</v>
      </c>
      <c r="W729">
        <v>0</v>
      </c>
      <c r="X729">
        <v>1801</v>
      </c>
      <c r="Y729" s="62">
        <v>44.031093836757357</v>
      </c>
      <c r="Z729" s="62">
        <v>87.340366463076066</v>
      </c>
      <c r="AA729" s="62">
        <v>22.098833981121597</v>
      </c>
      <c r="AB729" s="62">
        <v>67.295946696279842</v>
      </c>
      <c r="AC729" s="62">
        <v>0</v>
      </c>
      <c r="AD729" s="62">
        <v>98.833981121599109</v>
      </c>
      <c r="AE729" s="62">
        <v>55.635757912270954</v>
      </c>
      <c r="AF729" s="62">
        <v>51.26</v>
      </c>
      <c r="AG729" s="62">
        <v>51.97</v>
      </c>
      <c r="AH729" s="62">
        <v>45.84</v>
      </c>
      <c r="AI729" s="62">
        <v>72.47</v>
      </c>
      <c r="AJ729" s="62">
        <v>100</v>
      </c>
      <c r="AK729" s="62">
        <v>13.68</v>
      </c>
      <c r="AL729" s="62">
        <v>80.77</v>
      </c>
      <c r="AM729" s="62">
        <v>83.17</v>
      </c>
      <c r="AN729" s="62">
        <v>22.28</v>
      </c>
      <c r="AO729" s="62">
        <v>52.11</v>
      </c>
      <c r="AP729">
        <f t="shared" si="106"/>
        <v>0</v>
      </c>
      <c r="AQ729">
        <f t="shared" si="107"/>
        <v>3.186235462800701E-2</v>
      </c>
      <c r="AR729">
        <v>33.667505797915403</v>
      </c>
    </row>
    <row r="730" spans="1:44" x14ac:dyDescent="0.3">
      <c r="A730" t="str">
        <f t="shared" si="99"/>
        <v>52Nariño</v>
      </c>
      <c r="B730" t="str">
        <f t="shared" si="100"/>
        <v>52Cumbal</v>
      </c>
      <c r="C730" s="18" t="s">
        <v>2823</v>
      </c>
      <c r="D730" t="s">
        <v>2799</v>
      </c>
      <c r="E730" t="s">
        <v>1307</v>
      </c>
      <c r="F730" t="s">
        <v>2824</v>
      </c>
      <c r="G730">
        <v>0.90458899999999998</v>
      </c>
      <c r="H730">
        <v>-77.791184000000001</v>
      </c>
      <c r="I730">
        <v>38373</v>
      </c>
      <c r="J730" t="s">
        <v>4346</v>
      </c>
      <c r="K730" s="5">
        <v>1358645.13</v>
      </c>
      <c r="L730" s="62">
        <f t="shared" si="101"/>
        <v>7.4378601989697868E-2</v>
      </c>
      <c r="M730" s="61">
        <v>0</v>
      </c>
      <c r="N730" s="61">
        <v>0</v>
      </c>
      <c r="O730" s="61">
        <f t="shared" si="102"/>
        <v>1.5635994058322257E-2</v>
      </c>
      <c r="P730" s="61">
        <f t="shared" si="103"/>
        <v>5.2119980194407526E-3</v>
      </c>
      <c r="Q730" s="61">
        <f t="shared" si="104"/>
        <v>1.8241993068042636E-2</v>
      </c>
      <c r="R730" s="61">
        <f t="shared" si="105"/>
        <v>4.1930524066400849</v>
      </c>
      <c r="S730">
        <v>0</v>
      </c>
      <c r="T730">
        <v>0</v>
      </c>
      <c r="U730">
        <v>6</v>
      </c>
      <c r="V730">
        <v>2</v>
      </c>
      <c r="W730">
        <v>7</v>
      </c>
      <c r="X730">
        <v>1609</v>
      </c>
      <c r="Y730" s="62">
        <v>21.504039776258548</v>
      </c>
      <c r="Z730" s="62">
        <v>57.116221255438163</v>
      </c>
      <c r="AA730" s="62">
        <v>23.306401491609698</v>
      </c>
      <c r="AB730" s="62">
        <v>42.57302672467371</v>
      </c>
      <c r="AC730" s="62">
        <v>0.74580484773151023</v>
      </c>
      <c r="AD730" s="62">
        <v>97.513983840894966</v>
      </c>
      <c r="AE730" s="62">
        <v>30.080795525170913</v>
      </c>
      <c r="AF730" s="62">
        <v>47.01</v>
      </c>
      <c r="AG730" s="62">
        <v>45.4</v>
      </c>
      <c r="AH730" s="62">
        <v>51.5</v>
      </c>
      <c r="AI730" s="62">
        <v>68.61</v>
      </c>
      <c r="AJ730" s="62">
        <v>100</v>
      </c>
      <c r="AK730" s="62">
        <v>3.02</v>
      </c>
      <c r="AL730" s="62">
        <v>85.53</v>
      </c>
      <c r="AM730" s="62">
        <v>94.91</v>
      </c>
      <c r="AN730" s="62">
        <v>18.78</v>
      </c>
      <c r="AO730" s="62">
        <v>47.6</v>
      </c>
      <c r="AP730">
        <f t="shared" si="106"/>
        <v>0</v>
      </c>
      <c r="AQ730">
        <f t="shared" si="107"/>
        <v>0</v>
      </c>
      <c r="AR730">
        <v>21.009841947442801</v>
      </c>
    </row>
    <row r="731" spans="1:44" x14ac:dyDescent="0.3">
      <c r="A731" t="str">
        <f t="shared" si="99"/>
        <v>52Nariño</v>
      </c>
      <c r="B731" t="str">
        <f t="shared" si="100"/>
        <v>52Cumbitara</v>
      </c>
      <c r="C731" s="18" t="s">
        <v>2825</v>
      </c>
      <c r="D731" t="s">
        <v>2799</v>
      </c>
      <c r="E731" t="s">
        <v>1307</v>
      </c>
      <c r="F731" t="s">
        <v>2826</v>
      </c>
      <c r="G731">
        <v>1.67696</v>
      </c>
      <c r="H731">
        <v>-77.325299999999999</v>
      </c>
      <c r="I731">
        <v>6113</v>
      </c>
      <c r="J731" t="s">
        <v>4342</v>
      </c>
      <c r="K731" s="5">
        <v>3331763.75</v>
      </c>
      <c r="L731" s="62">
        <f t="shared" si="101"/>
        <v>1.1848862324108698E-2</v>
      </c>
      <c r="M731" s="61">
        <v>0</v>
      </c>
      <c r="N731" s="61">
        <v>0</v>
      </c>
      <c r="O731" s="61">
        <f t="shared" si="102"/>
        <v>0</v>
      </c>
      <c r="P731" s="61">
        <f t="shared" si="103"/>
        <v>0</v>
      </c>
      <c r="Q731" s="61">
        <f t="shared" si="104"/>
        <v>0</v>
      </c>
      <c r="R731" s="61">
        <f t="shared" si="105"/>
        <v>70.685424505152952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4321</v>
      </c>
      <c r="Y731" s="62">
        <v>42.582735477898638</v>
      </c>
      <c r="Z731" s="62">
        <v>79.264059245545013</v>
      </c>
      <c r="AA731" s="62">
        <v>21.083082619763942</v>
      </c>
      <c r="AB731" s="62">
        <v>59.4769729229345</v>
      </c>
      <c r="AC731" s="62">
        <v>0.7868548947003009</v>
      </c>
      <c r="AD731" s="62">
        <v>98.611432538764177</v>
      </c>
      <c r="AE731" s="62">
        <v>54.663272390650306</v>
      </c>
      <c r="AF731" s="62">
        <v>46.48</v>
      </c>
      <c r="AG731" s="62">
        <v>53.33</v>
      </c>
      <c r="AH731" s="62">
        <v>73.150000000000006</v>
      </c>
      <c r="AI731" s="62">
        <v>19.2</v>
      </c>
      <c r="AJ731" s="62">
        <v>100</v>
      </c>
      <c r="AK731" s="62">
        <v>23.36</v>
      </c>
      <c r="AL731" s="62">
        <v>93.8</v>
      </c>
      <c r="AM731" s="62">
        <v>80.92</v>
      </c>
      <c r="AN731" s="62">
        <v>40.700000000000003</v>
      </c>
      <c r="AO731" s="62">
        <v>45.81</v>
      </c>
      <c r="AP731">
        <f t="shared" si="106"/>
        <v>0</v>
      </c>
      <c r="AQ731">
        <f t="shared" si="107"/>
        <v>0</v>
      </c>
      <c r="AR731">
        <v>36.061215341635197</v>
      </c>
    </row>
    <row r="732" spans="1:44" x14ac:dyDescent="0.3">
      <c r="A732" t="str">
        <f t="shared" si="99"/>
        <v>52Nariño</v>
      </c>
      <c r="B732" t="str">
        <f t="shared" si="100"/>
        <v>52Chachagüí</v>
      </c>
      <c r="C732" s="18" t="s">
        <v>2827</v>
      </c>
      <c r="D732" t="s">
        <v>2799</v>
      </c>
      <c r="E732" t="s">
        <v>1307</v>
      </c>
      <c r="F732" t="s">
        <v>2828</v>
      </c>
      <c r="G732">
        <v>1.359869</v>
      </c>
      <c r="H732">
        <v>-77.282841000000005</v>
      </c>
      <c r="I732">
        <v>15769</v>
      </c>
      <c r="J732" t="s">
        <v>4342</v>
      </c>
      <c r="K732" s="5">
        <v>1371262.88</v>
      </c>
      <c r="L732" s="62">
        <f t="shared" si="101"/>
        <v>3.0565141499896947E-2</v>
      </c>
      <c r="M732" s="61">
        <v>0</v>
      </c>
      <c r="N732" s="61">
        <v>0</v>
      </c>
      <c r="O732" s="61">
        <f t="shared" si="102"/>
        <v>1.9024668653687616E-2</v>
      </c>
      <c r="P732" s="61">
        <f t="shared" si="103"/>
        <v>1.2683112435791743E-2</v>
      </c>
      <c r="Q732" s="61">
        <f t="shared" si="104"/>
        <v>1.9024668653687616E-2</v>
      </c>
      <c r="R732" s="61">
        <f t="shared" si="105"/>
        <v>10.324053522734479</v>
      </c>
      <c r="S732">
        <v>0</v>
      </c>
      <c r="T732">
        <v>0</v>
      </c>
      <c r="U732">
        <v>3</v>
      </c>
      <c r="V732">
        <v>2</v>
      </c>
      <c r="W732">
        <v>3</v>
      </c>
      <c r="X732">
        <v>1628</v>
      </c>
      <c r="Y732" s="62">
        <v>44.594594594594597</v>
      </c>
      <c r="Z732" s="62">
        <v>83.230958230958237</v>
      </c>
      <c r="AA732" s="62">
        <v>24.754299754299755</v>
      </c>
      <c r="AB732" s="62">
        <v>65.909090909090907</v>
      </c>
      <c r="AC732" s="62">
        <v>1.3513513513513513</v>
      </c>
      <c r="AD732" s="62">
        <v>98.648648648648646</v>
      </c>
      <c r="AE732" s="62">
        <v>53.378378378378379</v>
      </c>
      <c r="AF732" s="62">
        <v>58.94</v>
      </c>
      <c r="AG732" s="62">
        <v>40.47</v>
      </c>
      <c r="AH732" s="62">
        <v>46.69</v>
      </c>
      <c r="AI732" s="62">
        <v>62.63</v>
      </c>
      <c r="AJ732" s="62">
        <v>100</v>
      </c>
      <c r="AK732" s="62">
        <v>39.57</v>
      </c>
      <c r="AL732" s="62">
        <v>80.180000000000007</v>
      </c>
      <c r="AM732" s="62">
        <v>86.89</v>
      </c>
      <c r="AN732" s="62">
        <v>33.6</v>
      </c>
      <c r="AO732" s="62">
        <v>58.95</v>
      </c>
      <c r="AP732">
        <f t="shared" si="106"/>
        <v>0</v>
      </c>
      <c r="AQ732">
        <f t="shared" si="107"/>
        <v>0</v>
      </c>
      <c r="AR732">
        <v>35.679929079466497</v>
      </c>
    </row>
    <row r="733" spans="1:44" x14ac:dyDescent="0.3">
      <c r="A733" t="str">
        <f t="shared" si="99"/>
        <v>52Nariño</v>
      </c>
      <c r="B733" t="str">
        <f t="shared" si="100"/>
        <v>52El Charco</v>
      </c>
      <c r="C733" s="18" t="s">
        <v>2829</v>
      </c>
      <c r="D733" t="s">
        <v>2799</v>
      </c>
      <c r="E733" t="s">
        <v>1307</v>
      </c>
      <c r="F733" t="s">
        <v>2830</v>
      </c>
      <c r="G733">
        <v>2.479311</v>
      </c>
      <c r="H733">
        <v>-78.110211000000007</v>
      </c>
      <c r="I733">
        <v>23007</v>
      </c>
      <c r="J733" t="s">
        <v>4346</v>
      </c>
      <c r="K733" s="5">
        <v>1609295.63</v>
      </c>
      <c r="L733" s="62">
        <f t="shared" si="101"/>
        <v>4.4594597659212962E-2</v>
      </c>
      <c r="M733" s="61">
        <v>0</v>
      </c>
      <c r="N733" s="61">
        <v>0</v>
      </c>
      <c r="O733" s="61">
        <f t="shared" si="102"/>
        <v>1.738601295257965E-2</v>
      </c>
      <c r="P733" s="61">
        <f t="shared" si="103"/>
        <v>0</v>
      </c>
      <c r="Q733" s="61">
        <f t="shared" si="104"/>
        <v>1.3039509714434737E-2</v>
      </c>
      <c r="R733" s="61">
        <f t="shared" si="105"/>
        <v>74.990220367714173</v>
      </c>
      <c r="S733">
        <v>0</v>
      </c>
      <c r="T733">
        <v>0</v>
      </c>
      <c r="U733">
        <v>4</v>
      </c>
      <c r="V733">
        <v>0</v>
      </c>
      <c r="W733">
        <v>3</v>
      </c>
      <c r="X733">
        <v>17253</v>
      </c>
      <c r="Y733" s="62">
        <v>13.875847678664579</v>
      </c>
      <c r="Z733" s="62">
        <v>47.556946617979484</v>
      </c>
      <c r="AA733" s="62">
        <v>25.665101721439747</v>
      </c>
      <c r="AB733" s="62">
        <v>40.955196197762703</v>
      </c>
      <c r="AC733" s="62">
        <v>0.78826870689155515</v>
      </c>
      <c r="AD733" s="62">
        <v>97.223671245580476</v>
      </c>
      <c r="AE733" s="62">
        <v>15.31907494348809</v>
      </c>
      <c r="AF733" s="62">
        <v>42.67</v>
      </c>
      <c r="AG733" s="62">
        <v>46.24</v>
      </c>
      <c r="AH733" s="62">
        <v>33.479999999999997</v>
      </c>
      <c r="AI733" s="62">
        <v>16.32</v>
      </c>
      <c r="AJ733" s="62">
        <v>99.1</v>
      </c>
      <c r="AK733" s="62">
        <v>10.32</v>
      </c>
      <c r="AL733" s="62">
        <v>79.069999999999993</v>
      </c>
      <c r="AM733" s="62">
        <v>90.22</v>
      </c>
      <c r="AN733" s="62">
        <v>50</v>
      </c>
      <c r="AO733" s="62">
        <v>43.93</v>
      </c>
      <c r="AP733">
        <f t="shared" si="106"/>
        <v>0</v>
      </c>
      <c r="AQ733">
        <f t="shared" si="107"/>
        <v>0</v>
      </c>
      <c r="AR733">
        <v>14.5582519788101</v>
      </c>
    </row>
    <row r="734" spans="1:44" x14ac:dyDescent="0.3">
      <c r="A734" t="str">
        <f t="shared" si="99"/>
        <v>52Nariño</v>
      </c>
      <c r="B734" t="str">
        <f t="shared" si="100"/>
        <v>52El Peñol</v>
      </c>
      <c r="C734" s="18" t="s">
        <v>2831</v>
      </c>
      <c r="D734" t="s">
        <v>2799</v>
      </c>
      <c r="E734" t="s">
        <v>1307</v>
      </c>
      <c r="F734" t="s">
        <v>2832</v>
      </c>
      <c r="G734">
        <v>1.4534800000000001</v>
      </c>
      <c r="H734">
        <v>-77.439718799999994</v>
      </c>
      <c r="I734">
        <v>7679</v>
      </c>
      <c r="J734" t="s">
        <v>4346</v>
      </c>
      <c r="K734" s="5">
        <v>1988686.75</v>
      </c>
      <c r="L734" s="62">
        <f t="shared" si="101"/>
        <v>1.4884248942717272E-2</v>
      </c>
      <c r="M734" s="61">
        <v>0</v>
      </c>
      <c r="N734" s="61">
        <v>0</v>
      </c>
      <c r="O734" s="61">
        <f t="shared" si="102"/>
        <v>0</v>
      </c>
      <c r="P734" s="61">
        <f t="shared" si="103"/>
        <v>0</v>
      </c>
      <c r="Q734" s="61">
        <f t="shared" si="104"/>
        <v>0</v>
      </c>
      <c r="R734" s="61">
        <f t="shared" si="105"/>
        <v>18.413855970829534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1414</v>
      </c>
      <c r="Y734" s="62">
        <v>56.223479490806227</v>
      </c>
      <c r="Z734" s="62">
        <v>89.179632248939171</v>
      </c>
      <c r="AA734" s="62">
        <v>19.801980198019802</v>
      </c>
      <c r="AB734" s="62">
        <v>72.913719943422919</v>
      </c>
      <c r="AC734" s="62">
        <v>0.63649222065063649</v>
      </c>
      <c r="AD734" s="62">
        <v>99.717114568599712</v>
      </c>
      <c r="AE734" s="62">
        <v>66.548797736916555</v>
      </c>
      <c r="AF734" s="62">
        <v>10.92</v>
      </c>
      <c r="AG734" s="62">
        <v>54.69</v>
      </c>
      <c r="AH734" s="62">
        <v>48.67</v>
      </c>
      <c r="AI734" s="62">
        <v>0</v>
      </c>
      <c r="AJ734" s="62">
        <v>7.71</v>
      </c>
      <c r="AK734" s="62">
        <v>11.03</v>
      </c>
      <c r="AL734" s="62">
        <v>86.29</v>
      </c>
      <c r="AM734" s="62">
        <v>96.02</v>
      </c>
      <c r="AN734" s="62">
        <v>24.63</v>
      </c>
      <c r="AO734" s="62">
        <v>10.84</v>
      </c>
      <c r="AP734">
        <f t="shared" si="106"/>
        <v>0</v>
      </c>
      <c r="AQ734">
        <f t="shared" si="107"/>
        <v>0</v>
      </c>
      <c r="AR734">
        <v>29.856833663950098</v>
      </c>
    </row>
    <row r="735" spans="1:44" x14ac:dyDescent="0.3">
      <c r="A735" t="str">
        <f t="shared" si="99"/>
        <v>52Nariño</v>
      </c>
      <c r="B735" t="str">
        <f t="shared" si="100"/>
        <v>52El Rosario</v>
      </c>
      <c r="C735" s="18" t="s">
        <v>2833</v>
      </c>
      <c r="D735" t="s">
        <v>2799</v>
      </c>
      <c r="E735" t="s">
        <v>1307</v>
      </c>
      <c r="F735" t="s">
        <v>2834</v>
      </c>
      <c r="G735">
        <v>1.7430699999999999</v>
      </c>
      <c r="H735">
        <v>-77.335094999999995</v>
      </c>
      <c r="I735">
        <v>12771</v>
      </c>
      <c r="J735" t="s">
        <v>4346</v>
      </c>
      <c r="K735" s="5">
        <v>1473557.75</v>
      </c>
      <c r="L735" s="62">
        <f t="shared" si="101"/>
        <v>2.475410121727338E-2</v>
      </c>
      <c r="M735" s="61">
        <v>0</v>
      </c>
      <c r="N735" s="61">
        <v>0</v>
      </c>
      <c r="O735" s="61">
        <f t="shared" si="102"/>
        <v>7.8302403883799224E-3</v>
      </c>
      <c r="P735" s="61">
        <f t="shared" si="103"/>
        <v>0</v>
      </c>
      <c r="Q735" s="61">
        <f t="shared" si="104"/>
        <v>7.8302403883799224E-3</v>
      </c>
      <c r="R735" s="61">
        <f t="shared" si="105"/>
        <v>37.976665883642632</v>
      </c>
      <c r="S735">
        <v>0</v>
      </c>
      <c r="T735">
        <v>0</v>
      </c>
      <c r="U735">
        <v>1</v>
      </c>
      <c r="V735">
        <v>0</v>
      </c>
      <c r="W735">
        <v>1</v>
      </c>
      <c r="X735">
        <v>4850</v>
      </c>
      <c r="Y735" s="62">
        <v>46.742268041237111</v>
      </c>
      <c r="Z735" s="62">
        <v>85.134020618556704</v>
      </c>
      <c r="AA735" s="62">
        <v>18.226804123711339</v>
      </c>
      <c r="AB735" s="62">
        <v>70.742268041237111</v>
      </c>
      <c r="AC735" s="62">
        <v>0.51546391752577314</v>
      </c>
      <c r="AD735" s="62">
        <v>99.113402061855666</v>
      </c>
      <c r="AE735" s="62">
        <v>53.422680412371136</v>
      </c>
      <c r="AF735" s="62">
        <v>46.67</v>
      </c>
      <c r="AG735" s="62">
        <v>41.38</v>
      </c>
      <c r="AH735" s="62">
        <v>37.299999999999997</v>
      </c>
      <c r="AI735" s="62">
        <v>66.94</v>
      </c>
      <c r="AJ735" s="62">
        <v>100</v>
      </c>
      <c r="AK735" s="62">
        <v>4.87</v>
      </c>
      <c r="AL735" s="62">
        <v>72.22</v>
      </c>
      <c r="AM735" s="62">
        <v>90.93</v>
      </c>
      <c r="AN735" s="62">
        <v>14.68</v>
      </c>
      <c r="AO735" s="62">
        <v>46.62</v>
      </c>
      <c r="AP735">
        <f t="shared" si="106"/>
        <v>0</v>
      </c>
      <c r="AQ735">
        <f t="shared" si="107"/>
        <v>0</v>
      </c>
      <c r="AR735">
        <v>28.224494151174301</v>
      </c>
    </row>
    <row r="736" spans="1:44" x14ac:dyDescent="0.3">
      <c r="A736" t="str">
        <f t="shared" si="99"/>
        <v>52Nariño</v>
      </c>
      <c r="B736" t="str">
        <f t="shared" si="100"/>
        <v>52El Tablón de Gómez</v>
      </c>
      <c r="C736" s="18" t="s">
        <v>2835</v>
      </c>
      <c r="D736" t="s">
        <v>2799</v>
      </c>
      <c r="E736" t="s">
        <v>1307</v>
      </c>
      <c r="F736" t="s">
        <v>2836</v>
      </c>
      <c r="G736">
        <v>1.427619</v>
      </c>
      <c r="H736">
        <v>-77.097223999999997</v>
      </c>
      <c r="I736">
        <v>14881</v>
      </c>
      <c r="J736" t="s">
        <v>4346</v>
      </c>
      <c r="K736" s="5">
        <v>1559909</v>
      </c>
      <c r="L736" s="62">
        <f t="shared" si="101"/>
        <v>2.8843926099306645E-2</v>
      </c>
      <c r="M736" s="61">
        <v>0</v>
      </c>
      <c r="N736" s="61">
        <v>0</v>
      </c>
      <c r="O736" s="61">
        <f t="shared" si="102"/>
        <v>2.687991398427525E-2</v>
      </c>
      <c r="P736" s="61">
        <f t="shared" si="103"/>
        <v>1.3439956992137625E-2</v>
      </c>
      <c r="Q736" s="61">
        <f t="shared" si="104"/>
        <v>1.3439956992137625E-2</v>
      </c>
      <c r="R736" s="61">
        <f t="shared" si="105"/>
        <v>42.248504804784623</v>
      </c>
      <c r="S736">
        <v>0</v>
      </c>
      <c r="T736">
        <v>0</v>
      </c>
      <c r="U736">
        <v>4</v>
      </c>
      <c r="V736">
        <v>2</v>
      </c>
      <c r="W736">
        <v>2</v>
      </c>
      <c r="X736">
        <v>6287</v>
      </c>
      <c r="Y736" s="62">
        <v>46.969937967233975</v>
      </c>
      <c r="Z736" s="62">
        <v>85.287100365834263</v>
      </c>
      <c r="AA736" s="62">
        <v>17.70319707332591</v>
      </c>
      <c r="AB736" s="62">
        <v>65.341180213138216</v>
      </c>
      <c r="AC736" s="62">
        <v>0.2703992365198028</v>
      </c>
      <c r="AD736" s="62">
        <v>99.427389852075706</v>
      </c>
      <c r="AE736" s="62">
        <v>55.050103387943373</v>
      </c>
      <c r="AF736" s="62">
        <v>31.87</v>
      </c>
      <c r="AG736" s="62">
        <v>46.73</v>
      </c>
      <c r="AH736" s="62">
        <v>57.21</v>
      </c>
      <c r="AI736" s="62">
        <v>6.64</v>
      </c>
      <c r="AJ736" s="62">
        <v>94.08</v>
      </c>
      <c r="AK736" s="62">
        <v>10.06</v>
      </c>
      <c r="AL736" s="62">
        <v>91.65</v>
      </c>
      <c r="AM736" s="62">
        <v>96.42</v>
      </c>
      <c r="AN736" s="62">
        <v>16.68</v>
      </c>
      <c r="AO736" s="62">
        <v>31.86</v>
      </c>
      <c r="AP736">
        <f t="shared" si="106"/>
        <v>0</v>
      </c>
      <c r="AQ736">
        <f t="shared" si="107"/>
        <v>0</v>
      </c>
      <c r="AR736">
        <v>30.301959034494999</v>
      </c>
    </row>
    <row r="737" spans="1:44" x14ac:dyDescent="0.3">
      <c r="A737" t="str">
        <f t="shared" si="99"/>
        <v>52Nariño</v>
      </c>
      <c r="B737" t="str">
        <f t="shared" si="100"/>
        <v>52El Tambo</v>
      </c>
      <c r="C737" s="18" t="s">
        <v>2837</v>
      </c>
      <c r="D737" t="s">
        <v>2799</v>
      </c>
      <c r="E737" t="s">
        <v>1307</v>
      </c>
      <c r="F737" t="s">
        <v>2131</v>
      </c>
      <c r="G737">
        <v>1.4081109000000001</v>
      </c>
      <c r="H737">
        <v>-77.391526999999996</v>
      </c>
      <c r="I737">
        <v>14716</v>
      </c>
      <c r="J737" t="s">
        <v>4346</v>
      </c>
      <c r="K737" s="5">
        <v>1595985.38</v>
      </c>
      <c r="L737" s="62">
        <f t="shared" si="101"/>
        <v>2.8524105670142907E-2</v>
      </c>
      <c r="M737" s="61">
        <v>0</v>
      </c>
      <c r="N737" s="61">
        <v>0</v>
      </c>
      <c r="O737" s="61">
        <f t="shared" si="102"/>
        <v>0</v>
      </c>
      <c r="P737" s="61">
        <f t="shared" si="103"/>
        <v>0</v>
      </c>
      <c r="Q737" s="61">
        <f t="shared" si="104"/>
        <v>0</v>
      </c>
      <c r="R737" s="61">
        <f t="shared" si="105"/>
        <v>21.480021745039412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3161</v>
      </c>
      <c r="Y737" s="62">
        <v>36.159443214172732</v>
      </c>
      <c r="Z737" s="62">
        <v>82.410629547611506</v>
      </c>
      <c r="AA737" s="62">
        <v>24.07465991774755</v>
      </c>
      <c r="AB737" s="62">
        <v>64.125276811135706</v>
      </c>
      <c r="AC737" s="62">
        <v>1.9614046187915217</v>
      </c>
      <c r="AD737" s="62">
        <v>99.398924391015498</v>
      </c>
      <c r="AE737" s="62">
        <v>42.897817146472633</v>
      </c>
      <c r="AF737" s="62">
        <v>50.01</v>
      </c>
      <c r="AG737" s="62">
        <v>56.77</v>
      </c>
      <c r="AH737" s="62">
        <v>55.8</v>
      </c>
      <c r="AI737" s="62">
        <v>82.17</v>
      </c>
      <c r="AJ737" s="62">
        <v>66.67</v>
      </c>
      <c r="AK737" s="62">
        <v>20.77</v>
      </c>
      <c r="AL737" s="62">
        <v>90.1</v>
      </c>
      <c r="AM737" s="62">
        <v>89.7</v>
      </c>
      <c r="AN737" s="62">
        <v>33.01</v>
      </c>
      <c r="AO737" s="62">
        <v>50.65</v>
      </c>
      <c r="AP737">
        <f t="shared" si="106"/>
        <v>0</v>
      </c>
      <c r="AQ737">
        <f t="shared" si="107"/>
        <v>0</v>
      </c>
      <c r="AR737">
        <v>32.4577936393272</v>
      </c>
    </row>
    <row r="738" spans="1:44" x14ac:dyDescent="0.3">
      <c r="A738" t="str">
        <f t="shared" si="99"/>
        <v>52Nariño</v>
      </c>
      <c r="B738" t="str">
        <f t="shared" si="100"/>
        <v>52Funes</v>
      </c>
      <c r="C738" s="18" t="s">
        <v>2838</v>
      </c>
      <c r="D738" t="s">
        <v>2799</v>
      </c>
      <c r="E738" t="s">
        <v>1307</v>
      </c>
      <c r="F738" t="s">
        <v>2839</v>
      </c>
      <c r="G738">
        <v>1.0011669999999999</v>
      </c>
      <c r="H738">
        <v>-77.448926</v>
      </c>
      <c r="I738">
        <v>7429</v>
      </c>
      <c r="J738" t="s">
        <v>4346</v>
      </c>
      <c r="K738" s="5">
        <v>2421878.5</v>
      </c>
      <c r="L738" s="62">
        <f t="shared" si="101"/>
        <v>1.4399672534893425E-2</v>
      </c>
      <c r="M738" s="61">
        <v>0</v>
      </c>
      <c r="N738" s="61">
        <v>0</v>
      </c>
      <c r="O738" s="61">
        <f t="shared" si="102"/>
        <v>0</v>
      </c>
      <c r="P738" s="61">
        <f t="shared" si="103"/>
        <v>0</v>
      </c>
      <c r="Q738" s="61">
        <f t="shared" si="104"/>
        <v>0</v>
      </c>
      <c r="R738" s="61">
        <f t="shared" si="105"/>
        <v>6.5688517970117113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488</v>
      </c>
      <c r="Y738" s="62">
        <v>50.614754098360656</v>
      </c>
      <c r="Z738" s="62">
        <v>85.450819672131146</v>
      </c>
      <c r="AA738" s="62">
        <v>17.418032786885245</v>
      </c>
      <c r="AB738" s="62">
        <v>72.950819672131146</v>
      </c>
      <c r="AC738" s="62">
        <v>0</v>
      </c>
      <c r="AD738" s="62">
        <v>97.745901639344254</v>
      </c>
      <c r="AE738" s="62">
        <v>60.245901639344254</v>
      </c>
      <c r="AF738" s="62">
        <v>34.79</v>
      </c>
      <c r="AG738" s="62">
        <v>50.78</v>
      </c>
      <c r="AH738" s="62">
        <v>51.38</v>
      </c>
      <c r="AI738" s="62">
        <v>3</v>
      </c>
      <c r="AJ738" s="62">
        <v>85.19</v>
      </c>
      <c r="AK738" s="62">
        <v>15.67</v>
      </c>
      <c r="AL738" s="62">
        <v>80.2</v>
      </c>
      <c r="AM738" s="62">
        <v>94.62</v>
      </c>
      <c r="AN738" s="62">
        <v>32.659999999999997</v>
      </c>
      <c r="AO738" s="62">
        <v>34.130000000000003</v>
      </c>
      <c r="AP738">
        <f t="shared" si="106"/>
        <v>0</v>
      </c>
      <c r="AQ738">
        <f t="shared" si="107"/>
        <v>0</v>
      </c>
      <c r="AR738">
        <v>33.574635387241401</v>
      </c>
    </row>
    <row r="739" spans="1:44" x14ac:dyDescent="0.3">
      <c r="A739" t="str">
        <f t="shared" si="99"/>
        <v>52Nariño</v>
      </c>
      <c r="B739" t="str">
        <f t="shared" si="100"/>
        <v>52Guachucal</v>
      </c>
      <c r="C739" s="18" t="s">
        <v>2840</v>
      </c>
      <c r="D739" t="s">
        <v>2799</v>
      </c>
      <c r="E739" t="s">
        <v>1307</v>
      </c>
      <c r="F739" t="s">
        <v>2841</v>
      </c>
      <c r="G739">
        <v>0.96007200000000004</v>
      </c>
      <c r="H739">
        <v>-77.731133</v>
      </c>
      <c r="I739">
        <v>20207</v>
      </c>
      <c r="J739" t="s">
        <v>4346</v>
      </c>
      <c r="K739" s="5">
        <v>1582642</v>
      </c>
      <c r="L739" s="62">
        <f t="shared" si="101"/>
        <v>3.9167341891585876E-2</v>
      </c>
      <c r="M739" s="61">
        <v>1.9795120502796061E-2</v>
      </c>
      <c r="N739" s="61">
        <v>0</v>
      </c>
      <c r="O739" s="61">
        <f t="shared" si="102"/>
        <v>1.9795120502796061E-2</v>
      </c>
      <c r="P739" s="61">
        <f t="shared" si="103"/>
        <v>0</v>
      </c>
      <c r="Q739" s="61">
        <f t="shared" si="104"/>
        <v>1.4846340377097046E-2</v>
      </c>
      <c r="R739" s="61">
        <f t="shared" si="105"/>
        <v>1.0540901667738902</v>
      </c>
      <c r="S739">
        <v>4</v>
      </c>
      <c r="T739">
        <v>0</v>
      </c>
      <c r="U739">
        <v>4</v>
      </c>
      <c r="V739">
        <v>0</v>
      </c>
      <c r="W739">
        <v>3</v>
      </c>
      <c r="X739">
        <v>213</v>
      </c>
      <c r="Y739" s="62">
        <v>44.131455399061032</v>
      </c>
      <c r="Z739" s="62">
        <v>84.507042253521121</v>
      </c>
      <c r="AA739" s="62">
        <v>15.96244131455399</v>
      </c>
      <c r="AB739" s="62">
        <v>63.84976525821596</v>
      </c>
      <c r="AC739" s="62">
        <v>0</v>
      </c>
      <c r="AD739" s="62">
        <v>97.183098591549296</v>
      </c>
      <c r="AE739" s="62">
        <v>54.929577464788736</v>
      </c>
      <c r="AF739" s="62">
        <v>50.39</v>
      </c>
      <c r="AG739" s="62">
        <v>50.32</v>
      </c>
      <c r="AH739" s="62">
        <v>54.64</v>
      </c>
      <c r="AI739" s="62">
        <v>71.94</v>
      </c>
      <c r="AJ739" s="62">
        <v>99.39</v>
      </c>
      <c r="AK739" s="62">
        <v>8.98</v>
      </c>
      <c r="AL739" s="62">
        <v>82.9</v>
      </c>
      <c r="AM739" s="62">
        <v>95.93</v>
      </c>
      <c r="AN739" s="62">
        <v>21.04</v>
      </c>
      <c r="AO739" s="62">
        <v>50.34</v>
      </c>
      <c r="AP739">
        <f t="shared" si="106"/>
        <v>0.15618898867629832</v>
      </c>
      <c r="AQ739">
        <f t="shared" si="107"/>
        <v>0</v>
      </c>
      <c r="AR739">
        <v>33.077946835228602</v>
      </c>
    </row>
    <row r="740" spans="1:44" x14ac:dyDescent="0.3">
      <c r="A740" t="str">
        <f t="shared" si="99"/>
        <v>52Nariño</v>
      </c>
      <c r="B740" t="str">
        <f t="shared" si="100"/>
        <v>52Guaitarilla</v>
      </c>
      <c r="C740" s="18" t="s">
        <v>2842</v>
      </c>
      <c r="D740" t="s">
        <v>2799</v>
      </c>
      <c r="E740" t="s">
        <v>1307</v>
      </c>
      <c r="F740" t="s">
        <v>2843</v>
      </c>
      <c r="G740">
        <v>1.130349</v>
      </c>
      <c r="H740">
        <v>-77.550994000000003</v>
      </c>
      <c r="I740">
        <v>11838</v>
      </c>
      <c r="J740" t="s">
        <v>4346</v>
      </c>
      <c r="K740" s="5">
        <v>1659647.88</v>
      </c>
      <c r="L740" s="62">
        <f t="shared" si="101"/>
        <v>2.2945662063274787E-2</v>
      </c>
      <c r="M740" s="61">
        <v>0</v>
      </c>
      <c r="N740" s="61">
        <v>8.4473728670383507E-3</v>
      </c>
      <c r="O740" s="61">
        <f t="shared" si="102"/>
        <v>8.4473728670383507E-3</v>
      </c>
      <c r="P740" s="61">
        <f t="shared" si="103"/>
        <v>0</v>
      </c>
      <c r="Q740" s="61">
        <f t="shared" si="104"/>
        <v>1.6894745734076701E-2</v>
      </c>
      <c r="R740" s="61">
        <f t="shared" si="105"/>
        <v>6.234161175874303</v>
      </c>
      <c r="S740">
        <v>0</v>
      </c>
      <c r="T740">
        <v>1</v>
      </c>
      <c r="U740">
        <v>1</v>
      </c>
      <c r="V740">
        <v>0</v>
      </c>
      <c r="W740">
        <v>2</v>
      </c>
      <c r="X740">
        <v>738</v>
      </c>
      <c r="Y740" s="62">
        <v>34.552845528455286</v>
      </c>
      <c r="Z740" s="62">
        <v>75.33875338753387</v>
      </c>
      <c r="AA740" s="62">
        <v>21.815718157181571</v>
      </c>
      <c r="AB740" s="62">
        <v>61.65311653116531</v>
      </c>
      <c r="AC740" s="62">
        <v>1.084010840108401</v>
      </c>
      <c r="AD740" s="62">
        <v>98.102981029810294</v>
      </c>
      <c r="AE740" s="62">
        <v>41.056910569105689</v>
      </c>
      <c r="AF740" s="62">
        <v>50.95</v>
      </c>
      <c r="AG740" s="62">
        <v>43.61</v>
      </c>
      <c r="AH740" s="62">
        <v>49.31</v>
      </c>
      <c r="AI740" s="62">
        <v>77.52</v>
      </c>
      <c r="AJ740" s="62">
        <v>96.77</v>
      </c>
      <c r="AK740" s="62">
        <v>12.86</v>
      </c>
      <c r="AL740" s="62">
        <v>84.07</v>
      </c>
      <c r="AM740" s="62">
        <v>95.77</v>
      </c>
      <c r="AN740" s="62">
        <v>18.45</v>
      </c>
      <c r="AO740" s="62">
        <v>51.4</v>
      </c>
      <c r="AP740">
        <f t="shared" si="106"/>
        <v>0</v>
      </c>
      <c r="AQ740">
        <f t="shared" si="107"/>
        <v>1.5931177314003505E-2</v>
      </c>
      <c r="AR740">
        <v>27.974752981506299</v>
      </c>
    </row>
    <row r="741" spans="1:44" x14ac:dyDescent="0.3">
      <c r="A741" t="str">
        <f t="shared" si="99"/>
        <v>52Nariño</v>
      </c>
      <c r="B741" t="str">
        <f t="shared" si="100"/>
        <v>52Gualmatán</v>
      </c>
      <c r="C741" s="18" t="s">
        <v>2844</v>
      </c>
      <c r="D741" t="s">
        <v>2799</v>
      </c>
      <c r="E741" t="s">
        <v>1307</v>
      </c>
      <c r="F741" t="s">
        <v>2845</v>
      </c>
      <c r="G741">
        <v>0.91964500000000005</v>
      </c>
      <c r="H741">
        <v>-77.567138</v>
      </c>
      <c r="I741">
        <v>7301</v>
      </c>
      <c r="J741" t="s">
        <v>4342</v>
      </c>
      <c r="K741" s="5">
        <v>1640151.75</v>
      </c>
      <c r="L741" s="62">
        <f t="shared" si="101"/>
        <v>1.4151569414087618E-2</v>
      </c>
      <c r="M741" s="61">
        <v>0</v>
      </c>
      <c r="N741" s="61">
        <v>0</v>
      </c>
      <c r="O741" s="61">
        <f t="shared" si="102"/>
        <v>2.7393507738665935E-2</v>
      </c>
      <c r="P741" s="61">
        <f t="shared" si="103"/>
        <v>0</v>
      </c>
      <c r="Q741" s="61">
        <f t="shared" si="104"/>
        <v>2.7393507738665935E-2</v>
      </c>
      <c r="R741" s="61">
        <f t="shared" si="105"/>
        <v>1.5203396794959594</v>
      </c>
      <c r="S741">
        <v>0</v>
      </c>
      <c r="T741">
        <v>0</v>
      </c>
      <c r="U741">
        <v>2</v>
      </c>
      <c r="V741">
        <v>0</v>
      </c>
      <c r="W741">
        <v>2</v>
      </c>
      <c r="X741">
        <v>111</v>
      </c>
      <c r="Y741" s="62">
        <v>28.828828828828829</v>
      </c>
      <c r="Z741" s="62">
        <v>87.387387387387378</v>
      </c>
      <c r="AA741" s="62">
        <v>14.414414414414415</v>
      </c>
      <c r="AB741" s="62">
        <v>60.360360360360367</v>
      </c>
      <c r="AC741" s="62">
        <v>0</v>
      </c>
      <c r="AD741" s="62">
        <v>97.297297297297305</v>
      </c>
      <c r="AE741" s="62">
        <v>44.144144144144143</v>
      </c>
      <c r="AF741" s="62">
        <v>62.81</v>
      </c>
      <c r="AG741" s="62">
        <v>61.53</v>
      </c>
      <c r="AH741" s="62">
        <v>70.7</v>
      </c>
      <c r="AI741" s="62">
        <v>95.54</v>
      </c>
      <c r="AJ741" s="62">
        <v>98.77</v>
      </c>
      <c r="AK741" s="62">
        <v>12.14</v>
      </c>
      <c r="AL741" s="62">
        <v>84.42</v>
      </c>
      <c r="AM741" s="62">
        <v>97.72</v>
      </c>
      <c r="AN741" s="62">
        <v>41.99</v>
      </c>
      <c r="AO741" s="62">
        <v>62.11</v>
      </c>
      <c r="AP741">
        <f t="shared" si="106"/>
        <v>0</v>
      </c>
      <c r="AQ741">
        <f t="shared" si="107"/>
        <v>0</v>
      </c>
      <c r="AR741">
        <v>36.401659160644797</v>
      </c>
    </row>
    <row r="742" spans="1:44" x14ac:dyDescent="0.3">
      <c r="A742" t="str">
        <f t="shared" si="99"/>
        <v>52Nariño</v>
      </c>
      <c r="B742" t="str">
        <f t="shared" si="100"/>
        <v>52Iles</v>
      </c>
      <c r="C742" s="18" t="s">
        <v>2846</v>
      </c>
      <c r="D742" t="s">
        <v>2799</v>
      </c>
      <c r="E742" t="s">
        <v>1307</v>
      </c>
      <c r="F742" t="s">
        <v>2847</v>
      </c>
      <c r="G742">
        <v>0.96891099999999997</v>
      </c>
      <c r="H742">
        <v>-77.521174999999999</v>
      </c>
      <c r="I742">
        <v>7906</v>
      </c>
      <c r="J742" t="s">
        <v>4342</v>
      </c>
      <c r="K742" s="5">
        <v>2414651</v>
      </c>
      <c r="L742" s="62">
        <f t="shared" si="101"/>
        <v>1.5324244321021327E-2</v>
      </c>
      <c r="M742" s="61">
        <v>0</v>
      </c>
      <c r="N742" s="61">
        <v>0</v>
      </c>
      <c r="O742" s="61">
        <f t="shared" si="102"/>
        <v>0</v>
      </c>
      <c r="P742" s="61">
        <f t="shared" si="103"/>
        <v>0</v>
      </c>
      <c r="Q742" s="61">
        <f t="shared" si="104"/>
        <v>0</v>
      </c>
      <c r="R742" s="61">
        <f t="shared" si="105"/>
        <v>5.5147988869213256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436</v>
      </c>
      <c r="Y742" s="62">
        <v>52.981651376146786</v>
      </c>
      <c r="Z742" s="62">
        <v>91.513761467889907</v>
      </c>
      <c r="AA742" s="62">
        <v>26.605504587155966</v>
      </c>
      <c r="AB742" s="62">
        <v>76.146788990825684</v>
      </c>
      <c r="AC742" s="62">
        <v>0</v>
      </c>
      <c r="AD742" s="62">
        <v>98.853211009174316</v>
      </c>
      <c r="AE742" s="62">
        <v>58.256880733944946</v>
      </c>
      <c r="AF742" s="62">
        <v>51.15</v>
      </c>
      <c r="AG742" s="62">
        <v>56.04</v>
      </c>
      <c r="AH742" s="62">
        <v>55.83</v>
      </c>
      <c r="AI742" s="62">
        <v>58.29</v>
      </c>
      <c r="AJ742" s="62">
        <v>88.89</v>
      </c>
      <c r="AK742" s="62">
        <v>36.01</v>
      </c>
      <c r="AL742" s="62">
        <v>84.71</v>
      </c>
      <c r="AM742" s="62">
        <v>93.05</v>
      </c>
      <c r="AN742" s="62">
        <v>20.53</v>
      </c>
      <c r="AO742" s="62">
        <v>50.93</v>
      </c>
      <c r="AP742">
        <f t="shared" si="106"/>
        <v>0</v>
      </c>
      <c r="AQ742">
        <f t="shared" si="107"/>
        <v>0</v>
      </c>
      <c r="AR742">
        <v>38.552471543389601</v>
      </c>
    </row>
    <row r="743" spans="1:44" x14ac:dyDescent="0.3">
      <c r="A743" t="str">
        <f t="shared" si="99"/>
        <v>52Nariño</v>
      </c>
      <c r="B743" t="str">
        <f t="shared" si="100"/>
        <v>52Imués</v>
      </c>
      <c r="C743" s="18" t="s">
        <v>2848</v>
      </c>
      <c r="D743" t="s">
        <v>2799</v>
      </c>
      <c r="E743" t="s">
        <v>1307</v>
      </c>
      <c r="F743" t="s">
        <v>2849</v>
      </c>
      <c r="G743">
        <v>1.0549489999999999</v>
      </c>
      <c r="H743">
        <v>-77.496435000000005</v>
      </c>
      <c r="I743">
        <v>7882</v>
      </c>
      <c r="J743" t="s">
        <v>4346</v>
      </c>
      <c r="K743" s="5">
        <v>4105154.75</v>
      </c>
      <c r="L743" s="62">
        <f t="shared" si="101"/>
        <v>1.5277724985870237E-2</v>
      </c>
      <c r="M743" s="61">
        <v>0</v>
      </c>
      <c r="N743" s="61">
        <v>0</v>
      </c>
      <c r="O743" s="61">
        <f t="shared" si="102"/>
        <v>1.2687135244861711E-2</v>
      </c>
      <c r="P743" s="61">
        <f t="shared" si="103"/>
        <v>0</v>
      </c>
      <c r="Q743" s="61">
        <f t="shared" si="104"/>
        <v>1.2687135244861711E-2</v>
      </c>
      <c r="R743" s="61">
        <f t="shared" si="105"/>
        <v>5.8995178888606956</v>
      </c>
      <c r="S743">
        <v>0</v>
      </c>
      <c r="T743">
        <v>0</v>
      </c>
      <c r="U743">
        <v>1</v>
      </c>
      <c r="V743">
        <v>0</v>
      </c>
      <c r="W743">
        <v>1</v>
      </c>
      <c r="X743">
        <v>465</v>
      </c>
      <c r="Y743" s="62">
        <v>47.526881720430111</v>
      </c>
      <c r="Z743" s="62">
        <v>87.096774193548384</v>
      </c>
      <c r="AA743" s="62">
        <v>21.935483870967744</v>
      </c>
      <c r="AB743" s="62">
        <v>64.946236559139777</v>
      </c>
      <c r="AC743" s="62">
        <v>0.64516129032258063</v>
      </c>
      <c r="AD743" s="62">
        <v>97.849462365591393</v>
      </c>
      <c r="AE743" s="62">
        <v>64.086021505376351</v>
      </c>
      <c r="AF743" s="62">
        <v>29.12</v>
      </c>
      <c r="AG743" s="62">
        <v>47.14</v>
      </c>
      <c r="AH743" s="62">
        <v>53.52</v>
      </c>
      <c r="AI743" s="62">
        <v>0.53</v>
      </c>
      <c r="AJ743" s="62">
        <v>85.19</v>
      </c>
      <c r="AK743" s="62">
        <v>12.58</v>
      </c>
      <c r="AL743" s="62">
        <v>78.760000000000005</v>
      </c>
      <c r="AM743" s="62">
        <v>93.2</v>
      </c>
      <c r="AN743" s="62">
        <v>19.37</v>
      </c>
      <c r="AO743" s="62">
        <v>29.42</v>
      </c>
      <c r="AP743">
        <f t="shared" si="106"/>
        <v>0</v>
      </c>
      <c r="AQ743">
        <f t="shared" si="107"/>
        <v>0</v>
      </c>
      <c r="AR743">
        <v>31.564069549259301</v>
      </c>
    </row>
    <row r="744" spans="1:44" x14ac:dyDescent="0.3">
      <c r="A744" t="str">
        <f t="shared" si="99"/>
        <v>52Nariño</v>
      </c>
      <c r="B744" t="str">
        <f t="shared" si="100"/>
        <v>52Ipiales</v>
      </c>
      <c r="C744" s="18" t="s">
        <v>2850</v>
      </c>
      <c r="D744" t="s">
        <v>2799</v>
      </c>
      <c r="E744" t="s">
        <v>1307</v>
      </c>
      <c r="F744" t="s">
        <v>2851</v>
      </c>
      <c r="G744">
        <v>0.825542</v>
      </c>
      <c r="H744">
        <v>-77.639504000000002</v>
      </c>
      <c r="I744">
        <v>120090</v>
      </c>
      <c r="J744" t="s">
        <v>4344</v>
      </c>
      <c r="K744" s="5">
        <v>2115882.5</v>
      </c>
      <c r="L744" s="62">
        <f t="shared" si="101"/>
        <v>0.23277112326226296</v>
      </c>
      <c r="M744" s="61">
        <v>4.1635440086601715E-3</v>
      </c>
      <c r="N744" s="61">
        <v>2.4981264051961031E-3</v>
      </c>
      <c r="O744" s="61">
        <f t="shared" si="102"/>
        <v>2.9977516862353237E-2</v>
      </c>
      <c r="P744" s="61">
        <f t="shared" si="103"/>
        <v>1.4988758431176618E-2</v>
      </c>
      <c r="Q744" s="61">
        <f t="shared" si="104"/>
        <v>3.663918727620951E-2</v>
      </c>
      <c r="R744" s="61">
        <f t="shared" si="105"/>
        <v>8.8100591223249225</v>
      </c>
      <c r="S744">
        <v>5</v>
      </c>
      <c r="T744">
        <v>3</v>
      </c>
      <c r="U744">
        <v>36</v>
      </c>
      <c r="V744">
        <v>18</v>
      </c>
      <c r="W744">
        <v>44</v>
      </c>
      <c r="X744">
        <v>10580</v>
      </c>
      <c r="Y744" s="62">
        <v>39.603024574669185</v>
      </c>
      <c r="Z744" s="62">
        <v>76.068052930056709</v>
      </c>
      <c r="AA744" s="62">
        <v>22.39130434782609</v>
      </c>
      <c r="AB744" s="62">
        <v>60.529300567107747</v>
      </c>
      <c r="AC744" s="62">
        <v>0.70888468809073724</v>
      </c>
      <c r="AD744" s="62">
        <v>97.438563327032142</v>
      </c>
      <c r="AE744" s="62">
        <v>51.455576559546316</v>
      </c>
      <c r="AF744" s="62">
        <v>52.24</v>
      </c>
      <c r="AG744" s="62">
        <v>62.52</v>
      </c>
      <c r="AH744" s="62">
        <v>61.67</v>
      </c>
      <c r="AI744" s="62">
        <v>34.1</v>
      </c>
      <c r="AJ744" s="62">
        <v>100</v>
      </c>
      <c r="AK744" s="62">
        <v>27.27</v>
      </c>
      <c r="AL744" s="62">
        <v>88.8</v>
      </c>
      <c r="AM744" s="62">
        <v>75.760000000000005</v>
      </c>
      <c r="AN744" s="62">
        <v>48.64</v>
      </c>
      <c r="AO744" s="62">
        <v>52.5</v>
      </c>
      <c r="AP744">
        <f t="shared" si="106"/>
        <v>0.19523623584537289</v>
      </c>
      <c r="AQ744">
        <f t="shared" si="107"/>
        <v>4.7793531942010511E-2</v>
      </c>
      <c r="AR744">
        <v>39.404000747528997</v>
      </c>
    </row>
    <row r="745" spans="1:44" x14ac:dyDescent="0.3">
      <c r="A745" t="str">
        <f t="shared" si="99"/>
        <v>52Nariño</v>
      </c>
      <c r="B745" t="str">
        <f t="shared" si="100"/>
        <v>52La Cruz</v>
      </c>
      <c r="C745" s="18" t="s">
        <v>2852</v>
      </c>
      <c r="D745" t="s">
        <v>2799</v>
      </c>
      <c r="E745" t="s">
        <v>1307</v>
      </c>
      <c r="F745" t="s">
        <v>2853</v>
      </c>
      <c r="G745">
        <v>1.600678</v>
      </c>
      <c r="H745">
        <v>-76.971119000000002</v>
      </c>
      <c r="I745">
        <v>19286</v>
      </c>
      <c r="J745" t="s">
        <v>4346</v>
      </c>
      <c r="K745" s="5">
        <v>1549804</v>
      </c>
      <c r="L745" s="62">
        <f t="shared" si="101"/>
        <v>3.7382162405162823E-2</v>
      </c>
      <c r="M745" s="61">
        <v>0</v>
      </c>
      <c r="N745" s="61">
        <v>5.1851083687649074E-3</v>
      </c>
      <c r="O745" s="61">
        <f t="shared" si="102"/>
        <v>1.5555325106294721E-2</v>
      </c>
      <c r="P745" s="61">
        <f t="shared" si="103"/>
        <v>1.0370216737529815E-2</v>
      </c>
      <c r="Q745" s="61">
        <f t="shared" si="104"/>
        <v>2.074043347505963E-2</v>
      </c>
      <c r="R745" s="61">
        <f t="shared" si="105"/>
        <v>15.804210307995437</v>
      </c>
      <c r="S745">
        <v>0</v>
      </c>
      <c r="T745">
        <v>1</v>
      </c>
      <c r="U745">
        <v>3</v>
      </c>
      <c r="V745">
        <v>2</v>
      </c>
      <c r="W745">
        <v>4</v>
      </c>
      <c r="X745">
        <v>3048</v>
      </c>
      <c r="Y745" s="62">
        <v>42.749343832020998</v>
      </c>
      <c r="Z745" s="62">
        <v>83.136482939632543</v>
      </c>
      <c r="AA745" s="62">
        <v>21.587926509186349</v>
      </c>
      <c r="AB745" s="62">
        <v>65.059055118110237</v>
      </c>
      <c r="AC745" s="62">
        <v>4.1994750656167978</v>
      </c>
      <c r="AD745" s="62">
        <v>99.376640419947506</v>
      </c>
      <c r="AE745" s="62">
        <v>54.691601049868765</v>
      </c>
      <c r="AF745" s="62">
        <v>46.01</v>
      </c>
      <c r="AG745" s="62">
        <v>46.63</v>
      </c>
      <c r="AH745" s="62">
        <v>61.17</v>
      </c>
      <c r="AI745" s="62">
        <v>69.03</v>
      </c>
      <c r="AJ745" s="62">
        <v>86.42</v>
      </c>
      <c r="AK745" s="62">
        <v>7.26</v>
      </c>
      <c r="AL745" s="62">
        <v>88.66</v>
      </c>
      <c r="AM745" s="62">
        <v>96.36</v>
      </c>
      <c r="AN745" s="62">
        <v>23.43</v>
      </c>
      <c r="AO745" s="62">
        <v>46.54</v>
      </c>
      <c r="AP745">
        <f t="shared" si="106"/>
        <v>0</v>
      </c>
      <c r="AQ745">
        <f t="shared" si="107"/>
        <v>1.5931177314003505E-2</v>
      </c>
      <c r="AR745">
        <v>32.554763105098999</v>
      </c>
    </row>
    <row r="746" spans="1:44" x14ac:dyDescent="0.3">
      <c r="A746" t="str">
        <f t="shared" si="99"/>
        <v>52Nariño</v>
      </c>
      <c r="B746" t="str">
        <f t="shared" si="100"/>
        <v>52La Florida</v>
      </c>
      <c r="C746" s="18" t="s">
        <v>2854</v>
      </c>
      <c r="D746" t="s">
        <v>2799</v>
      </c>
      <c r="E746" t="s">
        <v>1307</v>
      </c>
      <c r="F746" t="s">
        <v>2855</v>
      </c>
      <c r="G746">
        <v>1.298637</v>
      </c>
      <c r="H746">
        <v>-77.404419000000004</v>
      </c>
      <c r="I746">
        <v>10366</v>
      </c>
      <c r="J746" t="s">
        <v>4346</v>
      </c>
      <c r="K746" s="5">
        <v>1745058.25</v>
      </c>
      <c r="L746" s="62">
        <f t="shared" si="101"/>
        <v>2.0092476174007976E-2</v>
      </c>
      <c r="M746" s="61">
        <v>0</v>
      </c>
      <c r="N746" s="61">
        <v>9.6469226316804931E-3</v>
      </c>
      <c r="O746" s="61">
        <f t="shared" si="102"/>
        <v>0</v>
      </c>
      <c r="P746" s="61">
        <f t="shared" si="103"/>
        <v>0</v>
      </c>
      <c r="Q746" s="61">
        <f t="shared" si="104"/>
        <v>0</v>
      </c>
      <c r="R746" s="61">
        <f t="shared" si="105"/>
        <v>22.158981284970096</v>
      </c>
      <c r="S746">
        <v>0</v>
      </c>
      <c r="T746">
        <v>1</v>
      </c>
      <c r="U746">
        <v>0</v>
      </c>
      <c r="V746">
        <v>0</v>
      </c>
      <c r="W746">
        <v>0</v>
      </c>
      <c r="X746">
        <v>2297</v>
      </c>
      <c r="Y746" s="62">
        <v>49.368741837178931</v>
      </c>
      <c r="Z746" s="62">
        <v>88.767958206356113</v>
      </c>
      <c r="AA746" s="62">
        <v>21.332172398781019</v>
      </c>
      <c r="AB746" s="62">
        <v>73.791902481497601</v>
      </c>
      <c r="AC746" s="62">
        <v>1.0883761427949499</v>
      </c>
      <c r="AD746" s="62">
        <v>98.650413582934263</v>
      </c>
      <c r="AE746" s="62">
        <v>56.856769699608186</v>
      </c>
      <c r="AF746" s="62">
        <v>37.76</v>
      </c>
      <c r="AG746" s="62">
        <v>40.619999999999997</v>
      </c>
      <c r="AH746" s="62">
        <v>51.87</v>
      </c>
      <c r="AI746" s="62">
        <v>25</v>
      </c>
      <c r="AJ746" s="62">
        <v>88.14</v>
      </c>
      <c r="AK746" s="62">
        <v>8.3699999999999992</v>
      </c>
      <c r="AL746" s="62">
        <v>84.28</v>
      </c>
      <c r="AM746" s="62">
        <v>90.48</v>
      </c>
      <c r="AN746" s="62">
        <v>31.48</v>
      </c>
      <c r="AO746" s="62">
        <v>38.25</v>
      </c>
      <c r="AP746">
        <f t="shared" si="106"/>
        <v>0</v>
      </c>
      <c r="AQ746">
        <f t="shared" si="107"/>
        <v>1.5931177314003505E-2</v>
      </c>
      <c r="AR746">
        <v>32.845569681191698</v>
      </c>
    </row>
    <row r="747" spans="1:44" x14ac:dyDescent="0.3">
      <c r="A747" t="str">
        <f t="shared" si="99"/>
        <v>52Nariño</v>
      </c>
      <c r="B747" t="str">
        <f t="shared" si="100"/>
        <v>52La Llanada</v>
      </c>
      <c r="C747" s="18" t="s">
        <v>2856</v>
      </c>
      <c r="D747" t="s">
        <v>2799</v>
      </c>
      <c r="E747" t="s">
        <v>1307</v>
      </c>
      <c r="F747" t="s">
        <v>2857</v>
      </c>
      <c r="G747">
        <v>1.4728520000000001</v>
      </c>
      <c r="H747">
        <v>-77.579849899999999</v>
      </c>
      <c r="I747">
        <v>6617</v>
      </c>
      <c r="J747" t="s">
        <v>4346</v>
      </c>
      <c r="K747" s="5">
        <v>1622224</v>
      </c>
      <c r="L747" s="62">
        <f t="shared" si="101"/>
        <v>1.2825768362281572E-2</v>
      </c>
      <c r="M747" s="61">
        <v>0</v>
      </c>
      <c r="N747" s="61">
        <v>0</v>
      </c>
      <c r="O747" s="61">
        <f t="shared" si="102"/>
        <v>0</v>
      </c>
      <c r="P747" s="61">
        <f t="shared" si="103"/>
        <v>0</v>
      </c>
      <c r="Q747" s="61">
        <f t="shared" si="104"/>
        <v>0</v>
      </c>
      <c r="R747" s="61">
        <f t="shared" si="105"/>
        <v>36.527127096871695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2417</v>
      </c>
      <c r="Y747" s="62">
        <v>43.525031030202733</v>
      </c>
      <c r="Z747" s="62">
        <v>83.202316921803884</v>
      </c>
      <c r="AA747" s="62">
        <v>22.01075713694663</v>
      </c>
      <c r="AB747" s="62">
        <v>61.894911046752178</v>
      </c>
      <c r="AC747" s="62">
        <v>0.86884567645841948</v>
      </c>
      <c r="AD747" s="62">
        <v>99.213901530823335</v>
      </c>
      <c r="AE747" s="62">
        <v>58.378154737277619</v>
      </c>
      <c r="AF747" s="62">
        <v>42.79</v>
      </c>
      <c r="AG747" s="62">
        <v>50.32</v>
      </c>
      <c r="AH747" s="62">
        <v>51.26</v>
      </c>
      <c r="AI747" s="62">
        <v>77.05</v>
      </c>
      <c r="AJ747" s="62">
        <v>65.02</v>
      </c>
      <c r="AK747" s="62">
        <v>13.78</v>
      </c>
      <c r="AL747" s="62">
        <v>81.680000000000007</v>
      </c>
      <c r="AM747" s="62">
        <v>90.4</v>
      </c>
      <c r="AN747" s="62">
        <v>14.78</v>
      </c>
      <c r="AO747" s="62">
        <v>42.66</v>
      </c>
      <c r="AP747">
        <f t="shared" si="106"/>
        <v>0</v>
      </c>
      <c r="AQ747">
        <f t="shared" si="107"/>
        <v>0</v>
      </c>
      <c r="AR747">
        <v>29.6429264383946</v>
      </c>
    </row>
    <row r="748" spans="1:44" x14ac:dyDescent="0.3">
      <c r="A748" t="str">
        <f t="shared" si="99"/>
        <v>52Nariño</v>
      </c>
      <c r="B748" t="str">
        <f t="shared" si="100"/>
        <v>52La Tola</v>
      </c>
      <c r="C748" s="18" t="s">
        <v>2858</v>
      </c>
      <c r="D748" t="s">
        <v>2799</v>
      </c>
      <c r="E748" t="s">
        <v>1307</v>
      </c>
      <c r="F748" t="s">
        <v>2859</v>
      </c>
      <c r="G748">
        <v>2.399572</v>
      </c>
      <c r="H748">
        <v>-78.189712</v>
      </c>
      <c r="I748">
        <v>7595</v>
      </c>
      <c r="J748" t="s">
        <v>4346</v>
      </c>
      <c r="K748" s="5">
        <v>3188631.5</v>
      </c>
      <c r="L748" s="62">
        <f t="shared" si="101"/>
        <v>1.4721431269688461E-2</v>
      </c>
      <c r="M748" s="61">
        <v>0</v>
      </c>
      <c r="N748" s="61">
        <v>1.3166556945358787E-2</v>
      </c>
      <c r="O748" s="61">
        <f t="shared" si="102"/>
        <v>1.3166556945358787E-2</v>
      </c>
      <c r="P748" s="61">
        <f t="shared" si="103"/>
        <v>0</v>
      </c>
      <c r="Q748" s="61">
        <f t="shared" si="104"/>
        <v>2.6333113890717574E-2</v>
      </c>
      <c r="R748" s="61">
        <f t="shared" si="105"/>
        <v>72.402896642527978</v>
      </c>
      <c r="S748">
        <v>0</v>
      </c>
      <c r="T748">
        <v>1</v>
      </c>
      <c r="U748">
        <v>1</v>
      </c>
      <c r="V748">
        <v>0</v>
      </c>
      <c r="W748">
        <v>2</v>
      </c>
      <c r="X748">
        <v>5499</v>
      </c>
      <c r="Y748" s="62">
        <v>5.400981996726677</v>
      </c>
      <c r="Z748" s="62">
        <v>24.277141298417895</v>
      </c>
      <c r="AA748" s="62">
        <v>25.440989270776505</v>
      </c>
      <c r="AB748" s="62">
        <v>23.69521731223859</v>
      </c>
      <c r="AC748" s="62">
        <v>0.65466448445171854</v>
      </c>
      <c r="AD748" s="62">
        <v>96.035642844153486</v>
      </c>
      <c r="AE748" s="62">
        <v>6.5830150936533913</v>
      </c>
      <c r="AF748" s="62">
        <v>39.1</v>
      </c>
      <c r="AG748" s="62">
        <v>23.34</v>
      </c>
      <c r="AH748" s="62">
        <v>34.65</v>
      </c>
      <c r="AI748" s="62">
        <v>22.81</v>
      </c>
      <c r="AJ748" s="62">
        <v>77.78</v>
      </c>
      <c r="AK748" s="62">
        <v>14.2</v>
      </c>
      <c r="AL748" s="62">
        <v>75.8</v>
      </c>
      <c r="AM748" s="62">
        <v>93.82</v>
      </c>
      <c r="AN748" s="62">
        <v>42.45</v>
      </c>
      <c r="AO748" s="62">
        <v>39.31</v>
      </c>
      <c r="AP748">
        <f t="shared" si="106"/>
        <v>0</v>
      </c>
      <c r="AQ748">
        <f t="shared" si="107"/>
        <v>1.5931177314003505E-2</v>
      </c>
      <c r="AR748">
        <v>5.4145834662204999</v>
      </c>
    </row>
    <row r="749" spans="1:44" x14ac:dyDescent="0.3">
      <c r="A749" t="str">
        <f t="shared" si="99"/>
        <v>52Nariño</v>
      </c>
      <c r="B749" t="str">
        <f t="shared" si="100"/>
        <v>52La Unión</v>
      </c>
      <c r="C749" s="18" t="s">
        <v>2860</v>
      </c>
      <c r="D749" t="s">
        <v>2799</v>
      </c>
      <c r="E749" t="s">
        <v>1307</v>
      </c>
      <c r="F749" t="s">
        <v>1602</v>
      </c>
      <c r="G749">
        <v>0.87470000000000003</v>
      </c>
      <c r="H749">
        <v>-77.809979999999996</v>
      </c>
      <c r="I749">
        <v>33028</v>
      </c>
      <c r="J749" t="s">
        <v>4346</v>
      </c>
      <c r="K749" s="5">
        <v>1212797.1299999999</v>
      </c>
      <c r="L749" s="62">
        <f t="shared" si="101"/>
        <v>6.4018358390424024E-2</v>
      </c>
      <c r="M749" s="61">
        <v>0</v>
      </c>
      <c r="N749" s="61">
        <v>0</v>
      </c>
      <c r="O749" s="61">
        <f t="shared" si="102"/>
        <v>2.1194138306891121E-2</v>
      </c>
      <c r="P749" s="61">
        <f t="shared" si="103"/>
        <v>0</v>
      </c>
      <c r="Q749" s="61">
        <f t="shared" si="104"/>
        <v>2.1194138306891121E-2</v>
      </c>
      <c r="R749" s="61">
        <f t="shared" si="105"/>
        <v>12.686205643696258</v>
      </c>
      <c r="S749">
        <v>0</v>
      </c>
      <c r="T749">
        <v>0</v>
      </c>
      <c r="U749">
        <v>7</v>
      </c>
      <c r="V749">
        <v>0</v>
      </c>
      <c r="W749">
        <v>7</v>
      </c>
      <c r="X749">
        <v>4190</v>
      </c>
      <c r="Y749" s="62">
        <v>34.534606205250597</v>
      </c>
      <c r="Z749" s="62">
        <v>77.016706443914089</v>
      </c>
      <c r="AA749" s="62">
        <v>22.195704057279237</v>
      </c>
      <c r="AB749" s="62">
        <v>59.093078758949879</v>
      </c>
      <c r="AC749" s="62">
        <v>0.95465393794749409</v>
      </c>
      <c r="AD749" s="62">
        <v>98.329355608591882</v>
      </c>
      <c r="AE749" s="62">
        <v>42.291169451073984</v>
      </c>
      <c r="AF749" s="62">
        <v>12.27</v>
      </c>
      <c r="AG749" s="62">
        <v>59.19</v>
      </c>
      <c r="AH749" s="62">
        <v>58.64</v>
      </c>
      <c r="AI749" s="62">
        <v>4.17</v>
      </c>
      <c r="AJ749" s="62">
        <v>10.83</v>
      </c>
      <c r="AK749" s="62">
        <v>8.94</v>
      </c>
      <c r="AL749" s="62">
        <v>89.04</v>
      </c>
      <c r="AM749" s="62">
        <v>92.34</v>
      </c>
      <c r="AN749" s="62">
        <v>24.89</v>
      </c>
      <c r="AO749" s="62">
        <v>12.21</v>
      </c>
      <c r="AP749">
        <f t="shared" si="106"/>
        <v>0</v>
      </c>
      <c r="AQ749">
        <f t="shared" si="107"/>
        <v>0</v>
      </c>
      <c r="AR749">
        <v>24.905968534479801</v>
      </c>
    </row>
    <row r="750" spans="1:44" x14ac:dyDescent="0.3">
      <c r="A750" t="str">
        <f t="shared" si="99"/>
        <v>52Nariño</v>
      </c>
      <c r="B750" t="str">
        <f t="shared" si="100"/>
        <v>52Leiva</v>
      </c>
      <c r="C750" s="18" t="s">
        <v>2861</v>
      </c>
      <c r="D750" t="s">
        <v>2799</v>
      </c>
      <c r="E750" t="s">
        <v>1307</v>
      </c>
      <c r="F750" t="s">
        <v>2862</v>
      </c>
      <c r="G750">
        <v>1.935721</v>
      </c>
      <c r="H750">
        <v>-77.303426000000002</v>
      </c>
      <c r="I750">
        <v>10078</v>
      </c>
      <c r="J750" t="s">
        <v>4346</v>
      </c>
      <c r="K750" s="5">
        <v>1822648</v>
      </c>
      <c r="L750" s="62">
        <f t="shared" si="101"/>
        <v>1.9534244152194905E-2</v>
      </c>
      <c r="M750" s="61">
        <v>0</v>
      </c>
      <c r="N750" s="61">
        <v>0</v>
      </c>
      <c r="O750" s="61">
        <f t="shared" si="102"/>
        <v>0</v>
      </c>
      <c r="P750" s="61">
        <f t="shared" si="103"/>
        <v>0</v>
      </c>
      <c r="Q750" s="61">
        <f t="shared" si="104"/>
        <v>0</v>
      </c>
      <c r="R750" s="61">
        <f t="shared" si="105"/>
        <v>37.765429648739826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3806</v>
      </c>
      <c r="Y750" s="62">
        <v>37.677351550183921</v>
      </c>
      <c r="Z750" s="62">
        <v>80.688386757750919</v>
      </c>
      <c r="AA750" s="62">
        <v>22.280609563846557</v>
      </c>
      <c r="AB750" s="62">
        <v>60.772464529689962</v>
      </c>
      <c r="AC750" s="62">
        <v>1.3399894902785077</v>
      </c>
      <c r="AD750" s="62">
        <v>99.132947976878611</v>
      </c>
      <c r="AE750" s="62">
        <v>45.323173935890701</v>
      </c>
      <c r="AF750" s="62">
        <v>50.26</v>
      </c>
      <c r="AG750" s="62">
        <v>37.86</v>
      </c>
      <c r="AH750" s="62">
        <v>53.84</v>
      </c>
      <c r="AI750" s="62">
        <v>72.88</v>
      </c>
      <c r="AJ750" s="62">
        <v>97.94</v>
      </c>
      <c r="AK750" s="62">
        <v>13.78</v>
      </c>
      <c r="AL750" s="62">
        <v>91.4</v>
      </c>
      <c r="AM750" s="62">
        <v>75.41</v>
      </c>
      <c r="AN750" s="62">
        <v>14.42</v>
      </c>
      <c r="AO750" s="62">
        <v>49.75</v>
      </c>
      <c r="AP750">
        <f t="shared" si="106"/>
        <v>0</v>
      </c>
      <c r="AQ750">
        <f t="shared" si="107"/>
        <v>0</v>
      </c>
      <c r="AR750">
        <v>30.7470111636887</v>
      </c>
    </row>
    <row r="751" spans="1:44" x14ac:dyDescent="0.3">
      <c r="A751" t="str">
        <f t="shared" si="99"/>
        <v>52Nariño</v>
      </c>
      <c r="B751" t="str">
        <f t="shared" si="100"/>
        <v>52Linares</v>
      </c>
      <c r="C751" s="18" t="s">
        <v>2863</v>
      </c>
      <c r="D751" t="s">
        <v>2799</v>
      </c>
      <c r="E751" t="s">
        <v>1307</v>
      </c>
      <c r="F751" t="s">
        <v>2864</v>
      </c>
      <c r="G751">
        <v>1.3509329999999999</v>
      </c>
      <c r="H751">
        <v>-77.523870000000002</v>
      </c>
      <c r="I751">
        <v>10453</v>
      </c>
      <c r="J751" t="s">
        <v>4346</v>
      </c>
      <c r="K751" s="5">
        <v>2119852.5</v>
      </c>
      <c r="L751" s="62">
        <f t="shared" si="101"/>
        <v>2.0261108763930676E-2</v>
      </c>
      <c r="M751" s="61">
        <v>0</v>
      </c>
      <c r="N751" s="61">
        <v>9.5666315890175057E-3</v>
      </c>
      <c r="O751" s="61">
        <f t="shared" si="102"/>
        <v>0</v>
      </c>
      <c r="P751" s="61">
        <f t="shared" si="103"/>
        <v>0</v>
      </c>
      <c r="Q751" s="61">
        <f t="shared" si="104"/>
        <v>0</v>
      </c>
      <c r="R751" s="61">
        <f t="shared" si="105"/>
        <v>44.714436047067828</v>
      </c>
      <c r="S751">
        <v>0</v>
      </c>
      <c r="T751">
        <v>1</v>
      </c>
      <c r="U751">
        <v>0</v>
      </c>
      <c r="V751">
        <v>0</v>
      </c>
      <c r="W751">
        <v>0</v>
      </c>
      <c r="X751">
        <v>4674</v>
      </c>
      <c r="Y751" s="62">
        <v>52.075310226786478</v>
      </c>
      <c r="Z751" s="62">
        <v>85.194694052203673</v>
      </c>
      <c r="AA751" s="62">
        <v>19.169875909285409</v>
      </c>
      <c r="AB751" s="62">
        <v>74.197689345314515</v>
      </c>
      <c r="AC751" s="62">
        <v>2.0325203252032518</v>
      </c>
      <c r="AD751" s="62">
        <v>99.400941377834826</v>
      </c>
      <c r="AE751" s="62">
        <v>60.183996576807871</v>
      </c>
      <c r="AF751" s="62">
        <v>36.96</v>
      </c>
      <c r="AG751" s="62">
        <v>50.49</v>
      </c>
      <c r="AH751" s="62">
        <v>56.04</v>
      </c>
      <c r="AI751" s="62">
        <v>20.92</v>
      </c>
      <c r="AJ751" s="62">
        <v>77.78</v>
      </c>
      <c r="AK751" s="62">
        <v>8.84</v>
      </c>
      <c r="AL751" s="62">
        <v>86.16</v>
      </c>
      <c r="AM751" s="62">
        <v>94.52</v>
      </c>
      <c r="AN751" s="62">
        <v>40.01</v>
      </c>
      <c r="AO751" s="62">
        <v>36.89</v>
      </c>
      <c r="AP751">
        <f t="shared" si="106"/>
        <v>0</v>
      </c>
      <c r="AQ751">
        <f t="shared" si="107"/>
        <v>1.5931177314003505E-2</v>
      </c>
      <c r="AR751">
        <v>33.685510211743299</v>
      </c>
    </row>
    <row r="752" spans="1:44" x14ac:dyDescent="0.3">
      <c r="A752" t="str">
        <f t="shared" si="99"/>
        <v>52Nariño</v>
      </c>
      <c r="B752" t="str">
        <f t="shared" si="100"/>
        <v>52Los Andes</v>
      </c>
      <c r="C752" s="18" t="s">
        <v>2865</v>
      </c>
      <c r="D752" t="s">
        <v>2799</v>
      </c>
      <c r="E752" t="s">
        <v>1307</v>
      </c>
      <c r="F752" t="s">
        <v>2866</v>
      </c>
      <c r="G752">
        <v>1.5156000000000001</v>
      </c>
      <c r="H752">
        <v>-77.494979999999998</v>
      </c>
      <c r="I752">
        <v>9687</v>
      </c>
      <c r="J752" t="s">
        <v>4342</v>
      </c>
      <c r="K752" s="5">
        <v>2345249</v>
      </c>
      <c r="L752" s="62">
        <f t="shared" si="101"/>
        <v>1.8776366650358409E-2</v>
      </c>
      <c r="M752" s="61">
        <v>0</v>
      </c>
      <c r="N752" s="61">
        <v>0</v>
      </c>
      <c r="O752" s="61">
        <f t="shared" si="102"/>
        <v>1.0323113451016826E-2</v>
      </c>
      <c r="P752" s="61">
        <f t="shared" si="103"/>
        <v>0</v>
      </c>
      <c r="Q752" s="61">
        <f t="shared" si="104"/>
        <v>1.0323113451016826E-2</v>
      </c>
      <c r="R752" s="61">
        <f t="shared" si="105"/>
        <v>72.447610199236095</v>
      </c>
      <c r="S752">
        <v>0</v>
      </c>
      <c r="T752">
        <v>0</v>
      </c>
      <c r="U752">
        <v>1</v>
      </c>
      <c r="V752">
        <v>0</v>
      </c>
      <c r="W752">
        <v>1</v>
      </c>
      <c r="X752">
        <v>7018</v>
      </c>
      <c r="Y752" s="62">
        <v>50.527215730977481</v>
      </c>
      <c r="Z752" s="62">
        <v>87.845540039897401</v>
      </c>
      <c r="AA752" s="62">
        <v>19.193502422342547</v>
      </c>
      <c r="AB752" s="62">
        <v>67.113137646053005</v>
      </c>
      <c r="AC752" s="62">
        <v>0.52721573097748653</v>
      </c>
      <c r="AD752" s="62">
        <v>99.11655742376746</v>
      </c>
      <c r="AE752" s="62">
        <v>65.417497862638925</v>
      </c>
      <c r="AF752" s="62">
        <v>16.96</v>
      </c>
      <c r="AG752" s="62">
        <v>55.05</v>
      </c>
      <c r="AH752" s="62">
        <v>54.53</v>
      </c>
      <c r="AI752" s="62">
        <v>13.11</v>
      </c>
      <c r="AJ752" s="62">
        <v>5.79</v>
      </c>
      <c r="AK752" s="62">
        <v>17.7</v>
      </c>
      <c r="AL752" s="62">
        <v>89.24</v>
      </c>
      <c r="AM752" s="62">
        <v>90.12</v>
      </c>
      <c r="AN752" s="62">
        <v>31.72</v>
      </c>
      <c r="AO752" s="62">
        <v>17.079999999999998</v>
      </c>
      <c r="AP752">
        <f t="shared" si="106"/>
        <v>0</v>
      </c>
      <c r="AQ752">
        <f t="shared" si="107"/>
        <v>0</v>
      </c>
      <c r="AR752">
        <v>29.8688579305799</v>
      </c>
    </row>
    <row r="753" spans="1:44" x14ac:dyDescent="0.3">
      <c r="A753" t="str">
        <f t="shared" si="99"/>
        <v>52Nariño</v>
      </c>
      <c r="B753" t="str">
        <f t="shared" si="100"/>
        <v>52Magüi</v>
      </c>
      <c r="C753" s="18" t="s">
        <v>2867</v>
      </c>
      <c r="D753" t="s">
        <v>2799</v>
      </c>
      <c r="E753" t="s">
        <v>1307</v>
      </c>
      <c r="F753" t="s">
        <v>2868</v>
      </c>
      <c r="G753">
        <v>1.7652600000000001</v>
      </c>
      <c r="H753">
        <v>-78.181830000000005</v>
      </c>
      <c r="I753">
        <v>25852</v>
      </c>
      <c r="J753" t="s">
        <v>4346</v>
      </c>
      <c r="K753" s="5">
        <v>947620.25</v>
      </c>
      <c r="L753" s="62">
        <f t="shared" si="101"/>
        <v>5.0109077180248332E-2</v>
      </c>
      <c r="M753" s="61">
        <v>0</v>
      </c>
      <c r="N753" s="61">
        <v>3.8681726752282222E-2</v>
      </c>
      <c r="O753" s="61">
        <f t="shared" si="102"/>
        <v>1.9340863376141111E-2</v>
      </c>
      <c r="P753" s="61">
        <f t="shared" si="103"/>
        <v>3.8681726752282219E-3</v>
      </c>
      <c r="Q753" s="61">
        <f t="shared" si="104"/>
        <v>4.2549899427510446E-2</v>
      </c>
      <c r="R753" s="61">
        <f t="shared" si="105"/>
        <v>17.236577440816959</v>
      </c>
      <c r="S753">
        <v>0</v>
      </c>
      <c r="T753">
        <v>10</v>
      </c>
      <c r="U753">
        <v>5</v>
      </c>
      <c r="V753">
        <v>1</v>
      </c>
      <c r="W753">
        <v>11</v>
      </c>
      <c r="X753">
        <v>4456</v>
      </c>
      <c r="Y753" s="62">
        <v>6.1714542190305206</v>
      </c>
      <c r="Z753" s="62">
        <v>32.315978456014363</v>
      </c>
      <c r="AA753" s="62">
        <v>24.371633752244165</v>
      </c>
      <c r="AB753" s="62">
        <v>20.085278276481151</v>
      </c>
      <c r="AC753" s="62">
        <v>0.69569120287253139</v>
      </c>
      <c r="AD753" s="62">
        <v>94.097845601436276</v>
      </c>
      <c r="AE753" s="62">
        <v>7.6750448833034115</v>
      </c>
      <c r="AF753" s="62">
        <v>40.18</v>
      </c>
      <c r="AG753" s="62">
        <v>46.74</v>
      </c>
      <c r="AH753" s="62">
        <v>19.88</v>
      </c>
      <c r="AI753" s="62">
        <v>65.540000000000006</v>
      </c>
      <c r="AJ753" s="62">
        <v>88.89</v>
      </c>
      <c r="AK753" s="62">
        <v>5.9</v>
      </c>
      <c r="AL753" s="62">
        <v>49.41</v>
      </c>
      <c r="AM753" s="62">
        <v>98.45</v>
      </c>
      <c r="AN753" s="62">
        <v>0</v>
      </c>
      <c r="AO753" s="62">
        <v>40.08</v>
      </c>
      <c r="AP753">
        <f t="shared" si="106"/>
        <v>0</v>
      </c>
      <c r="AQ753">
        <f t="shared" si="107"/>
        <v>0.15931177314003506</v>
      </c>
      <c r="AR753">
        <v>1.89010610508516</v>
      </c>
    </row>
    <row r="754" spans="1:44" x14ac:dyDescent="0.3">
      <c r="A754" t="str">
        <f t="shared" si="99"/>
        <v>52Nariño</v>
      </c>
      <c r="B754" t="str">
        <f t="shared" si="100"/>
        <v>52Mallama</v>
      </c>
      <c r="C754" s="18" t="s">
        <v>2869</v>
      </c>
      <c r="D754" t="s">
        <v>2799</v>
      </c>
      <c r="E754" t="s">
        <v>1307</v>
      </c>
      <c r="F754" t="s">
        <v>2870</v>
      </c>
      <c r="G754">
        <v>1.1408720000000001</v>
      </c>
      <c r="H754">
        <v>-77.8645669</v>
      </c>
      <c r="I754">
        <v>9336</v>
      </c>
      <c r="J754" t="s">
        <v>4346</v>
      </c>
      <c r="K754" s="5">
        <v>1507944.75</v>
      </c>
      <c r="L754" s="62">
        <f t="shared" si="101"/>
        <v>1.8096021373773728E-2</v>
      </c>
      <c r="M754" s="61">
        <v>0</v>
      </c>
      <c r="N754" s="61">
        <v>0.11782347900599829</v>
      </c>
      <c r="O754" s="61">
        <f t="shared" si="102"/>
        <v>4.2844901456726654E-2</v>
      </c>
      <c r="P754" s="61">
        <f t="shared" si="103"/>
        <v>2.1422450728363327E-2</v>
      </c>
      <c r="Q754" s="61">
        <f t="shared" si="104"/>
        <v>2.1422450728363327E-2</v>
      </c>
      <c r="R754" s="61">
        <f t="shared" si="105"/>
        <v>21.06898029134533</v>
      </c>
      <c r="S754">
        <v>0</v>
      </c>
      <c r="T754">
        <v>11</v>
      </c>
      <c r="U754">
        <v>4</v>
      </c>
      <c r="V754">
        <v>2</v>
      </c>
      <c r="W754">
        <v>2</v>
      </c>
      <c r="X754">
        <v>1967</v>
      </c>
      <c r="Y754" s="62">
        <v>27.452974072191154</v>
      </c>
      <c r="Z754" s="62">
        <v>56.17691916624301</v>
      </c>
      <c r="AA754" s="62">
        <v>22.928317234367057</v>
      </c>
      <c r="AB754" s="62">
        <v>50.788002033553639</v>
      </c>
      <c r="AC754" s="62">
        <v>0.6609049313675649</v>
      </c>
      <c r="AD754" s="62">
        <v>98.118962887646163</v>
      </c>
      <c r="AE754" s="62">
        <v>31.265887137773259</v>
      </c>
      <c r="AF754" s="62">
        <v>48.78</v>
      </c>
      <c r="AG754" s="62">
        <v>54.75</v>
      </c>
      <c r="AH754" s="62">
        <v>55.08</v>
      </c>
      <c r="AI754" s="62">
        <v>76.27</v>
      </c>
      <c r="AJ754" s="62">
        <v>96.3</v>
      </c>
      <c r="AK754" s="62">
        <v>5.39</v>
      </c>
      <c r="AL754" s="62">
        <v>79.41</v>
      </c>
      <c r="AM754" s="62">
        <v>78.099999999999994</v>
      </c>
      <c r="AN754" s="62">
        <v>19.93</v>
      </c>
      <c r="AO754" s="62">
        <v>49.47</v>
      </c>
      <c r="AP754">
        <f t="shared" si="106"/>
        <v>0</v>
      </c>
      <c r="AQ754">
        <f t="shared" si="107"/>
        <v>0.17524295045403857</v>
      </c>
      <c r="AR754">
        <v>25.8297355821006</v>
      </c>
    </row>
    <row r="755" spans="1:44" x14ac:dyDescent="0.3">
      <c r="A755" t="str">
        <f t="shared" si="99"/>
        <v>52Nariño</v>
      </c>
      <c r="B755" t="str">
        <f t="shared" si="100"/>
        <v>52Mosquera</v>
      </c>
      <c r="C755" s="18" t="s">
        <v>2871</v>
      </c>
      <c r="D755" t="s">
        <v>2799</v>
      </c>
      <c r="E755" t="s">
        <v>1307</v>
      </c>
      <c r="F755" t="s">
        <v>2444</v>
      </c>
      <c r="G755">
        <v>2.5092300000000001</v>
      </c>
      <c r="H755">
        <v>-78.451284000000001</v>
      </c>
      <c r="I755">
        <v>12461</v>
      </c>
      <c r="J755" t="s">
        <v>4346</v>
      </c>
      <c r="K755" s="5">
        <v>1631789.63</v>
      </c>
      <c r="L755" s="62">
        <f t="shared" si="101"/>
        <v>2.4153226471571813E-2</v>
      </c>
      <c r="M755" s="61">
        <v>0</v>
      </c>
      <c r="N755" s="61">
        <v>8.0250381189310646E-3</v>
      </c>
      <c r="O755" s="61">
        <f t="shared" si="102"/>
        <v>8.0250381189310646E-3</v>
      </c>
      <c r="P755" s="61">
        <f t="shared" si="103"/>
        <v>8.0250381189310646E-3</v>
      </c>
      <c r="Q755" s="61">
        <f t="shared" si="104"/>
        <v>8.0250381189310646E-3</v>
      </c>
      <c r="R755" s="61">
        <f t="shared" si="105"/>
        <v>29.869191878661422</v>
      </c>
      <c r="S755">
        <v>0</v>
      </c>
      <c r="T755">
        <v>1</v>
      </c>
      <c r="U755">
        <v>1</v>
      </c>
      <c r="V755">
        <v>1</v>
      </c>
      <c r="W755">
        <v>1</v>
      </c>
      <c r="X755">
        <v>3722</v>
      </c>
      <c r="Y755" s="62">
        <v>7.5765717356260076</v>
      </c>
      <c r="Z755" s="62">
        <v>32.536270822138633</v>
      </c>
      <c r="AA755" s="62">
        <v>24.073078989790435</v>
      </c>
      <c r="AB755" s="62">
        <v>28.264373992477164</v>
      </c>
      <c r="AC755" s="62">
        <v>1.4239656098871574</v>
      </c>
      <c r="AD755" s="62">
        <v>96.050510478237499</v>
      </c>
      <c r="AE755" s="62">
        <v>8.4900591080064487</v>
      </c>
      <c r="AF755" s="62">
        <v>61.63</v>
      </c>
      <c r="AG755" s="62">
        <v>28.6</v>
      </c>
      <c r="AH755" s="62">
        <v>28.32</v>
      </c>
      <c r="AI755" s="62">
        <v>99.7</v>
      </c>
      <c r="AJ755" s="62">
        <v>88.89</v>
      </c>
      <c r="AK755" s="62">
        <v>5.22</v>
      </c>
      <c r="AL755" s="62">
        <v>67.77</v>
      </c>
      <c r="AM755" s="62">
        <v>97.7</v>
      </c>
      <c r="AN755" s="62">
        <v>50</v>
      </c>
      <c r="AO755" s="62">
        <v>60.95</v>
      </c>
      <c r="AP755">
        <f t="shared" si="106"/>
        <v>0</v>
      </c>
      <c r="AQ755">
        <f t="shared" si="107"/>
        <v>1.5931177314003505E-2</v>
      </c>
      <c r="AR755">
        <v>9.9235329756253705</v>
      </c>
    </row>
    <row r="756" spans="1:44" x14ac:dyDescent="0.3">
      <c r="A756" t="str">
        <f t="shared" si="99"/>
        <v>52Nariño</v>
      </c>
      <c r="B756" t="str">
        <f t="shared" si="100"/>
        <v>52Nariño</v>
      </c>
      <c r="C756" s="18" t="s">
        <v>2872</v>
      </c>
      <c r="D756" t="s">
        <v>2799</v>
      </c>
      <c r="E756" t="s">
        <v>1307</v>
      </c>
      <c r="F756" t="s">
        <v>1307</v>
      </c>
      <c r="G756">
        <v>1.2889987000000001</v>
      </c>
      <c r="H756">
        <v>-77.357566199999994</v>
      </c>
      <c r="I756">
        <v>4504</v>
      </c>
      <c r="J756" t="s">
        <v>4344</v>
      </c>
      <c r="K756" s="5">
        <v>2849640.75</v>
      </c>
      <c r="L756" s="62">
        <f t="shared" si="101"/>
        <v>8.7301285633544206E-3</v>
      </c>
      <c r="M756" s="61">
        <v>0</v>
      </c>
      <c r="N756" s="61">
        <v>0</v>
      </c>
      <c r="O756" s="61">
        <f t="shared" si="102"/>
        <v>6.660746003552398E-2</v>
      </c>
      <c r="P756" s="61">
        <f t="shared" si="103"/>
        <v>0</v>
      </c>
      <c r="Q756" s="61">
        <f t="shared" si="104"/>
        <v>6.660746003552398E-2</v>
      </c>
      <c r="R756" s="61">
        <f t="shared" si="105"/>
        <v>33.015097690941388</v>
      </c>
      <c r="S756">
        <v>0</v>
      </c>
      <c r="T756">
        <v>0</v>
      </c>
      <c r="U756">
        <v>3</v>
      </c>
      <c r="V756">
        <v>0</v>
      </c>
      <c r="W756">
        <v>3</v>
      </c>
      <c r="X756">
        <v>1487</v>
      </c>
      <c r="Y756" s="62">
        <v>30.733019502353731</v>
      </c>
      <c r="Z756" s="62">
        <v>69.468728984532618</v>
      </c>
      <c r="AA756" s="62">
        <v>21.25084061869536</v>
      </c>
      <c r="AB756" s="62">
        <v>58.77605917955615</v>
      </c>
      <c r="AC756" s="62">
        <v>1.5467383994620041</v>
      </c>
      <c r="AD756" s="62">
        <v>97.175521183591115</v>
      </c>
      <c r="AE756" s="62">
        <v>35.171486213853399</v>
      </c>
      <c r="AF756" s="62">
        <v>63.99</v>
      </c>
      <c r="AG756" s="62">
        <v>56.81</v>
      </c>
      <c r="AH756" s="62">
        <v>55.99</v>
      </c>
      <c r="AI756" s="62">
        <v>57.19</v>
      </c>
      <c r="AJ756" s="62">
        <v>100</v>
      </c>
      <c r="AK756" s="62">
        <v>34.22</v>
      </c>
      <c r="AL756" s="62">
        <v>79.05</v>
      </c>
      <c r="AM756" s="62">
        <v>85.88</v>
      </c>
      <c r="AN756" s="62">
        <v>62.5</v>
      </c>
      <c r="AO756" s="62">
        <v>63.48</v>
      </c>
      <c r="AP756">
        <f t="shared" si="106"/>
        <v>0</v>
      </c>
      <c r="AQ756">
        <f t="shared" si="107"/>
        <v>0</v>
      </c>
      <c r="AR756">
        <v>35.033087453664301</v>
      </c>
    </row>
    <row r="757" spans="1:44" x14ac:dyDescent="0.3">
      <c r="A757" t="str">
        <f t="shared" si="99"/>
        <v>52Nariño</v>
      </c>
      <c r="B757" t="str">
        <f t="shared" si="100"/>
        <v>52Olaya Herrera</v>
      </c>
      <c r="C757" s="18" t="s">
        <v>2873</v>
      </c>
      <c r="D757" t="s">
        <v>2799</v>
      </c>
      <c r="E757" t="s">
        <v>1307</v>
      </c>
      <c r="F757" t="s">
        <v>2874</v>
      </c>
      <c r="G757">
        <v>1.2666900000000001</v>
      </c>
      <c r="H757">
        <v>-77.483310000000003</v>
      </c>
      <c r="I757">
        <v>26110</v>
      </c>
      <c r="J757" t="s">
        <v>4346</v>
      </c>
      <c r="K757" s="5">
        <v>1400112.38</v>
      </c>
      <c r="L757" s="62">
        <f t="shared" si="101"/>
        <v>5.0609160033122547E-2</v>
      </c>
      <c r="M757" s="61">
        <v>7.6599004212945234E-3</v>
      </c>
      <c r="N757" s="61">
        <v>0</v>
      </c>
      <c r="O757" s="61">
        <f t="shared" si="102"/>
        <v>1.5319800842589047E-2</v>
      </c>
      <c r="P757" s="61">
        <f t="shared" si="103"/>
        <v>0</v>
      </c>
      <c r="Q757" s="61">
        <f t="shared" si="104"/>
        <v>1.9149751053236307E-2</v>
      </c>
      <c r="R757" s="61">
        <f t="shared" si="105"/>
        <v>60.754500191497506</v>
      </c>
      <c r="S757">
        <v>2</v>
      </c>
      <c r="T757">
        <v>0</v>
      </c>
      <c r="U757">
        <v>4</v>
      </c>
      <c r="V757">
        <v>0</v>
      </c>
      <c r="W757">
        <v>5</v>
      </c>
      <c r="X757">
        <v>15863</v>
      </c>
      <c r="Y757" s="62">
        <v>4.6901594906385933</v>
      </c>
      <c r="Z757" s="62">
        <v>21.515476265523546</v>
      </c>
      <c r="AA757" s="62">
        <v>26.306499401122107</v>
      </c>
      <c r="AB757" s="62">
        <v>17.417890689024777</v>
      </c>
      <c r="AC757" s="62">
        <v>1.1095000945596671</v>
      </c>
      <c r="AD757" s="62">
        <v>94.238164281661724</v>
      </c>
      <c r="AE757" s="62">
        <v>5.5916283174683219</v>
      </c>
      <c r="AF757" s="62">
        <v>51.84</v>
      </c>
      <c r="AG757" s="62">
        <v>43.64</v>
      </c>
      <c r="AH757" s="62">
        <v>30.82</v>
      </c>
      <c r="AI757" s="62">
        <v>84.81</v>
      </c>
      <c r="AJ757" s="62">
        <v>99.88</v>
      </c>
      <c r="AK757" s="62">
        <v>10.62</v>
      </c>
      <c r="AL757" s="62">
        <v>78.17</v>
      </c>
      <c r="AM757" s="62">
        <v>87.62</v>
      </c>
      <c r="AN757" s="62">
        <v>12.5</v>
      </c>
      <c r="AO757" s="62">
        <v>51.95</v>
      </c>
      <c r="AP757">
        <f t="shared" si="106"/>
        <v>7.8094494338149162E-2</v>
      </c>
      <c r="AQ757">
        <f t="shared" si="107"/>
        <v>0</v>
      </c>
      <c r="AR757">
        <v>5.57511804249501</v>
      </c>
    </row>
    <row r="758" spans="1:44" x14ac:dyDescent="0.3">
      <c r="A758" t="str">
        <f t="shared" si="99"/>
        <v>52Nariño</v>
      </c>
      <c r="B758" t="str">
        <f t="shared" si="100"/>
        <v>52Ospina</v>
      </c>
      <c r="C758" s="18" t="s">
        <v>2875</v>
      </c>
      <c r="D758" t="s">
        <v>2799</v>
      </c>
      <c r="E758" t="s">
        <v>1307</v>
      </c>
      <c r="F758" t="s">
        <v>2876</v>
      </c>
      <c r="G758">
        <v>1.0584640000000001</v>
      </c>
      <c r="H758">
        <v>-77.566121899999999</v>
      </c>
      <c r="I758">
        <v>7346</v>
      </c>
      <c r="J758" t="s">
        <v>4346</v>
      </c>
      <c r="K758" s="5">
        <v>2042377.38</v>
      </c>
      <c r="L758" s="62">
        <f t="shared" si="101"/>
        <v>1.4238793167495909E-2</v>
      </c>
      <c r="M758" s="61">
        <v>0</v>
      </c>
      <c r="N758" s="61">
        <v>0</v>
      </c>
      <c r="O758" s="61">
        <f t="shared" si="102"/>
        <v>0</v>
      </c>
      <c r="P758" s="61">
        <f t="shared" si="103"/>
        <v>0</v>
      </c>
      <c r="Q758" s="61">
        <f t="shared" si="104"/>
        <v>0</v>
      </c>
      <c r="R758" s="61">
        <f t="shared" si="105"/>
        <v>1.7696705690171521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130</v>
      </c>
      <c r="Y758" s="62">
        <v>42.307692307692307</v>
      </c>
      <c r="Z758" s="62">
        <v>70</v>
      </c>
      <c r="AA758" s="62">
        <v>20.76923076923077</v>
      </c>
      <c r="AB758" s="62">
        <v>54.615384615384613</v>
      </c>
      <c r="AC758" s="62">
        <v>0</v>
      </c>
      <c r="AD758" s="62">
        <v>97.692307692307693</v>
      </c>
      <c r="AE758" s="62">
        <v>53.846153846153847</v>
      </c>
      <c r="AF758" s="62">
        <v>51.28</v>
      </c>
      <c r="AG758" s="62">
        <v>51.51</v>
      </c>
      <c r="AH758" s="62">
        <v>53.38</v>
      </c>
      <c r="AI758" s="62">
        <v>83.06</v>
      </c>
      <c r="AJ758" s="62">
        <v>88.89</v>
      </c>
      <c r="AK758" s="62">
        <v>9.3699999999999992</v>
      </c>
      <c r="AL758" s="62">
        <v>77.06</v>
      </c>
      <c r="AM758" s="62">
        <v>97.36</v>
      </c>
      <c r="AN758" s="62">
        <v>22.92</v>
      </c>
      <c r="AO758" s="62">
        <v>51.06</v>
      </c>
      <c r="AP758">
        <f t="shared" si="106"/>
        <v>0</v>
      </c>
      <c r="AQ758">
        <f t="shared" si="107"/>
        <v>0</v>
      </c>
      <c r="AR758">
        <v>29.0891129054136</v>
      </c>
    </row>
    <row r="759" spans="1:44" x14ac:dyDescent="0.3">
      <c r="A759" t="str">
        <f t="shared" si="99"/>
        <v>52Nariño</v>
      </c>
      <c r="B759" t="str">
        <f t="shared" si="100"/>
        <v>52Francisco Pizarro</v>
      </c>
      <c r="C759" s="18" t="s">
        <v>2877</v>
      </c>
      <c r="D759" t="s">
        <v>2799</v>
      </c>
      <c r="E759" t="s">
        <v>1307</v>
      </c>
      <c r="F759" t="s">
        <v>2878</v>
      </c>
      <c r="G759">
        <v>2.0401039999999999</v>
      </c>
      <c r="H759">
        <v>-78.658201000000005</v>
      </c>
      <c r="I759">
        <v>14772</v>
      </c>
      <c r="J759" t="s">
        <v>4346</v>
      </c>
      <c r="K759" s="5">
        <v>1209052.25</v>
      </c>
      <c r="L759" s="62">
        <f t="shared" si="101"/>
        <v>2.8632650785495449E-2</v>
      </c>
      <c r="M759" s="61">
        <v>0</v>
      </c>
      <c r="N759" s="61">
        <v>1.3539128080151638E-2</v>
      </c>
      <c r="O759" s="61">
        <f t="shared" si="102"/>
        <v>6.769564040075819E-3</v>
      </c>
      <c r="P759" s="61">
        <f t="shared" si="103"/>
        <v>0</v>
      </c>
      <c r="Q759" s="61">
        <f t="shared" si="104"/>
        <v>0</v>
      </c>
      <c r="R759" s="61">
        <f t="shared" si="105"/>
        <v>23.443000270782562</v>
      </c>
      <c r="S759">
        <v>0</v>
      </c>
      <c r="T759">
        <v>2</v>
      </c>
      <c r="U759">
        <v>1</v>
      </c>
      <c r="V759">
        <v>0</v>
      </c>
      <c r="W759">
        <v>0</v>
      </c>
      <c r="X759">
        <v>3463</v>
      </c>
      <c r="Y759" s="62">
        <v>6.7282702858792955</v>
      </c>
      <c r="Z759" s="62">
        <v>39.214553855038986</v>
      </c>
      <c r="AA759" s="62">
        <v>27.375108287611898</v>
      </c>
      <c r="AB759" s="62">
        <v>30.580421599768986</v>
      </c>
      <c r="AC759" s="62">
        <v>1.0973144672249495</v>
      </c>
      <c r="AD759" s="62">
        <v>96.967946866878435</v>
      </c>
      <c r="AE759" s="62">
        <v>7.7967080565983258</v>
      </c>
      <c r="AF759" s="62">
        <v>52.23</v>
      </c>
      <c r="AG759" s="62">
        <v>45.5</v>
      </c>
      <c r="AH759" s="62">
        <v>29.99</v>
      </c>
      <c r="AI759" s="62">
        <v>72.91</v>
      </c>
      <c r="AJ759" s="62">
        <v>99.63</v>
      </c>
      <c r="AK759" s="62">
        <v>4.78</v>
      </c>
      <c r="AL759" s="62">
        <v>68.89</v>
      </c>
      <c r="AM759" s="62">
        <v>93.63</v>
      </c>
      <c r="AN759" s="62">
        <v>33.21</v>
      </c>
      <c r="AO759" s="62">
        <v>52.63</v>
      </c>
      <c r="AP759">
        <f t="shared" si="106"/>
        <v>0</v>
      </c>
      <c r="AQ759">
        <f t="shared" si="107"/>
        <v>3.186235462800701E-2</v>
      </c>
      <c r="AR759">
        <v>10.4971914616983</v>
      </c>
    </row>
    <row r="760" spans="1:44" x14ac:dyDescent="0.3">
      <c r="A760" t="str">
        <f t="shared" si="99"/>
        <v>52Nariño</v>
      </c>
      <c r="B760" t="str">
        <f t="shared" si="100"/>
        <v>52Policarpa</v>
      </c>
      <c r="C760" s="18" t="s">
        <v>2879</v>
      </c>
      <c r="D760" t="s">
        <v>2799</v>
      </c>
      <c r="E760" t="s">
        <v>1307</v>
      </c>
      <c r="F760" t="s">
        <v>2880</v>
      </c>
      <c r="G760">
        <v>1.628978</v>
      </c>
      <c r="H760">
        <v>-77.460365899999999</v>
      </c>
      <c r="I760">
        <v>10230</v>
      </c>
      <c r="J760" t="s">
        <v>4346</v>
      </c>
      <c r="K760" s="5">
        <v>2263382.75</v>
      </c>
      <c r="L760" s="62">
        <f t="shared" si="101"/>
        <v>1.9828866608151804E-2</v>
      </c>
      <c r="M760" s="61">
        <v>0</v>
      </c>
      <c r="N760" s="61">
        <v>2.932551319648094E-2</v>
      </c>
      <c r="O760" s="61">
        <f t="shared" si="102"/>
        <v>1.9550342130987292E-2</v>
      </c>
      <c r="P760" s="61">
        <f t="shared" si="103"/>
        <v>0</v>
      </c>
      <c r="Q760" s="61">
        <f t="shared" si="104"/>
        <v>0</v>
      </c>
      <c r="R760" s="61">
        <f t="shared" si="105"/>
        <v>92.746823069403717</v>
      </c>
      <c r="S760">
        <v>0</v>
      </c>
      <c r="T760">
        <v>3</v>
      </c>
      <c r="U760">
        <v>2</v>
      </c>
      <c r="V760">
        <v>0</v>
      </c>
      <c r="W760">
        <v>0</v>
      </c>
      <c r="X760">
        <v>9488</v>
      </c>
      <c r="Y760" s="62">
        <v>32.757166947723441</v>
      </c>
      <c r="Z760" s="62">
        <v>73.924957841483987</v>
      </c>
      <c r="AA760" s="62">
        <v>20.58389544688027</v>
      </c>
      <c r="AB760" s="62">
        <v>59.190556492411474</v>
      </c>
      <c r="AC760" s="62">
        <v>1.2963743676222597</v>
      </c>
      <c r="AD760" s="62">
        <v>97.99747048903879</v>
      </c>
      <c r="AE760" s="62">
        <v>38.522344013490724</v>
      </c>
      <c r="AF760" s="62">
        <v>55.24</v>
      </c>
      <c r="AG760" s="62">
        <v>65.11</v>
      </c>
      <c r="AH760" s="62">
        <v>64.58</v>
      </c>
      <c r="AI760" s="62">
        <v>84.05</v>
      </c>
      <c r="AJ760" s="62">
        <v>96.24</v>
      </c>
      <c r="AK760" s="62">
        <v>22.3</v>
      </c>
      <c r="AL760" s="62">
        <v>93.54</v>
      </c>
      <c r="AM760" s="62">
        <v>74.39</v>
      </c>
      <c r="AN760" s="62">
        <v>17.84</v>
      </c>
      <c r="AO760" s="62">
        <v>55.11</v>
      </c>
      <c r="AP760">
        <f t="shared" si="106"/>
        <v>0</v>
      </c>
      <c r="AQ760">
        <f t="shared" si="107"/>
        <v>4.7793531942010511E-2</v>
      </c>
      <c r="AR760">
        <v>31.781305063768301</v>
      </c>
    </row>
    <row r="761" spans="1:44" x14ac:dyDescent="0.3">
      <c r="A761" t="str">
        <f t="shared" si="99"/>
        <v>52Nariño</v>
      </c>
      <c r="B761" t="str">
        <f t="shared" si="100"/>
        <v>52Potosí</v>
      </c>
      <c r="C761" s="18" t="s">
        <v>2881</v>
      </c>
      <c r="D761" t="s">
        <v>2799</v>
      </c>
      <c r="E761" t="s">
        <v>1307</v>
      </c>
      <c r="F761" t="s">
        <v>2882</v>
      </c>
      <c r="G761">
        <v>0.80698199999999998</v>
      </c>
      <c r="H761">
        <v>-77.572655999999995</v>
      </c>
      <c r="I761">
        <v>10658</v>
      </c>
      <c r="J761" t="s">
        <v>4346</v>
      </c>
      <c r="K761" s="5">
        <v>1625232.25</v>
      </c>
      <c r="L761" s="62">
        <f t="shared" si="101"/>
        <v>2.0658461418346232E-2</v>
      </c>
      <c r="M761" s="61">
        <v>0</v>
      </c>
      <c r="N761" s="61">
        <v>9.382623381497467E-3</v>
      </c>
      <c r="O761" s="61">
        <f t="shared" si="102"/>
        <v>0</v>
      </c>
      <c r="P761" s="61">
        <f t="shared" si="103"/>
        <v>0</v>
      </c>
      <c r="Q761" s="61">
        <f t="shared" si="104"/>
        <v>0</v>
      </c>
      <c r="R761" s="61">
        <f t="shared" si="105"/>
        <v>7.5717770688684558</v>
      </c>
      <c r="S761">
        <v>0</v>
      </c>
      <c r="T761">
        <v>1</v>
      </c>
      <c r="U761">
        <v>0</v>
      </c>
      <c r="V761">
        <v>0</v>
      </c>
      <c r="W761">
        <v>0</v>
      </c>
      <c r="X761">
        <v>807</v>
      </c>
      <c r="Y761" s="62">
        <v>55.266418835192063</v>
      </c>
      <c r="Z761" s="62">
        <v>84.88228004956629</v>
      </c>
      <c r="AA761" s="62">
        <v>24.287484510532835</v>
      </c>
      <c r="AB761" s="62">
        <v>71.995043370508043</v>
      </c>
      <c r="AC761" s="62">
        <v>0</v>
      </c>
      <c r="AD761" s="62">
        <v>98.389095415117723</v>
      </c>
      <c r="AE761" s="62">
        <v>71.499380421313504</v>
      </c>
      <c r="AF761" s="62">
        <v>49.97</v>
      </c>
      <c r="AG761" s="62">
        <v>55.59</v>
      </c>
      <c r="AH761" s="62">
        <v>63.92</v>
      </c>
      <c r="AI761" s="62">
        <v>79.95</v>
      </c>
      <c r="AJ761" s="62">
        <v>88.89</v>
      </c>
      <c r="AK761" s="62">
        <v>7.1</v>
      </c>
      <c r="AL761" s="62">
        <v>90.39</v>
      </c>
      <c r="AM761" s="62">
        <v>91.21</v>
      </c>
      <c r="AN761" s="62">
        <v>23.18</v>
      </c>
      <c r="AO761" s="62">
        <v>49.78</v>
      </c>
      <c r="AP761">
        <f t="shared" si="106"/>
        <v>0</v>
      </c>
      <c r="AQ761">
        <f t="shared" si="107"/>
        <v>1.5931177314003505E-2</v>
      </c>
      <c r="AR761">
        <v>38.647420029863603</v>
      </c>
    </row>
    <row r="762" spans="1:44" x14ac:dyDescent="0.3">
      <c r="A762" t="str">
        <f t="shared" si="99"/>
        <v>52Nariño</v>
      </c>
      <c r="B762" t="str">
        <f t="shared" si="100"/>
        <v>52Providencia</v>
      </c>
      <c r="C762" s="18" t="s">
        <v>2883</v>
      </c>
      <c r="D762" t="s">
        <v>2799</v>
      </c>
      <c r="E762" t="s">
        <v>1307</v>
      </c>
      <c r="F762" t="s">
        <v>2884</v>
      </c>
      <c r="G762">
        <v>1.239018</v>
      </c>
      <c r="H762">
        <v>-77.597430000000003</v>
      </c>
      <c r="I762">
        <v>5728</v>
      </c>
      <c r="J762" t="s">
        <v>4346</v>
      </c>
      <c r="K762" s="5">
        <v>1984006.75</v>
      </c>
      <c r="L762" s="62">
        <f t="shared" si="101"/>
        <v>1.1102614656059974E-2</v>
      </c>
      <c r="M762" s="61">
        <v>0</v>
      </c>
      <c r="N762" s="61">
        <v>0</v>
      </c>
      <c r="O762" s="61">
        <f t="shared" si="102"/>
        <v>0</v>
      </c>
      <c r="P762" s="61">
        <f t="shared" si="103"/>
        <v>0</v>
      </c>
      <c r="Q762" s="61">
        <f t="shared" si="104"/>
        <v>0</v>
      </c>
      <c r="R762" s="61">
        <f t="shared" si="105"/>
        <v>34.689245810055866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1987</v>
      </c>
      <c r="Y762" s="62">
        <v>30.145948666331151</v>
      </c>
      <c r="Z762" s="62">
        <v>78.107700050327125</v>
      </c>
      <c r="AA762" s="62">
        <v>20.382486160040262</v>
      </c>
      <c r="AB762" s="62">
        <v>57.121288374433817</v>
      </c>
      <c r="AC762" s="62">
        <v>0.60392551585304477</v>
      </c>
      <c r="AD762" s="62">
        <v>99.295420231504778</v>
      </c>
      <c r="AE762" s="62">
        <v>36.738802214393559</v>
      </c>
      <c r="AF762" s="62">
        <v>52.56</v>
      </c>
      <c r="AG762" s="62">
        <v>38.270000000000003</v>
      </c>
      <c r="AH762" s="62">
        <v>56.04</v>
      </c>
      <c r="AI762" s="62">
        <v>83.11</v>
      </c>
      <c r="AJ762" s="62">
        <v>100</v>
      </c>
      <c r="AK762" s="62">
        <v>8.4600000000000009</v>
      </c>
      <c r="AL762" s="62">
        <v>83.76</v>
      </c>
      <c r="AM762" s="62">
        <v>90.79</v>
      </c>
      <c r="AN762" s="62">
        <v>18.940000000000001</v>
      </c>
      <c r="AO762" s="62">
        <v>52.63</v>
      </c>
      <c r="AP762">
        <f t="shared" si="106"/>
        <v>0</v>
      </c>
      <c r="AQ762">
        <f t="shared" si="107"/>
        <v>0</v>
      </c>
      <c r="AR762">
        <v>26.803404821075699</v>
      </c>
    </row>
    <row r="763" spans="1:44" x14ac:dyDescent="0.3">
      <c r="A763" t="str">
        <f t="shared" si="99"/>
        <v>52Nariño</v>
      </c>
      <c r="B763" t="str">
        <f t="shared" si="100"/>
        <v>52Puerres</v>
      </c>
      <c r="C763" s="18" t="s">
        <v>2885</v>
      </c>
      <c r="D763" t="s">
        <v>2799</v>
      </c>
      <c r="E763" t="s">
        <v>1307</v>
      </c>
      <c r="F763" t="s">
        <v>2886</v>
      </c>
      <c r="G763">
        <v>0.88472300000000004</v>
      </c>
      <c r="H763">
        <v>-77.505808999999999</v>
      </c>
      <c r="I763">
        <v>8793</v>
      </c>
      <c r="J763" t="s">
        <v>4342</v>
      </c>
      <c r="K763" s="5">
        <v>1912824.38</v>
      </c>
      <c r="L763" s="62">
        <f t="shared" si="101"/>
        <v>1.7043521415980332E-2</v>
      </c>
      <c r="M763" s="61">
        <v>0</v>
      </c>
      <c r="N763" s="61">
        <v>0</v>
      </c>
      <c r="O763" s="61">
        <f t="shared" si="102"/>
        <v>0</v>
      </c>
      <c r="P763" s="61">
        <f t="shared" si="103"/>
        <v>0</v>
      </c>
      <c r="Q763" s="61">
        <f t="shared" si="104"/>
        <v>0</v>
      </c>
      <c r="R763" s="61">
        <f t="shared" si="105"/>
        <v>9.2687364949391551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815</v>
      </c>
      <c r="Y763" s="62">
        <v>56.687116564417174</v>
      </c>
      <c r="Z763" s="62">
        <v>86.625766871165638</v>
      </c>
      <c r="AA763" s="62">
        <v>23.435582822085891</v>
      </c>
      <c r="AB763" s="62">
        <v>72.760736196319016</v>
      </c>
      <c r="AC763" s="62">
        <v>0.245398773006135</v>
      </c>
      <c r="AD763" s="62">
        <v>98.404907975460119</v>
      </c>
      <c r="AE763" s="62">
        <v>69.938650306748457</v>
      </c>
      <c r="AF763" s="62">
        <v>59.8</v>
      </c>
      <c r="AG763" s="62">
        <v>61.82</v>
      </c>
      <c r="AH763" s="62">
        <v>58.18</v>
      </c>
      <c r="AI763" s="62">
        <v>87.06</v>
      </c>
      <c r="AJ763" s="62">
        <v>100</v>
      </c>
      <c r="AK763" s="62">
        <v>15.63</v>
      </c>
      <c r="AL763" s="62">
        <v>86.57</v>
      </c>
      <c r="AM763" s="62">
        <v>96.35</v>
      </c>
      <c r="AN763" s="62">
        <v>37.14</v>
      </c>
      <c r="AO763" s="62">
        <v>59.96</v>
      </c>
      <c r="AP763">
        <f t="shared" si="106"/>
        <v>0</v>
      </c>
      <c r="AQ763">
        <f t="shared" si="107"/>
        <v>0</v>
      </c>
      <c r="AR763">
        <v>40.6465081347609</v>
      </c>
    </row>
    <row r="764" spans="1:44" x14ac:dyDescent="0.3">
      <c r="A764" t="str">
        <f t="shared" si="99"/>
        <v>52Nariño</v>
      </c>
      <c r="B764" t="str">
        <f t="shared" si="100"/>
        <v>52Pupiales</v>
      </c>
      <c r="C764" s="18" t="s">
        <v>2887</v>
      </c>
      <c r="D764" t="s">
        <v>2799</v>
      </c>
      <c r="E764" t="s">
        <v>1307</v>
      </c>
      <c r="F764" t="s">
        <v>2888</v>
      </c>
      <c r="G764">
        <v>0.87167600000000001</v>
      </c>
      <c r="H764">
        <v>-77.641002</v>
      </c>
      <c r="I764">
        <v>18069</v>
      </c>
      <c r="J764" t="s">
        <v>4342</v>
      </c>
      <c r="K764" s="5">
        <v>1528266.88</v>
      </c>
      <c r="L764" s="62">
        <f t="shared" si="101"/>
        <v>3.5023244451876337E-2</v>
      </c>
      <c r="M764" s="61">
        <v>0</v>
      </c>
      <c r="N764" s="61">
        <v>1.6603021749958494E-2</v>
      </c>
      <c r="O764" s="61">
        <f t="shared" si="102"/>
        <v>5.5343405833194973E-3</v>
      </c>
      <c r="P764" s="61">
        <f t="shared" si="103"/>
        <v>0</v>
      </c>
      <c r="Q764" s="61">
        <f t="shared" si="104"/>
        <v>5.5343405833194973E-3</v>
      </c>
      <c r="R764" s="61">
        <f t="shared" si="105"/>
        <v>3.5696496762410761</v>
      </c>
      <c r="S764">
        <v>0</v>
      </c>
      <c r="T764">
        <v>3</v>
      </c>
      <c r="U764">
        <v>1</v>
      </c>
      <c r="V764">
        <v>0</v>
      </c>
      <c r="W764">
        <v>1</v>
      </c>
      <c r="X764">
        <v>645</v>
      </c>
      <c r="Y764" s="62">
        <v>39.069767441860463</v>
      </c>
      <c r="Z764" s="62">
        <v>81.705426356589157</v>
      </c>
      <c r="AA764" s="62">
        <v>25.891472868217054</v>
      </c>
      <c r="AB764" s="62">
        <v>59.689922480620147</v>
      </c>
      <c r="AC764" s="62">
        <v>1.0852713178294573</v>
      </c>
      <c r="AD764" s="62">
        <v>99.069767441860463</v>
      </c>
      <c r="AE764" s="62">
        <v>48.372093023255815</v>
      </c>
      <c r="AF764" s="62">
        <v>62.02</v>
      </c>
      <c r="AG764" s="62">
        <v>59</v>
      </c>
      <c r="AH764" s="62">
        <v>61.05</v>
      </c>
      <c r="AI764" s="62">
        <v>72.31</v>
      </c>
      <c r="AJ764" s="62">
        <v>100</v>
      </c>
      <c r="AK764" s="62">
        <v>11.11</v>
      </c>
      <c r="AL764" s="62">
        <v>90.21</v>
      </c>
      <c r="AM764" s="62">
        <v>93.06</v>
      </c>
      <c r="AN764" s="62">
        <v>64.010000000000005</v>
      </c>
      <c r="AO764" s="62">
        <v>61.86</v>
      </c>
      <c r="AP764">
        <f t="shared" si="106"/>
        <v>0</v>
      </c>
      <c r="AQ764">
        <f t="shared" si="107"/>
        <v>4.7793531942010511E-2</v>
      </c>
      <c r="AR764">
        <v>37.5422809740639</v>
      </c>
    </row>
    <row r="765" spans="1:44" x14ac:dyDescent="0.3">
      <c r="A765" t="str">
        <f t="shared" si="99"/>
        <v>52Nariño</v>
      </c>
      <c r="B765" t="str">
        <f t="shared" si="100"/>
        <v>52Ricaurte</v>
      </c>
      <c r="C765" s="18" t="s">
        <v>2889</v>
      </c>
      <c r="D765" t="s">
        <v>2799</v>
      </c>
      <c r="E765" t="s">
        <v>1307</v>
      </c>
      <c r="F765" t="s">
        <v>2478</v>
      </c>
      <c r="G765">
        <v>1.213605</v>
      </c>
      <c r="H765">
        <v>-77.996673000000001</v>
      </c>
      <c r="I765">
        <v>20436</v>
      </c>
      <c r="J765" t="s">
        <v>4346</v>
      </c>
      <c r="K765" s="5">
        <v>1779828.25</v>
      </c>
      <c r="L765" s="62">
        <f t="shared" si="101"/>
        <v>3.9611213881152518E-2</v>
      </c>
      <c r="M765" s="61">
        <v>0</v>
      </c>
      <c r="N765" s="61">
        <v>4.8933255040125266E-3</v>
      </c>
      <c r="O765" s="61">
        <f t="shared" si="102"/>
        <v>0</v>
      </c>
      <c r="P765" s="61">
        <f t="shared" si="103"/>
        <v>0</v>
      </c>
      <c r="Q765" s="61">
        <f t="shared" si="104"/>
        <v>0</v>
      </c>
      <c r="R765" s="61">
        <f t="shared" si="105"/>
        <v>55.333724799373648</v>
      </c>
      <c r="S765">
        <v>0</v>
      </c>
      <c r="T765">
        <v>1</v>
      </c>
      <c r="U765">
        <v>0</v>
      </c>
      <c r="V765">
        <v>0</v>
      </c>
      <c r="W765">
        <v>0</v>
      </c>
      <c r="X765">
        <v>11308</v>
      </c>
      <c r="Y765" s="62">
        <v>16.811107180756988</v>
      </c>
      <c r="Z765" s="62">
        <v>46.506897771489207</v>
      </c>
      <c r="AA765" s="62">
        <v>24.876193845065441</v>
      </c>
      <c r="AB765" s="62">
        <v>40.970993986558192</v>
      </c>
      <c r="AC765" s="62">
        <v>0.69862044570215776</v>
      </c>
      <c r="AD765" s="62">
        <v>97.647683056243366</v>
      </c>
      <c r="AE765" s="62">
        <v>19.101521047046337</v>
      </c>
      <c r="AF765" s="62">
        <v>49.18</v>
      </c>
      <c r="AG765" s="62">
        <v>19.68</v>
      </c>
      <c r="AH765" s="62">
        <v>34.83</v>
      </c>
      <c r="AI765" s="62">
        <v>75.900000000000006</v>
      </c>
      <c r="AJ765" s="62">
        <v>75</v>
      </c>
      <c r="AK765" s="62">
        <v>9.32</v>
      </c>
      <c r="AL765" s="62">
        <v>88.31</v>
      </c>
      <c r="AM765" s="62">
        <v>89.1</v>
      </c>
      <c r="AN765" s="62">
        <v>37.42</v>
      </c>
      <c r="AO765" s="62">
        <v>49.41</v>
      </c>
      <c r="AP765">
        <f t="shared" si="106"/>
        <v>0</v>
      </c>
      <c r="AQ765">
        <f t="shared" si="107"/>
        <v>1.5931177314003505E-2</v>
      </c>
      <c r="AR765">
        <v>14.2798216989395</v>
      </c>
    </row>
    <row r="766" spans="1:44" x14ac:dyDescent="0.3">
      <c r="A766" t="str">
        <f t="shared" si="99"/>
        <v>52Nariño</v>
      </c>
      <c r="B766" t="str">
        <f t="shared" si="100"/>
        <v>52Roberto Payán</v>
      </c>
      <c r="C766" s="18" t="s">
        <v>2890</v>
      </c>
      <c r="D766" t="s">
        <v>2799</v>
      </c>
      <c r="E766" t="s">
        <v>1307</v>
      </c>
      <c r="F766" t="s">
        <v>2891</v>
      </c>
      <c r="G766">
        <v>1.7185159999999999</v>
      </c>
      <c r="H766">
        <v>-78.253119999999996</v>
      </c>
      <c r="I766">
        <v>13159</v>
      </c>
      <c r="J766" t="s">
        <v>4346</v>
      </c>
      <c r="K766" s="5">
        <v>1966124.25</v>
      </c>
      <c r="L766" s="62">
        <f t="shared" si="101"/>
        <v>2.550616380221599E-2</v>
      </c>
      <c r="M766" s="61">
        <v>0</v>
      </c>
      <c r="N766" s="61">
        <v>0</v>
      </c>
      <c r="O766" s="61">
        <f t="shared" si="102"/>
        <v>0</v>
      </c>
      <c r="P766" s="61">
        <f t="shared" si="103"/>
        <v>0</v>
      </c>
      <c r="Q766" s="61">
        <f t="shared" si="104"/>
        <v>0</v>
      </c>
      <c r="R766" s="61">
        <f t="shared" si="105"/>
        <v>66.418420852648381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8740</v>
      </c>
      <c r="Y766" s="62">
        <v>4.3020594965675052</v>
      </c>
      <c r="Z766" s="62">
        <v>14.462242562929061</v>
      </c>
      <c r="AA766" s="62">
        <v>23.0091533180778</v>
      </c>
      <c r="AB766" s="62">
        <v>11.762013729977117</v>
      </c>
      <c r="AC766" s="62">
        <v>0.41189931350114417</v>
      </c>
      <c r="AD766" s="62">
        <v>93.501144164759737</v>
      </c>
      <c r="AE766" s="62">
        <v>5.251716247139588</v>
      </c>
      <c r="AF766" s="62">
        <v>54.68</v>
      </c>
      <c r="AG766" s="62">
        <v>32.450000000000003</v>
      </c>
      <c r="AH766" s="62">
        <v>28.93</v>
      </c>
      <c r="AI766" s="62">
        <v>75.05</v>
      </c>
      <c r="AJ766" s="62">
        <v>100</v>
      </c>
      <c r="AK766" s="62">
        <v>12.4</v>
      </c>
      <c r="AL766" s="62">
        <v>76.459999999999994</v>
      </c>
      <c r="AM766" s="62">
        <v>90.24</v>
      </c>
      <c r="AN766" s="62">
        <v>31.23</v>
      </c>
      <c r="AO766" s="62">
        <v>54.67</v>
      </c>
      <c r="AP766">
        <f t="shared" si="106"/>
        <v>0</v>
      </c>
      <c r="AQ766">
        <f t="shared" si="107"/>
        <v>0</v>
      </c>
      <c r="AR766">
        <v>3.9388795517895701</v>
      </c>
    </row>
    <row r="767" spans="1:44" x14ac:dyDescent="0.3">
      <c r="A767" t="str">
        <f t="shared" si="99"/>
        <v>52Nariño</v>
      </c>
      <c r="B767" t="str">
        <f t="shared" si="100"/>
        <v>52Samaniego</v>
      </c>
      <c r="C767" s="18" t="s">
        <v>2892</v>
      </c>
      <c r="D767" t="s">
        <v>2799</v>
      </c>
      <c r="E767" t="s">
        <v>1307</v>
      </c>
      <c r="F767" t="s">
        <v>2893</v>
      </c>
      <c r="G767">
        <v>1.332614</v>
      </c>
      <c r="H767">
        <v>-77.586155000000005</v>
      </c>
      <c r="I767">
        <v>29744</v>
      </c>
      <c r="J767" t="s">
        <v>4346</v>
      </c>
      <c r="K767" s="5">
        <v>1632257.88</v>
      </c>
      <c r="L767" s="62">
        <f t="shared" si="101"/>
        <v>5.7652962697249975E-2</v>
      </c>
      <c r="M767" s="61">
        <v>2.6896180742334585E-2</v>
      </c>
      <c r="N767" s="61">
        <v>0</v>
      </c>
      <c r="O767" s="61">
        <f t="shared" si="102"/>
        <v>1.6810112963959116E-2</v>
      </c>
      <c r="P767" s="61">
        <f t="shared" si="103"/>
        <v>6.7240451855836462E-3</v>
      </c>
      <c r="Q767" s="61">
        <f t="shared" si="104"/>
        <v>1.0086067778375471E-2</v>
      </c>
      <c r="R767" s="61">
        <f t="shared" si="105"/>
        <v>55.338891877353412</v>
      </c>
      <c r="S767">
        <v>8</v>
      </c>
      <c r="T767">
        <v>0</v>
      </c>
      <c r="U767">
        <v>5</v>
      </c>
      <c r="V767">
        <v>2</v>
      </c>
      <c r="W767">
        <v>3</v>
      </c>
      <c r="X767">
        <v>16460</v>
      </c>
      <c r="Y767" s="62">
        <v>35.735115431348724</v>
      </c>
      <c r="Z767" s="62">
        <v>82.302551640340212</v>
      </c>
      <c r="AA767" s="62">
        <v>17.940461725394897</v>
      </c>
      <c r="AB767" s="62">
        <v>60.249088699878492</v>
      </c>
      <c r="AC767" s="62">
        <v>0.86269744835965978</v>
      </c>
      <c r="AD767" s="62">
        <v>99.270959902794658</v>
      </c>
      <c r="AE767" s="62">
        <v>43.58444714459295</v>
      </c>
      <c r="AF767" s="62">
        <v>43.09</v>
      </c>
      <c r="AG767" s="62">
        <v>48.55</v>
      </c>
      <c r="AH767" s="62">
        <v>52.01</v>
      </c>
      <c r="AI767" s="62">
        <v>60.29</v>
      </c>
      <c r="AJ767" s="62">
        <v>66.44</v>
      </c>
      <c r="AK767" s="62">
        <v>10.94</v>
      </c>
      <c r="AL767" s="62">
        <v>93.54</v>
      </c>
      <c r="AM767" s="62">
        <v>83.08</v>
      </c>
      <c r="AN767" s="62">
        <v>34.840000000000003</v>
      </c>
      <c r="AO767" s="62">
        <v>43.13</v>
      </c>
      <c r="AP767">
        <f t="shared" si="106"/>
        <v>0.31237797735259665</v>
      </c>
      <c r="AQ767">
        <f t="shared" si="107"/>
        <v>0</v>
      </c>
      <c r="AR767">
        <v>30.0985264022904</v>
      </c>
    </row>
    <row r="768" spans="1:44" x14ac:dyDescent="0.3">
      <c r="A768" t="str">
        <f t="shared" si="99"/>
        <v>52Nariño</v>
      </c>
      <c r="B768" t="str">
        <f t="shared" si="100"/>
        <v>52Sandoná</v>
      </c>
      <c r="C768" s="18" t="s">
        <v>2894</v>
      </c>
      <c r="D768" t="s">
        <v>2799</v>
      </c>
      <c r="E768" t="s">
        <v>1307</v>
      </c>
      <c r="F768" t="s">
        <v>2895</v>
      </c>
      <c r="G768">
        <v>1.2832600000000001</v>
      </c>
      <c r="H768">
        <v>-77.472044999999994</v>
      </c>
      <c r="I768">
        <v>21113</v>
      </c>
      <c r="J768" t="s">
        <v>4346</v>
      </c>
      <c r="K768" s="5">
        <v>1367474.63</v>
      </c>
      <c r="L768" s="62">
        <f t="shared" si="101"/>
        <v>4.0923446793539493E-2</v>
      </c>
      <c r="M768" s="61">
        <v>0</v>
      </c>
      <c r="N768" s="61">
        <v>4.7364183204660635E-3</v>
      </c>
      <c r="O768" s="61">
        <f t="shared" si="102"/>
        <v>1.8945673281864254E-2</v>
      </c>
      <c r="P768" s="61">
        <f t="shared" si="103"/>
        <v>1.420925496139819E-2</v>
      </c>
      <c r="Q768" s="61">
        <f t="shared" si="104"/>
        <v>2.368209160233032E-2</v>
      </c>
      <c r="R768" s="61">
        <f t="shared" si="105"/>
        <v>19.476152133756454</v>
      </c>
      <c r="S768">
        <v>0</v>
      </c>
      <c r="T768">
        <v>1</v>
      </c>
      <c r="U768">
        <v>4</v>
      </c>
      <c r="V768">
        <v>3</v>
      </c>
      <c r="W768">
        <v>5</v>
      </c>
      <c r="X768">
        <v>4112</v>
      </c>
      <c r="Y768" s="62">
        <v>44.94163424124514</v>
      </c>
      <c r="Z768" s="62">
        <v>80.325875486381321</v>
      </c>
      <c r="AA768" s="62">
        <v>21.035992217898833</v>
      </c>
      <c r="AB768" s="62">
        <v>65.126459143968873</v>
      </c>
      <c r="AC768" s="62">
        <v>1.6780155642023347</v>
      </c>
      <c r="AD768" s="62">
        <v>98.638132295719856</v>
      </c>
      <c r="AE768" s="62">
        <v>55.739299610894946</v>
      </c>
      <c r="AF768" s="62">
        <v>34.94</v>
      </c>
      <c r="AG768" s="62">
        <v>61.69</v>
      </c>
      <c r="AH768" s="62">
        <v>62.41</v>
      </c>
      <c r="AI768" s="62">
        <v>18.54</v>
      </c>
      <c r="AJ768" s="62">
        <v>77.17</v>
      </c>
      <c r="AK768" s="62">
        <v>10.42</v>
      </c>
      <c r="AL768" s="62">
        <v>90.29</v>
      </c>
      <c r="AM768" s="62">
        <v>93.92</v>
      </c>
      <c r="AN768" s="62">
        <v>31.32</v>
      </c>
      <c r="AO768" s="62">
        <v>34.36</v>
      </c>
      <c r="AP768">
        <f t="shared" si="106"/>
        <v>0</v>
      </c>
      <c r="AQ768">
        <f t="shared" si="107"/>
        <v>1.5931177314003505E-2</v>
      </c>
      <c r="AR768">
        <v>33.404484611298898</v>
      </c>
    </row>
    <row r="769" spans="1:44" x14ac:dyDescent="0.3">
      <c r="A769" t="str">
        <f t="shared" si="99"/>
        <v>52Nariño</v>
      </c>
      <c r="B769" t="str">
        <f t="shared" si="100"/>
        <v>52San Bernardo</v>
      </c>
      <c r="C769" s="18" t="s">
        <v>2896</v>
      </c>
      <c r="D769" t="s">
        <v>2799</v>
      </c>
      <c r="E769" t="s">
        <v>1307</v>
      </c>
      <c r="F769" t="s">
        <v>2482</v>
      </c>
      <c r="G769">
        <v>1.5143059999999999</v>
      </c>
      <c r="H769">
        <v>-77.046937</v>
      </c>
      <c r="I769">
        <v>9504</v>
      </c>
      <c r="J769" t="s">
        <v>4346</v>
      </c>
      <c r="K769" s="5">
        <v>2043140.88</v>
      </c>
      <c r="L769" s="62">
        <f t="shared" si="101"/>
        <v>1.8421656719831352E-2</v>
      </c>
      <c r="M769" s="61">
        <v>0</v>
      </c>
      <c r="N769" s="61">
        <v>0</v>
      </c>
      <c r="O769" s="61">
        <f t="shared" si="102"/>
        <v>1.0521885521885521E-2</v>
      </c>
      <c r="P769" s="61">
        <f t="shared" si="103"/>
        <v>0</v>
      </c>
      <c r="Q769" s="61">
        <f t="shared" si="104"/>
        <v>2.1043771043771042E-2</v>
      </c>
      <c r="R769" s="61">
        <f t="shared" si="105"/>
        <v>10.153619528619529</v>
      </c>
      <c r="S769">
        <v>0</v>
      </c>
      <c r="T769">
        <v>0</v>
      </c>
      <c r="U769">
        <v>1</v>
      </c>
      <c r="V769">
        <v>0</v>
      </c>
      <c r="W769">
        <v>2</v>
      </c>
      <c r="X769">
        <v>965</v>
      </c>
      <c r="Y769" s="62">
        <v>43.212435233160626</v>
      </c>
      <c r="Z769" s="62">
        <v>72.435233160621763</v>
      </c>
      <c r="AA769" s="62">
        <v>18.963730569948186</v>
      </c>
      <c r="AB769" s="62">
        <v>63.212435233160626</v>
      </c>
      <c r="AC769" s="62">
        <v>1.6580310880829014</v>
      </c>
      <c r="AD769" s="62">
        <v>98.549222797927456</v>
      </c>
      <c r="AE769" s="62">
        <v>52.124352331606218</v>
      </c>
      <c r="AF769" s="62">
        <v>18.66</v>
      </c>
      <c r="AG769" s="62">
        <v>51.54</v>
      </c>
      <c r="AH769" s="62">
        <v>48.49</v>
      </c>
      <c r="AI769" s="62">
        <v>26.09</v>
      </c>
      <c r="AJ769" s="62">
        <v>10.7</v>
      </c>
      <c r="AK769" s="62">
        <v>7.76</v>
      </c>
      <c r="AL769" s="62">
        <v>80.459999999999994</v>
      </c>
      <c r="AM769" s="62">
        <v>98.4</v>
      </c>
      <c r="AN769" s="62">
        <v>30.66</v>
      </c>
      <c r="AO769" s="62">
        <v>18.8</v>
      </c>
      <c r="AP769">
        <f t="shared" si="106"/>
        <v>0</v>
      </c>
      <c r="AQ769">
        <f t="shared" si="107"/>
        <v>0</v>
      </c>
      <c r="AR769">
        <v>24.949260994287101</v>
      </c>
    </row>
    <row r="770" spans="1:44" x14ac:dyDescent="0.3">
      <c r="A770" t="str">
        <f t="shared" ref="A770:A833" si="108">CONCATENATE(D770,E770)</f>
        <v>52Nariño</v>
      </c>
      <c r="B770" t="str">
        <f t="shared" ref="B770:B833" si="109">CONCATENATE(D770,F770)</f>
        <v>52San Lorenzo</v>
      </c>
      <c r="C770" s="18" t="s">
        <v>2897</v>
      </c>
      <c r="D770" t="s">
        <v>2799</v>
      </c>
      <c r="E770" t="s">
        <v>1307</v>
      </c>
      <c r="F770" t="s">
        <v>2898</v>
      </c>
      <c r="G770">
        <v>1.503498</v>
      </c>
      <c r="H770">
        <v>-77.2151669</v>
      </c>
      <c r="I770">
        <v>19149</v>
      </c>
      <c r="J770" t="s">
        <v>4346</v>
      </c>
      <c r="K770" s="5">
        <v>1400079.38</v>
      </c>
      <c r="L770" s="62">
        <f t="shared" ref="L770:L833" si="110">(I770/SUM($I$2:$I$1103))*100</f>
        <v>3.711661453367536E-2</v>
      </c>
      <c r="M770" s="61">
        <v>0</v>
      </c>
      <c r="N770" s="61">
        <v>0</v>
      </c>
      <c r="O770" s="61">
        <f t="shared" ref="O770:O833" si="111">(U770/I770)*100</f>
        <v>1.0444409629745679E-2</v>
      </c>
      <c r="P770" s="61">
        <f t="shared" ref="P770:P833" si="112">(V770/I770)*100</f>
        <v>5.2222048148728396E-3</v>
      </c>
      <c r="Q770" s="61">
        <f t="shared" ref="Q770:Q833" si="113">(W770/I770)*100</f>
        <v>2.6111024074364199E-2</v>
      </c>
      <c r="R770" s="61">
        <f t="shared" ref="R770:R833" si="114">(X770/I770)*100</f>
        <v>17.917384719828711</v>
      </c>
      <c r="S770">
        <v>0</v>
      </c>
      <c r="T770">
        <v>0</v>
      </c>
      <c r="U770">
        <v>2</v>
      </c>
      <c r="V770">
        <v>1</v>
      </c>
      <c r="W770">
        <v>5</v>
      </c>
      <c r="X770">
        <v>3431</v>
      </c>
      <c r="Y770" s="62">
        <v>42.728067618770041</v>
      </c>
      <c r="Z770" s="62">
        <v>79.335470708248323</v>
      </c>
      <c r="AA770" s="62">
        <v>22.296706499562809</v>
      </c>
      <c r="AB770" s="62">
        <v>67.939376275138443</v>
      </c>
      <c r="AC770" s="62">
        <v>1.1366948411541824</v>
      </c>
      <c r="AD770" s="62">
        <v>98.630136986301366</v>
      </c>
      <c r="AE770" s="62">
        <v>46.866802681433981</v>
      </c>
      <c r="AF770" s="62">
        <v>21.71</v>
      </c>
      <c r="AG770" s="62">
        <v>37.39</v>
      </c>
      <c r="AH770" s="62">
        <v>57.37</v>
      </c>
      <c r="AI770" s="62">
        <v>48.4</v>
      </c>
      <c r="AJ770" s="62">
        <v>10.96</v>
      </c>
      <c r="AK770" s="62">
        <v>6.16</v>
      </c>
      <c r="AL770" s="62">
        <v>83.81</v>
      </c>
      <c r="AM770" s="62">
        <v>96.42</v>
      </c>
      <c r="AN770" s="62">
        <v>21.07</v>
      </c>
      <c r="AO770" s="62">
        <v>21.65</v>
      </c>
      <c r="AP770">
        <f t="shared" si="106"/>
        <v>0</v>
      </c>
      <c r="AQ770">
        <f t="shared" si="107"/>
        <v>0</v>
      </c>
      <c r="AR770">
        <v>25.561707490460002</v>
      </c>
    </row>
    <row r="771" spans="1:44" x14ac:dyDescent="0.3">
      <c r="A771" t="str">
        <f t="shared" si="108"/>
        <v>52Nariño</v>
      </c>
      <c r="B771" t="str">
        <f t="shared" si="109"/>
        <v>52San Pablo</v>
      </c>
      <c r="C771" s="18" t="s">
        <v>2899</v>
      </c>
      <c r="D771" t="s">
        <v>2799</v>
      </c>
      <c r="E771" t="s">
        <v>1307</v>
      </c>
      <c r="F771" t="s">
        <v>1758</v>
      </c>
      <c r="G771">
        <v>1.669165</v>
      </c>
      <c r="H771">
        <v>-77.012855000000002</v>
      </c>
      <c r="I771">
        <v>15712</v>
      </c>
      <c r="J771" t="s">
        <v>4346</v>
      </c>
      <c r="K771" s="5">
        <v>1880134.63</v>
      </c>
      <c r="L771" s="62">
        <f t="shared" si="110"/>
        <v>3.0454658078913115E-2</v>
      </c>
      <c r="M771" s="61">
        <v>0</v>
      </c>
      <c r="N771" s="61">
        <v>0</v>
      </c>
      <c r="O771" s="61">
        <f t="shared" si="111"/>
        <v>0</v>
      </c>
      <c r="P771" s="61">
        <f t="shared" si="112"/>
        <v>0</v>
      </c>
      <c r="Q771" s="61">
        <f t="shared" si="113"/>
        <v>0</v>
      </c>
      <c r="R771" s="61">
        <f t="shared" si="114"/>
        <v>12.404531568228105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1949</v>
      </c>
      <c r="Y771" s="62">
        <v>44.022575679835811</v>
      </c>
      <c r="Z771" s="62">
        <v>82.863006670087231</v>
      </c>
      <c r="AA771" s="62">
        <v>24.012314007183171</v>
      </c>
      <c r="AB771" s="62">
        <v>62.083119548486401</v>
      </c>
      <c r="AC771" s="62">
        <v>0.66700872242175469</v>
      </c>
      <c r="AD771" s="62">
        <v>99.179066187788607</v>
      </c>
      <c r="AE771" s="62">
        <v>59.158542842483321</v>
      </c>
      <c r="AF771" s="62">
        <v>49.19</v>
      </c>
      <c r="AG771" s="62">
        <v>40.85</v>
      </c>
      <c r="AH771" s="62">
        <v>51.62</v>
      </c>
      <c r="AI771" s="62">
        <v>72.03</v>
      </c>
      <c r="AJ771" s="62">
        <v>95.48</v>
      </c>
      <c r="AK771" s="62">
        <v>7.41</v>
      </c>
      <c r="AL771" s="62">
        <v>91.12</v>
      </c>
      <c r="AM771" s="62">
        <v>94.41</v>
      </c>
      <c r="AN771" s="62">
        <v>21.55</v>
      </c>
      <c r="AO771" s="62">
        <v>49.12</v>
      </c>
      <c r="AP771">
        <f t="shared" ref="AP771:AP834" si="115">(S771/SUM($S$2:$S$1103))*100</f>
        <v>0</v>
      </c>
      <c r="AQ771">
        <f t="shared" ref="AQ771:AQ834" si="116">(T771/SUM($T$2:$T$1103))*100</f>
        <v>0</v>
      </c>
      <c r="AR771">
        <v>31.6329850635308</v>
      </c>
    </row>
    <row r="772" spans="1:44" x14ac:dyDescent="0.3">
      <c r="A772" t="str">
        <f t="shared" si="108"/>
        <v>52Nariño</v>
      </c>
      <c r="B772" t="str">
        <f t="shared" si="109"/>
        <v>52San Pedro de Cartago</v>
      </c>
      <c r="C772" s="18" t="s">
        <v>2900</v>
      </c>
      <c r="D772" t="s">
        <v>2799</v>
      </c>
      <c r="E772" t="s">
        <v>1307</v>
      </c>
      <c r="F772" t="s">
        <v>2901</v>
      </c>
      <c r="G772">
        <v>1.552654</v>
      </c>
      <c r="H772">
        <v>-77.120239999999995</v>
      </c>
      <c r="I772">
        <v>7069</v>
      </c>
      <c r="J772" t="s">
        <v>4346</v>
      </c>
      <c r="K772" s="5">
        <v>1865661</v>
      </c>
      <c r="L772" s="62">
        <f t="shared" si="110"/>
        <v>1.3701882507627088E-2</v>
      </c>
      <c r="M772" s="61">
        <v>0</v>
      </c>
      <c r="N772" s="61">
        <v>0</v>
      </c>
      <c r="O772" s="61">
        <f t="shared" si="111"/>
        <v>4.2438817371622584E-2</v>
      </c>
      <c r="P772" s="61">
        <f t="shared" si="112"/>
        <v>0</v>
      </c>
      <c r="Q772" s="61">
        <f t="shared" si="113"/>
        <v>4.2438817371622584E-2</v>
      </c>
      <c r="R772" s="61">
        <f t="shared" si="114"/>
        <v>8.5160560192389312</v>
      </c>
      <c r="S772">
        <v>0</v>
      </c>
      <c r="T772">
        <v>0</v>
      </c>
      <c r="U772">
        <v>3</v>
      </c>
      <c r="V772">
        <v>0</v>
      </c>
      <c r="W772">
        <v>3</v>
      </c>
      <c r="X772">
        <v>602</v>
      </c>
      <c r="Y772" s="62">
        <v>43.853820598006642</v>
      </c>
      <c r="Z772" s="62">
        <v>82.558139534883722</v>
      </c>
      <c r="AA772" s="62">
        <v>21.096345514950166</v>
      </c>
      <c r="AB772" s="62">
        <v>70.265780730897006</v>
      </c>
      <c r="AC772" s="62">
        <v>0.83056478405315626</v>
      </c>
      <c r="AD772" s="62">
        <v>99.003322259136212</v>
      </c>
      <c r="AE772" s="62">
        <v>45.68106312292359</v>
      </c>
      <c r="AF772" s="62">
        <v>36.28</v>
      </c>
      <c r="AG772" s="62">
        <v>40.99</v>
      </c>
      <c r="AH772" s="62">
        <v>50.38</v>
      </c>
      <c r="AI772" s="62">
        <v>17.3</v>
      </c>
      <c r="AJ772" s="62">
        <v>97.53</v>
      </c>
      <c r="AK772" s="62">
        <v>12.55</v>
      </c>
      <c r="AL772" s="62">
        <v>86.14</v>
      </c>
      <c r="AM772" s="62">
        <v>95.02</v>
      </c>
      <c r="AN772" s="62">
        <v>17.91</v>
      </c>
      <c r="AO772" s="62">
        <v>36.32</v>
      </c>
      <c r="AP772">
        <f t="shared" si="115"/>
        <v>0</v>
      </c>
      <c r="AQ772">
        <f t="shared" si="116"/>
        <v>0</v>
      </c>
      <c r="AR772">
        <v>30.147967190746201</v>
      </c>
    </row>
    <row r="773" spans="1:44" x14ac:dyDescent="0.3">
      <c r="A773" t="str">
        <f t="shared" si="108"/>
        <v>52Nariño</v>
      </c>
      <c r="B773" t="str">
        <f t="shared" si="109"/>
        <v>52Santa Bárbara</v>
      </c>
      <c r="C773" s="18" t="s">
        <v>2902</v>
      </c>
      <c r="D773" t="s">
        <v>2799</v>
      </c>
      <c r="E773" t="s">
        <v>1307</v>
      </c>
      <c r="F773" t="s">
        <v>1423</v>
      </c>
      <c r="G773">
        <v>2.4512749999999999</v>
      </c>
      <c r="H773">
        <v>-77.979755999999995</v>
      </c>
      <c r="I773">
        <v>13976</v>
      </c>
      <c r="J773" t="s">
        <v>4346</v>
      </c>
      <c r="K773" s="5">
        <v>1570680.75</v>
      </c>
      <c r="L773" s="62">
        <f t="shared" si="110"/>
        <v>2.7089759502984319E-2</v>
      </c>
      <c r="M773" s="61">
        <v>0</v>
      </c>
      <c r="N773" s="61">
        <v>0</v>
      </c>
      <c r="O773" s="61">
        <f t="shared" si="111"/>
        <v>1.4310246136233542E-2</v>
      </c>
      <c r="P773" s="61">
        <f t="shared" si="112"/>
        <v>1.4310246136233542E-2</v>
      </c>
      <c r="Q773" s="61">
        <f t="shared" si="113"/>
        <v>1.4310246136233542E-2</v>
      </c>
      <c r="R773" s="61">
        <f t="shared" si="114"/>
        <v>35.088723526044646</v>
      </c>
      <c r="S773">
        <v>0</v>
      </c>
      <c r="T773">
        <v>0</v>
      </c>
      <c r="U773">
        <v>2</v>
      </c>
      <c r="V773">
        <v>2</v>
      </c>
      <c r="W773">
        <v>2</v>
      </c>
      <c r="X773">
        <v>4904</v>
      </c>
      <c r="Y773" s="62">
        <v>20.20799347471452</v>
      </c>
      <c r="Z773" s="62">
        <v>54.608482871125609</v>
      </c>
      <c r="AA773" s="62">
        <v>24.592169657422513</v>
      </c>
      <c r="AB773" s="62">
        <v>45.473083197389883</v>
      </c>
      <c r="AC773" s="62">
        <v>0.67292006525285475</v>
      </c>
      <c r="AD773" s="62">
        <v>97.308319738988587</v>
      </c>
      <c r="AE773" s="62">
        <v>24.265905383360522</v>
      </c>
      <c r="AF773" s="62">
        <v>56.98</v>
      </c>
      <c r="AG773" s="62">
        <v>38.31</v>
      </c>
      <c r="AH773" s="62">
        <v>26.22</v>
      </c>
      <c r="AI773" s="62">
        <v>74.55</v>
      </c>
      <c r="AJ773" s="62">
        <v>96.3</v>
      </c>
      <c r="AK773" s="62">
        <v>7.25</v>
      </c>
      <c r="AL773" s="62">
        <v>55.17</v>
      </c>
      <c r="AM773" s="62">
        <v>96.54</v>
      </c>
      <c r="AN773" s="62">
        <v>50</v>
      </c>
      <c r="AO773" s="62">
        <v>57.03</v>
      </c>
      <c r="AP773">
        <f t="shared" si="115"/>
        <v>0</v>
      </c>
      <c r="AQ773">
        <f t="shared" si="116"/>
        <v>0</v>
      </c>
      <c r="AR773">
        <v>16.642620270435</v>
      </c>
    </row>
    <row r="774" spans="1:44" x14ac:dyDescent="0.3">
      <c r="A774" t="str">
        <f t="shared" si="108"/>
        <v>52Nariño</v>
      </c>
      <c r="B774" t="str">
        <f t="shared" si="109"/>
        <v>52Santacruz</v>
      </c>
      <c r="C774" s="18" t="s">
        <v>2903</v>
      </c>
      <c r="D774" t="s">
        <v>2799</v>
      </c>
      <c r="E774" t="s">
        <v>1307</v>
      </c>
      <c r="F774" t="s">
        <v>2904</v>
      </c>
      <c r="G774">
        <v>1.5172300000000001</v>
      </c>
      <c r="H774">
        <v>-77.251140000000007</v>
      </c>
      <c r="I774">
        <v>11213</v>
      </c>
      <c r="J774" t="s">
        <v>4346</v>
      </c>
      <c r="K774" s="5">
        <v>2158031.5</v>
      </c>
      <c r="L774" s="62">
        <f t="shared" si="110"/>
        <v>2.1734221043715168E-2</v>
      </c>
      <c r="M774" s="61">
        <v>0</v>
      </c>
      <c r="N774" s="61">
        <v>0</v>
      </c>
      <c r="O774" s="61">
        <f t="shared" si="111"/>
        <v>8.9182199233033086E-3</v>
      </c>
      <c r="P774" s="61">
        <f t="shared" si="112"/>
        <v>8.9182199233033086E-3</v>
      </c>
      <c r="Q774" s="61">
        <f t="shared" si="113"/>
        <v>8.9182199233033086E-3</v>
      </c>
      <c r="R774" s="61">
        <f t="shared" si="114"/>
        <v>17.747257647373583</v>
      </c>
      <c r="S774">
        <v>0</v>
      </c>
      <c r="T774">
        <v>0</v>
      </c>
      <c r="U774">
        <v>1</v>
      </c>
      <c r="V774">
        <v>1</v>
      </c>
      <c r="W774">
        <v>1</v>
      </c>
      <c r="X774">
        <v>1990</v>
      </c>
      <c r="Y774" s="62">
        <v>24.020100502512562</v>
      </c>
      <c r="Z774" s="62">
        <v>63.819095477386931</v>
      </c>
      <c r="AA774" s="62">
        <v>20.552763819095475</v>
      </c>
      <c r="AB774" s="62">
        <v>49.748743718592962</v>
      </c>
      <c r="AC774" s="62">
        <v>0.85427135678391963</v>
      </c>
      <c r="AD774" s="62">
        <v>98.793969849246238</v>
      </c>
      <c r="AE774" s="62">
        <v>32.060301507537687</v>
      </c>
      <c r="AF774" s="62">
        <v>39.71</v>
      </c>
      <c r="AG774" s="62">
        <v>49.5</v>
      </c>
      <c r="AH774" s="62">
        <v>42.35</v>
      </c>
      <c r="AI774" s="62">
        <v>56.42</v>
      </c>
      <c r="AJ774" s="62">
        <v>66.67</v>
      </c>
      <c r="AK774" s="62">
        <v>11.64</v>
      </c>
      <c r="AL774" s="62">
        <v>80.430000000000007</v>
      </c>
      <c r="AM774" s="62">
        <v>89.82</v>
      </c>
      <c r="AN774" s="62">
        <v>26.26</v>
      </c>
      <c r="AO774" s="62">
        <v>40.25</v>
      </c>
      <c r="AP774">
        <f t="shared" si="115"/>
        <v>0</v>
      </c>
      <c r="AQ774">
        <f t="shared" si="116"/>
        <v>0</v>
      </c>
      <c r="AR774">
        <v>21.6787336899257</v>
      </c>
    </row>
    <row r="775" spans="1:44" x14ac:dyDescent="0.3">
      <c r="A775" t="str">
        <f t="shared" si="108"/>
        <v>52Nariño</v>
      </c>
      <c r="B775" t="str">
        <f t="shared" si="109"/>
        <v>52Sapuyes</v>
      </c>
      <c r="C775" s="18" t="s">
        <v>2905</v>
      </c>
      <c r="D775" t="s">
        <v>2799</v>
      </c>
      <c r="E775" t="s">
        <v>1307</v>
      </c>
      <c r="F775" t="s">
        <v>2906</v>
      </c>
      <c r="G775">
        <v>1.0373969000000001</v>
      </c>
      <c r="H775">
        <v>-77.619427000000002</v>
      </c>
      <c r="I775">
        <v>7582</v>
      </c>
      <c r="J775" t="s">
        <v>4346</v>
      </c>
      <c r="K775" s="5">
        <v>1606144.88</v>
      </c>
      <c r="L775" s="62">
        <f t="shared" si="110"/>
        <v>1.469623329648162E-2</v>
      </c>
      <c r="M775" s="61">
        <v>0</v>
      </c>
      <c r="N775" s="61">
        <v>1.3189132155104196E-2</v>
      </c>
      <c r="O775" s="61">
        <f t="shared" si="111"/>
        <v>1.3189132155104196E-2</v>
      </c>
      <c r="P775" s="61">
        <f t="shared" si="112"/>
        <v>1.3189132155104196E-2</v>
      </c>
      <c r="Q775" s="61">
        <f t="shared" si="113"/>
        <v>0</v>
      </c>
      <c r="R775" s="61">
        <f t="shared" si="114"/>
        <v>1.4244262727512531</v>
      </c>
      <c r="S775">
        <v>0</v>
      </c>
      <c r="T775">
        <v>1</v>
      </c>
      <c r="U775">
        <v>1</v>
      </c>
      <c r="V775">
        <v>1</v>
      </c>
      <c r="W775">
        <v>0</v>
      </c>
      <c r="X775">
        <v>108</v>
      </c>
      <c r="Y775" s="62">
        <v>39.814814814814817</v>
      </c>
      <c r="Z775" s="62">
        <v>68.518518518518519</v>
      </c>
      <c r="AA775" s="62">
        <v>25.925925925925924</v>
      </c>
      <c r="AB775" s="62">
        <v>64.81481481481481</v>
      </c>
      <c r="AC775" s="62">
        <v>0</v>
      </c>
      <c r="AD775" s="62">
        <v>99.074074074074076</v>
      </c>
      <c r="AE775" s="62">
        <v>49.074074074074076</v>
      </c>
      <c r="AF775" s="62">
        <v>52.91</v>
      </c>
      <c r="AG775" s="62">
        <v>60.7</v>
      </c>
      <c r="AH775" s="62">
        <v>58.39</v>
      </c>
      <c r="AI775" s="62">
        <v>87.54</v>
      </c>
      <c r="AJ775" s="62">
        <v>88.89</v>
      </c>
      <c r="AK775" s="62">
        <v>9.39</v>
      </c>
      <c r="AL775" s="62">
        <v>78.7</v>
      </c>
      <c r="AM775" s="62">
        <v>96.52</v>
      </c>
      <c r="AN775" s="62">
        <v>22.3</v>
      </c>
      <c r="AO775" s="62">
        <v>52.03</v>
      </c>
      <c r="AP775">
        <f t="shared" si="115"/>
        <v>0</v>
      </c>
      <c r="AQ775">
        <f t="shared" si="116"/>
        <v>1.5931177314003505E-2</v>
      </c>
      <c r="AR775">
        <v>31.277115644726599</v>
      </c>
    </row>
    <row r="776" spans="1:44" x14ac:dyDescent="0.3">
      <c r="A776" t="str">
        <f t="shared" si="108"/>
        <v>52Nariño</v>
      </c>
      <c r="B776" t="str">
        <f t="shared" si="109"/>
        <v>52Taminango</v>
      </c>
      <c r="C776" s="18" t="s">
        <v>2907</v>
      </c>
      <c r="D776" t="s">
        <v>2799</v>
      </c>
      <c r="E776" t="s">
        <v>1307</v>
      </c>
      <c r="F776" t="s">
        <v>2908</v>
      </c>
      <c r="G776">
        <v>1.5704899999999999</v>
      </c>
      <c r="H776">
        <v>-77.280726999999999</v>
      </c>
      <c r="I776">
        <v>18375</v>
      </c>
      <c r="J776" t="s">
        <v>4346</v>
      </c>
      <c r="K776" s="5">
        <v>1905944.13</v>
      </c>
      <c r="L776" s="62">
        <f t="shared" si="110"/>
        <v>3.561636597505273E-2</v>
      </c>
      <c r="M776" s="61">
        <v>2.1768707482993199E-2</v>
      </c>
      <c r="N776" s="61">
        <v>5.4421768707482998E-3</v>
      </c>
      <c r="O776" s="61">
        <f t="shared" si="111"/>
        <v>1.08843537414966E-2</v>
      </c>
      <c r="P776" s="61">
        <f t="shared" si="112"/>
        <v>1.08843537414966E-2</v>
      </c>
      <c r="Q776" s="61">
        <f t="shared" si="113"/>
        <v>1.6326530612244899E-2</v>
      </c>
      <c r="R776" s="61">
        <f t="shared" si="114"/>
        <v>61.65986394557823</v>
      </c>
      <c r="S776">
        <v>4</v>
      </c>
      <c r="T776">
        <v>1</v>
      </c>
      <c r="U776">
        <v>2</v>
      </c>
      <c r="V776">
        <v>2</v>
      </c>
      <c r="W776">
        <v>3</v>
      </c>
      <c r="X776">
        <v>11330</v>
      </c>
      <c r="Y776" s="62">
        <v>44.015887025595759</v>
      </c>
      <c r="Z776" s="62">
        <v>79.885260370697267</v>
      </c>
      <c r="AA776" s="62">
        <v>18.526037069726389</v>
      </c>
      <c r="AB776" s="62">
        <v>63.00088261253309</v>
      </c>
      <c r="AC776" s="62">
        <v>0.83848190644307141</v>
      </c>
      <c r="AD776" s="62">
        <v>98.958517210944393</v>
      </c>
      <c r="AE776" s="62">
        <v>53.971756398940862</v>
      </c>
      <c r="AF776" s="62">
        <v>51.55</v>
      </c>
      <c r="AG776" s="62">
        <v>42.57</v>
      </c>
      <c r="AH776" s="62">
        <v>68.040000000000006</v>
      </c>
      <c r="AI776" s="62">
        <v>82.27</v>
      </c>
      <c r="AJ776" s="62">
        <v>88.89</v>
      </c>
      <c r="AK776" s="62">
        <v>12.78</v>
      </c>
      <c r="AL776" s="62">
        <v>88.57</v>
      </c>
      <c r="AM776" s="62">
        <v>92.73</v>
      </c>
      <c r="AN776" s="62">
        <v>24.57</v>
      </c>
      <c r="AO776" s="62">
        <v>52.13</v>
      </c>
      <c r="AP776">
        <f t="shared" si="115"/>
        <v>0.15618898867629832</v>
      </c>
      <c r="AQ776">
        <f t="shared" si="116"/>
        <v>1.5931177314003505E-2</v>
      </c>
      <c r="AR776">
        <v>32.7726002547127</v>
      </c>
    </row>
    <row r="777" spans="1:44" x14ac:dyDescent="0.3">
      <c r="A777" t="str">
        <f t="shared" si="108"/>
        <v>52Nariño</v>
      </c>
      <c r="B777" t="str">
        <f t="shared" si="109"/>
        <v>52Tangua</v>
      </c>
      <c r="C777" s="18" t="s">
        <v>2909</v>
      </c>
      <c r="D777" t="s">
        <v>2799</v>
      </c>
      <c r="E777" t="s">
        <v>1307</v>
      </c>
      <c r="F777" t="s">
        <v>2910</v>
      </c>
      <c r="G777">
        <v>1.094597</v>
      </c>
      <c r="H777">
        <v>-77.3942409</v>
      </c>
      <c r="I777">
        <v>13978</v>
      </c>
      <c r="J777" t="s">
        <v>4346</v>
      </c>
      <c r="K777" s="5">
        <v>1413065.25</v>
      </c>
      <c r="L777" s="62">
        <f t="shared" si="110"/>
        <v>2.7093636114246911E-2</v>
      </c>
      <c r="M777" s="61">
        <v>0</v>
      </c>
      <c r="N777" s="61">
        <v>0</v>
      </c>
      <c r="O777" s="61">
        <f t="shared" si="111"/>
        <v>1.4308198597796537E-2</v>
      </c>
      <c r="P777" s="61">
        <f t="shared" si="112"/>
        <v>7.1540992988982687E-3</v>
      </c>
      <c r="Q777" s="61">
        <f t="shared" si="113"/>
        <v>2.1462297896694807E-2</v>
      </c>
      <c r="R777" s="61">
        <f t="shared" si="114"/>
        <v>11.725568750894261</v>
      </c>
      <c r="S777">
        <v>0</v>
      </c>
      <c r="T777">
        <v>0</v>
      </c>
      <c r="U777">
        <v>2</v>
      </c>
      <c r="V777">
        <v>1</v>
      </c>
      <c r="W777">
        <v>3</v>
      </c>
      <c r="X777">
        <v>1639</v>
      </c>
      <c r="Y777" s="62">
        <v>64.246491763270285</v>
      </c>
      <c r="Z777" s="62">
        <v>89.810860280658929</v>
      </c>
      <c r="AA777" s="62">
        <v>15.314215985356924</v>
      </c>
      <c r="AB777" s="62">
        <v>77.73032336790726</v>
      </c>
      <c r="AC777" s="62">
        <v>0.79316656497864546</v>
      </c>
      <c r="AD777" s="62">
        <v>98.474679682733381</v>
      </c>
      <c r="AE777" s="62">
        <v>72.422208663819404</v>
      </c>
      <c r="AF777" s="62">
        <v>58.08</v>
      </c>
      <c r="AG777" s="62">
        <v>55.28</v>
      </c>
      <c r="AH777" s="62">
        <v>49.16</v>
      </c>
      <c r="AI777" s="62">
        <v>89.41</v>
      </c>
      <c r="AJ777" s="62">
        <v>100</v>
      </c>
      <c r="AK777" s="62">
        <v>17.75</v>
      </c>
      <c r="AL777" s="62">
        <v>79.5</v>
      </c>
      <c r="AM777" s="62">
        <v>94.41</v>
      </c>
      <c r="AN777" s="62">
        <v>23.01</v>
      </c>
      <c r="AO777" s="62">
        <v>57.54</v>
      </c>
      <c r="AP777">
        <f t="shared" si="115"/>
        <v>0</v>
      </c>
      <c r="AQ777">
        <f t="shared" si="116"/>
        <v>0</v>
      </c>
      <c r="AR777">
        <v>40.107391240335197</v>
      </c>
    </row>
    <row r="778" spans="1:44" x14ac:dyDescent="0.3">
      <c r="A778" t="str">
        <f t="shared" si="108"/>
        <v>52Nariño</v>
      </c>
      <c r="B778" t="str">
        <f t="shared" si="109"/>
        <v>52San Andrés de Tumaco</v>
      </c>
      <c r="C778" s="18" t="s">
        <v>2911</v>
      </c>
      <c r="D778" t="s">
        <v>2799</v>
      </c>
      <c r="E778" t="s">
        <v>1307</v>
      </c>
      <c r="F778" t="s">
        <v>2912</v>
      </c>
      <c r="G778">
        <v>1.787434</v>
      </c>
      <c r="H778">
        <v>-78.791264999999996</v>
      </c>
      <c r="I778">
        <v>263990</v>
      </c>
      <c r="J778" t="s">
        <v>4342</v>
      </c>
      <c r="K778" s="5">
        <v>1336777.6299999999</v>
      </c>
      <c r="L778" s="62">
        <f t="shared" si="110"/>
        <v>0.51169330360566911</v>
      </c>
      <c r="M778" s="61">
        <v>1.5152089094283875E-3</v>
      </c>
      <c r="N778" s="61">
        <v>1.8940111367854843E-3</v>
      </c>
      <c r="O778" s="61">
        <f t="shared" si="111"/>
        <v>1.2879275730141292E-2</v>
      </c>
      <c r="P778" s="61">
        <f t="shared" si="112"/>
        <v>8.7124512292132278E-3</v>
      </c>
      <c r="Q778" s="61">
        <f t="shared" si="113"/>
        <v>1.5530891321640972E-2</v>
      </c>
      <c r="R778" s="61">
        <f t="shared" si="114"/>
        <v>42.332664116065004</v>
      </c>
      <c r="S778">
        <v>4</v>
      </c>
      <c r="T778">
        <v>5</v>
      </c>
      <c r="U778">
        <v>34</v>
      </c>
      <c r="V778">
        <v>23</v>
      </c>
      <c r="W778">
        <v>41</v>
      </c>
      <c r="X778">
        <v>111754</v>
      </c>
      <c r="Y778" s="62">
        <v>13.5556669112515</v>
      </c>
      <c r="Z778" s="62">
        <v>54.658446230112567</v>
      </c>
      <c r="AA778" s="62">
        <v>23.793331782307568</v>
      </c>
      <c r="AB778" s="62">
        <v>44.298190668790376</v>
      </c>
      <c r="AC778" s="62">
        <v>1.4675089929666947</v>
      </c>
      <c r="AD778" s="62">
        <v>97.387118134473937</v>
      </c>
      <c r="AE778" s="62">
        <v>14.755623959768776</v>
      </c>
      <c r="AF778" s="62">
        <v>44.97</v>
      </c>
      <c r="AG778" s="62">
        <v>39.11</v>
      </c>
      <c r="AH778" s="62">
        <v>34.28</v>
      </c>
      <c r="AI778" s="62">
        <v>70.08</v>
      </c>
      <c r="AJ778" s="62">
        <v>66.52</v>
      </c>
      <c r="AK778" s="62">
        <v>9.59</v>
      </c>
      <c r="AL778" s="62">
        <v>81.42</v>
      </c>
      <c r="AM778" s="62">
        <v>87.57</v>
      </c>
      <c r="AN778" s="62">
        <v>32.9</v>
      </c>
      <c r="AO778" s="62">
        <v>44.77</v>
      </c>
      <c r="AP778">
        <f t="shared" si="115"/>
        <v>0.15618898867629832</v>
      </c>
      <c r="AQ778">
        <f t="shared" si="116"/>
        <v>7.9655886570017528E-2</v>
      </c>
      <c r="AR778">
        <v>16.096314188605</v>
      </c>
    </row>
    <row r="779" spans="1:44" x14ac:dyDescent="0.3">
      <c r="A779" t="str">
        <f t="shared" si="108"/>
        <v>52Nariño</v>
      </c>
      <c r="B779" t="str">
        <f t="shared" si="109"/>
        <v>52Túquerres</v>
      </c>
      <c r="C779" s="18" t="s">
        <v>2913</v>
      </c>
      <c r="D779" t="s">
        <v>2799</v>
      </c>
      <c r="E779" t="s">
        <v>1307</v>
      </c>
      <c r="F779" t="s">
        <v>2914</v>
      </c>
      <c r="G779">
        <v>1.085739</v>
      </c>
      <c r="H779">
        <v>-77.618640999999997</v>
      </c>
      <c r="I779">
        <v>46257</v>
      </c>
      <c r="J779" t="s">
        <v>4346</v>
      </c>
      <c r="K779" s="5">
        <v>1373193.75</v>
      </c>
      <c r="L779" s="62">
        <f t="shared" si="110"/>
        <v>8.9660203586830689E-2</v>
      </c>
      <c r="M779" s="61">
        <v>0</v>
      </c>
      <c r="N779" s="61">
        <v>2.1618349655187323E-3</v>
      </c>
      <c r="O779" s="61">
        <f t="shared" si="111"/>
        <v>8.6473398620749292E-3</v>
      </c>
      <c r="P779" s="61">
        <f t="shared" si="112"/>
        <v>6.4855048965561969E-3</v>
      </c>
      <c r="Q779" s="61">
        <f t="shared" si="113"/>
        <v>8.6473398620749292E-3</v>
      </c>
      <c r="R779" s="61">
        <f t="shared" si="114"/>
        <v>4.1182956093131846</v>
      </c>
      <c r="S779">
        <v>0</v>
      </c>
      <c r="T779">
        <v>1</v>
      </c>
      <c r="U779">
        <v>4</v>
      </c>
      <c r="V779">
        <v>3</v>
      </c>
      <c r="W779">
        <v>4</v>
      </c>
      <c r="X779">
        <v>1905</v>
      </c>
      <c r="Y779" s="62">
        <v>36.062992125984252</v>
      </c>
      <c r="Z779" s="62">
        <v>68.71391076115485</v>
      </c>
      <c r="AA779" s="62">
        <v>22.204724409448819</v>
      </c>
      <c r="AB779" s="62">
        <v>56.535433070866134</v>
      </c>
      <c r="AC779" s="62">
        <v>1.4173228346456692</v>
      </c>
      <c r="AD779" s="62">
        <v>97.690288713910761</v>
      </c>
      <c r="AE779" s="62">
        <v>49.868766404199476</v>
      </c>
      <c r="AF779" s="62">
        <v>50.2</v>
      </c>
      <c r="AG779" s="62">
        <v>44.14</v>
      </c>
      <c r="AH779" s="62">
        <v>47.39</v>
      </c>
      <c r="AI779" s="62">
        <v>58.3</v>
      </c>
      <c r="AJ779" s="62">
        <v>98.22</v>
      </c>
      <c r="AK779" s="62">
        <v>10.72</v>
      </c>
      <c r="AL779" s="62">
        <v>89.33</v>
      </c>
      <c r="AM779" s="62">
        <v>90.56</v>
      </c>
      <c r="AN779" s="62">
        <v>37.869999999999997</v>
      </c>
      <c r="AO779" s="62">
        <v>51.28</v>
      </c>
      <c r="AP779">
        <f t="shared" si="115"/>
        <v>0</v>
      </c>
      <c r="AQ779">
        <f t="shared" si="116"/>
        <v>1.5931177314003505E-2</v>
      </c>
      <c r="AR779">
        <v>29.737800526840999</v>
      </c>
    </row>
    <row r="780" spans="1:44" x14ac:dyDescent="0.3">
      <c r="A780" t="str">
        <f t="shared" si="108"/>
        <v>52Nariño</v>
      </c>
      <c r="B780" t="str">
        <f t="shared" si="109"/>
        <v>52Yacuanquer</v>
      </c>
      <c r="C780" s="18" t="s">
        <v>2915</v>
      </c>
      <c r="D780" t="s">
        <v>2799</v>
      </c>
      <c r="E780" t="s">
        <v>1307</v>
      </c>
      <c r="F780" t="s">
        <v>2916</v>
      </c>
      <c r="G780">
        <v>1.1156699999999999</v>
      </c>
      <c r="H780">
        <v>-77.400054999999995</v>
      </c>
      <c r="I780">
        <v>11347</v>
      </c>
      <c r="J780" t="s">
        <v>4346</v>
      </c>
      <c r="K780" s="5">
        <v>1693464</v>
      </c>
      <c r="L780" s="62">
        <f t="shared" si="110"/>
        <v>2.1993953998308752E-2</v>
      </c>
      <c r="M780" s="61">
        <v>0</v>
      </c>
      <c r="N780" s="61">
        <v>0</v>
      </c>
      <c r="O780" s="61">
        <f t="shared" si="111"/>
        <v>0</v>
      </c>
      <c r="P780" s="61">
        <f t="shared" si="112"/>
        <v>0</v>
      </c>
      <c r="Q780" s="61">
        <f t="shared" si="113"/>
        <v>0</v>
      </c>
      <c r="R780" s="61">
        <f t="shared" si="114"/>
        <v>4.001057548250639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454</v>
      </c>
      <c r="Y780" s="62">
        <v>41.629955947136565</v>
      </c>
      <c r="Z780" s="62">
        <v>80.837004405286336</v>
      </c>
      <c r="AA780" s="62">
        <v>22.687224669603523</v>
      </c>
      <c r="AB780" s="62">
        <v>59.691629955947135</v>
      </c>
      <c r="AC780" s="62">
        <v>2.643171806167401</v>
      </c>
      <c r="AD780" s="62">
        <v>99.118942731277542</v>
      </c>
      <c r="AE780" s="62">
        <v>54.185022026431717</v>
      </c>
      <c r="AF780" s="62">
        <v>53.51</v>
      </c>
      <c r="AG780" s="62">
        <v>46.11</v>
      </c>
      <c r="AH780" s="62">
        <v>56.11</v>
      </c>
      <c r="AI780" s="62">
        <v>69.69</v>
      </c>
      <c r="AJ780" s="62">
        <v>100</v>
      </c>
      <c r="AK780" s="62">
        <v>10.55</v>
      </c>
      <c r="AL780" s="62">
        <v>83.61</v>
      </c>
      <c r="AM780" s="62">
        <v>94.44</v>
      </c>
      <c r="AN780" s="62">
        <v>33.479999999999997</v>
      </c>
      <c r="AO780" s="62">
        <v>53.43</v>
      </c>
      <c r="AP780">
        <f t="shared" si="115"/>
        <v>0</v>
      </c>
      <c r="AQ780">
        <f t="shared" si="116"/>
        <v>0</v>
      </c>
      <c r="AR780">
        <v>32.710423887664902</v>
      </c>
    </row>
    <row r="781" spans="1:44" x14ac:dyDescent="0.3">
      <c r="A781" t="str">
        <f t="shared" si="108"/>
        <v>54Norte de Santander</v>
      </c>
      <c r="B781" t="str">
        <f t="shared" si="109"/>
        <v>54Cúcuta</v>
      </c>
      <c r="C781" s="18" t="s">
        <v>2968</v>
      </c>
      <c r="D781" t="s">
        <v>2939</v>
      </c>
      <c r="E781" t="s">
        <v>1317</v>
      </c>
      <c r="F781" t="s">
        <v>2969</v>
      </c>
      <c r="G781">
        <v>7.8890970999999999</v>
      </c>
      <c r="H781">
        <v>-72.496689599999996</v>
      </c>
      <c r="I781">
        <v>798411</v>
      </c>
      <c r="J781" t="s">
        <v>4341</v>
      </c>
      <c r="K781" s="5">
        <v>1246607.5</v>
      </c>
      <c r="L781" s="62">
        <f t="shared" si="110"/>
        <v>1.5475645373881808</v>
      </c>
      <c r="M781" s="61">
        <v>4.0079608121631593E-3</v>
      </c>
      <c r="N781" s="61">
        <v>1.0896643458068589E-2</v>
      </c>
      <c r="O781" s="61">
        <f t="shared" si="111"/>
        <v>4.1081598324672383E-2</v>
      </c>
      <c r="P781" s="61">
        <f t="shared" si="112"/>
        <v>3.1562691395784874E-2</v>
      </c>
      <c r="Q781" s="61">
        <f t="shared" si="113"/>
        <v>4.721878831829722E-2</v>
      </c>
      <c r="R781" s="61">
        <f t="shared" si="114"/>
        <v>9.6274976171420494</v>
      </c>
      <c r="S781">
        <v>32</v>
      </c>
      <c r="T781">
        <v>87</v>
      </c>
      <c r="U781">
        <v>328</v>
      </c>
      <c r="V781">
        <v>252</v>
      </c>
      <c r="W781">
        <v>377</v>
      </c>
      <c r="X781">
        <v>76867</v>
      </c>
      <c r="Y781" s="62">
        <v>41.216646935616062</v>
      </c>
      <c r="Z781" s="62">
        <v>77.809723288277155</v>
      </c>
      <c r="AA781" s="62">
        <v>22.264430770031353</v>
      </c>
      <c r="AB781" s="62">
        <v>58.504950108629195</v>
      </c>
      <c r="AC781" s="62">
        <v>0.60754289877320566</v>
      </c>
      <c r="AD781" s="62">
        <v>96.614932285636229</v>
      </c>
      <c r="AE781" s="62">
        <v>54.060910403684282</v>
      </c>
      <c r="AF781" s="62">
        <v>68.959999999999994</v>
      </c>
      <c r="AG781" s="62">
        <v>52.83</v>
      </c>
      <c r="AH781" s="62">
        <v>58.25</v>
      </c>
      <c r="AI781" s="62">
        <v>70.16</v>
      </c>
      <c r="AJ781" s="62">
        <v>98.16</v>
      </c>
      <c r="AK781" s="62">
        <v>43.51</v>
      </c>
      <c r="AL781" s="62">
        <v>96.14</v>
      </c>
      <c r="AM781" s="62">
        <v>80.209999999999994</v>
      </c>
      <c r="AN781" s="62">
        <v>64.260000000000005</v>
      </c>
      <c r="AO781" s="62">
        <v>69.02</v>
      </c>
      <c r="AP781">
        <f t="shared" si="115"/>
        <v>1.2495119094103866</v>
      </c>
      <c r="AQ781">
        <f t="shared" si="116"/>
        <v>1.3860124263183049</v>
      </c>
      <c r="AR781">
        <v>45.422010453507298</v>
      </c>
    </row>
    <row r="782" spans="1:44" x14ac:dyDescent="0.3">
      <c r="A782" t="str">
        <f t="shared" si="108"/>
        <v>54Norte de Santander</v>
      </c>
      <c r="B782" t="str">
        <f t="shared" si="109"/>
        <v>54Ábrego</v>
      </c>
      <c r="C782" s="18" t="s">
        <v>2970</v>
      </c>
      <c r="D782" t="s">
        <v>2939</v>
      </c>
      <c r="E782" t="s">
        <v>1317</v>
      </c>
      <c r="F782" t="s">
        <v>2971</v>
      </c>
      <c r="G782">
        <v>8.0822461000000008</v>
      </c>
      <c r="H782">
        <v>-73.134960500000005</v>
      </c>
      <c r="I782">
        <v>35419</v>
      </c>
      <c r="J782" t="s">
        <v>4346</v>
      </c>
      <c r="K782" s="5">
        <v>1287113.8799999999</v>
      </c>
      <c r="L782" s="62">
        <f t="shared" si="110"/>
        <v>6.8652847154851301E-2</v>
      </c>
      <c r="M782" s="61">
        <v>0</v>
      </c>
      <c r="N782" s="61">
        <v>8.4700302097744148E-3</v>
      </c>
      <c r="O782" s="61">
        <f t="shared" si="111"/>
        <v>1.694006041954883E-2</v>
      </c>
      <c r="P782" s="61">
        <f t="shared" si="112"/>
        <v>2.8233434032581381E-3</v>
      </c>
      <c r="Q782" s="61">
        <f t="shared" si="113"/>
        <v>1.4116717016290692E-2</v>
      </c>
      <c r="R782" s="61">
        <f t="shared" si="114"/>
        <v>22.581100539258589</v>
      </c>
      <c r="S782">
        <v>0</v>
      </c>
      <c r="T782">
        <v>3</v>
      </c>
      <c r="U782">
        <v>6</v>
      </c>
      <c r="V782">
        <v>1</v>
      </c>
      <c r="W782">
        <v>5</v>
      </c>
      <c r="X782">
        <v>7998</v>
      </c>
      <c r="Y782" s="62">
        <v>28.032008002000502</v>
      </c>
      <c r="Z782" s="62">
        <v>62.17804451112778</v>
      </c>
      <c r="AA782" s="62">
        <v>25.55638909727432</v>
      </c>
      <c r="AB782" s="62">
        <v>45.39884971242811</v>
      </c>
      <c r="AC782" s="62">
        <v>1.0752688172043012</v>
      </c>
      <c r="AD782" s="62">
        <v>97.136784196049007</v>
      </c>
      <c r="AE782" s="62">
        <v>37.72193048262065</v>
      </c>
      <c r="AF782" s="62">
        <v>49.63</v>
      </c>
      <c r="AG782" s="62">
        <v>44</v>
      </c>
      <c r="AH782" s="62">
        <v>45.66</v>
      </c>
      <c r="AI782" s="62">
        <v>70.42</v>
      </c>
      <c r="AJ782" s="62">
        <v>100</v>
      </c>
      <c r="AK782" s="62">
        <v>7.03</v>
      </c>
      <c r="AL782" s="62">
        <v>88.53</v>
      </c>
      <c r="AM782" s="62">
        <v>88.25</v>
      </c>
      <c r="AN782" s="62">
        <v>23.44</v>
      </c>
      <c r="AO782" s="62">
        <v>50.22</v>
      </c>
      <c r="AP782">
        <f t="shared" si="115"/>
        <v>0</v>
      </c>
      <c r="AQ782">
        <f t="shared" si="116"/>
        <v>4.7793531942010511E-2</v>
      </c>
      <c r="AR782">
        <v>23.546913050199901</v>
      </c>
    </row>
    <row r="783" spans="1:44" x14ac:dyDescent="0.3">
      <c r="A783" t="str">
        <f t="shared" si="108"/>
        <v>54Norte de Santander</v>
      </c>
      <c r="B783" t="str">
        <f t="shared" si="109"/>
        <v>54Arboledas</v>
      </c>
      <c r="C783" s="18" t="s">
        <v>2972</v>
      </c>
      <c r="D783" t="s">
        <v>2939</v>
      </c>
      <c r="E783" t="s">
        <v>1317</v>
      </c>
      <c r="F783" t="s">
        <v>2973</v>
      </c>
      <c r="G783">
        <v>7.64323</v>
      </c>
      <c r="H783">
        <v>-72.798862</v>
      </c>
      <c r="I783">
        <v>10796</v>
      </c>
      <c r="J783" t="s">
        <v>4346</v>
      </c>
      <c r="K783" s="5">
        <v>1618656.63</v>
      </c>
      <c r="L783" s="62">
        <f t="shared" si="110"/>
        <v>2.0925947595464994E-2</v>
      </c>
      <c r="M783" s="61">
        <v>0</v>
      </c>
      <c r="N783" s="61">
        <v>0</v>
      </c>
      <c r="O783" s="61">
        <f t="shared" si="111"/>
        <v>9.262689885142646E-3</v>
      </c>
      <c r="P783" s="61">
        <f t="shared" si="112"/>
        <v>9.262689885142646E-3</v>
      </c>
      <c r="Q783" s="61">
        <f t="shared" si="113"/>
        <v>9.262689885142646E-3</v>
      </c>
      <c r="R783" s="61">
        <f t="shared" si="114"/>
        <v>6.0670618747684326</v>
      </c>
      <c r="S783">
        <v>0</v>
      </c>
      <c r="T783">
        <v>0</v>
      </c>
      <c r="U783">
        <v>1</v>
      </c>
      <c r="V783">
        <v>1</v>
      </c>
      <c r="W783">
        <v>1</v>
      </c>
      <c r="X783">
        <v>655</v>
      </c>
      <c r="Y783" s="62">
        <v>42.595419847328245</v>
      </c>
      <c r="Z783" s="62">
        <v>82.290076335877856</v>
      </c>
      <c r="AA783" s="62">
        <v>20</v>
      </c>
      <c r="AB783" s="62">
        <v>60.916030534351137</v>
      </c>
      <c r="AC783" s="62">
        <v>0.61068702290076338</v>
      </c>
      <c r="AD783" s="62">
        <v>96.793893129770993</v>
      </c>
      <c r="AE783" s="62">
        <v>52.519083969465655</v>
      </c>
      <c r="AF783" s="62">
        <v>48.81</v>
      </c>
      <c r="AG783" s="62">
        <v>62.4</v>
      </c>
      <c r="AH783" s="62">
        <v>49.53</v>
      </c>
      <c r="AI783" s="62">
        <v>82.17</v>
      </c>
      <c r="AJ783" s="62">
        <v>54.44</v>
      </c>
      <c r="AK783" s="62">
        <v>9.2100000000000009</v>
      </c>
      <c r="AL783" s="62">
        <v>84.63</v>
      </c>
      <c r="AM783" s="62">
        <v>96.27</v>
      </c>
      <c r="AN783" s="62">
        <v>40.619999999999997</v>
      </c>
      <c r="AO783" s="62">
        <v>46.61</v>
      </c>
      <c r="AP783">
        <f t="shared" si="115"/>
        <v>0</v>
      </c>
      <c r="AQ783">
        <f t="shared" si="116"/>
        <v>0</v>
      </c>
      <c r="AR783">
        <v>32.263670309377098</v>
      </c>
    </row>
    <row r="784" spans="1:44" x14ac:dyDescent="0.3">
      <c r="A784" t="str">
        <f t="shared" si="108"/>
        <v>54Norte de Santander</v>
      </c>
      <c r="B784" t="str">
        <f t="shared" si="109"/>
        <v>54Bochalema</v>
      </c>
      <c r="C784" s="18" t="s">
        <v>2974</v>
      </c>
      <c r="D784" t="s">
        <v>2939</v>
      </c>
      <c r="E784" t="s">
        <v>1317</v>
      </c>
      <c r="F784" t="s">
        <v>2975</v>
      </c>
      <c r="G784">
        <v>7.6120390000000002</v>
      </c>
      <c r="H784">
        <v>-72.647351999999998</v>
      </c>
      <c r="I784">
        <v>9188</v>
      </c>
      <c r="J784" t="s">
        <v>4343</v>
      </c>
      <c r="K784" s="5">
        <v>1602862.5</v>
      </c>
      <c r="L784" s="62">
        <f t="shared" si="110"/>
        <v>1.7809152140342011E-2</v>
      </c>
      <c r="M784" s="61">
        <v>4.3535045711797997E-2</v>
      </c>
      <c r="N784" s="61">
        <v>1.0883761427949499E-2</v>
      </c>
      <c r="O784" s="61">
        <f t="shared" si="111"/>
        <v>2.1767522855898998E-2</v>
      </c>
      <c r="P784" s="61">
        <f t="shared" si="112"/>
        <v>2.1767522855898998E-2</v>
      </c>
      <c r="Q784" s="61">
        <f t="shared" si="113"/>
        <v>0</v>
      </c>
      <c r="R784" s="61">
        <f t="shared" si="114"/>
        <v>5.3548106225511543</v>
      </c>
      <c r="S784">
        <v>4</v>
      </c>
      <c r="T784">
        <v>1</v>
      </c>
      <c r="U784">
        <v>2</v>
      </c>
      <c r="V784">
        <v>2</v>
      </c>
      <c r="W784">
        <v>0</v>
      </c>
      <c r="X784">
        <v>492</v>
      </c>
      <c r="Y784" s="62">
        <v>47.560975609756099</v>
      </c>
      <c r="Z784" s="62">
        <v>88.211382113821131</v>
      </c>
      <c r="AA784" s="62">
        <v>22.154471544715449</v>
      </c>
      <c r="AB784" s="62">
        <v>67.682926829268297</v>
      </c>
      <c r="AC784" s="62">
        <v>0</v>
      </c>
      <c r="AD784" s="62">
        <v>97.560975609756099</v>
      </c>
      <c r="AE784" s="62">
        <v>59.146341463414629</v>
      </c>
      <c r="AF784" s="62">
        <v>63.74</v>
      </c>
      <c r="AG784" s="62">
        <v>35.119999999999997</v>
      </c>
      <c r="AH784" s="62">
        <v>44.78</v>
      </c>
      <c r="AI784" s="62">
        <v>87.66</v>
      </c>
      <c r="AJ784" s="62">
        <v>100</v>
      </c>
      <c r="AK784" s="62">
        <v>27.31</v>
      </c>
      <c r="AL784" s="62">
        <v>81.92</v>
      </c>
      <c r="AM784" s="62">
        <v>94.44</v>
      </c>
      <c r="AN784" s="62">
        <v>41.61</v>
      </c>
      <c r="AO784" s="62">
        <v>64.14</v>
      </c>
      <c r="AP784">
        <f t="shared" si="115"/>
        <v>0.15618898867629832</v>
      </c>
      <c r="AQ784">
        <f t="shared" si="116"/>
        <v>1.5931177314003505E-2</v>
      </c>
      <c r="AR784">
        <v>36.578344574595803</v>
      </c>
    </row>
    <row r="785" spans="1:44" x14ac:dyDescent="0.3">
      <c r="A785" t="str">
        <f t="shared" si="108"/>
        <v>54Norte de Santander</v>
      </c>
      <c r="B785" t="str">
        <f t="shared" si="109"/>
        <v>54Bucarasica</v>
      </c>
      <c r="C785" s="18" t="s">
        <v>2976</v>
      </c>
      <c r="D785" t="s">
        <v>2939</v>
      </c>
      <c r="E785" t="s">
        <v>1317</v>
      </c>
      <c r="F785" t="s">
        <v>2977</v>
      </c>
      <c r="G785">
        <v>8.0408100000000005</v>
      </c>
      <c r="H785">
        <v>-72.868039899999999</v>
      </c>
      <c r="I785">
        <v>7122</v>
      </c>
      <c r="J785" t="s">
        <v>4346</v>
      </c>
      <c r="K785" s="5">
        <v>1668487.38</v>
      </c>
      <c r="L785" s="62">
        <f t="shared" si="110"/>
        <v>1.3804612706085743E-2</v>
      </c>
      <c r="M785" s="61">
        <v>0</v>
      </c>
      <c r="N785" s="61">
        <v>0</v>
      </c>
      <c r="O785" s="61">
        <f t="shared" si="111"/>
        <v>0</v>
      </c>
      <c r="P785" s="61">
        <f t="shared" si="112"/>
        <v>0</v>
      </c>
      <c r="Q785" s="61">
        <f t="shared" si="113"/>
        <v>0</v>
      </c>
      <c r="R785" s="61">
        <f t="shared" si="114"/>
        <v>21.847795563044091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1556</v>
      </c>
      <c r="Y785" s="62">
        <v>30.398457583547554</v>
      </c>
      <c r="Z785" s="62">
        <v>72.365038560411307</v>
      </c>
      <c r="AA785" s="62">
        <v>25</v>
      </c>
      <c r="AB785" s="62">
        <v>56.491002570694079</v>
      </c>
      <c r="AC785" s="62">
        <v>1.0282776349614395</v>
      </c>
      <c r="AD785" s="62">
        <v>98.200514138817482</v>
      </c>
      <c r="AE785" s="62">
        <v>33.740359897172233</v>
      </c>
      <c r="AF785" s="62">
        <v>50.83</v>
      </c>
      <c r="AG785" s="62">
        <v>32.53</v>
      </c>
      <c r="AH785" s="62">
        <v>40.97</v>
      </c>
      <c r="AI785" s="62">
        <v>72.239999999999995</v>
      </c>
      <c r="AJ785" s="62">
        <v>96.3</v>
      </c>
      <c r="AK785" s="62">
        <v>12</v>
      </c>
      <c r="AL785" s="62">
        <v>61.31</v>
      </c>
      <c r="AM785" s="62">
        <v>90.11</v>
      </c>
      <c r="AN785" s="62">
        <v>22.6</v>
      </c>
      <c r="AO785" s="62">
        <v>50.79</v>
      </c>
      <c r="AP785">
        <f t="shared" si="115"/>
        <v>0</v>
      </c>
      <c r="AQ785">
        <f t="shared" si="116"/>
        <v>0</v>
      </c>
      <c r="AR785">
        <v>22.307255931738599</v>
      </c>
    </row>
    <row r="786" spans="1:44" x14ac:dyDescent="0.3">
      <c r="A786" t="str">
        <f t="shared" si="108"/>
        <v>54Norte de Santander</v>
      </c>
      <c r="B786" t="str">
        <f t="shared" si="109"/>
        <v>54Cácota</v>
      </c>
      <c r="C786" s="18" t="s">
        <v>2978</v>
      </c>
      <c r="D786" t="s">
        <v>2939</v>
      </c>
      <c r="E786" t="s">
        <v>1317</v>
      </c>
      <c r="F786" t="s">
        <v>2979</v>
      </c>
      <c r="G786">
        <v>7.2686970000000004</v>
      </c>
      <c r="H786">
        <v>-72.642494999999997</v>
      </c>
      <c r="I786">
        <v>3122</v>
      </c>
      <c r="J786" t="s">
        <v>4342</v>
      </c>
      <c r="K786" s="5">
        <v>3292321</v>
      </c>
      <c r="L786" s="62">
        <f t="shared" si="110"/>
        <v>6.0513901809041964E-3</v>
      </c>
      <c r="M786" s="61">
        <v>0</v>
      </c>
      <c r="N786" s="61">
        <v>0</v>
      </c>
      <c r="O786" s="61">
        <f t="shared" si="111"/>
        <v>0</v>
      </c>
      <c r="P786" s="61">
        <f t="shared" si="112"/>
        <v>0</v>
      </c>
      <c r="Q786" s="61">
        <f t="shared" si="113"/>
        <v>0</v>
      </c>
      <c r="R786" s="61">
        <f t="shared" si="114"/>
        <v>0.83279948750800759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26</v>
      </c>
      <c r="Y786" s="62">
        <v>65.384615384615387</v>
      </c>
      <c r="Z786" s="62">
        <v>84.615384615384613</v>
      </c>
      <c r="AA786" s="62">
        <v>11.538461538461538</v>
      </c>
      <c r="AB786" s="62">
        <v>73.076923076923066</v>
      </c>
      <c r="AC786" s="62">
        <v>0</v>
      </c>
      <c r="AD786" s="62">
        <v>100</v>
      </c>
      <c r="AE786" s="62">
        <v>65.384615384615387</v>
      </c>
      <c r="AF786" s="62">
        <v>58.86</v>
      </c>
      <c r="AG786" s="62">
        <v>62.63</v>
      </c>
      <c r="AH786" s="62">
        <v>61.96</v>
      </c>
      <c r="AI786" s="62">
        <v>67.61</v>
      </c>
      <c r="AJ786" s="62">
        <v>100</v>
      </c>
      <c r="AK786" s="62">
        <v>20.84</v>
      </c>
      <c r="AL786" s="62">
        <v>91.52</v>
      </c>
      <c r="AM786" s="62">
        <v>88.72</v>
      </c>
      <c r="AN786" s="62">
        <v>45.77</v>
      </c>
      <c r="AO786" s="62">
        <v>58.55</v>
      </c>
      <c r="AP786">
        <f t="shared" si="115"/>
        <v>0</v>
      </c>
      <c r="AQ786">
        <f t="shared" si="116"/>
        <v>0</v>
      </c>
      <c r="AR786">
        <v>44.781783028642501</v>
      </c>
    </row>
    <row r="787" spans="1:44" x14ac:dyDescent="0.3">
      <c r="A787" t="str">
        <f t="shared" si="108"/>
        <v>54Norte de Santander</v>
      </c>
      <c r="B787" t="str">
        <f t="shared" si="109"/>
        <v>54Cachirá</v>
      </c>
      <c r="C787" s="18" t="s">
        <v>2980</v>
      </c>
      <c r="D787" t="s">
        <v>2939</v>
      </c>
      <c r="E787" t="s">
        <v>1317</v>
      </c>
      <c r="F787" t="s">
        <v>2981</v>
      </c>
      <c r="G787">
        <v>7.7418649999999998</v>
      </c>
      <c r="H787">
        <v>-73.048544000000007</v>
      </c>
      <c r="I787">
        <v>12296</v>
      </c>
      <c r="J787" t="s">
        <v>4346</v>
      </c>
      <c r="K787" s="5">
        <v>1295251.75</v>
      </c>
      <c r="L787" s="62">
        <f t="shared" si="110"/>
        <v>2.3833406042408075E-2</v>
      </c>
      <c r="M787" s="61">
        <v>1.6265452179570594E-2</v>
      </c>
      <c r="N787" s="61">
        <v>0</v>
      </c>
      <c r="O787" s="61">
        <f t="shared" si="111"/>
        <v>4.0663630448926479E-2</v>
      </c>
      <c r="P787" s="61">
        <f t="shared" si="112"/>
        <v>0</v>
      </c>
      <c r="Q787" s="61">
        <f t="shared" si="113"/>
        <v>5.6929082628497073E-2</v>
      </c>
      <c r="R787" s="61">
        <f t="shared" si="114"/>
        <v>5.9043591411841252</v>
      </c>
      <c r="S787">
        <v>2</v>
      </c>
      <c r="T787">
        <v>0</v>
      </c>
      <c r="U787">
        <v>5</v>
      </c>
      <c r="V787">
        <v>0</v>
      </c>
      <c r="W787">
        <v>7</v>
      </c>
      <c r="X787">
        <v>726</v>
      </c>
      <c r="Y787" s="62">
        <v>46.556473829201103</v>
      </c>
      <c r="Z787" s="62">
        <v>83.608815426997239</v>
      </c>
      <c r="AA787" s="62">
        <v>21.212121212121211</v>
      </c>
      <c r="AB787" s="62">
        <v>65.840220385674925</v>
      </c>
      <c r="AC787" s="62">
        <v>1.6528925619834711</v>
      </c>
      <c r="AD787" s="62">
        <v>96.969696969696969</v>
      </c>
      <c r="AE787" s="62">
        <v>51.37741046831956</v>
      </c>
      <c r="AF787" s="62">
        <v>58.05</v>
      </c>
      <c r="AG787" s="62">
        <v>45.08</v>
      </c>
      <c r="AH787" s="62">
        <v>47.45</v>
      </c>
      <c r="AI787" s="62">
        <v>68.86</v>
      </c>
      <c r="AJ787" s="62">
        <v>85.19</v>
      </c>
      <c r="AK787" s="62">
        <v>8.77</v>
      </c>
      <c r="AL787" s="62">
        <v>76.48</v>
      </c>
      <c r="AM787" s="62">
        <v>96.51</v>
      </c>
      <c r="AN787" s="62">
        <v>67.84</v>
      </c>
      <c r="AO787" s="62">
        <v>57.67</v>
      </c>
      <c r="AP787">
        <f t="shared" si="115"/>
        <v>7.8094494338149162E-2</v>
      </c>
      <c r="AQ787">
        <f t="shared" si="116"/>
        <v>0</v>
      </c>
      <c r="AR787">
        <v>35.454802289327297</v>
      </c>
    </row>
    <row r="788" spans="1:44" x14ac:dyDescent="0.3">
      <c r="A788" t="str">
        <f t="shared" si="108"/>
        <v>54Norte de Santander</v>
      </c>
      <c r="B788" t="str">
        <f t="shared" si="109"/>
        <v>54Chinácota</v>
      </c>
      <c r="C788" s="18" t="s">
        <v>2982</v>
      </c>
      <c r="D788" t="s">
        <v>2939</v>
      </c>
      <c r="E788" t="s">
        <v>1317</v>
      </c>
      <c r="F788" t="s">
        <v>2983</v>
      </c>
      <c r="G788">
        <v>7.600193</v>
      </c>
      <c r="H788">
        <v>-72.602469999999997</v>
      </c>
      <c r="I788">
        <v>19473</v>
      </c>
      <c r="J788" t="s">
        <v>4343</v>
      </c>
      <c r="K788" s="5">
        <v>1250782.25</v>
      </c>
      <c r="L788" s="62">
        <f t="shared" si="110"/>
        <v>3.7744625558215061E-2</v>
      </c>
      <c r="M788" s="61">
        <v>0.10270631130282956</v>
      </c>
      <c r="N788" s="61">
        <v>1.0270631130282955E-2</v>
      </c>
      <c r="O788" s="61">
        <f t="shared" si="111"/>
        <v>3.0811893390848871E-2</v>
      </c>
      <c r="P788" s="61">
        <f t="shared" si="112"/>
        <v>5.1353155651414776E-3</v>
      </c>
      <c r="Q788" s="61">
        <f t="shared" si="113"/>
        <v>1.0270631130282955E-2</v>
      </c>
      <c r="R788" s="61">
        <f t="shared" si="114"/>
        <v>5.3355928721819952</v>
      </c>
      <c r="S788">
        <v>20</v>
      </c>
      <c r="T788">
        <v>2</v>
      </c>
      <c r="U788">
        <v>6</v>
      </c>
      <c r="V788">
        <v>1</v>
      </c>
      <c r="W788">
        <v>2</v>
      </c>
      <c r="X788">
        <v>1039</v>
      </c>
      <c r="Y788" s="62">
        <v>46.871992300288738</v>
      </c>
      <c r="Z788" s="62">
        <v>85.563041385948026</v>
      </c>
      <c r="AA788" s="62">
        <v>24.157844080846967</v>
      </c>
      <c r="AB788" s="62">
        <v>64.388835418671803</v>
      </c>
      <c r="AC788" s="62">
        <v>0</v>
      </c>
      <c r="AD788" s="62">
        <v>97.497593840230991</v>
      </c>
      <c r="AE788" s="62">
        <v>61.212704523580364</v>
      </c>
      <c r="AF788" s="62">
        <v>62.37</v>
      </c>
      <c r="AG788" s="62">
        <v>47.12</v>
      </c>
      <c r="AH788" s="62">
        <v>55.44</v>
      </c>
      <c r="AI788" s="62">
        <v>68.290000000000006</v>
      </c>
      <c r="AJ788" s="62">
        <v>88.89</v>
      </c>
      <c r="AK788" s="62">
        <v>35.28</v>
      </c>
      <c r="AL788" s="62">
        <v>81.84</v>
      </c>
      <c r="AM788" s="62">
        <v>93.07</v>
      </c>
      <c r="AN788" s="62">
        <v>55.77</v>
      </c>
      <c r="AO788" s="62">
        <v>62.06</v>
      </c>
      <c r="AP788">
        <f t="shared" si="115"/>
        <v>0.78094494338149156</v>
      </c>
      <c r="AQ788">
        <f t="shared" si="116"/>
        <v>3.186235462800701E-2</v>
      </c>
      <c r="AR788">
        <v>39.842517534893702</v>
      </c>
    </row>
    <row r="789" spans="1:44" x14ac:dyDescent="0.3">
      <c r="A789" t="str">
        <f t="shared" si="108"/>
        <v>54Norte de Santander</v>
      </c>
      <c r="B789" t="str">
        <f t="shared" si="109"/>
        <v>54Chitagá</v>
      </c>
      <c r="C789" s="18" t="s">
        <v>2984</v>
      </c>
      <c r="D789" t="s">
        <v>2939</v>
      </c>
      <c r="E789" t="s">
        <v>1317</v>
      </c>
      <c r="F789" t="s">
        <v>2985</v>
      </c>
      <c r="G789">
        <v>7.1371130000000003</v>
      </c>
      <c r="H789">
        <v>-72.665495000000007</v>
      </c>
      <c r="I789">
        <v>13054</v>
      </c>
      <c r="J789" t="s">
        <v>4342</v>
      </c>
      <c r="K789" s="5">
        <v>1601428.38</v>
      </c>
      <c r="L789" s="62">
        <f t="shared" si="110"/>
        <v>2.5302641710929975E-2</v>
      </c>
      <c r="M789" s="61">
        <v>0</v>
      </c>
      <c r="N789" s="61">
        <v>3.0641948827945457E-2</v>
      </c>
      <c r="O789" s="61">
        <f t="shared" si="111"/>
        <v>7.6604872069863644E-3</v>
      </c>
      <c r="P789" s="61">
        <f t="shared" si="112"/>
        <v>0</v>
      </c>
      <c r="Q789" s="61">
        <f t="shared" si="113"/>
        <v>7.6604872069863644E-3</v>
      </c>
      <c r="R789" s="61">
        <f t="shared" si="114"/>
        <v>1.8155354680557685</v>
      </c>
      <c r="S789">
        <v>0</v>
      </c>
      <c r="T789">
        <v>4</v>
      </c>
      <c r="U789">
        <v>1</v>
      </c>
      <c r="V789">
        <v>0</v>
      </c>
      <c r="W789">
        <v>1</v>
      </c>
      <c r="X789">
        <v>237</v>
      </c>
      <c r="Y789" s="62">
        <v>50.210970464135016</v>
      </c>
      <c r="Z789" s="62">
        <v>74.683544303797461</v>
      </c>
      <c r="AA789" s="62">
        <v>13.080168776371309</v>
      </c>
      <c r="AB789" s="62">
        <v>57.383966244725734</v>
      </c>
      <c r="AC789" s="62">
        <v>0</v>
      </c>
      <c r="AD789" s="62">
        <v>99.156118143459921</v>
      </c>
      <c r="AE789" s="62">
        <v>63.291139240506332</v>
      </c>
      <c r="AF789" s="62">
        <v>56.08</v>
      </c>
      <c r="AG789" s="62">
        <v>35.020000000000003</v>
      </c>
      <c r="AH789" s="62">
        <v>47.6</v>
      </c>
      <c r="AI789" s="62">
        <v>64.040000000000006</v>
      </c>
      <c r="AJ789" s="62">
        <v>100</v>
      </c>
      <c r="AK789" s="62">
        <v>16.12</v>
      </c>
      <c r="AL789" s="62">
        <v>89.87</v>
      </c>
      <c r="AM789" s="62">
        <v>96.42</v>
      </c>
      <c r="AN789" s="62">
        <v>43.77</v>
      </c>
      <c r="AO789" s="62">
        <v>55.98</v>
      </c>
      <c r="AP789">
        <f t="shared" si="115"/>
        <v>0</v>
      </c>
      <c r="AQ789">
        <f t="shared" si="116"/>
        <v>6.372470925601402E-2</v>
      </c>
      <c r="AR789">
        <v>33.989552945185302</v>
      </c>
    </row>
    <row r="790" spans="1:44" x14ac:dyDescent="0.3">
      <c r="A790" t="str">
        <f t="shared" si="108"/>
        <v>54Norte de Santander</v>
      </c>
      <c r="B790" t="str">
        <f t="shared" si="109"/>
        <v>54Convención</v>
      </c>
      <c r="C790" s="18" t="s">
        <v>2986</v>
      </c>
      <c r="D790" t="s">
        <v>2939</v>
      </c>
      <c r="E790" t="s">
        <v>1317</v>
      </c>
      <c r="F790" t="s">
        <v>2987</v>
      </c>
      <c r="G790">
        <v>8.4701459999999997</v>
      </c>
      <c r="H790">
        <v>-73.337007</v>
      </c>
      <c r="I790">
        <v>20752</v>
      </c>
      <c r="J790" t="s">
        <v>4346</v>
      </c>
      <c r="K790" s="5">
        <v>1520162</v>
      </c>
      <c r="L790" s="62">
        <f t="shared" si="110"/>
        <v>4.0223718460641857E-2</v>
      </c>
      <c r="M790" s="61">
        <v>0</v>
      </c>
      <c r="N790" s="61">
        <v>4.8188126445643789E-3</v>
      </c>
      <c r="O790" s="61">
        <f t="shared" si="111"/>
        <v>0</v>
      </c>
      <c r="P790" s="61">
        <f t="shared" si="112"/>
        <v>0</v>
      </c>
      <c r="Q790" s="61">
        <f t="shared" si="113"/>
        <v>0</v>
      </c>
      <c r="R790" s="61">
        <f t="shared" si="114"/>
        <v>58.004047802621436</v>
      </c>
      <c r="S790">
        <v>0</v>
      </c>
      <c r="T790">
        <v>1</v>
      </c>
      <c r="U790">
        <v>0</v>
      </c>
      <c r="V790">
        <v>0</v>
      </c>
      <c r="W790">
        <v>0</v>
      </c>
      <c r="X790">
        <v>12037</v>
      </c>
      <c r="Y790" s="62">
        <v>25.753925396693528</v>
      </c>
      <c r="Z790" s="62">
        <v>57.663869734983798</v>
      </c>
      <c r="AA790" s="62">
        <v>23.843150286616265</v>
      </c>
      <c r="AB790" s="62">
        <v>45.426601312619425</v>
      </c>
      <c r="AC790" s="62">
        <v>1.8110824956384479</v>
      </c>
      <c r="AD790" s="62">
        <v>95.630140400432012</v>
      </c>
      <c r="AE790" s="62">
        <v>33.139486583035641</v>
      </c>
      <c r="AF790" s="62">
        <v>53.07</v>
      </c>
      <c r="AG790" s="62">
        <v>37.81</v>
      </c>
      <c r="AH790" s="62">
        <v>49.59</v>
      </c>
      <c r="AI790" s="62">
        <v>98.33</v>
      </c>
      <c r="AJ790" s="62">
        <v>66.67</v>
      </c>
      <c r="AK790" s="62">
        <v>12.36</v>
      </c>
      <c r="AL790" s="62">
        <v>93.29</v>
      </c>
      <c r="AM790" s="62">
        <v>89.42</v>
      </c>
      <c r="AN790" s="62">
        <v>33.44</v>
      </c>
      <c r="AO790" s="62">
        <v>52.7</v>
      </c>
      <c r="AP790">
        <f t="shared" si="115"/>
        <v>0</v>
      </c>
      <c r="AQ790">
        <f t="shared" si="116"/>
        <v>1.5931177314003505E-2</v>
      </c>
      <c r="AR790">
        <v>21.7638282544379</v>
      </c>
    </row>
    <row r="791" spans="1:44" x14ac:dyDescent="0.3">
      <c r="A791" t="str">
        <f t="shared" si="108"/>
        <v>54Norte de Santander</v>
      </c>
      <c r="B791" t="str">
        <f t="shared" si="109"/>
        <v>54Cucutilla</v>
      </c>
      <c r="C791" s="18" t="s">
        <v>2988</v>
      </c>
      <c r="D791" t="s">
        <v>2939</v>
      </c>
      <c r="E791" t="s">
        <v>1317</v>
      </c>
      <c r="F791" t="s">
        <v>2989</v>
      </c>
      <c r="G791">
        <v>7.5394030000000001</v>
      </c>
      <c r="H791">
        <v>-72.772279999999995</v>
      </c>
      <c r="I791">
        <v>9087</v>
      </c>
      <c r="J791" t="s">
        <v>4346</v>
      </c>
      <c r="K791" s="5">
        <v>1998008.75</v>
      </c>
      <c r="L791" s="62">
        <f t="shared" si="110"/>
        <v>1.7613383271581178E-2</v>
      </c>
      <c r="M791" s="61">
        <v>0</v>
      </c>
      <c r="N791" s="61">
        <v>2.2009464069549907E-2</v>
      </c>
      <c r="O791" s="61">
        <f t="shared" si="111"/>
        <v>3.3014196104324864E-2</v>
      </c>
      <c r="P791" s="61">
        <f t="shared" si="112"/>
        <v>1.1004732034774953E-2</v>
      </c>
      <c r="Q791" s="61">
        <f t="shared" si="113"/>
        <v>4.4018928139099814E-2</v>
      </c>
      <c r="R791" s="61">
        <f t="shared" si="114"/>
        <v>5.7774843182568505</v>
      </c>
      <c r="S791">
        <v>0</v>
      </c>
      <c r="T791">
        <v>2</v>
      </c>
      <c r="U791">
        <v>3</v>
      </c>
      <c r="V791">
        <v>1</v>
      </c>
      <c r="W791">
        <v>4</v>
      </c>
      <c r="X791">
        <v>525</v>
      </c>
      <c r="Y791" s="62">
        <v>38.285714285714285</v>
      </c>
      <c r="Z791" s="62">
        <v>75.047619047619051</v>
      </c>
      <c r="AA791" s="62">
        <v>25.714285714285712</v>
      </c>
      <c r="AB791" s="62">
        <v>59.428571428571431</v>
      </c>
      <c r="AC791" s="62">
        <v>0</v>
      </c>
      <c r="AD791" s="62">
        <v>97.904761904761912</v>
      </c>
      <c r="AE791" s="62">
        <v>47.619047619047613</v>
      </c>
      <c r="AF791" s="62">
        <v>56.72</v>
      </c>
      <c r="AG791" s="62">
        <v>47.15</v>
      </c>
      <c r="AH791" s="62">
        <v>49.42</v>
      </c>
      <c r="AI791" s="62">
        <v>76.05</v>
      </c>
      <c r="AJ791" s="62">
        <v>96.42</v>
      </c>
      <c r="AK791" s="62">
        <v>10</v>
      </c>
      <c r="AL791" s="62">
        <v>85.13</v>
      </c>
      <c r="AM791" s="62">
        <v>89.68</v>
      </c>
      <c r="AN791" s="62">
        <v>39.1</v>
      </c>
      <c r="AO791" s="62">
        <v>55.39</v>
      </c>
      <c r="AP791">
        <f t="shared" si="115"/>
        <v>0</v>
      </c>
      <c r="AQ791">
        <f t="shared" si="116"/>
        <v>3.186235462800701E-2</v>
      </c>
      <c r="AR791">
        <v>32.445280215952401</v>
      </c>
    </row>
    <row r="792" spans="1:44" x14ac:dyDescent="0.3">
      <c r="A792" t="str">
        <f t="shared" si="108"/>
        <v>54Norte de Santander</v>
      </c>
      <c r="B792" t="str">
        <f t="shared" si="109"/>
        <v>54Durania</v>
      </c>
      <c r="C792" s="18" t="s">
        <v>2990</v>
      </c>
      <c r="D792" t="s">
        <v>2939</v>
      </c>
      <c r="E792" t="s">
        <v>1317</v>
      </c>
      <c r="F792" t="s">
        <v>2991</v>
      </c>
      <c r="G792">
        <v>7.7146850000000002</v>
      </c>
      <c r="H792">
        <v>-72.656218899999999</v>
      </c>
      <c r="I792">
        <v>5082</v>
      </c>
      <c r="J792" t="s">
        <v>4343</v>
      </c>
      <c r="K792" s="5">
        <v>2674383.75</v>
      </c>
      <c r="L792" s="62">
        <f t="shared" si="110"/>
        <v>9.850469218243155E-3</v>
      </c>
      <c r="M792" s="61">
        <v>0</v>
      </c>
      <c r="N792" s="61">
        <v>0</v>
      </c>
      <c r="O792" s="61">
        <f t="shared" si="111"/>
        <v>3.9354584809130261E-2</v>
      </c>
      <c r="P792" s="61">
        <f t="shared" si="112"/>
        <v>3.9354584809130261E-2</v>
      </c>
      <c r="Q792" s="61">
        <f t="shared" si="113"/>
        <v>3.9354584809130261E-2</v>
      </c>
      <c r="R792" s="61">
        <f t="shared" si="114"/>
        <v>8.7367178276269186</v>
      </c>
      <c r="S792">
        <v>0</v>
      </c>
      <c r="T792">
        <v>0</v>
      </c>
      <c r="U792">
        <v>2</v>
      </c>
      <c r="V792">
        <v>2</v>
      </c>
      <c r="W792">
        <v>2</v>
      </c>
      <c r="X792">
        <v>444</v>
      </c>
      <c r="Y792" s="62">
        <v>40.765765765765764</v>
      </c>
      <c r="Z792" s="62">
        <v>76.126126126126124</v>
      </c>
      <c r="AA792" s="62">
        <v>24.774774774774773</v>
      </c>
      <c r="AB792" s="62">
        <v>58.783783783783782</v>
      </c>
      <c r="AC792" s="62">
        <v>0.67567567567567566</v>
      </c>
      <c r="AD792" s="62">
        <v>97.522522522522522</v>
      </c>
      <c r="AE792" s="62">
        <v>52.252252252252248</v>
      </c>
      <c r="AF792" s="62">
        <v>51.3</v>
      </c>
      <c r="AG792" s="62">
        <v>45.25</v>
      </c>
      <c r="AH792" s="62">
        <v>52.09</v>
      </c>
      <c r="AI792" s="62">
        <v>72.599999999999994</v>
      </c>
      <c r="AJ792" s="62">
        <v>60.19</v>
      </c>
      <c r="AK792" s="62">
        <v>27.53</v>
      </c>
      <c r="AL792" s="62">
        <v>90.52</v>
      </c>
      <c r="AM792" s="62">
        <v>93.26</v>
      </c>
      <c r="AN792" s="62">
        <v>45.51</v>
      </c>
      <c r="AO792" s="62">
        <v>51.46</v>
      </c>
      <c r="AP792">
        <f t="shared" si="115"/>
        <v>0</v>
      </c>
      <c r="AQ792">
        <f t="shared" si="116"/>
        <v>0</v>
      </c>
      <c r="AR792">
        <v>34.032174448529801</v>
      </c>
    </row>
    <row r="793" spans="1:44" x14ac:dyDescent="0.3">
      <c r="A793" t="str">
        <f t="shared" si="108"/>
        <v>54Norte de Santander</v>
      </c>
      <c r="B793" t="str">
        <f t="shared" si="109"/>
        <v>54El Carmen</v>
      </c>
      <c r="C793" s="18" t="s">
        <v>2992</v>
      </c>
      <c r="D793" t="s">
        <v>2939</v>
      </c>
      <c r="E793" t="s">
        <v>1317</v>
      </c>
      <c r="F793" t="s">
        <v>2993</v>
      </c>
      <c r="G793">
        <v>8.5087399999999995</v>
      </c>
      <c r="H793">
        <v>-73.448800000000006</v>
      </c>
      <c r="I793">
        <v>14788</v>
      </c>
      <c r="J793" t="s">
        <v>4346</v>
      </c>
      <c r="K793" s="5">
        <v>2067027.75</v>
      </c>
      <c r="L793" s="62">
        <f t="shared" si="110"/>
        <v>2.8663663675596175E-2</v>
      </c>
      <c r="M793" s="61">
        <v>0</v>
      </c>
      <c r="N793" s="61">
        <v>6.7622396537733295E-3</v>
      </c>
      <c r="O793" s="61">
        <f t="shared" si="111"/>
        <v>2.0286718961319988E-2</v>
      </c>
      <c r="P793" s="61">
        <f t="shared" si="112"/>
        <v>6.7622396537733304E-2</v>
      </c>
      <c r="Q793" s="61">
        <f t="shared" si="113"/>
        <v>3.3811198268866652E-2</v>
      </c>
      <c r="R793" s="61">
        <f t="shared" si="114"/>
        <v>35.941303759805251</v>
      </c>
      <c r="S793">
        <v>0</v>
      </c>
      <c r="T793">
        <v>1</v>
      </c>
      <c r="U793">
        <v>3</v>
      </c>
      <c r="V793">
        <v>10</v>
      </c>
      <c r="W793">
        <v>5</v>
      </c>
      <c r="X793">
        <v>5315</v>
      </c>
      <c r="Y793" s="62">
        <v>30.498588899341488</v>
      </c>
      <c r="Z793" s="62">
        <v>73.095014111006577</v>
      </c>
      <c r="AA793" s="62">
        <v>21.768579492003763</v>
      </c>
      <c r="AB793" s="62">
        <v>56.763875823142051</v>
      </c>
      <c r="AC793" s="62">
        <v>0.73377234242709322</v>
      </c>
      <c r="AD793" s="62">
        <v>97.968015051740352</v>
      </c>
      <c r="AE793" s="62">
        <v>36.387582314205083</v>
      </c>
      <c r="AF793" s="62">
        <v>41.01</v>
      </c>
      <c r="AG793" s="62">
        <v>33.5</v>
      </c>
      <c r="AH793" s="62">
        <v>42.52</v>
      </c>
      <c r="AI793" s="62">
        <v>48.16</v>
      </c>
      <c r="AJ793" s="62">
        <v>65</v>
      </c>
      <c r="AK793" s="62">
        <v>11.36</v>
      </c>
      <c r="AL793" s="62">
        <v>81.739999999999995</v>
      </c>
      <c r="AM793" s="62">
        <v>94.57</v>
      </c>
      <c r="AN793" s="62">
        <v>38.369999999999997</v>
      </c>
      <c r="AO793" s="62">
        <v>40.729999999999997</v>
      </c>
      <c r="AP793">
        <f t="shared" si="115"/>
        <v>0</v>
      </c>
      <c r="AQ793">
        <f t="shared" si="116"/>
        <v>1.5931177314003505E-2</v>
      </c>
      <c r="AR793">
        <v>24.225855170993398</v>
      </c>
    </row>
    <row r="794" spans="1:44" x14ac:dyDescent="0.3">
      <c r="A794" t="str">
        <f t="shared" si="108"/>
        <v>54Norte de Santander</v>
      </c>
      <c r="B794" t="str">
        <f t="shared" si="109"/>
        <v>54El Tarra</v>
      </c>
      <c r="C794" s="18" t="s">
        <v>2994</v>
      </c>
      <c r="D794" t="s">
        <v>2939</v>
      </c>
      <c r="E794" t="s">
        <v>1317</v>
      </c>
      <c r="F794" t="s">
        <v>2995</v>
      </c>
      <c r="G794">
        <v>8.5730190000000004</v>
      </c>
      <c r="H794">
        <v>-73.101591999999997</v>
      </c>
      <c r="I794">
        <v>23058</v>
      </c>
      <c r="J794" t="s">
        <v>4346</v>
      </c>
      <c r="K794" s="5">
        <v>1497652.88</v>
      </c>
      <c r="L794" s="62">
        <f t="shared" si="110"/>
        <v>4.469345124640902E-2</v>
      </c>
      <c r="M794" s="61">
        <v>0</v>
      </c>
      <c r="N794" s="61">
        <v>0</v>
      </c>
      <c r="O794" s="61">
        <f t="shared" si="111"/>
        <v>4.3368895827912216E-3</v>
      </c>
      <c r="P794" s="61">
        <f t="shared" si="112"/>
        <v>0</v>
      </c>
      <c r="Q794" s="61">
        <f t="shared" si="113"/>
        <v>4.3368895827912216E-3</v>
      </c>
      <c r="R794" s="61">
        <f t="shared" si="114"/>
        <v>60.373839882036606</v>
      </c>
      <c r="S794">
        <v>0</v>
      </c>
      <c r="T794">
        <v>0</v>
      </c>
      <c r="U794">
        <v>1</v>
      </c>
      <c r="V794">
        <v>0</v>
      </c>
      <c r="W794">
        <v>1</v>
      </c>
      <c r="X794">
        <v>13921</v>
      </c>
      <c r="Y794" s="62">
        <v>17.958479994253288</v>
      </c>
      <c r="Z794" s="62">
        <v>53.774872494792035</v>
      </c>
      <c r="AA794" s="62">
        <v>25.249622871920117</v>
      </c>
      <c r="AB794" s="62">
        <v>36.743050068242219</v>
      </c>
      <c r="AC794" s="62">
        <v>1.0918755836505998</v>
      </c>
      <c r="AD794" s="62">
        <v>97.823432224696504</v>
      </c>
      <c r="AE794" s="62">
        <v>26.822785719416707</v>
      </c>
      <c r="AF794" s="62">
        <v>49.99</v>
      </c>
      <c r="AG794" s="62">
        <v>40.69</v>
      </c>
      <c r="AH794" s="62">
        <v>47.75</v>
      </c>
      <c r="AI794" s="62">
        <v>77.61</v>
      </c>
      <c r="AJ794" s="62">
        <v>88.89</v>
      </c>
      <c r="AK794" s="62">
        <v>10.220000000000001</v>
      </c>
      <c r="AL794" s="62">
        <v>89.95</v>
      </c>
      <c r="AM794" s="62">
        <v>91.21</v>
      </c>
      <c r="AN794" s="62">
        <v>21.09</v>
      </c>
      <c r="AO794" s="62">
        <v>49.45</v>
      </c>
      <c r="AP794">
        <f t="shared" si="115"/>
        <v>0</v>
      </c>
      <c r="AQ794">
        <f t="shared" si="116"/>
        <v>0</v>
      </c>
      <c r="AR794">
        <v>17.461240174398</v>
      </c>
    </row>
    <row r="795" spans="1:44" x14ac:dyDescent="0.3">
      <c r="A795" t="str">
        <f t="shared" si="108"/>
        <v>54Norte de Santander</v>
      </c>
      <c r="B795" t="str">
        <f t="shared" si="109"/>
        <v>54El Zulia</v>
      </c>
      <c r="C795" s="18" t="s">
        <v>2996</v>
      </c>
      <c r="D795" t="s">
        <v>2939</v>
      </c>
      <c r="E795" t="s">
        <v>1317</v>
      </c>
      <c r="F795" t="s">
        <v>2997</v>
      </c>
      <c r="G795">
        <v>7.9372889999999998</v>
      </c>
      <c r="H795">
        <v>-72.604826000000003</v>
      </c>
      <c r="I795">
        <v>30258</v>
      </c>
      <c r="J795" t="s">
        <v>4343</v>
      </c>
      <c r="K795" s="5">
        <v>1216665.1299999999</v>
      </c>
      <c r="L795" s="62">
        <f t="shared" si="110"/>
        <v>5.8649251791735808E-2</v>
      </c>
      <c r="M795" s="61">
        <v>2.6439288783131731E-2</v>
      </c>
      <c r="N795" s="61">
        <v>2.3134377685240268E-2</v>
      </c>
      <c r="O795" s="61">
        <f t="shared" si="111"/>
        <v>3.9658933174697604E-2</v>
      </c>
      <c r="P795" s="61">
        <f t="shared" si="112"/>
        <v>2.3134377685240268E-2</v>
      </c>
      <c r="Q795" s="61">
        <f t="shared" si="113"/>
        <v>3.3049110978914664E-2</v>
      </c>
      <c r="R795" s="61">
        <f t="shared" si="114"/>
        <v>18.104302994249455</v>
      </c>
      <c r="S795">
        <v>8</v>
      </c>
      <c r="T795">
        <v>7</v>
      </c>
      <c r="U795">
        <v>12</v>
      </c>
      <c r="V795">
        <v>7</v>
      </c>
      <c r="W795">
        <v>10</v>
      </c>
      <c r="X795">
        <v>5478</v>
      </c>
      <c r="Y795" s="62">
        <v>43.519532676159187</v>
      </c>
      <c r="Z795" s="62">
        <v>81.92771084337349</v>
      </c>
      <c r="AA795" s="62">
        <v>22.672508214676888</v>
      </c>
      <c r="AB795" s="62">
        <v>59.985396129974447</v>
      </c>
      <c r="AC795" s="62">
        <v>0.62066447608616282</v>
      </c>
      <c r="AD795" s="62">
        <v>98.703906535231837</v>
      </c>
      <c r="AE795" s="62">
        <v>58.086893026652064</v>
      </c>
      <c r="AF795" s="62">
        <v>62.95</v>
      </c>
      <c r="AG795" s="62">
        <v>47.73</v>
      </c>
      <c r="AH795" s="62">
        <v>50.8</v>
      </c>
      <c r="AI795" s="62">
        <v>88.98</v>
      </c>
      <c r="AJ795" s="62">
        <v>100</v>
      </c>
      <c r="AK795" s="62">
        <v>22.9</v>
      </c>
      <c r="AL795" s="62">
        <v>89.96</v>
      </c>
      <c r="AM795" s="62">
        <v>85.29</v>
      </c>
      <c r="AN795" s="62">
        <v>40.909999999999997</v>
      </c>
      <c r="AO795" s="62">
        <v>63.2</v>
      </c>
      <c r="AP795">
        <f t="shared" si="115"/>
        <v>0.31237797735259665</v>
      </c>
      <c r="AQ795">
        <f t="shared" si="116"/>
        <v>0.11151824119802455</v>
      </c>
      <c r="AR795">
        <v>37.654677398814997</v>
      </c>
    </row>
    <row r="796" spans="1:44" x14ac:dyDescent="0.3">
      <c r="A796" t="str">
        <f t="shared" si="108"/>
        <v>54Norte de Santander</v>
      </c>
      <c r="B796" t="str">
        <f t="shared" si="109"/>
        <v>54Gramalote</v>
      </c>
      <c r="C796" s="18" t="s">
        <v>2998</v>
      </c>
      <c r="D796" t="s">
        <v>2939</v>
      </c>
      <c r="E796" t="s">
        <v>1317</v>
      </c>
      <c r="F796" t="s">
        <v>2999</v>
      </c>
      <c r="G796">
        <v>7.8877860000000002</v>
      </c>
      <c r="H796">
        <v>-72.796795000000003</v>
      </c>
      <c r="I796">
        <v>8180</v>
      </c>
      <c r="J796" t="s">
        <v>4346</v>
      </c>
      <c r="K796" s="5">
        <v>1551474.63</v>
      </c>
      <c r="L796" s="62">
        <f t="shared" si="110"/>
        <v>1.5855340063996262E-2</v>
      </c>
      <c r="M796" s="61">
        <v>0</v>
      </c>
      <c r="N796" s="61">
        <v>3.6674816625916873E-2</v>
      </c>
      <c r="O796" s="61">
        <f t="shared" si="111"/>
        <v>0</v>
      </c>
      <c r="P796" s="61">
        <f t="shared" si="112"/>
        <v>0</v>
      </c>
      <c r="Q796" s="61">
        <f t="shared" si="113"/>
        <v>0</v>
      </c>
      <c r="R796" s="61">
        <f t="shared" si="114"/>
        <v>2.3471882640586799</v>
      </c>
      <c r="S796">
        <v>0</v>
      </c>
      <c r="T796">
        <v>3</v>
      </c>
      <c r="U796">
        <v>0</v>
      </c>
      <c r="V796">
        <v>0</v>
      </c>
      <c r="W796">
        <v>0</v>
      </c>
      <c r="X796">
        <v>192</v>
      </c>
      <c r="Y796" s="62">
        <v>45.3125</v>
      </c>
      <c r="Z796" s="62">
        <v>73.958333333333343</v>
      </c>
      <c r="AA796" s="62">
        <v>16.666666666666664</v>
      </c>
      <c r="AB796" s="62">
        <v>51.041666666666664</v>
      </c>
      <c r="AC796" s="62">
        <v>0</v>
      </c>
      <c r="AD796" s="62">
        <v>97.916666666666657</v>
      </c>
      <c r="AE796" s="62">
        <v>59.375</v>
      </c>
      <c r="AF796" s="62">
        <v>49.18</v>
      </c>
      <c r="AG796" s="62">
        <v>32.33</v>
      </c>
      <c r="AH796" s="62">
        <v>49.24</v>
      </c>
      <c r="AI796" s="62">
        <v>67.83</v>
      </c>
      <c r="AJ796" s="62">
        <v>88.89</v>
      </c>
      <c r="AK796" s="62">
        <v>9.61</v>
      </c>
      <c r="AL796" s="62">
        <v>83.46</v>
      </c>
      <c r="AM796" s="62">
        <v>97.51</v>
      </c>
      <c r="AN796" s="62">
        <v>31.8</v>
      </c>
      <c r="AO796" s="62">
        <v>49.53</v>
      </c>
      <c r="AP796">
        <f t="shared" si="115"/>
        <v>0</v>
      </c>
      <c r="AQ796">
        <f t="shared" si="116"/>
        <v>4.7793531942010511E-2</v>
      </c>
      <c r="AR796">
        <v>28.942575644121298</v>
      </c>
    </row>
    <row r="797" spans="1:44" x14ac:dyDescent="0.3">
      <c r="A797" t="str">
        <f t="shared" si="108"/>
        <v>54Norte de Santander</v>
      </c>
      <c r="B797" t="str">
        <f t="shared" si="109"/>
        <v>54Hacarí</v>
      </c>
      <c r="C797" s="18" t="s">
        <v>3000</v>
      </c>
      <c r="D797" t="s">
        <v>2939</v>
      </c>
      <c r="E797" t="s">
        <v>1317</v>
      </c>
      <c r="F797" t="s">
        <v>3001</v>
      </c>
      <c r="G797">
        <v>8.3221570000000007</v>
      </c>
      <c r="H797">
        <v>-73.145874000000006</v>
      </c>
      <c r="I797">
        <v>11310</v>
      </c>
      <c r="J797" t="s">
        <v>4346</v>
      </c>
      <c r="K797" s="5">
        <v>1970951.75</v>
      </c>
      <c r="L797" s="62">
        <f t="shared" si="110"/>
        <v>2.192223668995082E-2</v>
      </c>
      <c r="M797" s="61">
        <v>0</v>
      </c>
      <c r="N797" s="61">
        <v>0</v>
      </c>
      <c r="O797" s="61">
        <f t="shared" si="111"/>
        <v>8.8417329796640146E-3</v>
      </c>
      <c r="P797" s="61">
        <f t="shared" si="112"/>
        <v>0</v>
      </c>
      <c r="Q797" s="61">
        <f t="shared" si="113"/>
        <v>0</v>
      </c>
      <c r="R797" s="61">
        <f t="shared" si="114"/>
        <v>99.266136162687886</v>
      </c>
      <c r="S797">
        <v>0</v>
      </c>
      <c r="T797">
        <v>0</v>
      </c>
      <c r="U797">
        <v>1</v>
      </c>
      <c r="V797">
        <v>0</v>
      </c>
      <c r="W797">
        <v>0</v>
      </c>
      <c r="X797">
        <v>11227</v>
      </c>
      <c r="Y797" s="62">
        <v>8.8892847599536839</v>
      </c>
      <c r="Z797" s="62">
        <v>34.051839315934799</v>
      </c>
      <c r="AA797" s="62">
        <v>24.173866571657612</v>
      </c>
      <c r="AB797" s="62">
        <v>35.655117128351293</v>
      </c>
      <c r="AC797" s="62">
        <v>3.0729491404649507</v>
      </c>
      <c r="AD797" s="62">
        <v>97.212078026186859</v>
      </c>
      <c r="AE797" s="62">
        <v>10.127371515097533</v>
      </c>
      <c r="AF797" s="62">
        <v>41.66</v>
      </c>
      <c r="AG797" s="62">
        <v>34.31</v>
      </c>
      <c r="AH797" s="62">
        <v>44.88</v>
      </c>
      <c r="AI797" s="62">
        <v>63.26</v>
      </c>
      <c r="AJ797" s="62">
        <v>72.22</v>
      </c>
      <c r="AK797" s="62">
        <v>7.09</v>
      </c>
      <c r="AL797" s="62">
        <v>85.46</v>
      </c>
      <c r="AM797" s="62">
        <v>95.66</v>
      </c>
      <c r="AN797" s="62">
        <v>23.35</v>
      </c>
      <c r="AO797" s="62">
        <v>41.48</v>
      </c>
      <c r="AP797">
        <f t="shared" si="115"/>
        <v>0</v>
      </c>
      <c r="AQ797">
        <f t="shared" si="116"/>
        <v>0</v>
      </c>
      <c r="AR797">
        <v>8.0623054023002592</v>
      </c>
    </row>
    <row r="798" spans="1:44" x14ac:dyDescent="0.3">
      <c r="A798" t="str">
        <f t="shared" si="108"/>
        <v>54Norte de Santander</v>
      </c>
      <c r="B798" t="str">
        <f t="shared" si="109"/>
        <v>54Herrán</v>
      </c>
      <c r="C798" s="18" t="s">
        <v>3002</v>
      </c>
      <c r="D798" t="s">
        <v>2939</v>
      </c>
      <c r="E798" t="s">
        <v>1317</v>
      </c>
      <c r="F798" t="s">
        <v>3003</v>
      </c>
      <c r="G798">
        <v>7.5055110000000003</v>
      </c>
      <c r="H798">
        <v>-72.483086999999998</v>
      </c>
      <c r="I798">
        <v>7683</v>
      </c>
      <c r="J798" t="s">
        <v>4346</v>
      </c>
      <c r="K798" s="5">
        <v>1436318.13</v>
      </c>
      <c r="L798" s="62">
        <f t="shared" si="110"/>
        <v>1.4892002165242455E-2</v>
      </c>
      <c r="M798" s="61">
        <v>0</v>
      </c>
      <c r="N798" s="61">
        <v>0</v>
      </c>
      <c r="O798" s="61">
        <f t="shared" si="111"/>
        <v>0</v>
      </c>
      <c r="P798" s="61">
        <f t="shared" si="112"/>
        <v>0</v>
      </c>
      <c r="Q798" s="61">
        <f t="shared" si="113"/>
        <v>0</v>
      </c>
      <c r="R798" s="61">
        <f t="shared" si="114"/>
        <v>2.0044253546791615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154</v>
      </c>
      <c r="Y798" s="62">
        <v>46.103896103896105</v>
      </c>
      <c r="Z798" s="62">
        <v>84.415584415584405</v>
      </c>
      <c r="AA798" s="62">
        <v>12.337662337662337</v>
      </c>
      <c r="AB798" s="62">
        <v>66.233766233766232</v>
      </c>
      <c r="AC798" s="62">
        <v>0</v>
      </c>
      <c r="AD798" s="62">
        <v>96.103896103896105</v>
      </c>
      <c r="AE798" s="62">
        <v>54.54545454545454</v>
      </c>
      <c r="AF798" s="62">
        <v>32.29</v>
      </c>
      <c r="AG798" s="62">
        <v>28.14</v>
      </c>
      <c r="AH798" s="62">
        <v>34.71</v>
      </c>
      <c r="AI798" s="62">
        <v>0</v>
      </c>
      <c r="AJ798" s="62">
        <v>88.89</v>
      </c>
      <c r="AK798" s="62">
        <v>7.2</v>
      </c>
      <c r="AL798" s="62">
        <v>78.459999999999994</v>
      </c>
      <c r="AM798" s="62">
        <v>97.28</v>
      </c>
      <c r="AN798" s="62">
        <v>33.119999999999997</v>
      </c>
      <c r="AO798" s="62">
        <v>32.299999999999997</v>
      </c>
      <c r="AP798">
        <f t="shared" si="115"/>
        <v>0</v>
      </c>
      <c r="AQ798">
        <f t="shared" si="116"/>
        <v>0</v>
      </c>
      <c r="AR798">
        <v>26.6034068444187</v>
      </c>
    </row>
    <row r="799" spans="1:44" x14ac:dyDescent="0.3">
      <c r="A799" t="str">
        <f t="shared" si="108"/>
        <v>54Norte de Santander</v>
      </c>
      <c r="B799" t="str">
        <f t="shared" si="109"/>
        <v>54Labateca</v>
      </c>
      <c r="C799" s="18" t="s">
        <v>3004</v>
      </c>
      <c r="D799" t="s">
        <v>2939</v>
      </c>
      <c r="E799" t="s">
        <v>1317</v>
      </c>
      <c r="F799" t="s">
        <v>3005</v>
      </c>
      <c r="G799">
        <v>7.2986180000000003</v>
      </c>
      <c r="H799">
        <v>-72.496536000000006</v>
      </c>
      <c r="I799">
        <v>7047</v>
      </c>
      <c r="J799" t="s">
        <v>4342</v>
      </c>
      <c r="K799" s="5">
        <v>1678748.5</v>
      </c>
      <c r="L799" s="62">
        <f t="shared" si="110"/>
        <v>1.3659239783738588E-2</v>
      </c>
      <c r="M799" s="61">
        <v>0</v>
      </c>
      <c r="N799" s="61">
        <v>0</v>
      </c>
      <c r="O799" s="61">
        <f t="shared" si="111"/>
        <v>4.2571306939123033E-2</v>
      </c>
      <c r="P799" s="61">
        <f t="shared" si="112"/>
        <v>0</v>
      </c>
      <c r="Q799" s="61">
        <f t="shared" si="113"/>
        <v>7.0952178231871721E-2</v>
      </c>
      <c r="R799" s="61">
        <f t="shared" si="114"/>
        <v>2.7671349510429972</v>
      </c>
      <c r="S799">
        <v>0</v>
      </c>
      <c r="T799">
        <v>0</v>
      </c>
      <c r="U799">
        <v>3</v>
      </c>
      <c r="V799">
        <v>0</v>
      </c>
      <c r="W799">
        <v>5</v>
      </c>
      <c r="X799">
        <v>195</v>
      </c>
      <c r="Y799" s="62">
        <v>47.692307692307693</v>
      </c>
      <c r="Z799" s="62">
        <v>82.051282051282044</v>
      </c>
      <c r="AA799" s="62">
        <v>26.666666666666668</v>
      </c>
      <c r="AB799" s="62">
        <v>66.153846153846146</v>
      </c>
      <c r="AC799" s="62">
        <v>0</v>
      </c>
      <c r="AD799" s="62">
        <v>95.384615384615387</v>
      </c>
      <c r="AE799" s="62">
        <v>64.102564102564102</v>
      </c>
      <c r="AF799" s="62">
        <v>55.53</v>
      </c>
      <c r="AG799" s="62">
        <v>38.46</v>
      </c>
      <c r="AH799" s="62">
        <v>53.81</v>
      </c>
      <c r="AI799" s="62">
        <v>64.2</v>
      </c>
      <c r="AJ799" s="62">
        <v>99.78</v>
      </c>
      <c r="AK799" s="62">
        <v>20.05</v>
      </c>
      <c r="AL799" s="62">
        <v>76.61</v>
      </c>
      <c r="AM799" s="62">
        <v>98.59</v>
      </c>
      <c r="AN799" s="62">
        <v>36.33</v>
      </c>
      <c r="AO799" s="62">
        <v>55.09</v>
      </c>
      <c r="AP799">
        <f t="shared" si="115"/>
        <v>0</v>
      </c>
      <c r="AQ799">
        <f t="shared" si="116"/>
        <v>0</v>
      </c>
      <c r="AR799">
        <v>35.216724293537197</v>
      </c>
    </row>
    <row r="800" spans="1:44" x14ac:dyDescent="0.3">
      <c r="A800" t="str">
        <f t="shared" si="108"/>
        <v>54Norte de Santander</v>
      </c>
      <c r="B800" t="str">
        <f t="shared" si="109"/>
        <v>54La Esperanza</v>
      </c>
      <c r="C800" s="18" t="s">
        <v>3006</v>
      </c>
      <c r="D800" t="s">
        <v>2939</v>
      </c>
      <c r="E800" t="s">
        <v>1317</v>
      </c>
      <c r="F800" t="s">
        <v>3007</v>
      </c>
      <c r="G800">
        <v>7.6395710000000001</v>
      </c>
      <c r="H800">
        <v>-73.327532000000005</v>
      </c>
      <c r="I800">
        <v>12913</v>
      </c>
      <c r="J800" t="s">
        <v>4342</v>
      </c>
      <c r="K800" s="5">
        <v>1510210.5</v>
      </c>
      <c r="L800" s="62">
        <f t="shared" si="110"/>
        <v>2.5029340616917327E-2</v>
      </c>
      <c r="M800" s="61">
        <v>0</v>
      </c>
      <c r="N800" s="61">
        <v>0</v>
      </c>
      <c r="O800" s="61">
        <f t="shared" si="111"/>
        <v>3.0976535274529541E-2</v>
      </c>
      <c r="P800" s="61">
        <f t="shared" si="112"/>
        <v>0</v>
      </c>
      <c r="Q800" s="61">
        <f t="shared" si="113"/>
        <v>1.548826763726477E-2</v>
      </c>
      <c r="R800" s="61">
        <f t="shared" si="114"/>
        <v>19.461008286223187</v>
      </c>
      <c r="S800">
        <v>0</v>
      </c>
      <c r="T800">
        <v>0</v>
      </c>
      <c r="U800">
        <v>4</v>
      </c>
      <c r="V800">
        <v>0</v>
      </c>
      <c r="W800">
        <v>2</v>
      </c>
      <c r="X800">
        <v>2513</v>
      </c>
      <c r="Y800" s="62">
        <v>50.218861918026256</v>
      </c>
      <c r="Z800" s="62">
        <v>84.7592518901711</v>
      </c>
      <c r="AA800" s="62">
        <v>25.70632709908476</v>
      </c>
      <c r="AB800" s="62">
        <v>69.598089932351769</v>
      </c>
      <c r="AC800" s="62">
        <v>0.15917230401910068</v>
      </c>
      <c r="AD800" s="62">
        <v>98.448070035813771</v>
      </c>
      <c r="AE800" s="62">
        <v>59.251890171110219</v>
      </c>
      <c r="AF800" s="62">
        <v>54.29</v>
      </c>
      <c r="AG800" s="62">
        <v>41.72</v>
      </c>
      <c r="AH800" s="62">
        <v>48</v>
      </c>
      <c r="AI800" s="62">
        <v>92.41</v>
      </c>
      <c r="AJ800" s="62">
        <v>66.67</v>
      </c>
      <c r="AK800" s="62">
        <v>21.56</v>
      </c>
      <c r="AL800" s="62">
        <v>76.69</v>
      </c>
      <c r="AM800" s="62">
        <v>94.06</v>
      </c>
      <c r="AN800" s="62">
        <v>35.01</v>
      </c>
      <c r="AO800" s="62">
        <v>53.91</v>
      </c>
      <c r="AP800">
        <f t="shared" si="115"/>
        <v>0</v>
      </c>
      <c r="AQ800">
        <f t="shared" si="116"/>
        <v>0</v>
      </c>
      <c r="AR800">
        <v>34.047620518676901</v>
      </c>
    </row>
    <row r="801" spans="1:44" x14ac:dyDescent="0.3">
      <c r="A801" t="str">
        <f t="shared" si="108"/>
        <v>54Norte de Santander</v>
      </c>
      <c r="B801" t="str">
        <f t="shared" si="109"/>
        <v>54La Playa</v>
      </c>
      <c r="C801" s="18" t="s">
        <v>3008</v>
      </c>
      <c r="D801" t="s">
        <v>2939</v>
      </c>
      <c r="E801" t="s">
        <v>1317</v>
      </c>
      <c r="F801" t="s">
        <v>3009</v>
      </c>
      <c r="G801">
        <v>8.2748468000000006</v>
      </c>
      <c r="H801">
        <v>-73.205759499999999</v>
      </c>
      <c r="I801">
        <v>8562</v>
      </c>
      <c r="J801" t="s">
        <v>4346</v>
      </c>
      <c r="K801" s="5">
        <v>2015850.63</v>
      </c>
      <c r="L801" s="62">
        <f t="shared" si="110"/>
        <v>1.6595772815151098E-2</v>
      </c>
      <c r="M801" s="61">
        <v>0</v>
      </c>
      <c r="N801" s="61">
        <v>0</v>
      </c>
      <c r="O801" s="61">
        <f t="shared" si="111"/>
        <v>1.1679514132212099E-2</v>
      </c>
      <c r="P801" s="61">
        <f t="shared" si="112"/>
        <v>4.6718056528848396E-2</v>
      </c>
      <c r="Q801" s="61">
        <f t="shared" si="113"/>
        <v>4.6718056528848396E-2</v>
      </c>
      <c r="R801" s="61">
        <f t="shared" si="114"/>
        <v>56.645643541228687</v>
      </c>
      <c r="S801">
        <v>0</v>
      </c>
      <c r="T801">
        <v>0</v>
      </c>
      <c r="U801">
        <v>1</v>
      </c>
      <c r="V801">
        <v>4</v>
      </c>
      <c r="W801">
        <v>4</v>
      </c>
      <c r="X801">
        <v>4850</v>
      </c>
      <c r="Y801" s="62">
        <v>18.597938144329898</v>
      </c>
      <c r="Z801" s="62">
        <v>46.288659793814432</v>
      </c>
      <c r="AA801" s="62">
        <v>23.75257731958763</v>
      </c>
      <c r="AB801" s="62">
        <v>49.010309278350519</v>
      </c>
      <c r="AC801" s="62">
        <v>1.8350515463917527</v>
      </c>
      <c r="AD801" s="62">
        <v>99.030927835051543</v>
      </c>
      <c r="AE801" s="62">
        <v>21.422680412371133</v>
      </c>
      <c r="AF801" s="62">
        <v>49.06</v>
      </c>
      <c r="AG801" s="62">
        <v>31.66</v>
      </c>
      <c r="AH801" s="62">
        <v>47.18</v>
      </c>
      <c r="AI801" s="62">
        <v>55.35</v>
      </c>
      <c r="AJ801" s="62">
        <v>100</v>
      </c>
      <c r="AK801" s="62">
        <v>6.93</v>
      </c>
      <c r="AL801" s="62">
        <v>88.46</v>
      </c>
      <c r="AM801" s="62">
        <v>89.85</v>
      </c>
      <c r="AN801" s="62">
        <v>36.04</v>
      </c>
      <c r="AO801" s="62">
        <v>49.58</v>
      </c>
      <c r="AP801">
        <f t="shared" si="115"/>
        <v>0</v>
      </c>
      <c r="AQ801">
        <f t="shared" si="116"/>
        <v>0</v>
      </c>
      <c r="AR801">
        <v>19.4243987294027</v>
      </c>
    </row>
    <row r="802" spans="1:44" x14ac:dyDescent="0.3">
      <c r="A802" t="str">
        <f t="shared" si="108"/>
        <v>54Norte de Santander</v>
      </c>
      <c r="B802" t="str">
        <f t="shared" si="109"/>
        <v>54Los Patios</v>
      </c>
      <c r="C802" s="18" t="s">
        <v>3010</v>
      </c>
      <c r="D802" t="s">
        <v>2939</v>
      </c>
      <c r="E802" t="s">
        <v>1317</v>
      </c>
      <c r="F802" t="s">
        <v>3011</v>
      </c>
      <c r="G802">
        <v>7.8331989999999996</v>
      </c>
      <c r="H802">
        <v>-72.504391999999996</v>
      </c>
      <c r="I802">
        <v>101869</v>
      </c>
      <c r="J802" t="s">
        <v>4345</v>
      </c>
      <c r="K802" s="5">
        <v>972055.38</v>
      </c>
      <c r="L802" s="62">
        <f t="shared" si="110"/>
        <v>0.19745325635442973</v>
      </c>
      <c r="M802" s="61">
        <v>0</v>
      </c>
      <c r="N802" s="61">
        <v>2.9449587214952539E-3</v>
      </c>
      <c r="O802" s="61">
        <f t="shared" si="111"/>
        <v>2.7486281400622366E-2</v>
      </c>
      <c r="P802" s="61">
        <f t="shared" si="112"/>
        <v>1.8651405236136606E-2</v>
      </c>
      <c r="Q802" s="61">
        <f t="shared" si="113"/>
        <v>4.0247769193768462E-2</v>
      </c>
      <c r="R802" s="61">
        <f t="shared" si="114"/>
        <v>4.0522632007774693</v>
      </c>
      <c r="S802">
        <v>0</v>
      </c>
      <c r="T802">
        <v>3</v>
      </c>
      <c r="U802">
        <v>28</v>
      </c>
      <c r="V802">
        <v>19</v>
      </c>
      <c r="W802">
        <v>41</v>
      </c>
      <c r="X802">
        <v>4128</v>
      </c>
      <c r="Y802" s="62">
        <v>49.394379844961236</v>
      </c>
      <c r="Z802" s="62">
        <v>82.630813953488371</v>
      </c>
      <c r="AA802" s="62">
        <v>21.027131782945737</v>
      </c>
      <c r="AB802" s="62">
        <v>65.406976744186053</v>
      </c>
      <c r="AC802" s="62">
        <v>0.79941860465116288</v>
      </c>
      <c r="AD802" s="62">
        <v>97.868217054263567</v>
      </c>
      <c r="AE802" s="62">
        <v>62.475775193798455</v>
      </c>
      <c r="AF802" s="62">
        <v>67.88</v>
      </c>
      <c r="AG802" s="62">
        <v>71.38</v>
      </c>
      <c r="AH802" s="62">
        <v>50.45</v>
      </c>
      <c r="AI802" s="62">
        <v>73.44</v>
      </c>
      <c r="AJ802" s="62">
        <v>95.68</v>
      </c>
      <c r="AK802" s="62">
        <v>41.17</v>
      </c>
      <c r="AL802" s="62">
        <v>83.01</v>
      </c>
      <c r="AM802" s="62">
        <v>87.55</v>
      </c>
      <c r="AN802" s="62">
        <v>57.26</v>
      </c>
      <c r="AO802" s="62">
        <v>66.89</v>
      </c>
      <c r="AP802">
        <f t="shared" si="115"/>
        <v>0</v>
      </c>
      <c r="AQ802">
        <f t="shared" si="116"/>
        <v>4.7793531942010511E-2</v>
      </c>
      <c r="AR802">
        <v>43.379049566821401</v>
      </c>
    </row>
    <row r="803" spans="1:44" x14ac:dyDescent="0.3">
      <c r="A803" t="str">
        <f t="shared" si="108"/>
        <v>54Norte de Santander</v>
      </c>
      <c r="B803" t="str">
        <f t="shared" si="109"/>
        <v>54Lourdes</v>
      </c>
      <c r="C803" s="18" t="s">
        <v>3012</v>
      </c>
      <c r="D803" t="s">
        <v>2939</v>
      </c>
      <c r="E803" t="s">
        <v>1317</v>
      </c>
      <c r="F803" t="s">
        <v>3013</v>
      </c>
      <c r="G803">
        <v>7.9448309999999998</v>
      </c>
      <c r="H803">
        <v>-72.831844000000004</v>
      </c>
      <c r="I803">
        <v>4440</v>
      </c>
      <c r="J803" t="s">
        <v>4342</v>
      </c>
      <c r="K803" s="5">
        <v>2301169.75</v>
      </c>
      <c r="L803" s="62">
        <f t="shared" si="110"/>
        <v>8.6060770029515159E-3</v>
      </c>
      <c r="M803" s="61">
        <v>0</v>
      </c>
      <c r="N803" s="61">
        <v>2.2522522522522521E-2</v>
      </c>
      <c r="O803" s="61">
        <f t="shared" si="111"/>
        <v>2.2522522522522521E-2</v>
      </c>
      <c r="P803" s="61">
        <f t="shared" si="112"/>
        <v>2.2522522522522521E-2</v>
      </c>
      <c r="Q803" s="61">
        <f t="shared" si="113"/>
        <v>4.5045045045045043E-2</v>
      </c>
      <c r="R803" s="61">
        <f t="shared" si="114"/>
        <v>11.846846846846846</v>
      </c>
      <c r="S803">
        <v>0</v>
      </c>
      <c r="T803">
        <v>1</v>
      </c>
      <c r="U803">
        <v>1</v>
      </c>
      <c r="V803">
        <v>1</v>
      </c>
      <c r="W803">
        <v>2</v>
      </c>
      <c r="X803">
        <v>526</v>
      </c>
      <c r="Y803" s="62">
        <v>50.760456273764255</v>
      </c>
      <c r="Z803" s="62">
        <v>89.543726235741445</v>
      </c>
      <c r="AA803" s="62">
        <v>26.425855513307983</v>
      </c>
      <c r="AB803" s="62">
        <v>63.49809885931559</v>
      </c>
      <c r="AC803" s="62">
        <v>0.38022813688212925</v>
      </c>
      <c r="AD803" s="62">
        <v>97.908745247148289</v>
      </c>
      <c r="AE803" s="62">
        <v>65.209125475285163</v>
      </c>
      <c r="AF803" s="62">
        <v>58.03</v>
      </c>
      <c r="AG803" s="62">
        <v>50.73</v>
      </c>
      <c r="AH803" s="62">
        <v>39.08</v>
      </c>
      <c r="AI803" s="62">
        <v>83.28</v>
      </c>
      <c r="AJ803" s="62">
        <v>100</v>
      </c>
      <c r="AK803" s="62">
        <v>16.84</v>
      </c>
      <c r="AL803" s="62">
        <v>79.89</v>
      </c>
      <c r="AM803" s="62">
        <v>97.32</v>
      </c>
      <c r="AN803" s="62">
        <v>35.6</v>
      </c>
      <c r="AO803" s="62">
        <v>58.93</v>
      </c>
      <c r="AP803">
        <f t="shared" si="115"/>
        <v>0</v>
      </c>
      <c r="AQ803">
        <f t="shared" si="116"/>
        <v>1.5931177314003505E-2</v>
      </c>
      <c r="AR803">
        <v>35.385911616203003</v>
      </c>
    </row>
    <row r="804" spans="1:44" x14ac:dyDescent="0.3">
      <c r="A804" t="str">
        <f t="shared" si="108"/>
        <v>54Norte de Santander</v>
      </c>
      <c r="B804" t="str">
        <f t="shared" si="109"/>
        <v>54Mutiscua</v>
      </c>
      <c r="C804" s="18" t="s">
        <v>3014</v>
      </c>
      <c r="D804" t="s">
        <v>2939</v>
      </c>
      <c r="E804" t="s">
        <v>1317</v>
      </c>
      <c r="F804" t="s">
        <v>3015</v>
      </c>
      <c r="G804">
        <v>7.3001959999999997</v>
      </c>
      <c r="H804">
        <v>-72.746803</v>
      </c>
      <c r="I804">
        <v>4750</v>
      </c>
      <c r="J804" t="s">
        <v>4342</v>
      </c>
      <c r="K804" s="5">
        <v>1619701.13</v>
      </c>
      <c r="L804" s="62">
        <f t="shared" si="110"/>
        <v>9.2069517486530854E-3</v>
      </c>
      <c r="M804" s="61">
        <v>0</v>
      </c>
      <c r="N804" s="61">
        <v>0</v>
      </c>
      <c r="O804" s="61">
        <f t="shared" si="111"/>
        <v>0</v>
      </c>
      <c r="P804" s="61">
        <f t="shared" si="112"/>
        <v>0</v>
      </c>
      <c r="Q804" s="61">
        <f t="shared" si="113"/>
        <v>0</v>
      </c>
      <c r="R804" s="61">
        <f t="shared" si="114"/>
        <v>0.82105263157894737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39</v>
      </c>
      <c r="Y804" s="62">
        <v>48.717948717948715</v>
      </c>
      <c r="Z804" s="62">
        <v>79.487179487179489</v>
      </c>
      <c r="AA804" s="62">
        <v>23.076923076923077</v>
      </c>
      <c r="AB804" s="62">
        <v>71.794871794871796</v>
      </c>
      <c r="AC804" s="62">
        <v>0</v>
      </c>
      <c r="AD804" s="62">
        <v>94.871794871794862</v>
      </c>
      <c r="AE804" s="62">
        <v>66.666666666666657</v>
      </c>
      <c r="AF804" s="62">
        <v>44.45</v>
      </c>
      <c r="AG804" s="62">
        <v>30.45</v>
      </c>
      <c r="AH804" s="62">
        <v>55.4</v>
      </c>
      <c r="AI804" s="62">
        <v>54.44</v>
      </c>
      <c r="AJ804" s="62">
        <v>74.08</v>
      </c>
      <c r="AK804" s="62">
        <v>11.95</v>
      </c>
      <c r="AL804" s="62">
        <v>84.18</v>
      </c>
      <c r="AM804" s="62">
        <v>90.64</v>
      </c>
      <c r="AN804" s="62">
        <v>38.72</v>
      </c>
      <c r="AO804" s="62">
        <v>44.8</v>
      </c>
      <c r="AP804">
        <f t="shared" si="115"/>
        <v>0</v>
      </c>
      <c r="AQ804">
        <f t="shared" si="116"/>
        <v>0</v>
      </c>
      <c r="AR804">
        <v>34.021215145022097</v>
      </c>
    </row>
    <row r="805" spans="1:44" x14ac:dyDescent="0.3">
      <c r="A805" t="str">
        <f t="shared" si="108"/>
        <v>54Norte de Santander</v>
      </c>
      <c r="B805" t="str">
        <f t="shared" si="109"/>
        <v>54Ocaña</v>
      </c>
      <c r="C805" s="18" t="s">
        <v>3016</v>
      </c>
      <c r="D805" t="s">
        <v>2939</v>
      </c>
      <c r="E805" t="s">
        <v>1317</v>
      </c>
      <c r="F805" t="s">
        <v>3017</v>
      </c>
      <c r="G805">
        <v>8.2520500000000006</v>
      </c>
      <c r="H805">
        <v>-73.353219899999999</v>
      </c>
      <c r="I805">
        <v>132949</v>
      </c>
      <c r="J805" t="s">
        <v>4344</v>
      </c>
      <c r="K805" s="5">
        <v>999682.06</v>
      </c>
      <c r="L805" s="62">
        <f t="shared" si="110"/>
        <v>0.25769579537509035</v>
      </c>
      <c r="M805" s="61">
        <v>3.7608406230960744E-3</v>
      </c>
      <c r="N805" s="61">
        <v>1.1282521869288223E-2</v>
      </c>
      <c r="O805" s="61">
        <f t="shared" si="111"/>
        <v>2.2565043738576446E-2</v>
      </c>
      <c r="P805" s="61">
        <f t="shared" si="112"/>
        <v>8.273849370811364E-3</v>
      </c>
      <c r="Q805" s="61">
        <f t="shared" si="113"/>
        <v>2.1812875613957231E-2</v>
      </c>
      <c r="R805" s="61">
        <f t="shared" si="114"/>
        <v>24.98476859547646</v>
      </c>
      <c r="S805">
        <v>5</v>
      </c>
      <c r="T805">
        <v>15</v>
      </c>
      <c r="U805">
        <v>30</v>
      </c>
      <c r="V805">
        <v>11</v>
      </c>
      <c r="W805">
        <v>29</v>
      </c>
      <c r="X805">
        <v>33217</v>
      </c>
      <c r="Y805" s="62">
        <v>35.277117138814461</v>
      </c>
      <c r="Z805" s="62">
        <v>69.47346238371918</v>
      </c>
      <c r="AA805" s="62">
        <v>21.702742571574795</v>
      </c>
      <c r="AB805" s="62">
        <v>54.056657735496884</v>
      </c>
      <c r="AC805" s="62">
        <v>1.2282867206550863</v>
      </c>
      <c r="AD805" s="62">
        <v>97.27248095854533</v>
      </c>
      <c r="AE805" s="62">
        <v>45.771743384411593</v>
      </c>
      <c r="AF805" s="62">
        <v>52.6</v>
      </c>
      <c r="AG805" s="62">
        <v>61.98</v>
      </c>
      <c r="AH805" s="62">
        <v>54.58</v>
      </c>
      <c r="AI805" s="62">
        <v>70.540000000000006</v>
      </c>
      <c r="AJ805" s="62">
        <v>79.540000000000006</v>
      </c>
      <c r="AK805" s="62">
        <v>19.28</v>
      </c>
      <c r="AL805" s="62">
        <v>95.59</v>
      </c>
      <c r="AM805" s="62">
        <v>85.24</v>
      </c>
      <c r="AN805" s="62">
        <v>41.72</v>
      </c>
      <c r="AO805" s="62">
        <v>52.77</v>
      </c>
      <c r="AP805">
        <f t="shared" si="115"/>
        <v>0.19523623584537289</v>
      </c>
      <c r="AQ805">
        <f t="shared" si="116"/>
        <v>0.23896765971005257</v>
      </c>
      <c r="AR805">
        <v>32.920420136183701</v>
      </c>
    </row>
    <row r="806" spans="1:44" x14ac:dyDescent="0.3">
      <c r="A806" t="str">
        <f t="shared" si="108"/>
        <v>54Norte de Santander</v>
      </c>
      <c r="B806" t="str">
        <f t="shared" si="109"/>
        <v>54Pamplona</v>
      </c>
      <c r="C806" s="18" t="s">
        <v>2951</v>
      </c>
      <c r="D806" t="s">
        <v>2939</v>
      </c>
      <c r="E806" t="s">
        <v>1317</v>
      </c>
      <c r="F806" t="s">
        <v>2952</v>
      </c>
      <c r="G806">
        <v>7.3782300000000003</v>
      </c>
      <c r="H806">
        <v>-72.650336899999999</v>
      </c>
      <c r="I806">
        <v>55858</v>
      </c>
      <c r="J806" t="s">
        <v>4344</v>
      </c>
      <c r="K806" s="5">
        <v>862097</v>
      </c>
      <c r="L806" s="62">
        <f t="shared" si="110"/>
        <v>0.10826987595289771</v>
      </c>
      <c r="M806" s="61">
        <v>3.5805077159941278E-3</v>
      </c>
      <c r="N806" s="61">
        <v>2.8644061727953023E-2</v>
      </c>
      <c r="O806" s="61">
        <f t="shared" si="111"/>
        <v>2.327330015396183E-2</v>
      </c>
      <c r="P806" s="61">
        <f t="shared" si="112"/>
        <v>1.2531777005979447E-2</v>
      </c>
      <c r="Q806" s="61">
        <f t="shared" si="113"/>
        <v>2.327330015396183E-2</v>
      </c>
      <c r="R806" s="61">
        <f t="shared" si="114"/>
        <v>3.0326900354470263</v>
      </c>
      <c r="S806">
        <v>2</v>
      </c>
      <c r="T806">
        <v>16</v>
      </c>
      <c r="U806">
        <v>13</v>
      </c>
      <c r="V806">
        <v>7</v>
      </c>
      <c r="W806">
        <v>13</v>
      </c>
      <c r="X806">
        <v>1694</v>
      </c>
      <c r="Y806" s="62">
        <v>44.8642266824085</v>
      </c>
      <c r="Z806" s="62">
        <v>75.796930342384883</v>
      </c>
      <c r="AA806" s="62">
        <v>22.373081463990555</v>
      </c>
      <c r="AB806" s="62">
        <v>60.920897284533652</v>
      </c>
      <c r="AC806" s="62">
        <v>0.82644628099173556</v>
      </c>
      <c r="AD806" s="62">
        <v>96.694214876033058</v>
      </c>
      <c r="AE806" s="62">
        <v>59.622195985832349</v>
      </c>
      <c r="AF806" s="62">
        <v>62.59</v>
      </c>
      <c r="AG806" s="62">
        <v>65.459999999999994</v>
      </c>
      <c r="AH806" s="62">
        <v>54.57</v>
      </c>
      <c r="AI806" s="62">
        <v>86.06</v>
      </c>
      <c r="AJ806" s="62">
        <v>96.3</v>
      </c>
      <c r="AK806" s="62">
        <v>22.6</v>
      </c>
      <c r="AL806" s="62">
        <v>86.77</v>
      </c>
      <c r="AM806" s="62">
        <v>90</v>
      </c>
      <c r="AN806" s="62">
        <v>49.02</v>
      </c>
      <c r="AO806" s="62">
        <v>63.49</v>
      </c>
      <c r="AP806">
        <f t="shared" si="115"/>
        <v>7.8094494338149162E-2</v>
      </c>
      <c r="AQ806">
        <f t="shared" si="116"/>
        <v>0.25489883702405608</v>
      </c>
      <c r="AR806">
        <v>38.732864157044197</v>
      </c>
    </row>
    <row r="807" spans="1:44" x14ac:dyDescent="0.3">
      <c r="A807" t="str">
        <f t="shared" si="108"/>
        <v>54Norte de Santander</v>
      </c>
      <c r="B807" t="str">
        <f t="shared" si="109"/>
        <v>54Pamplonita</v>
      </c>
      <c r="C807" s="18" t="s">
        <v>2953</v>
      </c>
      <c r="D807" t="s">
        <v>2939</v>
      </c>
      <c r="E807" t="s">
        <v>1317</v>
      </c>
      <c r="F807" t="s">
        <v>2954</v>
      </c>
      <c r="G807">
        <v>7.4371590000000003</v>
      </c>
      <c r="H807">
        <v>-72.638418999999999</v>
      </c>
      <c r="I807">
        <v>6105</v>
      </c>
      <c r="J807" t="s">
        <v>4346</v>
      </c>
      <c r="K807" s="5">
        <v>1872711</v>
      </c>
      <c r="L807" s="62">
        <f t="shared" si="110"/>
        <v>1.1833355879058335E-2</v>
      </c>
      <c r="M807" s="61">
        <v>0</v>
      </c>
      <c r="N807" s="61">
        <v>0</v>
      </c>
      <c r="O807" s="61">
        <f t="shared" si="111"/>
        <v>0</v>
      </c>
      <c r="P807" s="61">
        <f t="shared" si="112"/>
        <v>0</v>
      </c>
      <c r="Q807" s="61">
        <f t="shared" si="113"/>
        <v>0</v>
      </c>
      <c r="R807" s="61">
        <f t="shared" si="114"/>
        <v>2.3914823914823917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146</v>
      </c>
      <c r="Y807" s="62">
        <v>44.520547945205479</v>
      </c>
      <c r="Z807" s="62">
        <v>69.178082191780817</v>
      </c>
      <c r="AA807" s="62">
        <v>19.17808219178082</v>
      </c>
      <c r="AB807" s="62">
        <v>55.479452054794521</v>
      </c>
      <c r="AC807" s="62">
        <v>0</v>
      </c>
      <c r="AD807" s="62">
        <v>95.205479452054803</v>
      </c>
      <c r="AE807" s="62">
        <v>56.849315068493155</v>
      </c>
      <c r="AF807" s="62">
        <v>54.12</v>
      </c>
      <c r="AG807" s="62">
        <v>37.92</v>
      </c>
      <c r="AH807" s="62">
        <v>54.44</v>
      </c>
      <c r="AI807" s="62">
        <v>62.44</v>
      </c>
      <c r="AJ807" s="62">
        <v>81.48</v>
      </c>
      <c r="AK807" s="62">
        <v>23.63</v>
      </c>
      <c r="AL807" s="62">
        <v>83.69</v>
      </c>
      <c r="AM807" s="62">
        <v>100</v>
      </c>
      <c r="AN807" s="62">
        <v>47.95</v>
      </c>
      <c r="AO807" s="62">
        <v>53.88</v>
      </c>
      <c r="AP807">
        <f t="shared" si="115"/>
        <v>0</v>
      </c>
      <c r="AQ807">
        <f t="shared" si="116"/>
        <v>0</v>
      </c>
      <c r="AR807">
        <v>31.630102357972198</v>
      </c>
    </row>
    <row r="808" spans="1:44" x14ac:dyDescent="0.3">
      <c r="A808" t="str">
        <f t="shared" si="108"/>
        <v>54Norte de Santander</v>
      </c>
      <c r="B808" t="str">
        <f t="shared" si="109"/>
        <v>54Puerto Santander</v>
      </c>
      <c r="C808" s="18" t="s">
        <v>2955</v>
      </c>
      <c r="D808" t="s">
        <v>2939</v>
      </c>
      <c r="E808" t="s">
        <v>1317</v>
      </c>
      <c r="F808" t="s">
        <v>2956</v>
      </c>
      <c r="G808">
        <v>8.3613230000000005</v>
      </c>
      <c r="H808">
        <v>-72.408389</v>
      </c>
      <c r="I808">
        <v>9732</v>
      </c>
      <c r="J808" t="s">
        <v>4343</v>
      </c>
      <c r="K808" s="5">
        <v>2188143</v>
      </c>
      <c r="L808" s="62">
        <f t="shared" si="110"/>
        <v>1.88635904037667E-2</v>
      </c>
      <c r="M808" s="61">
        <v>0</v>
      </c>
      <c r="N808" s="61">
        <v>0</v>
      </c>
      <c r="O808" s="61">
        <f t="shared" si="111"/>
        <v>0.22605836415947392</v>
      </c>
      <c r="P808" s="61">
        <f t="shared" si="112"/>
        <v>1.0275380189066995E-2</v>
      </c>
      <c r="Q808" s="61">
        <f t="shared" si="113"/>
        <v>0.24660912453760789</v>
      </c>
      <c r="R808" s="61">
        <f t="shared" si="114"/>
        <v>17.242087957254419</v>
      </c>
      <c r="S808">
        <v>0</v>
      </c>
      <c r="T808">
        <v>0</v>
      </c>
      <c r="U808">
        <v>22</v>
      </c>
      <c r="V808">
        <v>1</v>
      </c>
      <c r="W808">
        <v>24</v>
      </c>
      <c r="X808">
        <v>1678</v>
      </c>
      <c r="Y808" s="62">
        <v>23.59952324195471</v>
      </c>
      <c r="Z808" s="62">
        <v>60.42908224076281</v>
      </c>
      <c r="AA808" s="62">
        <v>22.586412395709175</v>
      </c>
      <c r="AB808" s="62">
        <v>37.604290822407627</v>
      </c>
      <c r="AC808" s="62">
        <v>0.89392133492252679</v>
      </c>
      <c r="AD808" s="62">
        <v>95.649582836710366</v>
      </c>
      <c r="AE808" s="62">
        <v>46.066746126340881</v>
      </c>
      <c r="AF808" s="62">
        <v>39.869999999999997</v>
      </c>
      <c r="AG808" s="62">
        <v>57.99</v>
      </c>
      <c r="AH808" s="62">
        <v>52.57</v>
      </c>
      <c r="AI808" s="62">
        <v>64.73</v>
      </c>
      <c r="AJ808" s="62">
        <v>62.97</v>
      </c>
      <c r="AK808" s="62">
        <v>8.1</v>
      </c>
      <c r="AL808" s="62">
        <v>94.69</v>
      </c>
      <c r="AM808" s="62">
        <v>58.7</v>
      </c>
      <c r="AN808" s="62">
        <v>25.41</v>
      </c>
      <c r="AO808" s="62">
        <v>40.299999999999997</v>
      </c>
      <c r="AP808">
        <f t="shared" si="115"/>
        <v>0</v>
      </c>
      <c r="AQ808">
        <f t="shared" si="116"/>
        <v>0</v>
      </c>
      <c r="AR808">
        <v>32.028163733803197</v>
      </c>
    </row>
    <row r="809" spans="1:44" x14ac:dyDescent="0.3">
      <c r="A809" t="str">
        <f t="shared" si="108"/>
        <v>54Norte de Santander</v>
      </c>
      <c r="B809" t="str">
        <f t="shared" si="109"/>
        <v>54Ragonvalia</v>
      </c>
      <c r="C809" s="18" t="s">
        <v>2957</v>
      </c>
      <c r="D809" t="s">
        <v>2939</v>
      </c>
      <c r="E809" t="s">
        <v>1317</v>
      </c>
      <c r="F809" t="s">
        <v>2958</v>
      </c>
      <c r="G809">
        <v>7.5778429999999997</v>
      </c>
      <c r="H809">
        <v>-72.476121000000006</v>
      </c>
      <c r="I809">
        <v>6613</v>
      </c>
      <c r="J809" t="s">
        <v>4342</v>
      </c>
      <c r="K809" s="5">
        <v>2109588</v>
      </c>
      <c r="L809" s="62">
        <f t="shared" si="110"/>
        <v>1.2818015139756391E-2</v>
      </c>
      <c r="M809" s="61">
        <v>0</v>
      </c>
      <c r="N809" s="61">
        <v>0</v>
      </c>
      <c r="O809" s="61">
        <f t="shared" si="111"/>
        <v>0</v>
      </c>
      <c r="P809" s="61">
        <f t="shared" si="112"/>
        <v>0</v>
      </c>
      <c r="Q809" s="61">
        <f t="shared" si="113"/>
        <v>0</v>
      </c>
      <c r="R809" s="61">
        <f t="shared" si="114"/>
        <v>3.7653107515499773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249</v>
      </c>
      <c r="Y809" s="62">
        <v>44.578313253012048</v>
      </c>
      <c r="Z809" s="62">
        <v>85.542168674698786</v>
      </c>
      <c r="AA809" s="62">
        <v>18.072289156626507</v>
      </c>
      <c r="AB809" s="62">
        <v>60.24096385542169</v>
      </c>
      <c r="AC809" s="62">
        <v>0</v>
      </c>
      <c r="AD809" s="62">
        <v>98.795180722891558</v>
      </c>
      <c r="AE809" s="62">
        <v>57.429718875502012</v>
      </c>
      <c r="AF809" s="62">
        <v>57.3</v>
      </c>
      <c r="AG809" s="62">
        <v>44.95</v>
      </c>
      <c r="AH809" s="62">
        <v>54.2</v>
      </c>
      <c r="AI809" s="62">
        <v>83.93</v>
      </c>
      <c r="AJ809" s="62">
        <v>100</v>
      </c>
      <c r="AK809" s="62">
        <v>12.04</v>
      </c>
      <c r="AL809" s="62">
        <v>93.65</v>
      </c>
      <c r="AM809" s="62">
        <v>88.64</v>
      </c>
      <c r="AN809" s="62">
        <v>33.729999999999997</v>
      </c>
      <c r="AO809" s="62">
        <v>57.42</v>
      </c>
      <c r="AP809">
        <f t="shared" si="115"/>
        <v>0</v>
      </c>
      <c r="AQ809">
        <f t="shared" si="116"/>
        <v>0</v>
      </c>
      <c r="AR809">
        <v>35.921668468952298</v>
      </c>
    </row>
    <row r="810" spans="1:44" x14ac:dyDescent="0.3">
      <c r="A810" t="str">
        <f t="shared" si="108"/>
        <v>54Norte de Santander</v>
      </c>
      <c r="B810" t="str">
        <f t="shared" si="109"/>
        <v>54Salazar</v>
      </c>
      <c r="C810" s="18" t="s">
        <v>2959</v>
      </c>
      <c r="D810" t="s">
        <v>2939</v>
      </c>
      <c r="E810" t="s">
        <v>1317</v>
      </c>
      <c r="F810" t="s">
        <v>2960</v>
      </c>
      <c r="G810">
        <v>7.772786</v>
      </c>
      <c r="H810">
        <v>-72.809937000000005</v>
      </c>
      <c r="I810">
        <v>11440</v>
      </c>
      <c r="J810" t="s">
        <v>4346</v>
      </c>
      <c r="K810" s="5">
        <v>1364038.13</v>
      </c>
      <c r="L810" s="62">
        <f t="shared" si="110"/>
        <v>2.2174216422019222E-2</v>
      </c>
      <c r="M810" s="61">
        <v>0</v>
      </c>
      <c r="N810" s="61">
        <v>2.6223776223776224E-2</v>
      </c>
      <c r="O810" s="61">
        <f t="shared" si="111"/>
        <v>0</v>
      </c>
      <c r="P810" s="61">
        <f t="shared" si="112"/>
        <v>0</v>
      </c>
      <c r="Q810" s="61">
        <f t="shared" si="113"/>
        <v>0</v>
      </c>
      <c r="R810" s="61">
        <f t="shared" si="114"/>
        <v>7.3776223776223784</v>
      </c>
      <c r="S810">
        <v>0</v>
      </c>
      <c r="T810">
        <v>3</v>
      </c>
      <c r="U810">
        <v>0</v>
      </c>
      <c r="V810">
        <v>0</v>
      </c>
      <c r="W810">
        <v>0</v>
      </c>
      <c r="X810">
        <v>844</v>
      </c>
      <c r="Y810" s="62">
        <v>44.549763033175353</v>
      </c>
      <c r="Z810" s="62">
        <v>81.753554502369667</v>
      </c>
      <c r="AA810" s="62">
        <v>22.748815165876778</v>
      </c>
      <c r="AB810" s="62">
        <v>58.056872037914701</v>
      </c>
      <c r="AC810" s="62">
        <v>0.11848341232227488</v>
      </c>
      <c r="AD810" s="62">
        <v>98.815165876777257</v>
      </c>
      <c r="AE810" s="62">
        <v>61.374407582938382</v>
      </c>
      <c r="AF810" s="62">
        <v>56.4</v>
      </c>
      <c r="AG810" s="62">
        <v>33.75</v>
      </c>
      <c r="AH810" s="62">
        <v>49.65</v>
      </c>
      <c r="AI810" s="62">
        <v>89.32</v>
      </c>
      <c r="AJ810" s="62">
        <v>88.89</v>
      </c>
      <c r="AK810" s="62">
        <v>10.59</v>
      </c>
      <c r="AL810" s="62">
        <v>86.51</v>
      </c>
      <c r="AM810" s="62">
        <v>92.28</v>
      </c>
      <c r="AN810" s="62">
        <v>40.86</v>
      </c>
      <c r="AO810" s="62">
        <v>57.42</v>
      </c>
      <c r="AP810">
        <f t="shared" si="115"/>
        <v>0</v>
      </c>
      <c r="AQ810">
        <f t="shared" si="116"/>
        <v>4.7793531942010511E-2</v>
      </c>
      <c r="AR810">
        <v>33.0522725743743</v>
      </c>
    </row>
    <row r="811" spans="1:44" x14ac:dyDescent="0.3">
      <c r="A811" t="str">
        <f t="shared" si="108"/>
        <v>54Norte de Santander</v>
      </c>
      <c r="B811" t="str">
        <f t="shared" si="109"/>
        <v>54San Calixto</v>
      </c>
      <c r="C811" s="18" t="s">
        <v>2961</v>
      </c>
      <c r="D811" t="s">
        <v>2939</v>
      </c>
      <c r="E811" t="s">
        <v>1317</v>
      </c>
      <c r="F811" t="s">
        <v>2962</v>
      </c>
      <c r="G811">
        <v>8.4015988999999998</v>
      </c>
      <c r="H811">
        <v>-73.2089979</v>
      </c>
      <c r="I811">
        <v>14081</v>
      </c>
      <c r="J811" t="s">
        <v>4346</v>
      </c>
      <c r="K811" s="5">
        <v>1773235</v>
      </c>
      <c r="L811" s="62">
        <f t="shared" si="110"/>
        <v>2.7293281594270337E-2</v>
      </c>
      <c r="M811" s="61">
        <v>0</v>
      </c>
      <c r="N811" s="61">
        <v>7.1017683403167388E-3</v>
      </c>
      <c r="O811" s="61">
        <f t="shared" si="111"/>
        <v>1.4203536680633478E-2</v>
      </c>
      <c r="P811" s="61">
        <f t="shared" si="112"/>
        <v>7.1017683403167388E-3</v>
      </c>
      <c r="Q811" s="61">
        <f t="shared" si="113"/>
        <v>1.4203536680633478E-2</v>
      </c>
      <c r="R811" s="61">
        <f t="shared" si="114"/>
        <v>69.242241318088205</v>
      </c>
      <c r="S811">
        <v>0</v>
      </c>
      <c r="T811">
        <v>1</v>
      </c>
      <c r="U811">
        <v>2</v>
      </c>
      <c r="V811">
        <v>1</v>
      </c>
      <c r="W811">
        <v>2</v>
      </c>
      <c r="X811">
        <v>9750</v>
      </c>
      <c r="Y811" s="62">
        <v>8.6358974358974354</v>
      </c>
      <c r="Z811" s="62">
        <v>32.184615384615384</v>
      </c>
      <c r="AA811" s="62">
        <v>22.707692307692305</v>
      </c>
      <c r="AB811" s="62">
        <v>32.717948717948723</v>
      </c>
      <c r="AC811" s="62">
        <v>3.8153846153846156</v>
      </c>
      <c r="AD811" s="62">
        <v>97.476923076923072</v>
      </c>
      <c r="AE811" s="62">
        <v>10.492307692307692</v>
      </c>
      <c r="AF811" s="62">
        <v>46.24</v>
      </c>
      <c r="AG811" s="62">
        <v>32.200000000000003</v>
      </c>
      <c r="AH811" s="62">
        <v>37.729999999999997</v>
      </c>
      <c r="AI811" s="62">
        <v>79.819999999999993</v>
      </c>
      <c r="AJ811" s="62">
        <v>77.78</v>
      </c>
      <c r="AK811" s="62">
        <v>12.64</v>
      </c>
      <c r="AL811" s="62">
        <v>84.56</v>
      </c>
      <c r="AM811" s="62">
        <v>97.03</v>
      </c>
      <c r="AN811" s="62">
        <v>14.8</v>
      </c>
      <c r="AO811" s="62">
        <v>46.26</v>
      </c>
      <c r="AP811">
        <f t="shared" si="115"/>
        <v>0</v>
      </c>
      <c r="AQ811">
        <f t="shared" si="116"/>
        <v>1.5931177314003505E-2</v>
      </c>
      <c r="AR811">
        <v>8.0679686940542705</v>
      </c>
    </row>
    <row r="812" spans="1:44" x14ac:dyDescent="0.3">
      <c r="A812" t="str">
        <f t="shared" si="108"/>
        <v>54Norte de Santander</v>
      </c>
      <c r="B812" t="str">
        <f t="shared" si="109"/>
        <v>54San Cayetano</v>
      </c>
      <c r="C812" s="18" t="s">
        <v>2963</v>
      </c>
      <c r="D812" t="s">
        <v>2939</v>
      </c>
      <c r="E812" t="s">
        <v>1317</v>
      </c>
      <c r="F812" t="s">
        <v>2484</v>
      </c>
      <c r="G812">
        <v>7.8787510000000003</v>
      </c>
      <c r="H812">
        <v>-72.624359999999996</v>
      </c>
      <c r="I812">
        <v>7943</v>
      </c>
      <c r="J812" t="s">
        <v>4345</v>
      </c>
      <c r="K812" s="5">
        <v>1858141.75</v>
      </c>
      <c r="L812" s="62">
        <f t="shared" si="110"/>
        <v>1.5395961629379257E-2</v>
      </c>
      <c r="M812" s="61">
        <v>0</v>
      </c>
      <c r="N812" s="61">
        <v>8.8127911368500567E-2</v>
      </c>
      <c r="O812" s="61">
        <f t="shared" si="111"/>
        <v>0.12589701624071509</v>
      </c>
      <c r="P812" s="61">
        <f t="shared" si="112"/>
        <v>0</v>
      </c>
      <c r="Q812" s="61">
        <f t="shared" si="113"/>
        <v>0</v>
      </c>
      <c r="R812" s="61">
        <f t="shared" si="114"/>
        <v>9.9584539846405633</v>
      </c>
      <c r="S812">
        <v>0</v>
      </c>
      <c r="T812">
        <v>7</v>
      </c>
      <c r="U812">
        <v>10</v>
      </c>
      <c r="V812">
        <v>0</v>
      </c>
      <c r="W812">
        <v>0</v>
      </c>
      <c r="X812">
        <v>791</v>
      </c>
      <c r="Y812" s="62">
        <v>43.236409608091023</v>
      </c>
      <c r="Z812" s="62">
        <v>74.336283185840713</v>
      </c>
      <c r="AA812" s="62">
        <v>25.916561314791402</v>
      </c>
      <c r="AB812" s="62">
        <v>57.901390644753484</v>
      </c>
      <c r="AC812" s="62">
        <v>1.6434892541087229</v>
      </c>
      <c r="AD812" s="62">
        <v>97.218710493046785</v>
      </c>
      <c r="AE812" s="62">
        <v>57.142857142857139</v>
      </c>
      <c r="AF812" s="62">
        <v>57.45</v>
      </c>
      <c r="AG812" s="62">
        <v>30.01</v>
      </c>
      <c r="AH812" s="62">
        <v>49.25</v>
      </c>
      <c r="AI812" s="62">
        <v>68.59</v>
      </c>
      <c r="AJ812" s="62">
        <v>81.48</v>
      </c>
      <c r="AK812" s="62">
        <v>44.59</v>
      </c>
      <c r="AL812" s="62">
        <v>75.02</v>
      </c>
      <c r="AM812" s="62">
        <v>86.1</v>
      </c>
      <c r="AN812" s="62">
        <v>38.020000000000003</v>
      </c>
      <c r="AO812" s="62">
        <v>58.17</v>
      </c>
      <c r="AP812">
        <f t="shared" si="115"/>
        <v>0</v>
      </c>
      <c r="AQ812">
        <f t="shared" si="116"/>
        <v>0.11151824119802455</v>
      </c>
      <c r="AR812">
        <v>34.161626104324</v>
      </c>
    </row>
    <row r="813" spans="1:44" x14ac:dyDescent="0.3">
      <c r="A813" t="str">
        <f t="shared" si="108"/>
        <v>54Norte de Santander</v>
      </c>
      <c r="B813" t="str">
        <f t="shared" si="109"/>
        <v>54Santiago</v>
      </c>
      <c r="C813" s="18" t="s">
        <v>2964</v>
      </c>
      <c r="D813" t="s">
        <v>2939</v>
      </c>
      <c r="E813" t="s">
        <v>1317</v>
      </c>
      <c r="F813" t="s">
        <v>2965</v>
      </c>
      <c r="G813">
        <v>7.8641449999999997</v>
      </c>
      <c r="H813">
        <v>-72.717692</v>
      </c>
      <c r="I813">
        <v>3798</v>
      </c>
      <c r="J813" t="s">
        <v>4342</v>
      </c>
      <c r="K813" s="5">
        <v>2223344</v>
      </c>
      <c r="L813" s="62">
        <f t="shared" si="110"/>
        <v>7.3616847876598786E-3</v>
      </c>
      <c r="M813" s="61">
        <v>0</v>
      </c>
      <c r="N813" s="61">
        <v>2.6329647182727751E-2</v>
      </c>
      <c r="O813" s="61">
        <f t="shared" si="111"/>
        <v>2.6329647182727751E-2</v>
      </c>
      <c r="P813" s="61">
        <f t="shared" si="112"/>
        <v>0</v>
      </c>
      <c r="Q813" s="61">
        <f t="shared" si="113"/>
        <v>0</v>
      </c>
      <c r="R813" s="61">
        <f t="shared" si="114"/>
        <v>4.6866771985255395</v>
      </c>
      <c r="S813">
        <v>0</v>
      </c>
      <c r="T813">
        <v>1</v>
      </c>
      <c r="U813">
        <v>1</v>
      </c>
      <c r="V813">
        <v>0</v>
      </c>
      <c r="W813">
        <v>0</v>
      </c>
      <c r="X813">
        <v>178</v>
      </c>
      <c r="Y813" s="62">
        <v>50.561797752808992</v>
      </c>
      <c r="Z813" s="62">
        <v>85.955056179775283</v>
      </c>
      <c r="AA813" s="62">
        <v>28.08988764044944</v>
      </c>
      <c r="AB813" s="62">
        <v>61.235955056179783</v>
      </c>
      <c r="AC813" s="62">
        <v>0</v>
      </c>
      <c r="AD813" s="62">
        <v>97.752808988764045</v>
      </c>
      <c r="AE813" s="62">
        <v>69.101123595505626</v>
      </c>
      <c r="AF813" s="62">
        <v>58.52</v>
      </c>
      <c r="AG813" s="62">
        <v>37.69</v>
      </c>
      <c r="AH813" s="62">
        <v>53.24</v>
      </c>
      <c r="AI813" s="62">
        <v>83.02</v>
      </c>
      <c r="AJ813" s="62">
        <v>66.67</v>
      </c>
      <c r="AK813" s="62">
        <v>17.71</v>
      </c>
      <c r="AL813" s="62">
        <v>83.45</v>
      </c>
      <c r="AM813" s="62">
        <v>96.05</v>
      </c>
      <c r="AN813" s="62">
        <v>63.04</v>
      </c>
      <c r="AO813" s="62">
        <v>57.61</v>
      </c>
      <c r="AP813">
        <f t="shared" si="115"/>
        <v>0</v>
      </c>
      <c r="AQ813">
        <f t="shared" si="116"/>
        <v>1.5931177314003505E-2</v>
      </c>
      <c r="AR813">
        <v>37.463881490960901</v>
      </c>
    </row>
    <row r="814" spans="1:44" x14ac:dyDescent="0.3">
      <c r="A814" t="str">
        <f t="shared" si="108"/>
        <v>54Norte de Santander</v>
      </c>
      <c r="B814" t="str">
        <f t="shared" si="109"/>
        <v>54Sardinata</v>
      </c>
      <c r="C814" s="18" t="s">
        <v>2943</v>
      </c>
      <c r="D814" t="s">
        <v>2939</v>
      </c>
      <c r="E814" t="s">
        <v>1317</v>
      </c>
      <c r="F814" t="s">
        <v>2944</v>
      </c>
      <c r="G814">
        <v>8.0850919999999995</v>
      </c>
      <c r="H814">
        <v>-72.799937</v>
      </c>
      <c r="I814">
        <v>28397</v>
      </c>
      <c r="J814" t="s">
        <v>4342</v>
      </c>
      <c r="K814" s="5">
        <v>1308549.8799999999</v>
      </c>
      <c r="L814" s="62">
        <f t="shared" si="110"/>
        <v>5.504206501189509E-2</v>
      </c>
      <c r="M814" s="61">
        <v>0</v>
      </c>
      <c r="N814" s="61">
        <v>3.5214987498679439E-3</v>
      </c>
      <c r="O814" s="61">
        <f t="shared" si="111"/>
        <v>3.5214987498679439E-3</v>
      </c>
      <c r="P814" s="61">
        <f t="shared" si="112"/>
        <v>3.1693488748811498E-2</v>
      </c>
      <c r="Q814" s="61">
        <f t="shared" si="113"/>
        <v>3.5214987498679439E-3</v>
      </c>
      <c r="R814" s="61">
        <f t="shared" si="114"/>
        <v>31.968165651301195</v>
      </c>
      <c r="S814">
        <v>0</v>
      </c>
      <c r="T814">
        <v>1</v>
      </c>
      <c r="U814">
        <v>1</v>
      </c>
      <c r="V814">
        <v>9</v>
      </c>
      <c r="W814">
        <v>1</v>
      </c>
      <c r="X814">
        <v>9078</v>
      </c>
      <c r="Y814" s="62">
        <v>32.540207094073587</v>
      </c>
      <c r="Z814" s="62">
        <v>64.408460013218772</v>
      </c>
      <c r="AA814" s="62">
        <v>25.302930160828375</v>
      </c>
      <c r="AB814" s="62">
        <v>49.603436880370126</v>
      </c>
      <c r="AC814" s="62">
        <v>0.61687596386869348</v>
      </c>
      <c r="AD814" s="62">
        <v>97.532496144525226</v>
      </c>
      <c r="AE814" s="62">
        <v>43.093192333113024</v>
      </c>
      <c r="AF814" s="62">
        <v>53.53</v>
      </c>
      <c r="AG814" s="62">
        <v>33.74</v>
      </c>
      <c r="AH814" s="62">
        <v>49.74</v>
      </c>
      <c r="AI814" s="62">
        <v>80.83</v>
      </c>
      <c r="AJ814" s="62">
        <v>88.89</v>
      </c>
      <c r="AK814" s="62">
        <v>13.63</v>
      </c>
      <c r="AL814" s="62">
        <v>86.96</v>
      </c>
      <c r="AM814" s="62">
        <v>90.64</v>
      </c>
      <c r="AN814" s="62">
        <v>28.18</v>
      </c>
      <c r="AO814" s="62">
        <v>52.88</v>
      </c>
      <c r="AP814">
        <f t="shared" si="115"/>
        <v>0</v>
      </c>
      <c r="AQ814">
        <f t="shared" si="116"/>
        <v>1.5931177314003505E-2</v>
      </c>
      <c r="AR814">
        <v>25.5203180110964</v>
      </c>
    </row>
    <row r="815" spans="1:44" x14ac:dyDescent="0.3">
      <c r="A815" t="str">
        <f t="shared" si="108"/>
        <v>54Norte de Santander</v>
      </c>
      <c r="B815" t="str">
        <f t="shared" si="109"/>
        <v>54Silos</v>
      </c>
      <c r="C815" s="18" t="s">
        <v>2945</v>
      </c>
      <c r="D815" t="s">
        <v>2939</v>
      </c>
      <c r="E815" t="s">
        <v>1317</v>
      </c>
      <c r="F815" t="s">
        <v>2946</v>
      </c>
      <c r="G815">
        <v>7.2048240000000003</v>
      </c>
      <c r="H815">
        <v>-72.756994000000006</v>
      </c>
      <c r="I815">
        <v>6955</v>
      </c>
      <c r="J815" t="s">
        <v>4342</v>
      </c>
      <c r="K815" s="5">
        <v>1735458</v>
      </c>
      <c r="L815" s="62">
        <f t="shared" si="110"/>
        <v>1.3480915665659414E-2</v>
      </c>
      <c r="M815" s="61">
        <v>0</v>
      </c>
      <c r="N815" s="61">
        <v>0</v>
      </c>
      <c r="O815" s="61">
        <f t="shared" si="111"/>
        <v>1.4378145219266714E-2</v>
      </c>
      <c r="P815" s="61">
        <f t="shared" si="112"/>
        <v>1.4378145219266714E-2</v>
      </c>
      <c r="Q815" s="61">
        <f t="shared" si="113"/>
        <v>1.4378145219266714E-2</v>
      </c>
      <c r="R815" s="61">
        <f t="shared" si="114"/>
        <v>1.207764198418404</v>
      </c>
      <c r="S815">
        <v>0</v>
      </c>
      <c r="T815">
        <v>0</v>
      </c>
      <c r="U815">
        <v>1</v>
      </c>
      <c r="V815">
        <v>1</v>
      </c>
      <c r="W815">
        <v>1</v>
      </c>
      <c r="X815">
        <v>84</v>
      </c>
      <c r="Y815" s="62">
        <v>58.333333333333336</v>
      </c>
      <c r="Z815" s="62">
        <v>89.285714285714292</v>
      </c>
      <c r="AA815" s="62">
        <v>23.809523809523807</v>
      </c>
      <c r="AB815" s="62">
        <v>75</v>
      </c>
      <c r="AC815" s="62">
        <v>0</v>
      </c>
      <c r="AD815" s="62">
        <v>95.238095238095227</v>
      </c>
      <c r="AE815" s="62">
        <v>66.666666666666657</v>
      </c>
      <c r="AF815" s="62">
        <v>54.19</v>
      </c>
      <c r="AG815" s="62">
        <v>46.87</v>
      </c>
      <c r="AH815" s="62">
        <v>51.19</v>
      </c>
      <c r="AI815" s="62">
        <v>63.85</v>
      </c>
      <c r="AJ815" s="62">
        <v>74.08</v>
      </c>
      <c r="AK815" s="62">
        <v>24.23</v>
      </c>
      <c r="AL815" s="62">
        <v>84.36</v>
      </c>
      <c r="AM815" s="62">
        <v>94.13</v>
      </c>
      <c r="AN815" s="62">
        <v>51.31</v>
      </c>
      <c r="AO815" s="62">
        <v>53.37</v>
      </c>
      <c r="AP815">
        <f t="shared" si="115"/>
        <v>0</v>
      </c>
      <c r="AQ815">
        <f t="shared" si="116"/>
        <v>0</v>
      </c>
      <c r="AR815">
        <v>40.008586990324901</v>
      </c>
    </row>
    <row r="816" spans="1:44" x14ac:dyDescent="0.3">
      <c r="A816" t="str">
        <f t="shared" si="108"/>
        <v>54Norte de Santander</v>
      </c>
      <c r="B816" t="str">
        <f t="shared" si="109"/>
        <v>54Teorama</v>
      </c>
      <c r="C816" s="18" t="s">
        <v>2947</v>
      </c>
      <c r="D816" t="s">
        <v>2939</v>
      </c>
      <c r="E816" t="s">
        <v>1317</v>
      </c>
      <c r="F816" t="s">
        <v>2948</v>
      </c>
      <c r="G816">
        <v>8.4375210000000003</v>
      </c>
      <c r="H816">
        <v>-73.2869429</v>
      </c>
      <c r="I816">
        <v>18351</v>
      </c>
      <c r="J816" t="s">
        <v>4346</v>
      </c>
      <c r="K816" s="5">
        <v>1633325</v>
      </c>
      <c r="L816" s="62">
        <f t="shared" si="110"/>
        <v>3.5569846639901634E-2</v>
      </c>
      <c r="M816" s="61">
        <v>0</v>
      </c>
      <c r="N816" s="61">
        <v>0</v>
      </c>
      <c r="O816" s="61">
        <f t="shared" si="111"/>
        <v>1.0898588632772056E-2</v>
      </c>
      <c r="P816" s="61">
        <f t="shared" si="112"/>
        <v>1.0898588632772056E-2</v>
      </c>
      <c r="Q816" s="61">
        <f t="shared" si="113"/>
        <v>2.1797177265544112E-2</v>
      </c>
      <c r="R816" s="61">
        <f t="shared" si="114"/>
        <v>66.742956787096077</v>
      </c>
      <c r="S816">
        <v>0</v>
      </c>
      <c r="T816">
        <v>0</v>
      </c>
      <c r="U816">
        <v>2</v>
      </c>
      <c r="V816">
        <v>2</v>
      </c>
      <c r="W816">
        <v>4</v>
      </c>
      <c r="X816">
        <v>12248</v>
      </c>
      <c r="Y816" s="62">
        <v>23.579359895493141</v>
      </c>
      <c r="Z816" s="62">
        <v>57.086871325930765</v>
      </c>
      <c r="AA816" s="62">
        <v>24.061071195297188</v>
      </c>
      <c r="AB816" s="62">
        <v>45.705421293272366</v>
      </c>
      <c r="AC816" s="62">
        <v>0.92259960809928154</v>
      </c>
      <c r="AD816" s="62">
        <v>96.570868713259301</v>
      </c>
      <c r="AE816" s="62">
        <v>28.772044415414761</v>
      </c>
      <c r="AF816" s="62">
        <v>56.47</v>
      </c>
      <c r="AG816" s="62">
        <v>34.090000000000003</v>
      </c>
      <c r="AH816" s="62">
        <v>51.29</v>
      </c>
      <c r="AI816" s="62">
        <v>75.7</v>
      </c>
      <c r="AJ816" s="62">
        <v>100</v>
      </c>
      <c r="AK816" s="62">
        <v>13.32</v>
      </c>
      <c r="AL816" s="62">
        <v>88.39</v>
      </c>
      <c r="AM816" s="62">
        <v>91.69</v>
      </c>
      <c r="AN816" s="62">
        <v>36.74</v>
      </c>
      <c r="AO816" s="62">
        <v>56.44</v>
      </c>
      <c r="AP816">
        <f t="shared" si="115"/>
        <v>0</v>
      </c>
      <c r="AQ816">
        <f t="shared" si="116"/>
        <v>0</v>
      </c>
      <c r="AR816">
        <v>21.9073343277954</v>
      </c>
    </row>
    <row r="817" spans="1:44" x14ac:dyDescent="0.3">
      <c r="A817" t="str">
        <f t="shared" si="108"/>
        <v>54Norte de Santander</v>
      </c>
      <c r="B817" t="str">
        <f t="shared" si="109"/>
        <v>54Tibú</v>
      </c>
      <c r="C817" s="18" t="s">
        <v>2949</v>
      </c>
      <c r="D817" t="s">
        <v>2939</v>
      </c>
      <c r="E817" t="s">
        <v>1317</v>
      </c>
      <c r="F817" t="s">
        <v>2950</v>
      </c>
      <c r="G817">
        <v>8.6423559999999995</v>
      </c>
      <c r="H817">
        <v>-72.737733000000006</v>
      </c>
      <c r="I817">
        <v>60935</v>
      </c>
      <c r="J817" t="s">
        <v>4342</v>
      </c>
      <c r="K817" s="5">
        <v>1100649.3799999999</v>
      </c>
      <c r="L817" s="62">
        <f t="shared" si="110"/>
        <v>0.11811065364298438</v>
      </c>
      <c r="M817" s="61">
        <v>9.846557807499795E-3</v>
      </c>
      <c r="N817" s="61">
        <v>4.9232789037498975E-3</v>
      </c>
      <c r="O817" s="61">
        <f t="shared" si="111"/>
        <v>1.969311561499959E-2</v>
      </c>
      <c r="P817" s="61">
        <f t="shared" si="112"/>
        <v>4.9232789037498975E-3</v>
      </c>
      <c r="Q817" s="61">
        <f t="shared" si="113"/>
        <v>6.5643718716665309E-3</v>
      </c>
      <c r="R817" s="61">
        <f t="shared" si="114"/>
        <v>38.718306392057109</v>
      </c>
      <c r="S817">
        <v>6</v>
      </c>
      <c r="T817">
        <v>3</v>
      </c>
      <c r="U817">
        <v>12</v>
      </c>
      <c r="V817">
        <v>3</v>
      </c>
      <c r="W817">
        <v>4</v>
      </c>
      <c r="X817">
        <v>23593</v>
      </c>
      <c r="Y817" s="62">
        <v>29.072182426991056</v>
      </c>
      <c r="Z817" s="62">
        <v>67.39287076675285</v>
      </c>
      <c r="AA817" s="62">
        <v>24.837875641079982</v>
      </c>
      <c r="AB817" s="62">
        <v>49.010299665154918</v>
      </c>
      <c r="AC817" s="62">
        <v>0.33908362649938539</v>
      </c>
      <c r="AD817" s="62">
        <v>95.820794303395076</v>
      </c>
      <c r="AE817" s="62">
        <v>39.986436654940022</v>
      </c>
      <c r="AF817" s="62">
        <v>47.66</v>
      </c>
      <c r="AG817" s="62">
        <v>23.04</v>
      </c>
      <c r="AH817" s="62">
        <v>51.35</v>
      </c>
      <c r="AI817" s="62">
        <v>59.96</v>
      </c>
      <c r="AJ817" s="62">
        <v>77.78</v>
      </c>
      <c r="AK817" s="62">
        <v>20.02</v>
      </c>
      <c r="AL817" s="62">
        <v>89.09</v>
      </c>
      <c r="AM817" s="62">
        <v>80.53</v>
      </c>
      <c r="AN817" s="62">
        <v>34.78</v>
      </c>
      <c r="AO817" s="62">
        <v>48.13</v>
      </c>
      <c r="AP817">
        <f t="shared" si="115"/>
        <v>0.23428348301444746</v>
      </c>
      <c r="AQ817">
        <f t="shared" si="116"/>
        <v>4.7793531942010511E-2</v>
      </c>
      <c r="AR817">
        <v>25.571453291810101</v>
      </c>
    </row>
    <row r="818" spans="1:44" x14ac:dyDescent="0.3">
      <c r="A818" t="str">
        <f t="shared" si="108"/>
        <v>54Norte de Santander</v>
      </c>
      <c r="B818" t="str">
        <f t="shared" si="109"/>
        <v>54Toledo</v>
      </c>
      <c r="C818" s="18" t="s">
        <v>2940</v>
      </c>
      <c r="D818" t="s">
        <v>2939</v>
      </c>
      <c r="E818" t="s">
        <v>1317</v>
      </c>
      <c r="F818" t="s">
        <v>1445</v>
      </c>
      <c r="G818">
        <v>7.3070250000000003</v>
      </c>
      <c r="H818">
        <v>-72.480444000000006</v>
      </c>
      <c r="I818">
        <v>17340</v>
      </c>
      <c r="J818" t="s">
        <v>4343</v>
      </c>
      <c r="K818" s="5">
        <v>1958360.38</v>
      </c>
      <c r="L818" s="62">
        <f t="shared" si="110"/>
        <v>3.3610219646661998E-2</v>
      </c>
      <c r="M818" s="61">
        <v>0</v>
      </c>
      <c r="N818" s="61">
        <v>4.61361014994233E-2</v>
      </c>
      <c r="O818" s="61">
        <f t="shared" si="111"/>
        <v>5.1903114186851215E-2</v>
      </c>
      <c r="P818" s="61">
        <f t="shared" si="112"/>
        <v>2.306805074971165E-2</v>
      </c>
      <c r="Q818" s="61">
        <f t="shared" si="113"/>
        <v>3.460207612456747E-2</v>
      </c>
      <c r="R818" s="61">
        <f t="shared" si="114"/>
        <v>4.7750865051903117</v>
      </c>
      <c r="S818">
        <v>0</v>
      </c>
      <c r="T818">
        <v>8</v>
      </c>
      <c r="U818">
        <v>9</v>
      </c>
      <c r="V818">
        <v>4</v>
      </c>
      <c r="W818">
        <v>6</v>
      </c>
      <c r="X818">
        <v>828</v>
      </c>
      <c r="Y818" s="62">
        <v>37.318840579710141</v>
      </c>
      <c r="Z818" s="62">
        <v>72.826086956521735</v>
      </c>
      <c r="AA818" s="62">
        <v>27.657004830917874</v>
      </c>
      <c r="AB818" s="62">
        <v>57.729468599033815</v>
      </c>
      <c r="AC818" s="62">
        <v>2.8985507246376812</v>
      </c>
      <c r="AD818" s="62">
        <v>96.739130434782609</v>
      </c>
      <c r="AE818" s="62">
        <v>46.859903381642518</v>
      </c>
      <c r="AF818" s="62">
        <v>67.739999999999995</v>
      </c>
      <c r="AG818" s="62">
        <v>39.35</v>
      </c>
      <c r="AH818" s="62">
        <v>57.33</v>
      </c>
      <c r="AI818" s="62">
        <v>88.7</v>
      </c>
      <c r="AJ818" s="62">
        <v>96.3</v>
      </c>
      <c r="AK818" s="62">
        <v>35.130000000000003</v>
      </c>
      <c r="AL818" s="62">
        <v>88.85</v>
      </c>
      <c r="AM818" s="62">
        <v>98.1</v>
      </c>
      <c r="AN818" s="62">
        <v>49.5</v>
      </c>
      <c r="AO818" s="62">
        <v>67.41</v>
      </c>
      <c r="AP818">
        <f t="shared" si="115"/>
        <v>0</v>
      </c>
      <c r="AQ818">
        <f t="shared" si="116"/>
        <v>0.12744941851202804</v>
      </c>
      <c r="AR818">
        <v>35.302420077266397</v>
      </c>
    </row>
    <row r="819" spans="1:44" x14ac:dyDescent="0.3">
      <c r="A819" t="str">
        <f t="shared" si="108"/>
        <v>54Norte de Santander</v>
      </c>
      <c r="B819" t="str">
        <f t="shared" si="109"/>
        <v>54Villa Caro</v>
      </c>
      <c r="C819" s="18" t="s">
        <v>2941</v>
      </c>
      <c r="D819" t="s">
        <v>2939</v>
      </c>
      <c r="E819" t="s">
        <v>1317</v>
      </c>
      <c r="F819" t="s">
        <v>2942</v>
      </c>
      <c r="G819">
        <v>7.9145459999999996</v>
      </c>
      <c r="H819">
        <v>-72.973163999999997</v>
      </c>
      <c r="I819">
        <v>5622</v>
      </c>
      <c r="J819" t="s">
        <v>4346</v>
      </c>
      <c r="K819" s="5">
        <v>3190687.75</v>
      </c>
      <c r="L819" s="62">
        <f t="shared" si="110"/>
        <v>1.0897154259142663E-2</v>
      </c>
      <c r="M819" s="61">
        <v>0</v>
      </c>
      <c r="N819" s="61">
        <v>8.893632159373889E-2</v>
      </c>
      <c r="O819" s="61">
        <f t="shared" si="111"/>
        <v>0</v>
      </c>
      <c r="P819" s="61">
        <f t="shared" si="112"/>
        <v>0</v>
      </c>
      <c r="Q819" s="61">
        <f t="shared" si="113"/>
        <v>0</v>
      </c>
      <c r="R819" s="61">
        <f t="shared" si="114"/>
        <v>4.606901458555674</v>
      </c>
      <c r="S819">
        <v>0</v>
      </c>
      <c r="T819">
        <v>5</v>
      </c>
      <c r="U819">
        <v>0</v>
      </c>
      <c r="V819">
        <v>0</v>
      </c>
      <c r="W819">
        <v>0</v>
      </c>
      <c r="X819">
        <v>259</v>
      </c>
      <c r="Y819" s="62">
        <v>33.590733590733592</v>
      </c>
      <c r="Z819" s="62">
        <v>86.486486486486484</v>
      </c>
      <c r="AA819" s="62">
        <v>27.027027027027028</v>
      </c>
      <c r="AB819" s="62">
        <v>51.737451737451735</v>
      </c>
      <c r="AC819" s="62">
        <v>0</v>
      </c>
      <c r="AD819" s="62">
        <v>97.297297297297305</v>
      </c>
      <c r="AE819" s="62">
        <v>54.054054054054056</v>
      </c>
      <c r="AF819" s="62">
        <v>25.17</v>
      </c>
      <c r="AG819" s="62">
        <v>45.73</v>
      </c>
      <c r="AH819" s="62">
        <v>40.880000000000003</v>
      </c>
      <c r="AI819" s="62">
        <v>50</v>
      </c>
      <c r="AJ819" s="62">
        <v>7.41</v>
      </c>
      <c r="AK819" s="62">
        <v>19.8</v>
      </c>
      <c r="AL819" s="62">
        <v>84.57</v>
      </c>
      <c r="AM819" s="62">
        <v>97.69</v>
      </c>
      <c r="AN819" s="62">
        <v>23.7</v>
      </c>
      <c r="AO819" s="62">
        <v>25.23</v>
      </c>
      <c r="AP819">
        <f t="shared" si="115"/>
        <v>0</v>
      </c>
      <c r="AQ819">
        <f t="shared" si="116"/>
        <v>7.9655886570017528E-2</v>
      </c>
      <c r="AR819">
        <v>24.0079100860228</v>
      </c>
    </row>
    <row r="820" spans="1:44" x14ac:dyDescent="0.3">
      <c r="A820" t="str">
        <f t="shared" si="108"/>
        <v>54Norte de Santander</v>
      </c>
      <c r="B820" t="str">
        <f t="shared" si="109"/>
        <v>54Villa del Rosario</v>
      </c>
      <c r="C820" s="18" t="s">
        <v>2966</v>
      </c>
      <c r="D820" t="s">
        <v>2939</v>
      </c>
      <c r="E820" t="s">
        <v>1317</v>
      </c>
      <c r="F820" t="s">
        <v>2967</v>
      </c>
      <c r="G820">
        <v>7.8437878999999997</v>
      </c>
      <c r="H820">
        <v>-72.469689700000004</v>
      </c>
      <c r="I820">
        <v>114196</v>
      </c>
      <c r="J820" t="s">
        <v>4344</v>
      </c>
      <c r="K820" s="5">
        <v>1337251.6299999999</v>
      </c>
      <c r="L820" s="62">
        <f t="shared" si="110"/>
        <v>0.22134674987140798</v>
      </c>
      <c r="M820" s="61">
        <v>0</v>
      </c>
      <c r="N820" s="61">
        <v>4.3784370731023859E-3</v>
      </c>
      <c r="O820" s="61">
        <f t="shared" si="111"/>
        <v>1.8389435707030017E-2</v>
      </c>
      <c r="P820" s="61">
        <f t="shared" si="112"/>
        <v>9.6325615608252486E-3</v>
      </c>
      <c r="Q820" s="61">
        <f t="shared" si="113"/>
        <v>2.8021997267855266E-2</v>
      </c>
      <c r="R820" s="61">
        <f t="shared" si="114"/>
        <v>5.7935479351290766</v>
      </c>
      <c r="S820">
        <v>0</v>
      </c>
      <c r="T820">
        <v>5</v>
      </c>
      <c r="U820">
        <v>21</v>
      </c>
      <c r="V820">
        <v>11</v>
      </c>
      <c r="W820">
        <v>32</v>
      </c>
      <c r="X820">
        <v>6616</v>
      </c>
      <c r="Y820" s="62">
        <v>45.994558645707379</v>
      </c>
      <c r="Z820" s="62">
        <v>82.708585247883917</v>
      </c>
      <c r="AA820" s="62">
        <v>21.175937122128175</v>
      </c>
      <c r="AB820" s="62">
        <v>59.12938331318017</v>
      </c>
      <c r="AC820" s="62">
        <v>0.66505441354292616</v>
      </c>
      <c r="AD820" s="62">
        <v>97.445586457073759</v>
      </c>
      <c r="AE820" s="62">
        <v>64.873035066505452</v>
      </c>
      <c r="AF820" s="62">
        <v>54.74</v>
      </c>
      <c r="AG820" s="62">
        <v>59.46</v>
      </c>
      <c r="AH820" s="62">
        <v>52.06</v>
      </c>
      <c r="AI820" s="62">
        <v>57.27</v>
      </c>
      <c r="AJ820" s="62">
        <v>85.19</v>
      </c>
      <c r="AK820" s="62">
        <v>32.04</v>
      </c>
      <c r="AL820" s="62">
        <v>93.12</v>
      </c>
      <c r="AM820" s="62">
        <v>87.44</v>
      </c>
      <c r="AN820" s="62">
        <v>39.840000000000003</v>
      </c>
      <c r="AO820" s="62">
        <v>53.58</v>
      </c>
      <c r="AP820">
        <f t="shared" si="115"/>
        <v>0</v>
      </c>
      <c r="AQ820">
        <f t="shared" si="116"/>
        <v>7.9655886570017528E-2</v>
      </c>
      <c r="AR820">
        <v>38.636521873457298</v>
      </c>
    </row>
    <row r="821" spans="1:44" x14ac:dyDescent="0.3">
      <c r="A821" t="str">
        <f t="shared" si="108"/>
        <v>63Quindío</v>
      </c>
      <c r="B821" t="str">
        <f t="shared" si="109"/>
        <v>63Armenia</v>
      </c>
      <c r="C821" s="18" t="s">
        <v>2924</v>
      </c>
      <c r="D821" t="s">
        <v>2917</v>
      </c>
      <c r="E821" t="s">
        <v>1329</v>
      </c>
      <c r="F821" t="s">
        <v>1503</v>
      </c>
      <c r="G821">
        <v>4.5350004000000004</v>
      </c>
      <c r="H821">
        <v>-75.675688800000003</v>
      </c>
      <c r="I821">
        <v>306147</v>
      </c>
      <c r="J821" t="s">
        <v>4345</v>
      </c>
      <c r="K821" s="5">
        <v>1577899</v>
      </c>
      <c r="L821" s="62">
        <f t="shared" si="110"/>
        <v>0.59340645410418869</v>
      </c>
      <c r="M821" s="61">
        <v>5.8795284618173623E-3</v>
      </c>
      <c r="N821" s="61">
        <v>1.3065618804038583E-2</v>
      </c>
      <c r="O821" s="61">
        <f t="shared" si="111"/>
        <v>5.3242396626457224E-2</v>
      </c>
      <c r="P821" s="61">
        <f t="shared" si="112"/>
        <v>4.0503418292519605E-2</v>
      </c>
      <c r="Q821" s="61">
        <f t="shared" si="113"/>
        <v>4.0830058762620573E-2</v>
      </c>
      <c r="R821" s="61">
        <f t="shared" si="114"/>
        <v>6.4266512492364782</v>
      </c>
      <c r="S821">
        <v>18</v>
      </c>
      <c r="T821">
        <v>40</v>
      </c>
      <c r="U821">
        <v>163</v>
      </c>
      <c r="V821">
        <v>124</v>
      </c>
      <c r="W821">
        <v>125</v>
      </c>
      <c r="X821">
        <v>19675</v>
      </c>
      <c r="Y821" s="62">
        <v>46.439644218551464</v>
      </c>
      <c r="Z821" s="62">
        <v>78.470139771283357</v>
      </c>
      <c r="AA821" s="62">
        <v>20.879288437102922</v>
      </c>
      <c r="AB821" s="62">
        <v>64.543837357052098</v>
      </c>
      <c r="AC821" s="62">
        <v>0.90978398983481579</v>
      </c>
      <c r="AD821" s="62">
        <v>97.595933926302408</v>
      </c>
      <c r="AE821" s="62">
        <v>58.881829733163912</v>
      </c>
      <c r="AF821" s="62">
        <v>74.77</v>
      </c>
      <c r="AG821" s="62">
        <v>66.290000000000006</v>
      </c>
      <c r="AH821" s="62">
        <v>63.12</v>
      </c>
      <c r="AI821" s="62">
        <v>79.06</v>
      </c>
      <c r="AJ821" s="62">
        <v>100</v>
      </c>
      <c r="AK821" s="62">
        <v>59.91</v>
      </c>
      <c r="AL821" s="62">
        <v>91.83</v>
      </c>
      <c r="AM821" s="62">
        <v>78.23</v>
      </c>
      <c r="AN821" s="62">
        <v>61.74</v>
      </c>
      <c r="AO821" s="62">
        <v>75.180000000000007</v>
      </c>
      <c r="AP821">
        <f t="shared" si="115"/>
        <v>0.70285044904334248</v>
      </c>
      <c r="AQ821">
        <f t="shared" si="116"/>
        <v>0.63724709256014023</v>
      </c>
      <c r="AR821">
        <v>49.325910804609201</v>
      </c>
    </row>
    <row r="822" spans="1:44" x14ac:dyDescent="0.3">
      <c r="A822" t="str">
        <f t="shared" si="108"/>
        <v>63Quindío</v>
      </c>
      <c r="B822" t="str">
        <f t="shared" si="109"/>
        <v>63Buenavista</v>
      </c>
      <c r="C822" s="18" t="s">
        <v>2925</v>
      </c>
      <c r="D822" t="s">
        <v>2917</v>
      </c>
      <c r="E822" t="s">
        <v>1329</v>
      </c>
      <c r="F822" t="s">
        <v>1962</v>
      </c>
      <c r="G822">
        <v>4.3526315000000002</v>
      </c>
      <c r="H822">
        <v>-75.748777899999993</v>
      </c>
      <c r="I822">
        <v>3187</v>
      </c>
      <c r="J822" t="s">
        <v>4344</v>
      </c>
      <c r="K822" s="5">
        <v>2084553.75</v>
      </c>
      <c r="L822" s="62">
        <f t="shared" si="110"/>
        <v>6.1773800469383964E-3</v>
      </c>
      <c r="M822" s="61">
        <v>0</v>
      </c>
      <c r="N822" s="61">
        <v>0</v>
      </c>
      <c r="O822" s="61">
        <f t="shared" si="111"/>
        <v>0</v>
      </c>
      <c r="P822" s="61">
        <f t="shared" si="112"/>
        <v>0</v>
      </c>
      <c r="Q822" s="61">
        <f t="shared" si="113"/>
        <v>0</v>
      </c>
      <c r="R822" s="61">
        <f t="shared" si="114"/>
        <v>13.115782867900846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418</v>
      </c>
      <c r="Y822" s="62">
        <v>53.349282296650713</v>
      </c>
      <c r="Z822" s="62">
        <v>82.057416267942585</v>
      </c>
      <c r="AA822" s="62">
        <v>21.291866028708135</v>
      </c>
      <c r="AB822" s="62">
        <v>70.574162679425839</v>
      </c>
      <c r="AC822" s="62">
        <v>0</v>
      </c>
      <c r="AD822" s="62">
        <v>97.368421052631575</v>
      </c>
      <c r="AE822" s="62">
        <v>63.397129186602875</v>
      </c>
      <c r="AF822" s="62">
        <v>67.8</v>
      </c>
      <c r="AG822" s="62">
        <v>49.02</v>
      </c>
      <c r="AH822" s="62">
        <v>48.03</v>
      </c>
      <c r="AI822" s="62">
        <v>96.2</v>
      </c>
      <c r="AJ822" s="62">
        <v>94.44</v>
      </c>
      <c r="AK822" s="62">
        <v>31.6</v>
      </c>
      <c r="AL822" s="62">
        <v>79.92</v>
      </c>
      <c r="AM822" s="62">
        <v>88.35</v>
      </c>
      <c r="AN822" s="62">
        <v>49.84</v>
      </c>
      <c r="AO822" s="62">
        <v>68.02</v>
      </c>
      <c r="AP822">
        <f t="shared" si="115"/>
        <v>0</v>
      </c>
      <c r="AQ822">
        <f t="shared" si="116"/>
        <v>0</v>
      </c>
      <c r="AR822">
        <v>39.8642232744916</v>
      </c>
    </row>
    <row r="823" spans="1:44" x14ac:dyDescent="0.3">
      <c r="A823" t="str">
        <f t="shared" si="108"/>
        <v>63Quindío</v>
      </c>
      <c r="B823" t="str">
        <f t="shared" si="109"/>
        <v>63Calarcá</v>
      </c>
      <c r="C823" s="18" t="s">
        <v>2926</v>
      </c>
      <c r="D823" t="s">
        <v>2917</v>
      </c>
      <c r="E823" t="s">
        <v>1329</v>
      </c>
      <c r="F823" t="s">
        <v>2927</v>
      </c>
      <c r="G823">
        <v>4.5303570000000004</v>
      </c>
      <c r="H823">
        <v>-75.640401999999995</v>
      </c>
      <c r="I823">
        <v>75532</v>
      </c>
      <c r="J823" t="s">
        <v>4344</v>
      </c>
      <c r="K823" s="5">
        <v>898973.81</v>
      </c>
      <c r="L823" s="62">
        <f t="shared" si="110"/>
        <v>0.14640410094300313</v>
      </c>
      <c r="M823" s="61">
        <v>0</v>
      </c>
      <c r="N823" s="61">
        <v>1.3239421702060054E-3</v>
      </c>
      <c r="O823" s="61">
        <f t="shared" si="111"/>
        <v>2.7802785574326111E-2</v>
      </c>
      <c r="P823" s="61">
        <f t="shared" si="112"/>
        <v>2.3830959063708097E-2</v>
      </c>
      <c r="Q823" s="61">
        <f t="shared" si="113"/>
        <v>1.1915479531854048E-2</v>
      </c>
      <c r="R823" s="61">
        <f t="shared" si="114"/>
        <v>8.4877932531907003</v>
      </c>
      <c r="S823">
        <v>0</v>
      </c>
      <c r="T823">
        <v>1</v>
      </c>
      <c r="U823">
        <v>21</v>
      </c>
      <c r="V823">
        <v>18</v>
      </c>
      <c r="W823">
        <v>9</v>
      </c>
      <c r="X823">
        <v>6411</v>
      </c>
      <c r="Y823" s="62">
        <v>45.328341912338175</v>
      </c>
      <c r="Z823" s="62">
        <v>78.287318671034157</v>
      </c>
      <c r="AA823" s="62">
        <v>21.525503041647166</v>
      </c>
      <c r="AB823" s="62">
        <v>64.872874746529405</v>
      </c>
      <c r="AC823" s="62">
        <v>0.92029324598346585</v>
      </c>
      <c r="AD823" s="62">
        <v>97.816253314615508</v>
      </c>
      <c r="AE823" s="62">
        <v>55.763531430354071</v>
      </c>
      <c r="AF823" s="62">
        <v>64.209999999999994</v>
      </c>
      <c r="AG823" s="62">
        <v>71</v>
      </c>
      <c r="AH823" s="62">
        <v>57.33</v>
      </c>
      <c r="AI823" s="62">
        <v>91.82</v>
      </c>
      <c r="AJ823" s="62">
        <v>100</v>
      </c>
      <c r="AK823" s="62">
        <v>26.61</v>
      </c>
      <c r="AL823" s="62">
        <v>85.16</v>
      </c>
      <c r="AM823" s="62">
        <v>82.95</v>
      </c>
      <c r="AN823" s="62">
        <v>38.14</v>
      </c>
      <c r="AO823" s="62">
        <v>64.14</v>
      </c>
      <c r="AP823">
        <f t="shared" si="115"/>
        <v>0</v>
      </c>
      <c r="AQ823">
        <f t="shared" si="116"/>
        <v>1.5931177314003505E-2</v>
      </c>
      <c r="AR823">
        <v>40.234249645320801</v>
      </c>
    </row>
    <row r="824" spans="1:44" x14ac:dyDescent="0.3">
      <c r="A824" t="str">
        <f t="shared" si="108"/>
        <v>63Quindío</v>
      </c>
      <c r="B824" t="str">
        <f t="shared" si="109"/>
        <v>63Circasia</v>
      </c>
      <c r="C824" s="18" t="s">
        <v>2928</v>
      </c>
      <c r="D824" t="s">
        <v>2917</v>
      </c>
      <c r="E824" t="s">
        <v>1329</v>
      </c>
      <c r="F824" t="s">
        <v>2929</v>
      </c>
      <c r="G824">
        <v>4.6160940000000004</v>
      </c>
      <c r="H824">
        <v>-75.635594999999995</v>
      </c>
      <c r="I824">
        <v>29329</v>
      </c>
      <c r="J824" t="s">
        <v>4344</v>
      </c>
      <c r="K824" s="5">
        <v>996005.63</v>
      </c>
      <c r="L824" s="62">
        <f t="shared" si="110"/>
        <v>5.6848565860262393E-2</v>
      </c>
      <c r="M824" s="61">
        <v>0</v>
      </c>
      <c r="N824" s="61">
        <v>3.4095945992021551E-3</v>
      </c>
      <c r="O824" s="61">
        <f t="shared" si="111"/>
        <v>6.8191891984043101E-3</v>
      </c>
      <c r="P824" s="61">
        <f t="shared" si="112"/>
        <v>0</v>
      </c>
      <c r="Q824" s="61">
        <f t="shared" si="113"/>
        <v>3.4095945992021551E-3</v>
      </c>
      <c r="R824" s="61">
        <f t="shared" si="114"/>
        <v>6.7066725766306385</v>
      </c>
      <c r="S824">
        <v>0</v>
      </c>
      <c r="T824">
        <v>1</v>
      </c>
      <c r="U824">
        <v>2</v>
      </c>
      <c r="V824">
        <v>0</v>
      </c>
      <c r="W824">
        <v>1</v>
      </c>
      <c r="X824">
        <v>1967</v>
      </c>
      <c r="Y824" s="62">
        <v>56.227758007117437</v>
      </c>
      <c r="Z824" s="62">
        <v>83.426537874936443</v>
      </c>
      <c r="AA824" s="62">
        <v>20.640569395017792</v>
      </c>
      <c r="AB824" s="62">
        <v>69.852567361464153</v>
      </c>
      <c r="AC824" s="62">
        <v>0.6609049313675649</v>
      </c>
      <c r="AD824" s="62">
        <v>98.169801728520582</v>
      </c>
      <c r="AE824" s="62">
        <v>71.733604473818005</v>
      </c>
      <c r="AF824" s="62">
        <v>63</v>
      </c>
      <c r="AG824" s="62">
        <v>68.73</v>
      </c>
      <c r="AH824" s="62">
        <v>54.31</v>
      </c>
      <c r="AI824" s="62">
        <v>83.71</v>
      </c>
      <c r="AJ824" s="62">
        <v>88.89</v>
      </c>
      <c r="AK824" s="62">
        <v>27.69</v>
      </c>
      <c r="AL824" s="62">
        <v>76.790000000000006</v>
      </c>
      <c r="AM824" s="62">
        <v>88.66</v>
      </c>
      <c r="AN824" s="62">
        <v>50.07</v>
      </c>
      <c r="AO824" s="62">
        <v>62.59</v>
      </c>
      <c r="AP824">
        <f t="shared" si="115"/>
        <v>0</v>
      </c>
      <c r="AQ824">
        <f t="shared" si="116"/>
        <v>1.5931177314003505E-2</v>
      </c>
      <c r="AR824">
        <v>42.324616158671397</v>
      </c>
    </row>
    <row r="825" spans="1:44" x14ac:dyDescent="0.3">
      <c r="A825" t="str">
        <f t="shared" si="108"/>
        <v>63Quindío</v>
      </c>
      <c r="B825" t="str">
        <f t="shared" si="109"/>
        <v>63Córdoba</v>
      </c>
      <c r="C825" s="18" t="s">
        <v>2930</v>
      </c>
      <c r="D825" t="s">
        <v>2917</v>
      </c>
      <c r="E825" t="s">
        <v>1329</v>
      </c>
      <c r="F825" t="s">
        <v>1237</v>
      </c>
      <c r="G825">
        <v>4.3920950000000003</v>
      </c>
      <c r="H825">
        <v>-75.687433999999996</v>
      </c>
      <c r="I825">
        <v>5855</v>
      </c>
      <c r="J825" t="s">
        <v>4343</v>
      </c>
      <c r="K825" s="5">
        <v>1655483.88</v>
      </c>
      <c r="L825" s="62">
        <f t="shared" si="110"/>
        <v>1.1348779471234487E-2</v>
      </c>
      <c r="M825" s="61">
        <v>0</v>
      </c>
      <c r="N825" s="61">
        <v>0</v>
      </c>
      <c r="O825" s="61">
        <f t="shared" si="111"/>
        <v>1.7079419299743808E-2</v>
      </c>
      <c r="P825" s="61">
        <f t="shared" si="112"/>
        <v>0</v>
      </c>
      <c r="Q825" s="61">
        <f t="shared" si="113"/>
        <v>0</v>
      </c>
      <c r="R825" s="61">
        <f t="shared" si="114"/>
        <v>28.215200683176771</v>
      </c>
      <c r="S825">
        <v>0</v>
      </c>
      <c r="T825">
        <v>0</v>
      </c>
      <c r="U825">
        <v>1</v>
      </c>
      <c r="V825">
        <v>0</v>
      </c>
      <c r="W825">
        <v>0</v>
      </c>
      <c r="X825">
        <v>1652</v>
      </c>
      <c r="Y825" s="62">
        <v>41.525423728813557</v>
      </c>
      <c r="Z825" s="62">
        <v>72.578692493946733</v>
      </c>
      <c r="AA825" s="62">
        <v>24.818401937046005</v>
      </c>
      <c r="AB825" s="62">
        <v>59.079903147699753</v>
      </c>
      <c r="AC825" s="62">
        <v>0.18159806295399517</v>
      </c>
      <c r="AD825" s="62">
        <v>98.789346246973366</v>
      </c>
      <c r="AE825" s="62">
        <v>49.515738498789347</v>
      </c>
      <c r="AF825" s="62">
        <v>62.92</v>
      </c>
      <c r="AG825" s="62">
        <v>54.38</v>
      </c>
      <c r="AH825" s="62">
        <v>53.44</v>
      </c>
      <c r="AI825" s="62">
        <v>86.07</v>
      </c>
      <c r="AJ825" s="62">
        <v>100</v>
      </c>
      <c r="AK825" s="62">
        <v>16.899999999999999</v>
      </c>
      <c r="AL825" s="62">
        <v>80.680000000000007</v>
      </c>
      <c r="AM825" s="62">
        <v>91.99</v>
      </c>
      <c r="AN825" s="62">
        <v>46.8</v>
      </c>
      <c r="AO825" s="62">
        <v>62.44</v>
      </c>
      <c r="AP825">
        <f t="shared" si="115"/>
        <v>0</v>
      </c>
      <c r="AQ825">
        <f t="shared" si="116"/>
        <v>0</v>
      </c>
      <c r="AR825">
        <v>33.378312213741701</v>
      </c>
    </row>
    <row r="826" spans="1:44" x14ac:dyDescent="0.3">
      <c r="A826" t="str">
        <f t="shared" si="108"/>
        <v>63Quindío</v>
      </c>
      <c r="B826" t="str">
        <f t="shared" si="109"/>
        <v>63Filandia</v>
      </c>
      <c r="C826" s="18" t="s">
        <v>2931</v>
      </c>
      <c r="D826" t="s">
        <v>2917</v>
      </c>
      <c r="E826" t="s">
        <v>1329</v>
      </c>
      <c r="F826" t="s">
        <v>2932</v>
      </c>
      <c r="G826">
        <v>4.6757619999999998</v>
      </c>
      <c r="H826">
        <v>-75.659358999999995</v>
      </c>
      <c r="I826">
        <v>12510</v>
      </c>
      <c r="J826" t="s">
        <v>4345</v>
      </c>
      <c r="K826" s="5">
        <v>1438532.25</v>
      </c>
      <c r="L826" s="62">
        <f t="shared" si="110"/>
        <v>2.4248203447505286E-2</v>
      </c>
      <c r="M826" s="61">
        <v>0</v>
      </c>
      <c r="N826" s="61">
        <v>7.9936051159072742E-3</v>
      </c>
      <c r="O826" s="61">
        <f t="shared" si="111"/>
        <v>0</v>
      </c>
      <c r="P826" s="61">
        <f t="shared" si="112"/>
        <v>0</v>
      </c>
      <c r="Q826" s="61">
        <f t="shared" si="113"/>
        <v>0</v>
      </c>
      <c r="R826" s="61">
        <f t="shared" si="114"/>
        <v>7.9216626698641086</v>
      </c>
      <c r="S826">
        <v>0</v>
      </c>
      <c r="T826">
        <v>1</v>
      </c>
      <c r="U826">
        <v>0</v>
      </c>
      <c r="V826">
        <v>0</v>
      </c>
      <c r="W826">
        <v>0</v>
      </c>
      <c r="X826">
        <v>991</v>
      </c>
      <c r="Y826" s="62">
        <v>61.049445005045413</v>
      </c>
      <c r="Z826" s="62">
        <v>84.863773965691223</v>
      </c>
      <c r="AA826" s="62">
        <v>21.796165489404643</v>
      </c>
      <c r="AB826" s="62">
        <v>74.672048435923315</v>
      </c>
      <c r="AC826" s="62">
        <v>0.10090817356205853</v>
      </c>
      <c r="AD826" s="62">
        <v>97.981836528758819</v>
      </c>
      <c r="AE826" s="62">
        <v>74.369323915237132</v>
      </c>
      <c r="AF826" s="62">
        <v>70.45</v>
      </c>
      <c r="AG826" s="62">
        <v>62.29</v>
      </c>
      <c r="AH826" s="62">
        <v>49.89</v>
      </c>
      <c r="AI826" s="62">
        <v>90.97</v>
      </c>
      <c r="AJ826" s="62">
        <v>100</v>
      </c>
      <c r="AK826" s="62">
        <v>47.51</v>
      </c>
      <c r="AL826" s="62">
        <v>88.04</v>
      </c>
      <c r="AM826" s="62">
        <v>88.34</v>
      </c>
      <c r="AN826" s="62">
        <v>49.22</v>
      </c>
      <c r="AO826" s="62">
        <v>71.930000000000007</v>
      </c>
      <c r="AP826">
        <f t="shared" si="115"/>
        <v>0</v>
      </c>
      <c r="AQ826">
        <f t="shared" si="116"/>
        <v>1.5931177314003505E-2</v>
      </c>
      <c r="AR826">
        <v>45.8780459548911</v>
      </c>
    </row>
    <row r="827" spans="1:44" x14ac:dyDescent="0.3">
      <c r="A827" t="str">
        <f t="shared" si="108"/>
        <v>63Quindío</v>
      </c>
      <c r="B827" t="str">
        <f t="shared" si="109"/>
        <v>63Génova</v>
      </c>
      <c r="C827" s="18" t="s">
        <v>2933</v>
      </c>
      <c r="D827" t="s">
        <v>2917</v>
      </c>
      <c r="E827" t="s">
        <v>1329</v>
      </c>
      <c r="F827" t="s">
        <v>2934</v>
      </c>
      <c r="G827">
        <v>4.2497299000000002</v>
      </c>
      <c r="H827">
        <v>-75.669539999999998</v>
      </c>
      <c r="I827">
        <v>7677</v>
      </c>
      <c r="J827" t="s">
        <v>4343</v>
      </c>
      <c r="K827" s="5">
        <v>1653882.8799999999</v>
      </c>
      <c r="L827" s="62">
        <f t="shared" si="110"/>
        <v>1.4880372331454682E-2</v>
      </c>
      <c r="M827" s="61">
        <v>0</v>
      </c>
      <c r="N827" s="61">
        <v>1.3025921583952065E-2</v>
      </c>
      <c r="O827" s="61">
        <f t="shared" si="111"/>
        <v>1.3025921583952065E-2</v>
      </c>
      <c r="P827" s="61">
        <f t="shared" si="112"/>
        <v>2.605184316790413E-2</v>
      </c>
      <c r="Q827" s="61">
        <f t="shared" si="113"/>
        <v>0</v>
      </c>
      <c r="R827" s="61">
        <f t="shared" si="114"/>
        <v>24.097954930311317</v>
      </c>
      <c r="S827">
        <v>0</v>
      </c>
      <c r="T827">
        <v>1</v>
      </c>
      <c r="U827">
        <v>1</v>
      </c>
      <c r="V827">
        <v>2</v>
      </c>
      <c r="W827">
        <v>0</v>
      </c>
      <c r="X827">
        <v>1850</v>
      </c>
      <c r="Y827" s="62">
        <v>51.729729729729733</v>
      </c>
      <c r="Z827" s="62">
        <v>86.378378378378372</v>
      </c>
      <c r="AA827" s="62">
        <v>23.027027027027028</v>
      </c>
      <c r="AB827" s="62">
        <v>68.648648648648646</v>
      </c>
      <c r="AC827" s="62">
        <v>0.27027027027027029</v>
      </c>
      <c r="AD827" s="62">
        <v>98.432432432432435</v>
      </c>
      <c r="AE827" s="62">
        <v>66.810810810810807</v>
      </c>
      <c r="AF827" s="62">
        <v>59.64</v>
      </c>
      <c r="AG827" s="62">
        <v>54.66</v>
      </c>
      <c r="AH827" s="62">
        <v>59.28</v>
      </c>
      <c r="AI827" s="62">
        <v>74.819999999999993</v>
      </c>
      <c r="AJ827" s="62">
        <v>100</v>
      </c>
      <c r="AK827" s="62">
        <v>21.09</v>
      </c>
      <c r="AL827" s="62">
        <v>92.76</v>
      </c>
      <c r="AM827" s="62">
        <v>82.62</v>
      </c>
      <c r="AN827" s="62">
        <v>43.47</v>
      </c>
      <c r="AO827" s="62">
        <v>59.84</v>
      </c>
      <c r="AP827">
        <f t="shared" si="115"/>
        <v>0</v>
      </c>
      <c r="AQ827">
        <f t="shared" si="116"/>
        <v>1.5931177314003505E-2</v>
      </c>
      <c r="AR827">
        <v>41.691165221068999</v>
      </c>
    </row>
    <row r="828" spans="1:44" x14ac:dyDescent="0.3">
      <c r="A828" t="str">
        <f t="shared" si="108"/>
        <v>63Quindío</v>
      </c>
      <c r="B828" t="str">
        <f t="shared" si="109"/>
        <v>63La Tebaida</v>
      </c>
      <c r="C828" s="18" t="s">
        <v>2935</v>
      </c>
      <c r="D828" t="s">
        <v>2917</v>
      </c>
      <c r="E828" t="s">
        <v>1329</v>
      </c>
      <c r="F828" t="s">
        <v>2936</v>
      </c>
      <c r="G828">
        <v>4.4535879999999999</v>
      </c>
      <c r="H828">
        <v>-75.791529999999995</v>
      </c>
      <c r="I828">
        <v>34802</v>
      </c>
      <c r="J828" t="s">
        <v>4345</v>
      </c>
      <c r="K828" s="5">
        <v>1363703.13</v>
      </c>
      <c r="L828" s="62">
        <f t="shared" si="110"/>
        <v>6.7456912580342032E-2</v>
      </c>
      <c r="M828" s="61">
        <v>1.1493592322280328E-2</v>
      </c>
      <c r="N828" s="61">
        <v>2.873398080570082E-3</v>
      </c>
      <c r="O828" s="61">
        <f t="shared" si="111"/>
        <v>1.4366990402850409E-2</v>
      </c>
      <c r="P828" s="61">
        <f t="shared" si="112"/>
        <v>1.1493592322280328E-2</v>
      </c>
      <c r="Q828" s="61">
        <f t="shared" si="113"/>
        <v>8.6201942417102467E-3</v>
      </c>
      <c r="R828" s="61">
        <f t="shared" si="114"/>
        <v>11.059709212114246</v>
      </c>
      <c r="S828">
        <v>4</v>
      </c>
      <c r="T828">
        <v>1</v>
      </c>
      <c r="U828">
        <v>5</v>
      </c>
      <c r="V828">
        <v>4</v>
      </c>
      <c r="W828">
        <v>3</v>
      </c>
      <c r="X828">
        <v>3849</v>
      </c>
      <c r="Y828" s="62">
        <v>49.07768251493895</v>
      </c>
      <c r="Z828" s="62">
        <v>80.618342426604315</v>
      </c>
      <c r="AA828" s="62">
        <v>22.629254351779682</v>
      </c>
      <c r="AB828" s="62">
        <v>66.09508963367108</v>
      </c>
      <c r="AC828" s="62">
        <v>0.80540400103923104</v>
      </c>
      <c r="AD828" s="62">
        <v>97.791634190698886</v>
      </c>
      <c r="AE828" s="62">
        <v>63.185242920239027</v>
      </c>
      <c r="AF828" s="62">
        <v>69.55</v>
      </c>
      <c r="AG828" s="62">
        <v>71.37</v>
      </c>
      <c r="AH828" s="62">
        <v>54</v>
      </c>
      <c r="AI828" s="62">
        <v>68.349999999999994</v>
      </c>
      <c r="AJ828" s="62">
        <v>100</v>
      </c>
      <c r="AK828" s="62">
        <v>49.39</v>
      </c>
      <c r="AL828" s="62">
        <v>92.04</v>
      </c>
      <c r="AM828" s="62">
        <v>78.95</v>
      </c>
      <c r="AN828" s="62">
        <v>61.65</v>
      </c>
      <c r="AO828" s="62">
        <v>69.849999999999994</v>
      </c>
      <c r="AP828">
        <f t="shared" si="115"/>
        <v>0.15618898867629832</v>
      </c>
      <c r="AQ828">
        <f t="shared" si="116"/>
        <v>1.5931177314003505E-2</v>
      </c>
      <c r="AR828">
        <v>45.787903043602</v>
      </c>
    </row>
    <row r="829" spans="1:44" x14ac:dyDescent="0.3">
      <c r="A829" t="str">
        <f t="shared" si="108"/>
        <v>63Quindío</v>
      </c>
      <c r="B829" t="str">
        <f t="shared" si="109"/>
        <v>63Montenegro</v>
      </c>
      <c r="C829" s="18" t="s">
        <v>2937</v>
      </c>
      <c r="D829" t="s">
        <v>2917</v>
      </c>
      <c r="E829" t="s">
        <v>1329</v>
      </c>
      <c r="F829" t="s">
        <v>2938</v>
      </c>
      <c r="G829">
        <v>4.5666370000000001</v>
      </c>
      <c r="H829">
        <v>-75.750119999999995</v>
      </c>
      <c r="I829">
        <v>38032</v>
      </c>
      <c r="J829" t="s">
        <v>4344</v>
      </c>
      <c r="K829" s="5">
        <v>1187971.3799999999</v>
      </c>
      <c r="L829" s="62">
        <f t="shared" si="110"/>
        <v>7.3717639769426135E-2</v>
      </c>
      <c r="M829" s="61">
        <v>0</v>
      </c>
      <c r="N829" s="61">
        <v>1.3146823727387463E-2</v>
      </c>
      <c r="O829" s="61">
        <f t="shared" si="111"/>
        <v>2.3664282709297435E-2</v>
      </c>
      <c r="P829" s="61">
        <f t="shared" si="112"/>
        <v>1.5776188472864956E-2</v>
      </c>
      <c r="Q829" s="61">
        <f t="shared" si="113"/>
        <v>2.6293647454774926E-3</v>
      </c>
      <c r="R829" s="61">
        <f t="shared" si="114"/>
        <v>9.4893773664282719</v>
      </c>
      <c r="S829">
        <v>0</v>
      </c>
      <c r="T829">
        <v>5</v>
      </c>
      <c r="U829">
        <v>9</v>
      </c>
      <c r="V829">
        <v>6</v>
      </c>
      <c r="W829">
        <v>1</v>
      </c>
      <c r="X829">
        <v>3609</v>
      </c>
      <c r="Y829" s="62">
        <v>46.245497367691883</v>
      </c>
      <c r="Z829" s="62">
        <v>81.213632585203655</v>
      </c>
      <c r="AA829" s="62">
        <v>22.111388196176225</v>
      </c>
      <c r="AB829" s="62">
        <v>61.512884455527853</v>
      </c>
      <c r="AC829" s="62">
        <v>1.2191742865059574</v>
      </c>
      <c r="AD829" s="62">
        <v>98.337489609310055</v>
      </c>
      <c r="AE829" s="62">
        <v>62.150180105292328</v>
      </c>
      <c r="AF829" s="62">
        <v>59.42</v>
      </c>
      <c r="AG829" s="62">
        <v>37.26</v>
      </c>
      <c r="AH829" s="62">
        <v>55.87</v>
      </c>
      <c r="AI829" s="62">
        <v>70.930000000000007</v>
      </c>
      <c r="AJ829" s="62">
        <v>100</v>
      </c>
      <c r="AK829" s="62">
        <v>27.87</v>
      </c>
      <c r="AL829" s="62">
        <v>94.07</v>
      </c>
      <c r="AM829" s="62">
        <v>87.46</v>
      </c>
      <c r="AN829" s="62">
        <v>49.07</v>
      </c>
      <c r="AO829" s="62">
        <v>61.97</v>
      </c>
      <c r="AP829">
        <f t="shared" si="115"/>
        <v>0</v>
      </c>
      <c r="AQ829">
        <f t="shared" si="116"/>
        <v>7.9655886570017528E-2</v>
      </c>
      <c r="AR829">
        <v>38.473831573933197</v>
      </c>
    </row>
    <row r="830" spans="1:44" x14ac:dyDescent="0.3">
      <c r="A830" t="str">
        <f t="shared" si="108"/>
        <v>63Quindío</v>
      </c>
      <c r="B830" t="str">
        <f t="shared" si="109"/>
        <v>63Pijao</v>
      </c>
      <c r="C830" s="18" t="s">
        <v>2918</v>
      </c>
      <c r="D830" t="s">
        <v>2917</v>
      </c>
      <c r="E830" t="s">
        <v>1329</v>
      </c>
      <c r="F830" t="s">
        <v>2919</v>
      </c>
      <c r="G830">
        <v>4.3365840000000002</v>
      </c>
      <c r="H830">
        <v>-75.702411999999995</v>
      </c>
      <c r="I830">
        <v>5389</v>
      </c>
      <c r="J830" t="s">
        <v>4344</v>
      </c>
      <c r="K830" s="5">
        <v>2224141.25</v>
      </c>
      <c r="L830" s="62">
        <f t="shared" si="110"/>
        <v>1.0445529047050837E-2</v>
      </c>
      <c r="M830" s="61">
        <v>0</v>
      </c>
      <c r="N830" s="61">
        <v>0</v>
      </c>
      <c r="O830" s="61">
        <f t="shared" si="111"/>
        <v>3.7112636852848394E-2</v>
      </c>
      <c r="P830" s="61">
        <f t="shared" si="112"/>
        <v>3.7112636852848394E-2</v>
      </c>
      <c r="Q830" s="61">
        <f t="shared" si="113"/>
        <v>3.7112636852848394E-2</v>
      </c>
      <c r="R830" s="61">
        <f t="shared" si="114"/>
        <v>24.754128780849879</v>
      </c>
      <c r="S830">
        <v>0</v>
      </c>
      <c r="T830">
        <v>0</v>
      </c>
      <c r="U830">
        <v>2</v>
      </c>
      <c r="V830">
        <v>2</v>
      </c>
      <c r="W830">
        <v>2</v>
      </c>
      <c r="X830">
        <v>1334</v>
      </c>
      <c r="Y830" s="62">
        <v>53.973013493253376</v>
      </c>
      <c r="Z830" s="62">
        <v>82.533733133433287</v>
      </c>
      <c r="AA830" s="62">
        <v>21.964017991004496</v>
      </c>
      <c r="AB830" s="62">
        <v>71.214392803598201</v>
      </c>
      <c r="AC830" s="62">
        <v>0.52473763118440786</v>
      </c>
      <c r="AD830" s="62">
        <v>97.901049475262369</v>
      </c>
      <c r="AE830" s="62">
        <v>61.094452773613192</v>
      </c>
      <c r="AF830" s="62">
        <v>55.73</v>
      </c>
      <c r="AG830" s="62">
        <v>28.83</v>
      </c>
      <c r="AH830" s="62">
        <v>69.489999999999995</v>
      </c>
      <c r="AI830" s="62">
        <v>66.95</v>
      </c>
      <c r="AJ830" s="62">
        <v>100</v>
      </c>
      <c r="AK830" s="62">
        <v>28.49</v>
      </c>
      <c r="AL830" s="62">
        <v>95.87</v>
      </c>
      <c r="AM830" s="62">
        <v>80.36</v>
      </c>
      <c r="AN830" s="62">
        <v>37.97</v>
      </c>
      <c r="AO830" s="62">
        <v>58.35</v>
      </c>
      <c r="AP830">
        <f t="shared" si="115"/>
        <v>0</v>
      </c>
      <c r="AQ830">
        <f t="shared" si="116"/>
        <v>0</v>
      </c>
      <c r="AR830">
        <v>41.7783378609154</v>
      </c>
    </row>
    <row r="831" spans="1:44" x14ac:dyDescent="0.3">
      <c r="A831" t="str">
        <f t="shared" si="108"/>
        <v>63Quindío</v>
      </c>
      <c r="B831" t="str">
        <f t="shared" si="109"/>
        <v>63Quimbaya</v>
      </c>
      <c r="C831" s="18" t="s">
        <v>2920</v>
      </c>
      <c r="D831" t="s">
        <v>2917</v>
      </c>
      <c r="E831" t="s">
        <v>1329</v>
      </c>
      <c r="F831" t="s">
        <v>2921</v>
      </c>
      <c r="G831">
        <v>4.6259069999999998</v>
      </c>
      <c r="H831">
        <v>-75.761865</v>
      </c>
      <c r="I831">
        <v>31665</v>
      </c>
      <c r="J831" t="s">
        <v>4345</v>
      </c>
      <c r="K831" s="5">
        <v>1329292.75</v>
      </c>
      <c r="L831" s="62">
        <f t="shared" si="110"/>
        <v>6.137644781496842E-2</v>
      </c>
      <c r="M831" s="61">
        <v>0</v>
      </c>
      <c r="N831" s="61">
        <v>0</v>
      </c>
      <c r="O831" s="61">
        <f t="shared" si="111"/>
        <v>2.2106426654034422E-2</v>
      </c>
      <c r="P831" s="61">
        <f t="shared" si="112"/>
        <v>2.5264487604610766E-2</v>
      </c>
      <c r="Q831" s="61">
        <f t="shared" si="113"/>
        <v>1.2632243802305383E-2</v>
      </c>
      <c r="R831" s="61">
        <f t="shared" si="114"/>
        <v>8.8994157587241443</v>
      </c>
      <c r="S831">
        <v>0</v>
      </c>
      <c r="T831">
        <v>0</v>
      </c>
      <c r="U831">
        <v>7</v>
      </c>
      <c r="V831">
        <v>8</v>
      </c>
      <c r="W831">
        <v>4</v>
      </c>
      <c r="X831">
        <v>2818</v>
      </c>
      <c r="Y831" s="62">
        <v>51.951738821859472</v>
      </c>
      <c r="Z831" s="62">
        <v>79.240596167494687</v>
      </c>
      <c r="AA831" s="62">
        <v>21.433640880056778</v>
      </c>
      <c r="AB831" s="62">
        <v>63.875088715400999</v>
      </c>
      <c r="AC831" s="62">
        <v>0.35486160397444994</v>
      </c>
      <c r="AD831" s="62">
        <v>97.444996451383957</v>
      </c>
      <c r="AE831" s="62">
        <v>65.365507452093681</v>
      </c>
      <c r="AF831" s="62">
        <v>69.39</v>
      </c>
      <c r="AG831" s="62">
        <v>65.78</v>
      </c>
      <c r="AH831" s="62">
        <v>58.62</v>
      </c>
      <c r="AI831" s="62">
        <v>82.2</v>
      </c>
      <c r="AJ831" s="62">
        <v>100</v>
      </c>
      <c r="AK831" s="62">
        <v>39.15</v>
      </c>
      <c r="AL831" s="62">
        <v>94.39</v>
      </c>
      <c r="AM831" s="62">
        <v>83.98</v>
      </c>
      <c r="AN831" s="62">
        <v>56.26</v>
      </c>
      <c r="AO831" s="62">
        <v>69.400000000000006</v>
      </c>
      <c r="AP831">
        <f t="shared" si="115"/>
        <v>0</v>
      </c>
      <c r="AQ831">
        <f t="shared" si="116"/>
        <v>0</v>
      </c>
      <c r="AR831">
        <v>44.893487810550702</v>
      </c>
    </row>
    <row r="832" spans="1:44" x14ac:dyDescent="0.3">
      <c r="A832" t="str">
        <f t="shared" si="108"/>
        <v>63Quindío</v>
      </c>
      <c r="B832" t="str">
        <f t="shared" si="109"/>
        <v>63Salento</v>
      </c>
      <c r="C832" s="18" t="s">
        <v>2922</v>
      </c>
      <c r="D832" t="s">
        <v>2917</v>
      </c>
      <c r="E832" t="s">
        <v>1329</v>
      </c>
      <c r="F832" t="s">
        <v>2923</v>
      </c>
      <c r="G832">
        <v>4.6373759999999997</v>
      </c>
      <c r="H832">
        <v>-75.570777000000007</v>
      </c>
      <c r="I832">
        <v>9685</v>
      </c>
      <c r="J832" t="s">
        <v>4344</v>
      </c>
      <c r="K832" s="5">
        <v>1200132.1299999999</v>
      </c>
      <c r="L832" s="62">
        <f t="shared" si="110"/>
        <v>1.877249003909582E-2</v>
      </c>
      <c r="M832" s="61">
        <v>0</v>
      </c>
      <c r="N832" s="61">
        <v>3.0975735673722252E-2</v>
      </c>
      <c r="O832" s="61">
        <f t="shared" si="111"/>
        <v>3.0975735673722252E-2</v>
      </c>
      <c r="P832" s="61">
        <f t="shared" si="112"/>
        <v>2.0650490449148167E-2</v>
      </c>
      <c r="Q832" s="61">
        <f t="shared" si="113"/>
        <v>0</v>
      </c>
      <c r="R832" s="61">
        <f t="shared" si="114"/>
        <v>7.8368611254517297</v>
      </c>
      <c r="S832">
        <v>0</v>
      </c>
      <c r="T832">
        <v>3</v>
      </c>
      <c r="U832">
        <v>3</v>
      </c>
      <c r="V832">
        <v>2</v>
      </c>
      <c r="W832">
        <v>0</v>
      </c>
      <c r="X832">
        <v>759</v>
      </c>
      <c r="Y832" s="62">
        <v>63.109354413702235</v>
      </c>
      <c r="Z832" s="62">
        <v>91.963109354413703</v>
      </c>
      <c r="AA832" s="62">
        <v>23.451910408432148</v>
      </c>
      <c r="AB832" s="62">
        <v>78.392621870882735</v>
      </c>
      <c r="AC832" s="62">
        <v>0.13175230566534915</v>
      </c>
      <c r="AD832" s="62">
        <v>98.15546772068511</v>
      </c>
      <c r="AE832" s="62">
        <v>74.044795783926219</v>
      </c>
      <c r="AF832" s="62">
        <v>76.69</v>
      </c>
      <c r="AG832" s="62">
        <v>53.13</v>
      </c>
      <c r="AH832" s="62">
        <v>67.75</v>
      </c>
      <c r="AI832" s="62">
        <v>94.61</v>
      </c>
      <c r="AJ832" s="62">
        <v>100</v>
      </c>
      <c r="AK832" s="62">
        <v>60.13</v>
      </c>
      <c r="AL832" s="62">
        <v>78.95</v>
      </c>
      <c r="AM832" s="62">
        <v>81.69</v>
      </c>
      <c r="AN832" s="62">
        <v>50.01</v>
      </c>
      <c r="AO832" s="62">
        <v>76.19</v>
      </c>
      <c r="AP832">
        <f t="shared" si="115"/>
        <v>0</v>
      </c>
      <c r="AQ832">
        <f t="shared" si="116"/>
        <v>4.7793531942010511E-2</v>
      </c>
      <c r="AR832">
        <v>51.186478912922702</v>
      </c>
    </row>
    <row r="833" spans="1:44" x14ac:dyDescent="0.3">
      <c r="A833" t="str">
        <f t="shared" si="108"/>
        <v>66Risaralda</v>
      </c>
      <c r="B833" t="str">
        <f t="shared" si="109"/>
        <v>66Pereira</v>
      </c>
      <c r="C833" s="18" t="s">
        <v>3033</v>
      </c>
      <c r="D833" t="s">
        <v>3018</v>
      </c>
      <c r="E833" t="s">
        <v>1331</v>
      </c>
      <c r="F833" t="s">
        <v>3034</v>
      </c>
      <c r="G833">
        <v>4.8087173999999999</v>
      </c>
      <c r="H833">
        <v>-75.690601000000001</v>
      </c>
      <c r="I833">
        <v>480739</v>
      </c>
      <c r="J833" t="s">
        <v>4341</v>
      </c>
      <c r="K833" s="5">
        <v>1896830</v>
      </c>
      <c r="L833" s="62">
        <f t="shared" si="110"/>
        <v>0.93181911088331282</v>
      </c>
      <c r="M833" s="61">
        <v>1.1024693232710473E-2</v>
      </c>
      <c r="N833" s="61">
        <v>9.3605885938107779E-3</v>
      </c>
      <c r="O833" s="61">
        <f t="shared" si="111"/>
        <v>2.6001634982807716E-2</v>
      </c>
      <c r="P833" s="61">
        <f t="shared" si="112"/>
        <v>2.3713491104320642E-2</v>
      </c>
      <c r="Q833" s="61">
        <f t="shared" si="113"/>
        <v>2.5377595743220332E-2</v>
      </c>
      <c r="R833" s="61">
        <f t="shared" si="114"/>
        <v>8.3500610518389387</v>
      </c>
      <c r="S833">
        <v>53</v>
      </c>
      <c r="T833">
        <v>45</v>
      </c>
      <c r="U833">
        <v>125</v>
      </c>
      <c r="V833">
        <v>114</v>
      </c>
      <c r="W833">
        <v>122</v>
      </c>
      <c r="X833">
        <v>40142</v>
      </c>
      <c r="Y833" s="62">
        <v>53.602212146878578</v>
      </c>
      <c r="Z833" s="62">
        <v>84.183648049424548</v>
      </c>
      <c r="AA833" s="62">
        <v>21.329281052264463</v>
      </c>
      <c r="AB833" s="62">
        <v>72.011857904439239</v>
      </c>
      <c r="AC833" s="62">
        <v>0.58043943998804248</v>
      </c>
      <c r="AD833" s="62">
        <v>97.705644960390615</v>
      </c>
      <c r="AE833" s="62">
        <v>64.184644511982455</v>
      </c>
      <c r="AF833" s="62">
        <v>57.41</v>
      </c>
      <c r="AG833" s="62">
        <v>63</v>
      </c>
      <c r="AH833" s="62">
        <v>62.83</v>
      </c>
      <c r="AI833" s="62">
        <v>0</v>
      </c>
      <c r="AJ833" s="62">
        <v>100</v>
      </c>
      <c r="AK833" s="62">
        <v>70.540000000000006</v>
      </c>
      <c r="AL833" s="62">
        <v>95.44</v>
      </c>
      <c r="AM833" s="62">
        <v>74.62</v>
      </c>
      <c r="AN833" s="62">
        <v>61.68</v>
      </c>
      <c r="AO833" s="62">
        <v>58.05</v>
      </c>
      <c r="AP833">
        <f t="shared" si="115"/>
        <v>2.0695040999609526</v>
      </c>
      <c r="AQ833">
        <f t="shared" si="116"/>
        <v>0.71690297913015777</v>
      </c>
      <c r="AR833">
        <v>51.5359956950944</v>
      </c>
    </row>
    <row r="834" spans="1:44" x14ac:dyDescent="0.3">
      <c r="A834" t="str">
        <f t="shared" ref="A834:A897" si="117">CONCATENATE(D834,E834)</f>
        <v>66Risaralda</v>
      </c>
      <c r="B834" t="str">
        <f t="shared" ref="B834:B897" si="118">CONCATENATE(D834,F834)</f>
        <v>66Apía</v>
      </c>
      <c r="C834" s="18" t="s">
        <v>3035</v>
      </c>
      <c r="D834" t="s">
        <v>3018</v>
      </c>
      <c r="E834" t="s">
        <v>1331</v>
      </c>
      <c r="F834" t="s">
        <v>3036</v>
      </c>
      <c r="G834">
        <v>5.1066630000000002</v>
      </c>
      <c r="H834">
        <v>-75.940865000000002</v>
      </c>
      <c r="I834">
        <v>12612</v>
      </c>
      <c r="J834" t="s">
        <v>4343</v>
      </c>
      <c r="K834" s="5">
        <v>1528043.88</v>
      </c>
      <c r="L834" s="62">
        <f t="shared" ref="L834:L897" si="119">(I834/SUM($I$2:$I$1103))*100</f>
        <v>2.4445910621897413E-2</v>
      </c>
      <c r="M834" s="61">
        <v>0</v>
      </c>
      <c r="N834" s="61">
        <v>0</v>
      </c>
      <c r="O834" s="61">
        <f t="shared" ref="O834:O897" si="120">(U834/I834)*100</f>
        <v>2.3786869647954331E-2</v>
      </c>
      <c r="P834" s="61">
        <f t="shared" ref="P834:P897" si="121">(V834/I834)*100</f>
        <v>2.3786869647954331E-2</v>
      </c>
      <c r="Q834" s="61">
        <f t="shared" ref="Q834:Q897" si="122">(W834/I834)*100</f>
        <v>3.1715826197272437E-2</v>
      </c>
      <c r="R834" s="61">
        <f t="shared" ref="R834:R897" si="123">(X834/I834)*100</f>
        <v>15.667618141452586</v>
      </c>
      <c r="S834">
        <v>0</v>
      </c>
      <c r="T834">
        <v>0</v>
      </c>
      <c r="U834">
        <v>3</v>
      </c>
      <c r="V834">
        <v>3</v>
      </c>
      <c r="W834">
        <v>4</v>
      </c>
      <c r="X834">
        <v>1976</v>
      </c>
      <c r="Y834" s="62">
        <v>42.611336032388664</v>
      </c>
      <c r="Z834" s="62">
        <v>78.340080971659916</v>
      </c>
      <c r="AA834" s="62">
        <v>24.544534412955464</v>
      </c>
      <c r="AB834" s="62">
        <v>61.690283400809719</v>
      </c>
      <c r="AC834" s="62">
        <v>1.417004048582996</v>
      </c>
      <c r="AD834" s="62">
        <v>98.329959514170042</v>
      </c>
      <c r="AE834" s="62">
        <v>52.68218623481782</v>
      </c>
      <c r="AF834" s="62">
        <v>55.68</v>
      </c>
      <c r="AG834" s="62">
        <v>47.13</v>
      </c>
      <c r="AH834" s="62">
        <v>57.47</v>
      </c>
      <c r="AI834" s="62">
        <v>64.81</v>
      </c>
      <c r="AJ834" s="62">
        <v>96.3</v>
      </c>
      <c r="AK834" s="62">
        <v>20.84</v>
      </c>
      <c r="AL834" s="62">
        <v>87.74</v>
      </c>
      <c r="AM834" s="62">
        <v>86.46</v>
      </c>
      <c r="AN834" s="62">
        <v>38.479999999999997</v>
      </c>
      <c r="AO834" s="62">
        <v>55.11</v>
      </c>
      <c r="AP834">
        <f t="shared" si="115"/>
        <v>0</v>
      </c>
      <c r="AQ834">
        <f t="shared" si="116"/>
        <v>0</v>
      </c>
      <c r="AR834">
        <v>35.676687947805704</v>
      </c>
    </row>
    <row r="835" spans="1:44" x14ac:dyDescent="0.3">
      <c r="A835" t="str">
        <f t="shared" si="117"/>
        <v>66Risaralda</v>
      </c>
      <c r="B835" t="str">
        <f t="shared" si="118"/>
        <v>66Balboa</v>
      </c>
      <c r="C835" s="18" t="s">
        <v>3037</v>
      </c>
      <c r="D835" t="s">
        <v>3018</v>
      </c>
      <c r="E835" t="s">
        <v>1331</v>
      </c>
      <c r="F835" t="s">
        <v>2118</v>
      </c>
      <c r="G835">
        <v>4.9497479000000002</v>
      </c>
      <c r="H835">
        <v>-75.958016999999998</v>
      </c>
      <c r="I835">
        <v>6476</v>
      </c>
      <c r="J835" t="s">
        <v>4345</v>
      </c>
      <c r="K835" s="5">
        <v>2274469.5</v>
      </c>
      <c r="L835" s="62">
        <f t="shared" si="119"/>
        <v>1.2552467268268924E-2</v>
      </c>
      <c r="M835" s="61">
        <v>0</v>
      </c>
      <c r="N835" s="61">
        <v>1.5441630636195183E-2</v>
      </c>
      <c r="O835" s="61">
        <f t="shared" si="120"/>
        <v>3.0883261272390366E-2</v>
      </c>
      <c r="P835" s="61">
        <f t="shared" si="121"/>
        <v>0</v>
      </c>
      <c r="Q835" s="61">
        <f t="shared" si="122"/>
        <v>3.0883261272390366E-2</v>
      </c>
      <c r="R835" s="61">
        <f t="shared" si="123"/>
        <v>15.426189005558989</v>
      </c>
      <c r="S835">
        <v>0</v>
      </c>
      <c r="T835">
        <v>1</v>
      </c>
      <c r="U835">
        <v>2</v>
      </c>
      <c r="V835">
        <v>0</v>
      </c>
      <c r="W835">
        <v>2</v>
      </c>
      <c r="X835">
        <v>999</v>
      </c>
      <c r="Y835" s="62">
        <v>42.642642642642642</v>
      </c>
      <c r="Z835" s="62">
        <v>69.369369369369366</v>
      </c>
      <c r="AA835" s="62">
        <v>24.724724724724727</v>
      </c>
      <c r="AB835" s="62">
        <v>60.260260260260253</v>
      </c>
      <c r="AC835" s="62">
        <v>0.60060060060060061</v>
      </c>
      <c r="AD835" s="62">
        <v>97.797797797797799</v>
      </c>
      <c r="AE835" s="62">
        <v>47.247247247247245</v>
      </c>
      <c r="AF835" s="62">
        <v>68.11</v>
      </c>
      <c r="AG835" s="62">
        <v>46.38</v>
      </c>
      <c r="AH835" s="62">
        <v>48.33</v>
      </c>
      <c r="AI835" s="62">
        <v>70.36</v>
      </c>
      <c r="AJ835" s="62">
        <v>87.3</v>
      </c>
      <c r="AK835" s="62">
        <v>62.73</v>
      </c>
      <c r="AL835" s="62">
        <v>83.12</v>
      </c>
      <c r="AM835" s="62">
        <v>91.09</v>
      </c>
      <c r="AN835" s="62">
        <v>51.72</v>
      </c>
      <c r="AO835" s="62">
        <v>68.03</v>
      </c>
      <c r="AP835">
        <f t="shared" ref="AP835:AP898" si="124">(S835/SUM($S$2:$S$1103))*100</f>
        <v>0</v>
      </c>
      <c r="AQ835">
        <f t="shared" ref="AQ835:AQ898" si="125">(T835/SUM($T$2:$T$1103))*100</f>
        <v>1.5931177314003505E-2</v>
      </c>
      <c r="AR835">
        <v>36.771620144178101</v>
      </c>
    </row>
    <row r="836" spans="1:44" x14ac:dyDescent="0.3">
      <c r="A836" t="str">
        <f t="shared" si="117"/>
        <v>66Risaralda</v>
      </c>
      <c r="B836" t="str">
        <f t="shared" si="118"/>
        <v>66Belén de Umbría</v>
      </c>
      <c r="C836" s="18" t="s">
        <v>3038</v>
      </c>
      <c r="D836" t="s">
        <v>3018</v>
      </c>
      <c r="E836" t="s">
        <v>1331</v>
      </c>
      <c r="F836" t="s">
        <v>3039</v>
      </c>
      <c r="G836">
        <v>5.2009030000000003</v>
      </c>
      <c r="H836">
        <v>-75.869260999999995</v>
      </c>
      <c r="I836">
        <v>25216</v>
      </c>
      <c r="J836" t="s">
        <v>4343</v>
      </c>
      <c r="K836" s="5">
        <v>1358574.13</v>
      </c>
      <c r="L836" s="62">
        <f t="shared" si="119"/>
        <v>4.887631479874447E-2</v>
      </c>
      <c r="M836" s="61">
        <v>7.9314720812182736E-3</v>
      </c>
      <c r="N836" s="61">
        <v>7.9314720812182736E-3</v>
      </c>
      <c r="O836" s="61">
        <f t="shared" si="120"/>
        <v>1.5862944162436547E-2</v>
      </c>
      <c r="P836" s="61">
        <f t="shared" si="121"/>
        <v>3.9657360406091368E-3</v>
      </c>
      <c r="Q836" s="61">
        <f t="shared" si="122"/>
        <v>1.1897208121827412E-2</v>
      </c>
      <c r="R836" s="61">
        <f t="shared" si="123"/>
        <v>11.655298223350254</v>
      </c>
      <c r="S836">
        <v>2</v>
      </c>
      <c r="T836">
        <v>2</v>
      </c>
      <c r="U836">
        <v>4</v>
      </c>
      <c r="V836">
        <v>1</v>
      </c>
      <c r="W836">
        <v>3</v>
      </c>
      <c r="X836">
        <v>2939</v>
      </c>
      <c r="Y836" s="62">
        <v>43.824430078257912</v>
      </c>
      <c r="Z836" s="62">
        <v>79.006464783940118</v>
      </c>
      <c r="AA836" s="62">
        <v>23.545423613473972</v>
      </c>
      <c r="AB836" s="62">
        <v>62.129976182374961</v>
      </c>
      <c r="AC836" s="62">
        <v>0.91867982306907103</v>
      </c>
      <c r="AD836" s="62">
        <v>98.536917318815924</v>
      </c>
      <c r="AE836" s="62">
        <v>55.324940455937401</v>
      </c>
      <c r="AF836" s="62">
        <v>62.5</v>
      </c>
      <c r="AG836" s="62">
        <v>63.24</v>
      </c>
      <c r="AH836" s="62">
        <v>53.11</v>
      </c>
      <c r="AI836" s="62">
        <v>89.14</v>
      </c>
      <c r="AJ836" s="62">
        <v>100</v>
      </c>
      <c r="AK836" s="62">
        <v>23.14</v>
      </c>
      <c r="AL836" s="62">
        <v>92.73</v>
      </c>
      <c r="AM836" s="62">
        <v>90.34</v>
      </c>
      <c r="AN836" s="62">
        <v>36.9</v>
      </c>
      <c r="AO836" s="62">
        <v>62.29</v>
      </c>
      <c r="AP836">
        <f t="shared" si="124"/>
        <v>7.8094494338149162E-2</v>
      </c>
      <c r="AQ836">
        <f t="shared" si="125"/>
        <v>3.186235462800701E-2</v>
      </c>
      <c r="AR836">
        <v>37.344224745325498</v>
      </c>
    </row>
    <row r="837" spans="1:44" x14ac:dyDescent="0.3">
      <c r="A837" t="str">
        <f t="shared" si="117"/>
        <v>66Risaralda</v>
      </c>
      <c r="B837" t="str">
        <f t="shared" si="118"/>
        <v>66Dosquebradas</v>
      </c>
      <c r="C837" s="18" t="s">
        <v>3040</v>
      </c>
      <c r="D837" t="s">
        <v>3018</v>
      </c>
      <c r="E837" t="s">
        <v>1331</v>
      </c>
      <c r="F837" t="s">
        <v>3041</v>
      </c>
      <c r="G837">
        <v>4.8318256000000002</v>
      </c>
      <c r="H837">
        <v>-75.680567800000006</v>
      </c>
      <c r="I837">
        <v>225011</v>
      </c>
      <c r="J837" t="s">
        <v>4345</v>
      </c>
      <c r="K837" s="5">
        <v>1385412.13</v>
      </c>
      <c r="L837" s="62">
        <f t="shared" si="119"/>
        <v>0.43614008840340618</v>
      </c>
      <c r="M837" s="61">
        <v>1.3332681513348234E-2</v>
      </c>
      <c r="N837" s="61">
        <v>9.7772997764553737E-3</v>
      </c>
      <c r="O837" s="61">
        <f t="shared" si="120"/>
        <v>9.7772997764553737E-3</v>
      </c>
      <c r="P837" s="61">
        <f t="shared" si="121"/>
        <v>7.9996089080089407E-3</v>
      </c>
      <c r="Q837" s="61">
        <f t="shared" si="122"/>
        <v>1.2443836079125022E-2</v>
      </c>
      <c r="R837" s="61">
        <f t="shared" si="123"/>
        <v>7.1716493860300154</v>
      </c>
      <c r="S837">
        <v>30</v>
      </c>
      <c r="T837">
        <v>22</v>
      </c>
      <c r="U837">
        <v>22</v>
      </c>
      <c r="V837">
        <v>18</v>
      </c>
      <c r="W837">
        <v>28</v>
      </c>
      <c r="X837">
        <v>16137</v>
      </c>
      <c r="Y837" s="62">
        <v>57.377455536964739</v>
      </c>
      <c r="Z837" s="62">
        <v>86.565036871785338</v>
      </c>
      <c r="AA837" s="62">
        <v>21.41042325091405</v>
      </c>
      <c r="AB837" s="62">
        <v>74.276507405341761</v>
      </c>
      <c r="AC837" s="62">
        <v>0.53913366796802387</v>
      </c>
      <c r="AD837" s="62">
        <v>98.20908471215219</v>
      </c>
      <c r="AE837" s="62">
        <v>68.916155419222903</v>
      </c>
      <c r="AF837" s="62">
        <v>70.62</v>
      </c>
      <c r="AG837" s="62">
        <v>70.040000000000006</v>
      </c>
      <c r="AH837" s="62">
        <v>55.3</v>
      </c>
      <c r="AI837" s="62">
        <v>97.98</v>
      </c>
      <c r="AJ837" s="62">
        <v>100</v>
      </c>
      <c r="AK837" s="62">
        <v>43.04</v>
      </c>
      <c r="AL837" s="62">
        <v>91.67</v>
      </c>
      <c r="AM837" s="62">
        <v>80.42</v>
      </c>
      <c r="AN837" s="62">
        <v>43.18</v>
      </c>
      <c r="AO837" s="62">
        <v>71.05</v>
      </c>
      <c r="AP837">
        <f t="shared" si="124"/>
        <v>1.1714174150722374</v>
      </c>
      <c r="AQ837">
        <f t="shared" si="125"/>
        <v>0.35048590090807713</v>
      </c>
      <c r="AR837">
        <v>48.447714997401498</v>
      </c>
    </row>
    <row r="838" spans="1:44" x14ac:dyDescent="0.3">
      <c r="A838" t="str">
        <f t="shared" si="117"/>
        <v>66Risaralda</v>
      </c>
      <c r="B838" t="str">
        <f t="shared" si="118"/>
        <v>66Guática</v>
      </c>
      <c r="C838" s="18" t="s">
        <v>3042</v>
      </c>
      <c r="D838" t="s">
        <v>3018</v>
      </c>
      <c r="E838" t="s">
        <v>1331</v>
      </c>
      <c r="F838" t="s">
        <v>3043</v>
      </c>
      <c r="G838">
        <v>5.3164280000000002</v>
      </c>
      <c r="H838">
        <v>-75.799407000000002</v>
      </c>
      <c r="I838">
        <v>12374</v>
      </c>
      <c r="J838" t="s">
        <v>4342</v>
      </c>
      <c r="K838" s="5">
        <v>1663239.88</v>
      </c>
      <c r="L838" s="62">
        <f t="shared" si="119"/>
        <v>2.3984593881649113E-2</v>
      </c>
      <c r="M838" s="61">
        <v>0</v>
      </c>
      <c r="N838" s="61">
        <v>4.040730564085987E-2</v>
      </c>
      <c r="O838" s="61">
        <f t="shared" si="120"/>
        <v>0</v>
      </c>
      <c r="P838" s="61">
        <f t="shared" si="121"/>
        <v>0</v>
      </c>
      <c r="Q838" s="61">
        <f t="shared" si="122"/>
        <v>0</v>
      </c>
      <c r="R838" s="61">
        <f t="shared" si="123"/>
        <v>22.716987231291416</v>
      </c>
      <c r="S838">
        <v>0</v>
      </c>
      <c r="T838">
        <v>5</v>
      </c>
      <c r="U838">
        <v>0</v>
      </c>
      <c r="V838">
        <v>0</v>
      </c>
      <c r="W838">
        <v>0</v>
      </c>
      <c r="X838">
        <v>2811</v>
      </c>
      <c r="Y838" s="62">
        <v>52.934898612593386</v>
      </c>
      <c r="Z838" s="62">
        <v>80.967627178939878</v>
      </c>
      <c r="AA838" s="62">
        <v>20.419779437922447</v>
      </c>
      <c r="AB838" s="62">
        <v>71.255780860903599</v>
      </c>
      <c r="AC838" s="62">
        <v>0.49804340092493771</v>
      </c>
      <c r="AD838" s="62">
        <v>98.18569903948773</v>
      </c>
      <c r="AE838" s="62">
        <v>62.540021344717175</v>
      </c>
      <c r="AF838" s="62">
        <v>49.52</v>
      </c>
      <c r="AG838" s="62">
        <v>52.98</v>
      </c>
      <c r="AH838" s="62">
        <v>56.69</v>
      </c>
      <c r="AI838" s="62">
        <v>64.94</v>
      </c>
      <c r="AJ838" s="62">
        <v>81.400000000000006</v>
      </c>
      <c r="AK838" s="62">
        <v>16.41</v>
      </c>
      <c r="AL838" s="62">
        <v>91.22</v>
      </c>
      <c r="AM838" s="62">
        <v>96.67</v>
      </c>
      <c r="AN838" s="62">
        <v>35.06</v>
      </c>
      <c r="AO838" s="62">
        <v>49.45</v>
      </c>
      <c r="AP838">
        <f t="shared" si="124"/>
        <v>0</v>
      </c>
      <c r="AQ838">
        <f t="shared" si="125"/>
        <v>7.9655886570017528E-2</v>
      </c>
      <c r="AR838">
        <v>36.043456174670098</v>
      </c>
    </row>
    <row r="839" spans="1:44" x14ac:dyDescent="0.3">
      <c r="A839" t="str">
        <f t="shared" si="117"/>
        <v>66Risaralda</v>
      </c>
      <c r="B839" t="str">
        <f t="shared" si="118"/>
        <v>66La Celia</v>
      </c>
      <c r="C839" s="18" t="s">
        <v>3023</v>
      </c>
      <c r="D839" t="s">
        <v>3018</v>
      </c>
      <c r="E839" t="s">
        <v>1331</v>
      </c>
      <c r="F839" t="s">
        <v>3024</v>
      </c>
      <c r="G839">
        <v>5.0032329999999998</v>
      </c>
      <c r="H839">
        <v>-76.003423999999995</v>
      </c>
      <c r="I839">
        <v>7634</v>
      </c>
      <c r="J839" t="s">
        <v>4343</v>
      </c>
      <c r="K839" s="5">
        <v>2147662.5</v>
      </c>
      <c r="L839" s="62">
        <f t="shared" si="119"/>
        <v>1.479702518930898E-2</v>
      </c>
      <c r="M839" s="61">
        <v>0</v>
      </c>
      <c r="N839" s="61">
        <v>0</v>
      </c>
      <c r="O839" s="61">
        <f t="shared" si="120"/>
        <v>1.3099292638197538E-2</v>
      </c>
      <c r="P839" s="61">
        <f t="shared" si="121"/>
        <v>1.3099292638197538E-2</v>
      </c>
      <c r="Q839" s="61">
        <f t="shared" si="122"/>
        <v>1.3099292638197538E-2</v>
      </c>
      <c r="R839" s="61">
        <f t="shared" si="123"/>
        <v>15.496463190987686</v>
      </c>
      <c r="S839">
        <v>0</v>
      </c>
      <c r="T839">
        <v>0</v>
      </c>
      <c r="U839">
        <v>1</v>
      </c>
      <c r="V839">
        <v>1</v>
      </c>
      <c r="W839">
        <v>1</v>
      </c>
      <c r="X839">
        <v>1183</v>
      </c>
      <c r="Y839" s="62">
        <v>46.745562130177518</v>
      </c>
      <c r="Z839" s="62">
        <v>81.910397295012686</v>
      </c>
      <c r="AA839" s="62">
        <v>24.260355029585799</v>
      </c>
      <c r="AB839" s="62">
        <v>65.257819103972949</v>
      </c>
      <c r="AC839" s="62">
        <v>1.2679628064243449</v>
      </c>
      <c r="AD839" s="62">
        <v>98.055790363482672</v>
      </c>
      <c r="AE839" s="62">
        <v>58.157227387996627</v>
      </c>
      <c r="AF839" s="62">
        <v>55.49</v>
      </c>
      <c r="AG839" s="62">
        <v>46.05</v>
      </c>
      <c r="AH839" s="62">
        <v>49.45</v>
      </c>
      <c r="AI839" s="62">
        <v>76.92</v>
      </c>
      <c r="AJ839" s="62">
        <v>100</v>
      </c>
      <c r="AK839" s="62">
        <v>18.48</v>
      </c>
      <c r="AL839" s="62">
        <v>92.53</v>
      </c>
      <c r="AM839" s="62">
        <v>91.29</v>
      </c>
      <c r="AN839" s="62">
        <v>27.71</v>
      </c>
      <c r="AO839" s="62">
        <v>55.78</v>
      </c>
      <c r="AP839">
        <f t="shared" si="124"/>
        <v>0</v>
      </c>
      <c r="AQ839">
        <f t="shared" si="125"/>
        <v>0</v>
      </c>
      <c r="AR839">
        <v>34.896185507944899</v>
      </c>
    </row>
    <row r="840" spans="1:44" x14ac:dyDescent="0.3">
      <c r="A840" t="str">
        <f t="shared" si="117"/>
        <v>66Risaralda</v>
      </c>
      <c r="B840" t="str">
        <f t="shared" si="118"/>
        <v>66La Virginia</v>
      </c>
      <c r="C840" s="18" t="s">
        <v>3025</v>
      </c>
      <c r="D840" t="s">
        <v>3018</v>
      </c>
      <c r="E840" t="s">
        <v>1331</v>
      </c>
      <c r="F840" t="s">
        <v>3026</v>
      </c>
      <c r="G840">
        <v>4.88917</v>
      </c>
      <c r="H840">
        <v>-75.870743000000004</v>
      </c>
      <c r="I840">
        <v>28431</v>
      </c>
      <c r="J840" t="s">
        <v>4344</v>
      </c>
      <c r="K840" s="5">
        <v>1495172.5</v>
      </c>
      <c r="L840" s="62">
        <f t="shared" si="119"/>
        <v>5.5107967403359132E-2</v>
      </c>
      <c r="M840" s="61">
        <v>0</v>
      </c>
      <c r="N840" s="61">
        <v>1.4069149871619006E-2</v>
      </c>
      <c r="O840" s="61">
        <f t="shared" si="120"/>
        <v>2.4621012275333264E-2</v>
      </c>
      <c r="P840" s="61">
        <f t="shared" si="121"/>
        <v>1.0551862403714255E-2</v>
      </c>
      <c r="Q840" s="61">
        <f t="shared" si="122"/>
        <v>2.110372480742851E-2</v>
      </c>
      <c r="R840" s="61">
        <f t="shared" si="123"/>
        <v>16.865393408603286</v>
      </c>
      <c r="S840">
        <v>0</v>
      </c>
      <c r="T840">
        <v>4</v>
      </c>
      <c r="U840">
        <v>7</v>
      </c>
      <c r="V840">
        <v>3</v>
      </c>
      <c r="W840">
        <v>6</v>
      </c>
      <c r="X840">
        <v>4795</v>
      </c>
      <c r="Y840" s="62">
        <v>47.215849843587073</v>
      </c>
      <c r="Z840" s="62">
        <v>77.747653806047964</v>
      </c>
      <c r="AA840" s="62">
        <v>22.83628779979145</v>
      </c>
      <c r="AB840" s="62">
        <v>62.210636079249213</v>
      </c>
      <c r="AC840" s="62">
        <v>1.1261730969760166</v>
      </c>
      <c r="AD840" s="62">
        <v>98.143899895724715</v>
      </c>
      <c r="AE840" s="62">
        <v>62.690302398331596</v>
      </c>
      <c r="AF840" s="62">
        <v>51.24</v>
      </c>
      <c r="AG840" s="62">
        <v>67.92</v>
      </c>
      <c r="AH840" s="62">
        <v>61.39</v>
      </c>
      <c r="AI840" s="62">
        <v>76.64</v>
      </c>
      <c r="AJ840" s="62">
        <v>63.79</v>
      </c>
      <c r="AK840" s="62">
        <v>28.6</v>
      </c>
      <c r="AL840" s="62">
        <v>94.73</v>
      </c>
      <c r="AM840" s="62">
        <v>84.54</v>
      </c>
      <c r="AN840" s="62">
        <v>37.32</v>
      </c>
      <c r="AO840" s="62">
        <v>51.58</v>
      </c>
      <c r="AP840">
        <f t="shared" si="124"/>
        <v>0</v>
      </c>
      <c r="AQ840">
        <f t="shared" si="125"/>
        <v>6.372470925601402E-2</v>
      </c>
      <c r="AR840">
        <v>39.043815716176901</v>
      </c>
    </row>
    <row r="841" spans="1:44" x14ac:dyDescent="0.3">
      <c r="A841" t="str">
        <f t="shared" si="117"/>
        <v>66Risaralda</v>
      </c>
      <c r="B841" t="str">
        <f t="shared" si="118"/>
        <v>66Marsella</v>
      </c>
      <c r="C841" s="18" t="s">
        <v>3027</v>
      </c>
      <c r="D841" t="s">
        <v>3018</v>
      </c>
      <c r="E841" t="s">
        <v>1331</v>
      </c>
      <c r="F841" t="s">
        <v>3028</v>
      </c>
      <c r="G841">
        <v>4.9372360000000004</v>
      </c>
      <c r="H841">
        <v>-75.737550999999996</v>
      </c>
      <c r="I841">
        <v>17166</v>
      </c>
      <c r="J841" t="s">
        <v>4343</v>
      </c>
      <c r="K841" s="5">
        <v>1394108.88</v>
      </c>
      <c r="L841" s="62">
        <f t="shared" si="119"/>
        <v>3.3272954466816607E-2</v>
      </c>
      <c r="M841" s="61">
        <v>0</v>
      </c>
      <c r="N841" s="61">
        <v>0</v>
      </c>
      <c r="O841" s="61">
        <f t="shared" si="120"/>
        <v>5.8254689502504949E-3</v>
      </c>
      <c r="P841" s="61">
        <f t="shared" si="121"/>
        <v>5.8254689502504949E-3</v>
      </c>
      <c r="Q841" s="61">
        <f t="shared" si="122"/>
        <v>0</v>
      </c>
      <c r="R841" s="61">
        <f t="shared" si="123"/>
        <v>7.5672841663753934</v>
      </c>
      <c r="S841">
        <v>0</v>
      </c>
      <c r="T841">
        <v>0</v>
      </c>
      <c r="U841">
        <v>1</v>
      </c>
      <c r="V841">
        <v>1</v>
      </c>
      <c r="W841">
        <v>0</v>
      </c>
      <c r="X841">
        <v>1299</v>
      </c>
      <c r="Y841" s="62">
        <v>44.880677444187839</v>
      </c>
      <c r="Z841" s="62">
        <v>82.371054657428786</v>
      </c>
      <c r="AA841" s="62">
        <v>23.402617397998458</v>
      </c>
      <c r="AB841" s="62">
        <v>63.972286374133944</v>
      </c>
      <c r="AC841" s="62">
        <v>0.15396458814472672</v>
      </c>
      <c r="AD841" s="62">
        <v>97.844495765973832</v>
      </c>
      <c r="AE841" s="62">
        <v>57.351809083910702</v>
      </c>
      <c r="AF841" s="62">
        <v>58.41</v>
      </c>
      <c r="AG841" s="62">
        <v>44.81</v>
      </c>
      <c r="AH841" s="62">
        <v>47.42</v>
      </c>
      <c r="AI841" s="62">
        <v>81.239999999999995</v>
      </c>
      <c r="AJ841" s="62">
        <v>88.89</v>
      </c>
      <c r="AK841" s="62">
        <v>21.25</v>
      </c>
      <c r="AL841" s="62">
        <v>89.49</v>
      </c>
      <c r="AM841" s="62">
        <v>95.64</v>
      </c>
      <c r="AN841" s="62">
        <v>40.68</v>
      </c>
      <c r="AO841" s="62">
        <v>58.02</v>
      </c>
      <c r="AP841">
        <f t="shared" si="124"/>
        <v>0</v>
      </c>
      <c r="AQ841">
        <f t="shared" si="125"/>
        <v>0</v>
      </c>
      <c r="AR841">
        <v>34.589054275437697</v>
      </c>
    </row>
    <row r="842" spans="1:44" x14ac:dyDescent="0.3">
      <c r="A842" t="str">
        <f t="shared" si="117"/>
        <v>66Risaralda</v>
      </c>
      <c r="B842" t="str">
        <f t="shared" si="118"/>
        <v>66Mistrató</v>
      </c>
      <c r="C842" s="18" t="s">
        <v>3029</v>
      </c>
      <c r="D842" t="s">
        <v>3018</v>
      </c>
      <c r="E842" t="s">
        <v>1331</v>
      </c>
      <c r="F842" t="s">
        <v>3030</v>
      </c>
      <c r="G842">
        <v>5.2990769000000002</v>
      </c>
      <c r="H842">
        <v>-75.882127999999994</v>
      </c>
      <c r="I842">
        <v>17498</v>
      </c>
      <c r="J842" t="s">
        <v>4346</v>
      </c>
      <c r="K842" s="5">
        <v>1602933.25</v>
      </c>
      <c r="L842" s="62">
        <f t="shared" si="119"/>
        <v>3.3916471936406671E-2</v>
      </c>
      <c r="M842" s="61">
        <v>0</v>
      </c>
      <c r="N842" s="61">
        <v>0</v>
      </c>
      <c r="O842" s="61">
        <f t="shared" si="120"/>
        <v>0</v>
      </c>
      <c r="P842" s="61">
        <f t="shared" si="121"/>
        <v>0</v>
      </c>
      <c r="Q842" s="61">
        <f t="shared" si="122"/>
        <v>0</v>
      </c>
      <c r="R842" s="61">
        <f t="shared" si="123"/>
        <v>15.001714481655046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2625</v>
      </c>
      <c r="Y842" s="62">
        <v>36.799999999999997</v>
      </c>
      <c r="Z842" s="62">
        <v>68.152380952380952</v>
      </c>
      <c r="AA842" s="62">
        <v>25.18095238095238</v>
      </c>
      <c r="AB842" s="62">
        <v>52.609523809523807</v>
      </c>
      <c r="AC842" s="62">
        <v>0.8</v>
      </c>
      <c r="AD842" s="62">
        <v>97.790476190476198</v>
      </c>
      <c r="AE842" s="62">
        <v>46.247619047619047</v>
      </c>
      <c r="AF842" s="62">
        <v>57.88</v>
      </c>
      <c r="AG842" s="62">
        <v>53.62</v>
      </c>
      <c r="AH842" s="62">
        <v>36.590000000000003</v>
      </c>
      <c r="AI842" s="62">
        <v>87.51</v>
      </c>
      <c r="AJ842" s="62">
        <v>96.3</v>
      </c>
      <c r="AK842" s="62">
        <v>8.56</v>
      </c>
      <c r="AL842" s="62">
        <v>94</v>
      </c>
      <c r="AM842" s="62">
        <v>92.94</v>
      </c>
      <c r="AN842" s="62">
        <v>38.119999999999997</v>
      </c>
      <c r="AO842" s="62">
        <v>57.62</v>
      </c>
      <c r="AP842">
        <f t="shared" si="124"/>
        <v>0</v>
      </c>
      <c r="AQ842">
        <f t="shared" si="125"/>
        <v>0</v>
      </c>
      <c r="AR842">
        <v>28.261749624970999</v>
      </c>
    </row>
    <row r="843" spans="1:44" x14ac:dyDescent="0.3">
      <c r="A843" t="str">
        <f t="shared" si="117"/>
        <v>66Risaralda</v>
      </c>
      <c r="B843" t="str">
        <f t="shared" si="118"/>
        <v>66Pueblo Rico</v>
      </c>
      <c r="C843" s="18" t="s">
        <v>3019</v>
      </c>
      <c r="D843" t="s">
        <v>3018</v>
      </c>
      <c r="E843" t="s">
        <v>1331</v>
      </c>
      <c r="F843" t="s">
        <v>3020</v>
      </c>
      <c r="G843">
        <v>5.2222879999999998</v>
      </c>
      <c r="H843">
        <v>-76.031049899999999</v>
      </c>
      <c r="I843">
        <v>16706</v>
      </c>
      <c r="J843" t="s">
        <v>4346</v>
      </c>
      <c r="K843" s="5">
        <v>1706358.25</v>
      </c>
      <c r="L843" s="62">
        <f t="shared" si="119"/>
        <v>3.2381333876420726E-2</v>
      </c>
      <c r="M843" s="61">
        <v>0.21549144020112532</v>
      </c>
      <c r="N843" s="61">
        <v>5.9858733389201481E-3</v>
      </c>
      <c r="O843" s="61">
        <f t="shared" si="120"/>
        <v>5.9858733389201481E-3</v>
      </c>
      <c r="P843" s="61">
        <f t="shared" si="121"/>
        <v>5.9858733389201481E-3</v>
      </c>
      <c r="Q843" s="61">
        <f t="shared" si="122"/>
        <v>5.9858733389201481E-3</v>
      </c>
      <c r="R843" s="61">
        <f t="shared" si="123"/>
        <v>64.360110140069438</v>
      </c>
      <c r="S843">
        <v>36</v>
      </c>
      <c r="T843">
        <v>1</v>
      </c>
      <c r="U843">
        <v>1</v>
      </c>
      <c r="V843">
        <v>1</v>
      </c>
      <c r="W843">
        <v>1</v>
      </c>
      <c r="X843">
        <v>10752</v>
      </c>
      <c r="Y843" s="62">
        <v>15.559895833333334</v>
      </c>
      <c r="Z843" s="62">
        <v>35.844494047619044</v>
      </c>
      <c r="AA843" s="62">
        <v>32.105654761904759</v>
      </c>
      <c r="AB843" s="62">
        <v>30.115327380952383</v>
      </c>
      <c r="AC843" s="62">
        <v>0.67894345238095244</v>
      </c>
      <c r="AD843" s="62">
        <v>94.475446428571431</v>
      </c>
      <c r="AE843" s="62">
        <v>18.973214285714285</v>
      </c>
      <c r="AF843" s="62">
        <v>46.18</v>
      </c>
      <c r="AG843" s="62">
        <v>48.65</v>
      </c>
      <c r="AH843" s="62">
        <v>40.51</v>
      </c>
      <c r="AI843" s="62">
        <v>68.760000000000005</v>
      </c>
      <c r="AJ843" s="62">
        <v>74.08</v>
      </c>
      <c r="AK843" s="62">
        <v>10.87</v>
      </c>
      <c r="AL843" s="62">
        <v>91.68</v>
      </c>
      <c r="AM843" s="62">
        <v>92.63</v>
      </c>
      <c r="AN843" s="62">
        <v>33.020000000000003</v>
      </c>
      <c r="AO843" s="62">
        <v>46.68</v>
      </c>
      <c r="AP843">
        <f t="shared" si="124"/>
        <v>1.405700898086685</v>
      </c>
      <c r="AQ843">
        <f t="shared" si="125"/>
        <v>1.5931177314003505E-2</v>
      </c>
      <c r="AR843">
        <v>13.8393344392943</v>
      </c>
    </row>
    <row r="844" spans="1:44" x14ac:dyDescent="0.3">
      <c r="A844" t="str">
        <f t="shared" si="117"/>
        <v>66Risaralda</v>
      </c>
      <c r="B844" t="str">
        <f t="shared" si="118"/>
        <v>66Quinchía</v>
      </c>
      <c r="C844" s="18" t="s">
        <v>3021</v>
      </c>
      <c r="D844" t="s">
        <v>3018</v>
      </c>
      <c r="E844" t="s">
        <v>1331</v>
      </c>
      <c r="F844" t="s">
        <v>3022</v>
      </c>
      <c r="G844">
        <v>5.3413519999999997</v>
      </c>
      <c r="H844">
        <v>-75.730957000000004</v>
      </c>
      <c r="I844">
        <v>27812</v>
      </c>
      <c r="J844" t="s">
        <v>4342</v>
      </c>
      <c r="K844" s="5">
        <v>1346541.75</v>
      </c>
      <c r="L844" s="62">
        <f t="shared" si="119"/>
        <v>5.3908156217587287E-2</v>
      </c>
      <c r="M844" s="61">
        <v>7.1911405148856614E-3</v>
      </c>
      <c r="N844" s="61">
        <v>0</v>
      </c>
      <c r="O844" s="61">
        <f t="shared" si="120"/>
        <v>0</v>
      </c>
      <c r="P844" s="61">
        <f t="shared" si="121"/>
        <v>0</v>
      </c>
      <c r="Q844" s="61">
        <f t="shared" si="122"/>
        <v>0</v>
      </c>
      <c r="R844" s="61">
        <f t="shared" si="123"/>
        <v>23.159068028189271</v>
      </c>
      <c r="S844">
        <v>2</v>
      </c>
      <c r="T844">
        <v>0</v>
      </c>
      <c r="U844">
        <v>0</v>
      </c>
      <c r="V844">
        <v>0</v>
      </c>
      <c r="W844">
        <v>0</v>
      </c>
      <c r="X844">
        <v>6441</v>
      </c>
      <c r="Y844" s="62">
        <v>49.635149821456295</v>
      </c>
      <c r="Z844" s="62">
        <v>87.331159757801586</v>
      </c>
      <c r="AA844" s="62">
        <v>21.797857475547275</v>
      </c>
      <c r="AB844" s="62">
        <v>69.663095792578787</v>
      </c>
      <c r="AC844" s="62">
        <v>0.51234280391243592</v>
      </c>
      <c r="AD844" s="62">
        <v>99.146095326812613</v>
      </c>
      <c r="AE844" s="62">
        <v>59.866480360192519</v>
      </c>
      <c r="AF844" s="62">
        <v>62.74</v>
      </c>
      <c r="AG844" s="62">
        <v>52.53</v>
      </c>
      <c r="AH844" s="62">
        <v>58.44</v>
      </c>
      <c r="AI844" s="62">
        <v>88.37</v>
      </c>
      <c r="AJ844" s="62">
        <v>98.77</v>
      </c>
      <c r="AK844" s="62">
        <v>16.78</v>
      </c>
      <c r="AL844" s="62">
        <v>91.28</v>
      </c>
      <c r="AM844" s="62">
        <v>94.92</v>
      </c>
      <c r="AN844" s="62">
        <v>47.46</v>
      </c>
      <c r="AO844" s="62">
        <v>62.84</v>
      </c>
      <c r="AP844">
        <f t="shared" si="124"/>
        <v>7.8094494338149162E-2</v>
      </c>
      <c r="AQ844">
        <f t="shared" si="125"/>
        <v>0</v>
      </c>
      <c r="AR844">
        <v>39.193685151428397</v>
      </c>
    </row>
    <row r="845" spans="1:44" x14ac:dyDescent="0.3">
      <c r="A845" t="str">
        <f t="shared" si="117"/>
        <v>66Risaralda</v>
      </c>
      <c r="B845" t="str">
        <f t="shared" si="118"/>
        <v>66Santa Rosa de Cabal</v>
      </c>
      <c r="C845" s="18" t="s">
        <v>3044</v>
      </c>
      <c r="D845" t="s">
        <v>3018</v>
      </c>
      <c r="E845" t="s">
        <v>1331</v>
      </c>
      <c r="F845" t="s">
        <v>3045</v>
      </c>
      <c r="G845">
        <v>4.8701210000000001</v>
      </c>
      <c r="H845">
        <v>-75.622389999999996</v>
      </c>
      <c r="I845">
        <v>79651</v>
      </c>
      <c r="J845" t="s">
        <v>4345</v>
      </c>
      <c r="K845" s="5">
        <v>975952.56</v>
      </c>
      <c r="L845" s="62">
        <f t="shared" si="119"/>
        <v>0.15438798183830882</v>
      </c>
      <c r="M845" s="61">
        <v>5.0219080739727058E-3</v>
      </c>
      <c r="N845" s="61">
        <v>1.2554770184931765E-3</v>
      </c>
      <c r="O845" s="61">
        <f t="shared" si="120"/>
        <v>1.5065724221918118E-2</v>
      </c>
      <c r="P845" s="61">
        <f t="shared" si="121"/>
        <v>7.5328621109590592E-3</v>
      </c>
      <c r="Q845" s="61">
        <f t="shared" si="122"/>
        <v>1.3810247203424941E-2</v>
      </c>
      <c r="R845" s="61">
        <f t="shared" si="123"/>
        <v>6.4493854439994474</v>
      </c>
      <c r="S845">
        <v>4</v>
      </c>
      <c r="T845">
        <v>1</v>
      </c>
      <c r="U845">
        <v>12</v>
      </c>
      <c r="V845">
        <v>6</v>
      </c>
      <c r="W845">
        <v>11</v>
      </c>
      <c r="X845">
        <v>5137</v>
      </c>
      <c r="Y845" s="62">
        <v>47.362273700603467</v>
      </c>
      <c r="Z845" s="62">
        <v>83.356044383881638</v>
      </c>
      <c r="AA845" s="62">
        <v>22.931672182207514</v>
      </c>
      <c r="AB845" s="62">
        <v>68.288884562974488</v>
      </c>
      <c r="AC845" s="62">
        <v>0.81759781973914736</v>
      </c>
      <c r="AD845" s="62">
        <v>97.897605606385056</v>
      </c>
      <c r="AE845" s="62">
        <v>57.971578742456686</v>
      </c>
      <c r="AF845" s="62">
        <v>64.209999999999994</v>
      </c>
      <c r="AG845" s="62">
        <v>65.62</v>
      </c>
      <c r="AH845" s="62">
        <v>57.33</v>
      </c>
      <c r="AI845" s="62">
        <v>63.72</v>
      </c>
      <c r="AJ845" s="62">
        <v>100</v>
      </c>
      <c r="AK845" s="62">
        <v>34.549999999999997</v>
      </c>
      <c r="AL845" s="62">
        <v>91.26</v>
      </c>
      <c r="AM845" s="62">
        <v>83.41</v>
      </c>
      <c r="AN845" s="62">
        <v>56.38</v>
      </c>
      <c r="AO845" s="62">
        <v>63.66</v>
      </c>
      <c r="AP845">
        <f t="shared" si="124"/>
        <v>0.15618898867629832</v>
      </c>
      <c r="AQ845">
        <f t="shared" si="125"/>
        <v>1.5931177314003505E-2</v>
      </c>
      <c r="AR845">
        <v>43.245887863124501</v>
      </c>
    </row>
    <row r="846" spans="1:44" x14ac:dyDescent="0.3">
      <c r="A846" t="str">
        <f t="shared" si="117"/>
        <v>66Risaralda</v>
      </c>
      <c r="B846" t="str">
        <f t="shared" si="118"/>
        <v>66Santuario</v>
      </c>
      <c r="C846" s="18" t="s">
        <v>3031</v>
      </c>
      <c r="D846" t="s">
        <v>3018</v>
      </c>
      <c r="E846" t="s">
        <v>1331</v>
      </c>
      <c r="F846" t="s">
        <v>3032</v>
      </c>
      <c r="G846">
        <v>5.0757479999999999</v>
      </c>
      <c r="H846">
        <v>-75.964144000000005</v>
      </c>
      <c r="I846">
        <v>12812</v>
      </c>
      <c r="J846" t="s">
        <v>4343</v>
      </c>
      <c r="K846" s="5">
        <v>1528870.25</v>
      </c>
      <c r="L846" s="62">
        <f t="shared" si="119"/>
        <v>2.483357174815649E-2</v>
      </c>
      <c r="M846" s="61">
        <v>0</v>
      </c>
      <c r="N846" s="61">
        <v>7.8051826412738065E-3</v>
      </c>
      <c r="O846" s="61">
        <f t="shared" si="120"/>
        <v>1.5610365282547613E-2</v>
      </c>
      <c r="P846" s="61">
        <f t="shared" si="121"/>
        <v>1.5610365282547613E-2</v>
      </c>
      <c r="Q846" s="61">
        <f t="shared" si="122"/>
        <v>0</v>
      </c>
      <c r="R846" s="61">
        <f t="shared" si="123"/>
        <v>22.018420231033407</v>
      </c>
      <c r="S846">
        <v>0</v>
      </c>
      <c r="T846">
        <v>1</v>
      </c>
      <c r="U846">
        <v>2</v>
      </c>
      <c r="V846">
        <v>2</v>
      </c>
      <c r="W846">
        <v>0</v>
      </c>
      <c r="X846">
        <v>2821</v>
      </c>
      <c r="Y846" s="62">
        <v>39.702233250620353</v>
      </c>
      <c r="Z846" s="62">
        <v>79.085430698333923</v>
      </c>
      <c r="AA846" s="62">
        <v>22.970577809287487</v>
      </c>
      <c r="AB846" s="62">
        <v>61.786600496277913</v>
      </c>
      <c r="AC846" s="62">
        <v>0.38993264799716415</v>
      </c>
      <c r="AD846" s="62">
        <v>98.121233605104578</v>
      </c>
      <c r="AE846" s="62">
        <v>51.152073732718897</v>
      </c>
      <c r="AF846" s="62">
        <v>63.26</v>
      </c>
      <c r="AG846" s="62">
        <v>55.79</v>
      </c>
      <c r="AH846" s="62">
        <v>52.01</v>
      </c>
      <c r="AI846" s="62">
        <v>78.2</v>
      </c>
      <c r="AJ846" s="62">
        <v>100</v>
      </c>
      <c r="AK846" s="62">
        <v>34.15</v>
      </c>
      <c r="AL846" s="62">
        <v>87.57</v>
      </c>
      <c r="AM846" s="62">
        <v>89.44</v>
      </c>
      <c r="AN846" s="62">
        <v>37.590000000000003</v>
      </c>
      <c r="AO846" s="62">
        <v>62.49</v>
      </c>
      <c r="AP846">
        <f t="shared" si="124"/>
        <v>0</v>
      </c>
      <c r="AQ846">
        <f t="shared" si="125"/>
        <v>1.5931177314003505E-2</v>
      </c>
      <c r="AR846">
        <v>35.8928177587281</v>
      </c>
    </row>
    <row r="847" spans="1:44" x14ac:dyDescent="0.3">
      <c r="A847" t="str">
        <f t="shared" si="117"/>
        <v>68Santander</v>
      </c>
      <c r="B847" t="str">
        <f t="shared" si="118"/>
        <v>68Bucaramanga</v>
      </c>
      <c r="C847" s="18" t="s">
        <v>3047</v>
      </c>
      <c r="D847" t="s">
        <v>3046</v>
      </c>
      <c r="E847" t="s">
        <v>1334</v>
      </c>
      <c r="F847" t="s">
        <v>3048</v>
      </c>
      <c r="G847">
        <v>7.1193489999999997</v>
      </c>
      <c r="H847">
        <v>-73.122741599999998</v>
      </c>
      <c r="I847">
        <v>610125</v>
      </c>
      <c r="J847" t="s">
        <v>4341</v>
      </c>
      <c r="K847" s="5">
        <v>1791670.5</v>
      </c>
      <c r="L847" s="62">
        <f t="shared" si="119"/>
        <v>1.1826087232940976</v>
      </c>
      <c r="M847" s="61">
        <v>2.950215119852489E-3</v>
      </c>
      <c r="N847" s="61">
        <v>1.4914976439254251E-2</v>
      </c>
      <c r="O847" s="61">
        <f t="shared" si="120"/>
        <v>0.10063511575496825</v>
      </c>
      <c r="P847" s="61">
        <f t="shared" si="121"/>
        <v>4.9498053677525099E-2</v>
      </c>
      <c r="Q847" s="61">
        <f t="shared" si="122"/>
        <v>0.14210202827289489</v>
      </c>
      <c r="R847" s="61">
        <f t="shared" si="123"/>
        <v>7.373898791231305</v>
      </c>
      <c r="S847">
        <v>18</v>
      </c>
      <c r="T847">
        <v>91</v>
      </c>
      <c r="U847">
        <v>614</v>
      </c>
      <c r="V847">
        <v>302</v>
      </c>
      <c r="W847">
        <v>867</v>
      </c>
      <c r="X847">
        <v>44990</v>
      </c>
      <c r="Y847" s="62">
        <v>58.499666592576126</v>
      </c>
      <c r="Z847" s="62">
        <v>88.577461658146248</v>
      </c>
      <c r="AA847" s="62">
        <v>21.395865747943986</v>
      </c>
      <c r="AB847" s="62">
        <v>74.914425427872871</v>
      </c>
      <c r="AC847" s="62">
        <v>0.32673927539453212</v>
      </c>
      <c r="AD847" s="62">
        <v>97.979551011335857</v>
      </c>
      <c r="AE847" s="62">
        <v>68.470771282507229</v>
      </c>
      <c r="AF847" s="62">
        <v>70.97</v>
      </c>
      <c r="AG847" s="62">
        <v>65.86</v>
      </c>
      <c r="AH847" s="62">
        <v>62.12</v>
      </c>
      <c r="AI847" s="62">
        <v>63.68</v>
      </c>
      <c r="AJ847" s="62">
        <v>100</v>
      </c>
      <c r="AK847" s="62">
        <v>72.72</v>
      </c>
      <c r="AL847" s="62">
        <v>91.77</v>
      </c>
      <c r="AM847" s="62">
        <v>66.83</v>
      </c>
      <c r="AN847" s="62">
        <v>49.89</v>
      </c>
      <c r="AO847" s="62">
        <v>71.569999999999993</v>
      </c>
      <c r="AP847">
        <f t="shared" si="124"/>
        <v>0.70285044904334248</v>
      </c>
      <c r="AQ847">
        <f t="shared" si="125"/>
        <v>1.4497371355743189</v>
      </c>
      <c r="AR847">
        <v>57.204030665532699</v>
      </c>
    </row>
    <row r="848" spans="1:44" x14ac:dyDescent="0.3">
      <c r="A848" t="str">
        <f t="shared" si="117"/>
        <v>68Santander</v>
      </c>
      <c r="B848" t="str">
        <f t="shared" si="118"/>
        <v>68Aguada</v>
      </c>
      <c r="C848" s="18" t="s">
        <v>3049</v>
      </c>
      <c r="D848" t="s">
        <v>3046</v>
      </c>
      <c r="E848" t="s">
        <v>1334</v>
      </c>
      <c r="F848" t="s">
        <v>3050</v>
      </c>
      <c r="G848">
        <v>6.1773560999999999</v>
      </c>
      <c r="H848">
        <v>-73.524073799999996</v>
      </c>
      <c r="I848">
        <v>1924</v>
      </c>
      <c r="J848" t="s">
        <v>4342</v>
      </c>
      <c r="K848" s="5">
        <v>3563965</v>
      </c>
      <c r="L848" s="62">
        <f t="shared" si="119"/>
        <v>3.7293000346123239E-3</v>
      </c>
      <c r="M848" s="61">
        <v>0</v>
      </c>
      <c r="N848" s="61">
        <v>5.1975051975051978E-2</v>
      </c>
      <c r="O848" s="61">
        <f t="shared" si="120"/>
        <v>5.1975051975051978E-2</v>
      </c>
      <c r="P848" s="61">
        <f t="shared" si="121"/>
        <v>0</v>
      </c>
      <c r="Q848" s="61">
        <f t="shared" si="122"/>
        <v>0</v>
      </c>
      <c r="R848" s="61">
        <f t="shared" si="123"/>
        <v>4.2619542619542621</v>
      </c>
      <c r="S848">
        <v>0</v>
      </c>
      <c r="T848">
        <v>1</v>
      </c>
      <c r="U848">
        <v>1</v>
      </c>
      <c r="V848">
        <v>0</v>
      </c>
      <c r="W848">
        <v>0</v>
      </c>
      <c r="X848">
        <v>82</v>
      </c>
      <c r="Y848" s="62">
        <v>52.439024390243901</v>
      </c>
      <c r="Z848" s="62">
        <v>89.024390243902445</v>
      </c>
      <c r="AA848" s="62">
        <v>19.512195121951219</v>
      </c>
      <c r="AB848" s="62">
        <v>78.048780487804876</v>
      </c>
      <c r="AC848" s="62">
        <v>0</v>
      </c>
      <c r="AD848" s="62">
        <v>84.146341463414629</v>
      </c>
      <c r="AE848" s="62">
        <v>63.414634146341463</v>
      </c>
      <c r="AF848" s="62">
        <v>47.04</v>
      </c>
      <c r="AG848" s="62">
        <v>47.61</v>
      </c>
      <c r="AH848" s="62">
        <v>44.38</v>
      </c>
      <c r="AI848" s="62">
        <v>66.569999999999993</v>
      </c>
      <c r="AJ848" s="62">
        <v>58.33</v>
      </c>
      <c r="AK848" s="62">
        <v>17.91</v>
      </c>
      <c r="AL848" s="62">
        <v>85.97</v>
      </c>
      <c r="AM848" s="62">
        <v>91.81</v>
      </c>
      <c r="AN848" s="62">
        <v>43.6</v>
      </c>
      <c r="AO848" s="62">
        <v>46.6</v>
      </c>
      <c r="AP848">
        <f t="shared" si="124"/>
        <v>0</v>
      </c>
      <c r="AQ848">
        <f t="shared" si="125"/>
        <v>1.5931177314003505E-2</v>
      </c>
      <c r="AR848">
        <v>36.1728254802997</v>
      </c>
    </row>
    <row r="849" spans="1:44" x14ac:dyDescent="0.3">
      <c r="A849" t="str">
        <f t="shared" si="117"/>
        <v>68Santander</v>
      </c>
      <c r="B849" t="str">
        <f t="shared" si="118"/>
        <v>68Albania</v>
      </c>
      <c r="C849" s="18" t="s">
        <v>3051</v>
      </c>
      <c r="D849" t="s">
        <v>3046</v>
      </c>
      <c r="E849" t="s">
        <v>1334</v>
      </c>
      <c r="F849" t="s">
        <v>1798</v>
      </c>
      <c r="G849">
        <v>5.7593680000000003</v>
      </c>
      <c r="H849">
        <v>-73.914529999999999</v>
      </c>
      <c r="I849">
        <v>4235</v>
      </c>
      <c r="J849" t="s">
        <v>4345</v>
      </c>
      <c r="K849" s="5">
        <v>2564330.75</v>
      </c>
      <c r="L849" s="62">
        <f t="shared" si="119"/>
        <v>8.2087243485359611E-3</v>
      </c>
      <c r="M849" s="61">
        <v>0</v>
      </c>
      <c r="N849" s="61">
        <v>0</v>
      </c>
      <c r="O849" s="61">
        <f t="shared" si="120"/>
        <v>4.7225501770956316E-2</v>
      </c>
      <c r="P849" s="61">
        <f t="shared" si="121"/>
        <v>4.7225501770956316E-2</v>
      </c>
      <c r="Q849" s="61">
        <f t="shared" si="122"/>
        <v>2.3612750885478158E-2</v>
      </c>
      <c r="R849" s="61">
        <f t="shared" si="123"/>
        <v>5.4309327036599759</v>
      </c>
      <c r="S849">
        <v>0</v>
      </c>
      <c r="T849">
        <v>0</v>
      </c>
      <c r="U849">
        <v>2</v>
      </c>
      <c r="V849">
        <v>2</v>
      </c>
      <c r="W849">
        <v>1</v>
      </c>
      <c r="X849">
        <v>230</v>
      </c>
      <c r="Y849" s="62">
        <v>21.304347826086957</v>
      </c>
      <c r="Z849" s="62">
        <v>68.260869565217391</v>
      </c>
      <c r="AA849" s="62">
        <v>31.304347826086961</v>
      </c>
      <c r="AB849" s="62">
        <v>52.173913043478258</v>
      </c>
      <c r="AC849" s="62">
        <v>0.86956521739130432</v>
      </c>
      <c r="AD849" s="62">
        <v>96.956521739130437</v>
      </c>
      <c r="AE849" s="62">
        <v>32.608695652173914</v>
      </c>
      <c r="AF849" s="62">
        <v>66.680000000000007</v>
      </c>
      <c r="AG849" s="62">
        <v>35.1</v>
      </c>
      <c r="AH849" s="62">
        <v>50.61</v>
      </c>
      <c r="AI849" s="62">
        <v>96.64</v>
      </c>
      <c r="AJ849" s="62">
        <v>100</v>
      </c>
      <c r="AK849" s="62">
        <v>37.590000000000003</v>
      </c>
      <c r="AL849" s="62">
        <v>76.5</v>
      </c>
      <c r="AM849" s="62">
        <v>96.86</v>
      </c>
      <c r="AN849" s="62">
        <v>31</v>
      </c>
      <c r="AO849" s="62">
        <v>66.31</v>
      </c>
      <c r="AP849">
        <f t="shared" si="124"/>
        <v>0</v>
      </c>
      <c r="AQ849">
        <f t="shared" si="125"/>
        <v>0</v>
      </c>
      <c r="AR849">
        <v>27.972458427258601</v>
      </c>
    </row>
    <row r="850" spans="1:44" x14ac:dyDescent="0.3">
      <c r="A850" t="str">
        <f t="shared" si="117"/>
        <v>68Santander</v>
      </c>
      <c r="B850" t="str">
        <f t="shared" si="118"/>
        <v>68Aratoca</v>
      </c>
      <c r="C850" s="18" t="s">
        <v>3052</v>
      </c>
      <c r="D850" t="s">
        <v>3046</v>
      </c>
      <c r="E850" t="s">
        <v>1334</v>
      </c>
      <c r="F850" t="s">
        <v>3053</v>
      </c>
      <c r="G850">
        <v>6.6950180000000001</v>
      </c>
      <c r="H850">
        <v>-73.017346000000003</v>
      </c>
      <c r="I850">
        <v>8580</v>
      </c>
      <c r="J850" t="s">
        <v>4344</v>
      </c>
      <c r="K850" s="5">
        <v>1614144.88</v>
      </c>
      <c r="L850" s="62">
        <f t="shared" si="119"/>
        <v>1.6630662316514416E-2</v>
      </c>
      <c r="M850" s="61">
        <v>4.6620046620046623E-2</v>
      </c>
      <c r="N850" s="61">
        <v>1.1655011655011656E-2</v>
      </c>
      <c r="O850" s="61">
        <f t="shared" si="120"/>
        <v>1.1655011655011656E-2</v>
      </c>
      <c r="P850" s="61">
        <f t="shared" si="121"/>
        <v>1.1655011655011656E-2</v>
      </c>
      <c r="Q850" s="61">
        <f t="shared" si="122"/>
        <v>3.4965034965034968E-2</v>
      </c>
      <c r="R850" s="61">
        <f t="shared" si="123"/>
        <v>2.5058275058275061</v>
      </c>
      <c r="S850">
        <v>4</v>
      </c>
      <c r="T850">
        <v>1</v>
      </c>
      <c r="U850">
        <v>1</v>
      </c>
      <c r="V850">
        <v>1</v>
      </c>
      <c r="W850">
        <v>3</v>
      </c>
      <c r="X850">
        <v>215</v>
      </c>
      <c r="Y850" s="62">
        <v>49.302325581395351</v>
      </c>
      <c r="Z850" s="62">
        <v>86.04651162790698</v>
      </c>
      <c r="AA850" s="62">
        <v>32.558139534883722</v>
      </c>
      <c r="AB850" s="62">
        <v>64.651162790697668</v>
      </c>
      <c r="AC850" s="62">
        <v>0</v>
      </c>
      <c r="AD850" s="62">
        <v>98.604651162790702</v>
      </c>
      <c r="AE850" s="62">
        <v>61.395348837209305</v>
      </c>
      <c r="AF850" s="62">
        <v>53.77</v>
      </c>
      <c r="AG850" s="62">
        <v>41.81</v>
      </c>
      <c r="AH850" s="62">
        <v>61.97</v>
      </c>
      <c r="AI850" s="62">
        <v>55.04</v>
      </c>
      <c r="AJ850" s="62">
        <v>83.94</v>
      </c>
      <c r="AK850" s="62">
        <v>21.91</v>
      </c>
      <c r="AL850" s="62">
        <v>87.59</v>
      </c>
      <c r="AM850" s="62">
        <v>95.13</v>
      </c>
      <c r="AN850" s="62">
        <v>53.01</v>
      </c>
      <c r="AO850" s="62">
        <v>53.47</v>
      </c>
      <c r="AP850">
        <f t="shared" si="124"/>
        <v>0.15618898867629832</v>
      </c>
      <c r="AQ850">
        <f t="shared" si="125"/>
        <v>1.5931177314003505E-2</v>
      </c>
      <c r="AR850">
        <v>38.446651134458698</v>
      </c>
    </row>
    <row r="851" spans="1:44" x14ac:dyDescent="0.3">
      <c r="A851" t="str">
        <f t="shared" si="117"/>
        <v>68Santander</v>
      </c>
      <c r="B851" t="str">
        <f t="shared" si="118"/>
        <v>68Barbosa</v>
      </c>
      <c r="C851" s="18" t="s">
        <v>3054</v>
      </c>
      <c r="D851" t="s">
        <v>3046</v>
      </c>
      <c r="E851" t="s">
        <v>1334</v>
      </c>
      <c r="F851" t="s">
        <v>1505</v>
      </c>
      <c r="G851">
        <v>5.9343630000000003</v>
      </c>
      <c r="H851">
        <v>-73.615679</v>
      </c>
      <c r="I851">
        <v>32613</v>
      </c>
      <c r="J851" t="s">
        <v>4344</v>
      </c>
      <c r="K851" s="5">
        <v>945371.19</v>
      </c>
      <c r="L851" s="62">
        <f t="shared" si="119"/>
        <v>6.3213961553436435E-2</v>
      </c>
      <c r="M851" s="61">
        <v>0</v>
      </c>
      <c r="N851" s="61">
        <v>6.1325238401864291E-3</v>
      </c>
      <c r="O851" s="61">
        <f t="shared" si="120"/>
        <v>2.1463833440652499E-2</v>
      </c>
      <c r="P851" s="61">
        <f t="shared" si="121"/>
        <v>6.1325238401864291E-3</v>
      </c>
      <c r="Q851" s="61">
        <f t="shared" si="122"/>
        <v>1.5331309600466071E-2</v>
      </c>
      <c r="R851" s="61">
        <f t="shared" si="123"/>
        <v>6.1417226259467084</v>
      </c>
      <c r="S851">
        <v>0</v>
      </c>
      <c r="T851">
        <v>2</v>
      </c>
      <c r="U851">
        <v>7</v>
      </c>
      <c r="V851">
        <v>2</v>
      </c>
      <c r="W851">
        <v>5</v>
      </c>
      <c r="X851">
        <v>2003</v>
      </c>
      <c r="Y851" s="62">
        <v>49.425861208187719</v>
      </c>
      <c r="Z851" s="62">
        <v>84.423364952571148</v>
      </c>
      <c r="AA851" s="62">
        <v>24.113829256115828</v>
      </c>
      <c r="AB851" s="62">
        <v>69.345981028457317</v>
      </c>
      <c r="AC851" s="62">
        <v>0.399400898652022</v>
      </c>
      <c r="AD851" s="62">
        <v>98.55217174238642</v>
      </c>
      <c r="AE851" s="62">
        <v>60.30953569645532</v>
      </c>
      <c r="AF851" s="62">
        <v>53.5</v>
      </c>
      <c r="AG851" s="62">
        <v>64.09</v>
      </c>
      <c r="AH851" s="62">
        <v>55.54</v>
      </c>
      <c r="AI851" s="62">
        <v>59.87</v>
      </c>
      <c r="AJ851" s="62">
        <v>98.61</v>
      </c>
      <c r="AK851" s="62">
        <v>23.61</v>
      </c>
      <c r="AL851" s="62">
        <v>85.05</v>
      </c>
      <c r="AM851" s="62">
        <v>79.83</v>
      </c>
      <c r="AN851" s="62">
        <v>33.5</v>
      </c>
      <c r="AO851" s="62">
        <v>53.9</v>
      </c>
      <c r="AP851">
        <f t="shared" si="124"/>
        <v>0</v>
      </c>
      <c r="AQ851">
        <f t="shared" si="125"/>
        <v>3.186235462800701E-2</v>
      </c>
      <c r="AR851">
        <v>39.874046308214098</v>
      </c>
    </row>
    <row r="852" spans="1:44" x14ac:dyDescent="0.3">
      <c r="A852" t="str">
        <f t="shared" si="117"/>
        <v>68Santander</v>
      </c>
      <c r="B852" t="str">
        <f t="shared" si="118"/>
        <v>68Barichara</v>
      </c>
      <c r="C852" s="18" t="s">
        <v>3055</v>
      </c>
      <c r="D852" t="s">
        <v>3046</v>
      </c>
      <c r="E852" t="s">
        <v>1334</v>
      </c>
      <c r="F852" t="s">
        <v>3056</v>
      </c>
      <c r="G852">
        <v>6.6358490000000003</v>
      </c>
      <c r="H852">
        <v>-73.223409000000004</v>
      </c>
      <c r="I852">
        <v>11000</v>
      </c>
      <c r="J852" t="s">
        <v>4344</v>
      </c>
      <c r="K852" s="5">
        <v>1626067</v>
      </c>
      <c r="L852" s="62">
        <f t="shared" si="119"/>
        <v>2.1321361944249252E-2</v>
      </c>
      <c r="M852" s="61">
        <v>0</v>
      </c>
      <c r="N852" s="61">
        <v>3.6363636363636362E-2</v>
      </c>
      <c r="O852" s="61">
        <f t="shared" si="120"/>
        <v>2.7272727272727275E-2</v>
      </c>
      <c r="P852" s="61">
        <f t="shared" si="121"/>
        <v>0</v>
      </c>
      <c r="Q852" s="61">
        <f t="shared" si="122"/>
        <v>1.8181818181818181E-2</v>
      </c>
      <c r="R852" s="61">
        <f t="shared" si="123"/>
        <v>0.97272727272727266</v>
      </c>
      <c r="S852">
        <v>0</v>
      </c>
      <c r="T852">
        <v>4</v>
      </c>
      <c r="U852">
        <v>3</v>
      </c>
      <c r="V852">
        <v>0</v>
      </c>
      <c r="W852">
        <v>2</v>
      </c>
      <c r="X852">
        <v>107</v>
      </c>
      <c r="Y852" s="62">
        <v>60.747663551401864</v>
      </c>
      <c r="Z852" s="62">
        <v>91.588785046728972</v>
      </c>
      <c r="AA852" s="62">
        <v>22.429906542056074</v>
      </c>
      <c r="AB852" s="62">
        <v>85.981308411214954</v>
      </c>
      <c r="AC852" s="62">
        <v>0</v>
      </c>
      <c r="AD852" s="62">
        <v>99.065420560747668</v>
      </c>
      <c r="AE852" s="62">
        <v>64.485981308411212</v>
      </c>
      <c r="AF852" s="62">
        <v>65.06</v>
      </c>
      <c r="AG852" s="62">
        <v>57.52</v>
      </c>
      <c r="AH852" s="62">
        <v>48.17</v>
      </c>
      <c r="AI852" s="62">
        <v>62.9</v>
      </c>
      <c r="AJ852" s="62">
        <v>95.56</v>
      </c>
      <c r="AK852" s="62">
        <v>56.84</v>
      </c>
      <c r="AL852" s="62">
        <v>77.180000000000007</v>
      </c>
      <c r="AM852" s="62">
        <v>94.35</v>
      </c>
      <c r="AN852" s="62">
        <v>43.6</v>
      </c>
      <c r="AO852" s="62">
        <v>64.73</v>
      </c>
      <c r="AP852">
        <f t="shared" si="124"/>
        <v>0</v>
      </c>
      <c r="AQ852">
        <f t="shared" si="125"/>
        <v>6.372470925601402E-2</v>
      </c>
      <c r="AR852">
        <v>45.046194681340303</v>
      </c>
    </row>
    <row r="853" spans="1:44" x14ac:dyDescent="0.3">
      <c r="A853" t="str">
        <f t="shared" si="117"/>
        <v>68Santander</v>
      </c>
      <c r="B853" t="str">
        <f t="shared" si="118"/>
        <v>68Barrancabermeja</v>
      </c>
      <c r="C853" s="18" t="s">
        <v>3057</v>
      </c>
      <c r="D853" t="s">
        <v>3046</v>
      </c>
      <c r="E853" t="s">
        <v>1334</v>
      </c>
      <c r="F853" t="s">
        <v>3058</v>
      </c>
      <c r="G853">
        <v>7.0617084999999999</v>
      </c>
      <c r="H853">
        <v>-73.851931899999997</v>
      </c>
      <c r="I853">
        <v>212832</v>
      </c>
      <c r="J853" t="s">
        <v>4345</v>
      </c>
      <c r="K853" s="5">
        <v>2685034.5</v>
      </c>
      <c r="L853" s="62">
        <f t="shared" si="119"/>
        <v>0.41253346411985975</v>
      </c>
      <c r="M853" s="61">
        <v>3.7588332581566684E-3</v>
      </c>
      <c r="N853" s="61">
        <v>1.2686062246278754E-2</v>
      </c>
      <c r="O853" s="61">
        <f t="shared" si="120"/>
        <v>6.671929033228087E-2</v>
      </c>
      <c r="P853" s="61">
        <f t="shared" si="121"/>
        <v>3.9937603367914604E-2</v>
      </c>
      <c r="Q853" s="61">
        <f t="shared" si="122"/>
        <v>6.8598706961359196E-2</v>
      </c>
      <c r="R853" s="61">
        <f t="shared" si="123"/>
        <v>21.183844534656444</v>
      </c>
      <c r="S853">
        <v>8</v>
      </c>
      <c r="T853">
        <v>27</v>
      </c>
      <c r="U853">
        <v>142</v>
      </c>
      <c r="V853">
        <v>85</v>
      </c>
      <c r="W853">
        <v>146</v>
      </c>
      <c r="X853">
        <v>45086</v>
      </c>
      <c r="Y853" s="62">
        <v>48.154637803309228</v>
      </c>
      <c r="Z853" s="62">
        <v>87.978529920596188</v>
      </c>
      <c r="AA853" s="62">
        <v>24.663975513463161</v>
      </c>
      <c r="AB853" s="62">
        <v>68.509071552144789</v>
      </c>
      <c r="AC853" s="62">
        <v>0.24176019163376655</v>
      </c>
      <c r="AD853" s="62">
        <v>97.819722308477125</v>
      </c>
      <c r="AE853" s="62">
        <v>58.233154416004972</v>
      </c>
      <c r="AF853" s="62">
        <v>71.709999999999994</v>
      </c>
      <c r="AG853" s="62">
        <v>69.92</v>
      </c>
      <c r="AH853" s="62">
        <v>62.99</v>
      </c>
      <c r="AI853" s="62">
        <v>65.52</v>
      </c>
      <c r="AJ853" s="62">
        <v>100</v>
      </c>
      <c r="AK853" s="62">
        <v>72</v>
      </c>
      <c r="AL853" s="62">
        <v>92.41</v>
      </c>
      <c r="AM853" s="62">
        <v>70.89</v>
      </c>
      <c r="AN853" s="62">
        <v>51.08</v>
      </c>
      <c r="AO853" s="62">
        <v>72.150000000000006</v>
      </c>
      <c r="AP853">
        <f t="shared" si="124"/>
        <v>0.31237797735259665</v>
      </c>
      <c r="AQ853">
        <f t="shared" si="125"/>
        <v>0.43014178747809467</v>
      </c>
      <c r="AR853">
        <v>51.214925518954203</v>
      </c>
    </row>
    <row r="854" spans="1:44" x14ac:dyDescent="0.3">
      <c r="A854" t="str">
        <f t="shared" si="117"/>
        <v>68Santander</v>
      </c>
      <c r="B854" t="str">
        <f t="shared" si="118"/>
        <v>68Betulia</v>
      </c>
      <c r="C854" s="18" t="s">
        <v>3059</v>
      </c>
      <c r="D854" t="s">
        <v>3046</v>
      </c>
      <c r="E854" t="s">
        <v>1334</v>
      </c>
      <c r="F854" t="s">
        <v>1513</v>
      </c>
      <c r="G854">
        <v>6.8994819999999999</v>
      </c>
      <c r="H854">
        <v>-73.283677999999995</v>
      </c>
      <c r="I854">
        <v>6178</v>
      </c>
      <c r="J854" t="s">
        <v>4345</v>
      </c>
      <c r="K854" s="5">
        <v>3157175.25</v>
      </c>
      <c r="L854" s="62">
        <f t="shared" si="119"/>
        <v>1.1974852190142897E-2</v>
      </c>
      <c r="M854" s="61">
        <v>0</v>
      </c>
      <c r="N854" s="61">
        <v>3.2372936225315639E-2</v>
      </c>
      <c r="O854" s="61">
        <f t="shared" si="120"/>
        <v>0</v>
      </c>
      <c r="P854" s="61">
        <f t="shared" si="121"/>
        <v>0</v>
      </c>
      <c r="Q854" s="61">
        <f t="shared" si="122"/>
        <v>0</v>
      </c>
      <c r="R854" s="61">
        <f t="shared" si="123"/>
        <v>12.609258659760439</v>
      </c>
      <c r="S854">
        <v>0</v>
      </c>
      <c r="T854">
        <v>2</v>
      </c>
      <c r="U854">
        <v>0</v>
      </c>
      <c r="V854">
        <v>0</v>
      </c>
      <c r="W854">
        <v>0</v>
      </c>
      <c r="X854">
        <v>779</v>
      </c>
      <c r="Y854" s="62">
        <v>62.772785622593062</v>
      </c>
      <c r="Z854" s="62">
        <v>88.446726572528888</v>
      </c>
      <c r="AA854" s="62">
        <v>24.775353016688062</v>
      </c>
      <c r="AB854" s="62">
        <v>76.251604621309369</v>
      </c>
      <c r="AC854" s="62">
        <v>0.12836970474967907</v>
      </c>
      <c r="AD854" s="62">
        <v>98.459563543003853</v>
      </c>
      <c r="AE854" s="62">
        <v>71.50192554557124</v>
      </c>
      <c r="AF854" s="62">
        <v>68.75</v>
      </c>
      <c r="AG854" s="62">
        <v>47.84</v>
      </c>
      <c r="AH854" s="62">
        <v>46.16</v>
      </c>
      <c r="AI854" s="62">
        <v>84.17</v>
      </c>
      <c r="AJ854" s="62">
        <v>88.89</v>
      </c>
      <c r="AK854" s="62">
        <v>64.400000000000006</v>
      </c>
      <c r="AL854" s="62">
        <v>77.53</v>
      </c>
      <c r="AM854" s="62">
        <v>92.4</v>
      </c>
      <c r="AN854" s="62">
        <v>41.47</v>
      </c>
      <c r="AO854" s="62">
        <v>69.73</v>
      </c>
      <c r="AP854">
        <f t="shared" si="124"/>
        <v>0</v>
      </c>
      <c r="AQ854">
        <f t="shared" si="125"/>
        <v>3.186235462800701E-2</v>
      </c>
      <c r="AR854">
        <v>43.766624247187799</v>
      </c>
    </row>
    <row r="855" spans="1:44" x14ac:dyDescent="0.3">
      <c r="A855" t="str">
        <f t="shared" si="117"/>
        <v>68Santander</v>
      </c>
      <c r="B855" t="str">
        <f t="shared" si="118"/>
        <v>68Bolívar</v>
      </c>
      <c r="C855" s="18" t="s">
        <v>3060</v>
      </c>
      <c r="D855" t="s">
        <v>3046</v>
      </c>
      <c r="E855" t="s">
        <v>1334</v>
      </c>
      <c r="F855" t="s">
        <v>1141</v>
      </c>
      <c r="G855">
        <v>5.9898199999999999</v>
      </c>
      <c r="H855">
        <v>-73.770510000000002</v>
      </c>
      <c r="I855">
        <v>11716</v>
      </c>
      <c r="J855" t="s">
        <v>4342</v>
      </c>
      <c r="K855" s="5">
        <v>2265543.25</v>
      </c>
      <c r="L855" s="62">
        <f t="shared" si="119"/>
        <v>2.2709188776256748E-2</v>
      </c>
      <c r="M855" s="61">
        <v>0</v>
      </c>
      <c r="N855" s="61">
        <v>1.7070672584499829E-2</v>
      </c>
      <c r="O855" s="61">
        <f t="shared" si="120"/>
        <v>0</v>
      </c>
      <c r="P855" s="61">
        <f t="shared" si="121"/>
        <v>0</v>
      </c>
      <c r="Q855" s="61">
        <f t="shared" si="122"/>
        <v>0</v>
      </c>
      <c r="R855" s="61">
        <f t="shared" si="123"/>
        <v>8.185387504267668</v>
      </c>
      <c r="S855">
        <v>0</v>
      </c>
      <c r="T855">
        <v>2</v>
      </c>
      <c r="U855">
        <v>0</v>
      </c>
      <c r="V855">
        <v>0</v>
      </c>
      <c r="W855">
        <v>0</v>
      </c>
      <c r="X855">
        <v>959</v>
      </c>
      <c r="Y855" s="62">
        <v>60.583941605839421</v>
      </c>
      <c r="Z855" s="62">
        <v>95.099061522419177</v>
      </c>
      <c r="AA855" s="62">
        <v>17.622523461939522</v>
      </c>
      <c r="AB855" s="62">
        <v>86.444212721584989</v>
      </c>
      <c r="AC855" s="62">
        <v>0.93847758081334731</v>
      </c>
      <c r="AD855" s="62">
        <v>98.540145985401466</v>
      </c>
      <c r="AE855" s="62">
        <v>64.546402502606881</v>
      </c>
      <c r="AF855" s="62">
        <v>52.77</v>
      </c>
      <c r="AG855" s="62">
        <v>33.93</v>
      </c>
      <c r="AH855" s="62">
        <v>50.17</v>
      </c>
      <c r="AI855" s="62">
        <v>55.81</v>
      </c>
      <c r="AJ855" s="62">
        <v>100</v>
      </c>
      <c r="AK855" s="62">
        <v>18.059999999999999</v>
      </c>
      <c r="AL855" s="62">
        <v>74.849999999999994</v>
      </c>
      <c r="AM855" s="62">
        <v>95.31</v>
      </c>
      <c r="AN855" s="62">
        <v>37.9</v>
      </c>
      <c r="AO855" s="62">
        <v>52.94</v>
      </c>
      <c r="AP855">
        <f t="shared" si="124"/>
        <v>0</v>
      </c>
      <c r="AQ855">
        <f t="shared" si="125"/>
        <v>3.186235462800701E-2</v>
      </c>
      <c r="AR855">
        <v>38.9225031451872</v>
      </c>
    </row>
    <row r="856" spans="1:44" x14ac:dyDescent="0.3">
      <c r="A856" t="str">
        <f t="shared" si="117"/>
        <v>68Santander</v>
      </c>
      <c r="B856" t="str">
        <f t="shared" si="118"/>
        <v>68Cabrera</v>
      </c>
      <c r="C856" s="18" t="s">
        <v>3061</v>
      </c>
      <c r="D856" t="s">
        <v>3046</v>
      </c>
      <c r="E856" t="s">
        <v>1334</v>
      </c>
      <c r="F856" t="s">
        <v>2349</v>
      </c>
      <c r="G856">
        <v>6.5946499999999997</v>
      </c>
      <c r="H856">
        <v>-73.243750000000006</v>
      </c>
      <c r="I856">
        <v>1990</v>
      </c>
      <c r="J856" t="s">
        <v>4343</v>
      </c>
      <c r="K856" s="5">
        <v>2858699.5</v>
      </c>
      <c r="L856" s="62">
        <f t="shared" si="119"/>
        <v>3.8572282062778194E-3</v>
      </c>
      <c r="M856" s="61">
        <v>0</v>
      </c>
      <c r="N856" s="61">
        <v>0</v>
      </c>
      <c r="O856" s="61">
        <f t="shared" si="120"/>
        <v>0</v>
      </c>
      <c r="P856" s="61">
        <f t="shared" si="121"/>
        <v>0</v>
      </c>
      <c r="Q856" s="61">
        <f t="shared" si="122"/>
        <v>0</v>
      </c>
      <c r="R856" s="61">
        <f t="shared" si="123"/>
        <v>2.562814070351759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51</v>
      </c>
      <c r="Y856" s="62">
        <v>23.52941176470588</v>
      </c>
      <c r="Z856" s="62">
        <v>86.274509803921575</v>
      </c>
      <c r="AA856" s="62">
        <v>33.333333333333329</v>
      </c>
      <c r="AB856" s="62">
        <v>58.82352941176471</v>
      </c>
      <c r="AC856" s="62">
        <v>3.9215686274509802</v>
      </c>
      <c r="AD856" s="62">
        <v>100</v>
      </c>
      <c r="AE856" s="62">
        <v>29.411764705882355</v>
      </c>
      <c r="AF856" s="62">
        <v>65.349999999999994</v>
      </c>
      <c r="AG856" s="62">
        <v>42.28</v>
      </c>
      <c r="AH856" s="62">
        <v>59.65</v>
      </c>
      <c r="AI856" s="62">
        <v>76.72</v>
      </c>
      <c r="AJ856" s="62">
        <v>88.52</v>
      </c>
      <c r="AK856" s="62">
        <v>29.74</v>
      </c>
      <c r="AL856" s="62">
        <v>81.58</v>
      </c>
      <c r="AM856" s="62">
        <v>80.72</v>
      </c>
      <c r="AN856" s="62">
        <v>60.15</v>
      </c>
      <c r="AO856" s="62">
        <v>63.78</v>
      </c>
      <c r="AP856">
        <f t="shared" si="124"/>
        <v>0</v>
      </c>
      <c r="AQ856">
        <f t="shared" si="125"/>
        <v>0</v>
      </c>
      <c r="AR856">
        <v>34.872050781857602</v>
      </c>
    </row>
    <row r="857" spans="1:44" x14ac:dyDescent="0.3">
      <c r="A857" t="str">
        <f t="shared" si="117"/>
        <v>68Santander</v>
      </c>
      <c r="B857" t="str">
        <f t="shared" si="118"/>
        <v>68California</v>
      </c>
      <c r="C857" s="18" t="s">
        <v>3062</v>
      </c>
      <c r="D857" t="s">
        <v>3046</v>
      </c>
      <c r="E857" t="s">
        <v>1334</v>
      </c>
      <c r="F857" t="s">
        <v>3063</v>
      </c>
      <c r="G857">
        <v>7.3471900000000003</v>
      </c>
      <c r="H857">
        <v>-72.946259999999995</v>
      </c>
      <c r="I857">
        <v>2228</v>
      </c>
      <c r="J857" t="s">
        <v>4344</v>
      </c>
      <c r="K857" s="5">
        <v>3637427.75</v>
      </c>
      <c r="L857" s="62">
        <f t="shared" si="119"/>
        <v>4.3185449465261211E-3</v>
      </c>
      <c r="M857" s="61">
        <v>0</v>
      </c>
      <c r="N857" s="61">
        <v>0</v>
      </c>
      <c r="O857" s="61">
        <f t="shared" si="120"/>
        <v>8.9766606822262118E-2</v>
      </c>
      <c r="P857" s="61">
        <f t="shared" si="121"/>
        <v>0</v>
      </c>
      <c r="Q857" s="61">
        <f t="shared" si="122"/>
        <v>8.9766606822262118E-2</v>
      </c>
      <c r="R857" s="61">
        <f t="shared" si="123"/>
        <v>4.0394973070017954</v>
      </c>
      <c r="S857">
        <v>0</v>
      </c>
      <c r="T857">
        <v>0</v>
      </c>
      <c r="U857">
        <v>2</v>
      </c>
      <c r="V857">
        <v>0</v>
      </c>
      <c r="W857">
        <v>2</v>
      </c>
      <c r="X857">
        <v>90</v>
      </c>
      <c r="Y857" s="62">
        <v>71.111111111111114</v>
      </c>
      <c r="Z857" s="62">
        <v>93.333333333333329</v>
      </c>
      <c r="AA857" s="62">
        <v>15.555555555555555</v>
      </c>
      <c r="AB857" s="62">
        <v>82.222222222222214</v>
      </c>
      <c r="AC857" s="62">
        <v>0</v>
      </c>
      <c r="AD857" s="62">
        <v>100</v>
      </c>
      <c r="AE857" s="62">
        <v>71.111111111111114</v>
      </c>
      <c r="AF857" s="62">
        <v>48.72</v>
      </c>
      <c r="AG857" s="62">
        <v>42.52</v>
      </c>
      <c r="AH857" s="62">
        <v>48.23</v>
      </c>
      <c r="AI857" s="62">
        <v>69.37</v>
      </c>
      <c r="AJ857" s="62">
        <v>61.11</v>
      </c>
      <c r="AK857" s="62">
        <v>21.83</v>
      </c>
      <c r="AL857" s="62">
        <v>56.65</v>
      </c>
      <c r="AM857" s="62">
        <v>78.52</v>
      </c>
      <c r="AN857" s="62">
        <v>43.71</v>
      </c>
      <c r="AO857" s="62">
        <v>49</v>
      </c>
      <c r="AP857">
        <f t="shared" si="124"/>
        <v>0</v>
      </c>
      <c r="AQ857">
        <f t="shared" si="125"/>
        <v>0</v>
      </c>
      <c r="AR857">
        <v>43.185265530026598</v>
      </c>
    </row>
    <row r="858" spans="1:44" x14ac:dyDescent="0.3">
      <c r="A858" t="str">
        <f t="shared" si="117"/>
        <v>68Santander</v>
      </c>
      <c r="B858" t="str">
        <f t="shared" si="118"/>
        <v>68Capitanejo</v>
      </c>
      <c r="C858" s="18" t="s">
        <v>3064</v>
      </c>
      <c r="D858" t="s">
        <v>3046</v>
      </c>
      <c r="E858" t="s">
        <v>1334</v>
      </c>
      <c r="F858" t="s">
        <v>3065</v>
      </c>
      <c r="G858">
        <v>6.528607</v>
      </c>
      <c r="H858">
        <v>-72.696413000000007</v>
      </c>
      <c r="I858">
        <v>5648</v>
      </c>
      <c r="J858" t="s">
        <v>4344</v>
      </c>
      <c r="K858" s="5">
        <v>3034229.75</v>
      </c>
      <c r="L858" s="62">
        <f t="shared" si="119"/>
        <v>1.0947550205556343E-2</v>
      </c>
      <c r="M858" s="61">
        <v>0</v>
      </c>
      <c r="N858" s="61">
        <v>0</v>
      </c>
      <c r="O858" s="61">
        <f t="shared" si="120"/>
        <v>1.7705382436260624E-2</v>
      </c>
      <c r="P858" s="61">
        <f t="shared" si="121"/>
        <v>0</v>
      </c>
      <c r="Q858" s="61">
        <f t="shared" si="122"/>
        <v>0</v>
      </c>
      <c r="R858" s="61">
        <f t="shared" si="123"/>
        <v>4.4263456090651552</v>
      </c>
      <c r="S858">
        <v>0</v>
      </c>
      <c r="T858">
        <v>0</v>
      </c>
      <c r="U858">
        <v>1</v>
      </c>
      <c r="V858">
        <v>0</v>
      </c>
      <c r="W858">
        <v>0</v>
      </c>
      <c r="X858">
        <v>250</v>
      </c>
      <c r="Y858" s="62">
        <v>66</v>
      </c>
      <c r="Z858" s="62">
        <v>91.600000000000009</v>
      </c>
      <c r="AA858" s="62">
        <v>18.399999999999999</v>
      </c>
      <c r="AB858" s="62">
        <v>77.2</v>
      </c>
      <c r="AC858" s="62">
        <v>0</v>
      </c>
      <c r="AD858" s="62">
        <v>99.2</v>
      </c>
      <c r="AE858" s="62">
        <v>76.8</v>
      </c>
      <c r="AF858" s="62">
        <v>54.14</v>
      </c>
      <c r="AG858" s="62">
        <v>57.78</v>
      </c>
      <c r="AH858" s="62">
        <v>61.57</v>
      </c>
      <c r="AI858" s="62">
        <v>62.06</v>
      </c>
      <c r="AJ858" s="62">
        <v>96.3</v>
      </c>
      <c r="AK858" s="62">
        <v>24.23</v>
      </c>
      <c r="AL858" s="62">
        <v>89.65</v>
      </c>
      <c r="AM858" s="62">
        <v>93.46</v>
      </c>
      <c r="AN858" s="62">
        <v>33.700000000000003</v>
      </c>
      <c r="AO858" s="62">
        <v>54.07</v>
      </c>
      <c r="AP858">
        <f t="shared" si="124"/>
        <v>0</v>
      </c>
      <c r="AQ858">
        <f t="shared" si="125"/>
        <v>0</v>
      </c>
      <c r="AR858">
        <v>44.452659675129802</v>
      </c>
    </row>
    <row r="859" spans="1:44" x14ac:dyDescent="0.3">
      <c r="A859" t="str">
        <f t="shared" si="117"/>
        <v>68Santander</v>
      </c>
      <c r="B859" t="str">
        <f t="shared" si="118"/>
        <v>68Carcasí</v>
      </c>
      <c r="C859" s="18" t="s">
        <v>3066</v>
      </c>
      <c r="D859" t="s">
        <v>3046</v>
      </c>
      <c r="E859" t="s">
        <v>1334</v>
      </c>
      <c r="F859" t="s">
        <v>3067</v>
      </c>
      <c r="G859">
        <v>6.6266420000000004</v>
      </c>
      <c r="H859">
        <v>-72.6267809</v>
      </c>
      <c r="I859">
        <v>4395</v>
      </c>
      <c r="J859" t="s">
        <v>4342</v>
      </c>
      <c r="K859" s="5">
        <v>3281644.25</v>
      </c>
      <c r="L859" s="62">
        <f t="shared" si="119"/>
        <v>8.5188532495432245E-3</v>
      </c>
      <c r="M859" s="61">
        <v>0</v>
      </c>
      <c r="N859" s="61">
        <v>0</v>
      </c>
      <c r="O859" s="61">
        <f t="shared" si="120"/>
        <v>2.2753128555176336E-2</v>
      </c>
      <c r="P859" s="61">
        <f t="shared" si="121"/>
        <v>2.2753128555176336E-2</v>
      </c>
      <c r="Q859" s="61">
        <f t="shared" si="122"/>
        <v>2.2753128555176336E-2</v>
      </c>
      <c r="R859" s="61">
        <f t="shared" si="123"/>
        <v>1.547212741751991</v>
      </c>
      <c r="S859">
        <v>0</v>
      </c>
      <c r="T859">
        <v>0</v>
      </c>
      <c r="U859">
        <v>1</v>
      </c>
      <c r="V859">
        <v>1</v>
      </c>
      <c r="W859">
        <v>1</v>
      </c>
      <c r="X859">
        <v>68</v>
      </c>
      <c r="Y859" s="62">
        <v>54.411764705882348</v>
      </c>
      <c r="Z859" s="62">
        <v>80.882352941176478</v>
      </c>
      <c r="AA859" s="62">
        <v>8.8235294117647065</v>
      </c>
      <c r="AB859" s="62">
        <v>69.117647058823522</v>
      </c>
      <c r="AC859" s="62">
        <v>0</v>
      </c>
      <c r="AD859" s="62">
        <v>98.529411764705884</v>
      </c>
      <c r="AE859" s="62">
        <v>58.82352941176471</v>
      </c>
      <c r="AF859" s="62">
        <v>46.58</v>
      </c>
      <c r="AG859" s="62">
        <v>35.56</v>
      </c>
      <c r="AH859" s="62">
        <v>62.47</v>
      </c>
      <c r="AI859" s="62">
        <v>69.290000000000006</v>
      </c>
      <c r="AJ859" s="62">
        <v>65.430000000000007</v>
      </c>
      <c r="AK859" s="62">
        <v>13.67</v>
      </c>
      <c r="AL859" s="62">
        <v>85.24</v>
      </c>
      <c r="AM859" s="62">
        <v>96.09</v>
      </c>
      <c r="AN859" s="62">
        <v>37.03</v>
      </c>
      <c r="AO859" s="62">
        <v>46.36</v>
      </c>
      <c r="AP859">
        <f t="shared" si="124"/>
        <v>0</v>
      </c>
      <c r="AQ859">
        <f t="shared" si="125"/>
        <v>0</v>
      </c>
      <c r="AR859">
        <v>36.338557645113497</v>
      </c>
    </row>
    <row r="860" spans="1:44" x14ac:dyDescent="0.3">
      <c r="A860" t="str">
        <f t="shared" si="117"/>
        <v>68Santander</v>
      </c>
      <c r="B860" t="str">
        <f t="shared" si="118"/>
        <v>68Cepitá</v>
      </c>
      <c r="C860" s="18" t="s">
        <v>3068</v>
      </c>
      <c r="D860" t="s">
        <v>3046</v>
      </c>
      <c r="E860" t="s">
        <v>1334</v>
      </c>
      <c r="F860" t="s">
        <v>3069</v>
      </c>
      <c r="G860">
        <v>6.7538900000000002</v>
      </c>
      <c r="H860">
        <v>-72.972409999999996</v>
      </c>
      <c r="I860">
        <v>2086</v>
      </c>
      <c r="J860" t="s">
        <v>4343</v>
      </c>
      <c r="K860" s="5">
        <v>2774078</v>
      </c>
      <c r="L860" s="62">
        <f t="shared" si="119"/>
        <v>4.0433055468821763E-3</v>
      </c>
      <c r="M860" s="61">
        <v>0</v>
      </c>
      <c r="N860" s="61">
        <v>0</v>
      </c>
      <c r="O860" s="61">
        <f t="shared" si="120"/>
        <v>4.7938638542665384E-2</v>
      </c>
      <c r="P860" s="61">
        <f t="shared" si="121"/>
        <v>4.7938638542665384E-2</v>
      </c>
      <c r="Q860" s="61">
        <f t="shared" si="122"/>
        <v>4.7938638542665384E-2</v>
      </c>
      <c r="R860" s="61">
        <f t="shared" si="123"/>
        <v>2.1572387344199426</v>
      </c>
      <c r="S860">
        <v>0</v>
      </c>
      <c r="T860">
        <v>0</v>
      </c>
      <c r="U860">
        <v>1</v>
      </c>
      <c r="V860">
        <v>1</v>
      </c>
      <c r="W860">
        <v>1</v>
      </c>
      <c r="X860">
        <v>45</v>
      </c>
      <c r="Y860" s="62">
        <v>51.111111111111107</v>
      </c>
      <c r="Z860" s="62">
        <v>80</v>
      </c>
      <c r="AA860" s="62">
        <v>24.444444444444443</v>
      </c>
      <c r="AB860" s="62">
        <v>66.666666666666657</v>
      </c>
      <c r="AC860" s="62">
        <v>0</v>
      </c>
      <c r="AD860" s="62">
        <v>97.777777777777771</v>
      </c>
      <c r="AE860" s="62">
        <v>71.111111111111114</v>
      </c>
      <c r="AF860" s="62">
        <v>21.38</v>
      </c>
      <c r="AG860" s="62">
        <v>43.65</v>
      </c>
      <c r="AH860" s="62">
        <v>70.510000000000005</v>
      </c>
      <c r="AI860" s="62">
        <v>25.1</v>
      </c>
      <c r="AJ860" s="62">
        <v>3.7</v>
      </c>
      <c r="AK860" s="62">
        <v>19.760000000000002</v>
      </c>
      <c r="AL860" s="62">
        <v>67.66</v>
      </c>
      <c r="AM860" s="62">
        <v>98.52</v>
      </c>
      <c r="AN860" s="62">
        <v>35.450000000000003</v>
      </c>
      <c r="AO860" s="62">
        <v>21</v>
      </c>
      <c r="AP860">
        <f t="shared" si="124"/>
        <v>0</v>
      </c>
      <c r="AQ860">
        <f t="shared" si="125"/>
        <v>0</v>
      </c>
      <c r="AR860">
        <v>33.080700773584802</v>
      </c>
    </row>
    <row r="861" spans="1:44" x14ac:dyDescent="0.3">
      <c r="A861" t="str">
        <f t="shared" si="117"/>
        <v>68Santander</v>
      </c>
      <c r="B861" t="str">
        <f t="shared" si="118"/>
        <v>68Cerrito</v>
      </c>
      <c r="C861" s="18" t="s">
        <v>3070</v>
      </c>
      <c r="D861" t="s">
        <v>3046</v>
      </c>
      <c r="E861" t="s">
        <v>1334</v>
      </c>
      <c r="F861" t="s">
        <v>3071</v>
      </c>
      <c r="G861">
        <v>6.8390060000000004</v>
      </c>
      <c r="H861">
        <v>-72.696950999999999</v>
      </c>
      <c r="I861">
        <v>7001</v>
      </c>
      <c r="J861" t="s">
        <v>4343</v>
      </c>
      <c r="K861" s="5">
        <v>2133162.25</v>
      </c>
      <c r="L861" s="62">
        <f t="shared" si="119"/>
        <v>1.3570077724699002E-2</v>
      </c>
      <c r="M861" s="61">
        <v>0</v>
      </c>
      <c r="N861" s="61">
        <v>0</v>
      </c>
      <c r="O861" s="61">
        <f t="shared" si="120"/>
        <v>1.4283673760891302E-2</v>
      </c>
      <c r="P861" s="61">
        <f t="shared" si="121"/>
        <v>1.4283673760891302E-2</v>
      </c>
      <c r="Q861" s="61">
        <f t="shared" si="122"/>
        <v>0</v>
      </c>
      <c r="R861" s="61">
        <f t="shared" si="123"/>
        <v>8.1702613912298236</v>
      </c>
      <c r="S861">
        <v>0</v>
      </c>
      <c r="T861">
        <v>0</v>
      </c>
      <c r="U861">
        <v>1</v>
      </c>
      <c r="V861">
        <v>1</v>
      </c>
      <c r="W861">
        <v>0</v>
      </c>
      <c r="X861">
        <v>572</v>
      </c>
      <c r="Y861" s="62">
        <v>79.545454545454547</v>
      </c>
      <c r="Z861" s="62">
        <v>95.629370629370626</v>
      </c>
      <c r="AA861" s="62">
        <v>15.909090909090908</v>
      </c>
      <c r="AB861" s="62">
        <v>86.013986013986013</v>
      </c>
      <c r="AC861" s="62">
        <v>0</v>
      </c>
      <c r="AD861" s="62">
        <v>98.776223776223787</v>
      </c>
      <c r="AE861" s="62">
        <v>87.412587412587413</v>
      </c>
      <c r="AF861" s="62">
        <v>41.26</v>
      </c>
      <c r="AG861" s="62">
        <v>42.41</v>
      </c>
      <c r="AH861" s="62">
        <v>62.31</v>
      </c>
      <c r="AI861" s="62">
        <v>56.38</v>
      </c>
      <c r="AJ861" s="62">
        <v>66.67</v>
      </c>
      <c r="AK861" s="62">
        <v>16.18</v>
      </c>
      <c r="AL861" s="62">
        <v>87.97</v>
      </c>
      <c r="AM861" s="62">
        <v>95.16</v>
      </c>
      <c r="AN861" s="62">
        <v>24.61</v>
      </c>
      <c r="AO861" s="62">
        <v>40.96</v>
      </c>
      <c r="AP861">
        <f t="shared" si="124"/>
        <v>0</v>
      </c>
      <c r="AQ861">
        <f t="shared" si="125"/>
        <v>0</v>
      </c>
      <c r="AR861">
        <v>43.7341246048681</v>
      </c>
    </row>
    <row r="862" spans="1:44" x14ac:dyDescent="0.3">
      <c r="A862" t="str">
        <f t="shared" si="117"/>
        <v>68Santander</v>
      </c>
      <c r="B862" t="str">
        <f t="shared" si="118"/>
        <v>68Charalá</v>
      </c>
      <c r="C862" s="18" t="s">
        <v>3072</v>
      </c>
      <c r="D862" t="s">
        <v>3046</v>
      </c>
      <c r="E862" t="s">
        <v>1334</v>
      </c>
      <c r="F862" t="s">
        <v>3073</v>
      </c>
      <c r="G862">
        <v>6.2859499999999997</v>
      </c>
      <c r="H862">
        <v>-73.147464999999997</v>
      </c>
      <c r="I862">
        <v>12618</v>
      </c>
      <c r="J862" t="s">
        <v>4344</v>
      </c>
      <c r="K862" s="5">
        <v>1641930.63</v>
      </c>
      <c r="L862" s="62">
        <f t="shared" si="119"/>
        <v>2.4457540455685184E-2</v>
      </c>
      <c r="M862" s="61">
        <v>0</v>
      </c>
      <c r="N862" s="61">
        <v>0</v>
      </c>
      <c r="O862" s="61">
        <f t="shared" si="120"/>
        <v>4.7551117451260103E-2</v>
      </c>
      <c r="P862" s="61">
        <f t="shared" si="121"/>
        <v>3.1700744967506737E-2</v>
      </c>
      <c r="Q862" s="61">
        <f t="shared" si="122"/>
        <v>4.7551117451260103E-2</v>
      </c>
      <c r="R862" s="61">
        <f t="shared" si="123"/>
        <v>3.9150420034870819</v>
      </c>
      <c r="S862">
        <v>0</v>
      </c>
      <c r="T862">
        <v>0</v>
      </c>
      <c r="U862">
        <v>6</v>
      </c>
      <c r="V862">
        <v>4</v>
      </c>
      <c r="W862">
        <v>6</v>
      </c>
      <c r="X862">
        <v>494</v>
      </c>
      <c r="Y862" s="62">
        <v>55.26315789473685</v>
      </c>
      <c r="Z862" s="62">
        <v>84.210526315789465</v>
      </c>
      <c r="AA862" s="62">
        <v>25.303643724696357</v>
      </c>
      <c r="AB862" s="62">
        <v>66.194331983805668</v>
      </c>
      <c r="AC862" s="62">
        <v>1.6194331983805668</v>
      </c>
      <c r="AD862" s="62">
        <v>98.785425101214571</v>
      </c>
      <c r="AE862" s="62">
        <v>67.20647773279353</v>
      </c>
      <c r="AF862" s="62">
        <v>58.89</v>
      </c>
      <c r="AG862" s="62">
        <v>59.87</v>
      </c>
      <c r="AH862" s="62">
        <v>64.69</v>
      </c>
      <c r="AI862" s="62">
        <v>68.260000000000005</v>
      </c>
      <c r="AJ862" s="62">
        <v>100</v>
      </c>
      <c r="AK862" s="62">
        <v>27.99</v>
      </c>
      <c r="AL862" s="62">
        <v>88.56</v>
      </c>
      <c r="AM862" s="62">
        <v>95.05</v>
      </c>
      <c r="AN862" s="62">
        <v>38.979999999999997</v>
      </c>
      <c r="AO862" s="62">
        <v>58.8</v>
      </c>
      <c r="AP862">
        <f t="shared" si="124"/>
        <v>0</v>
      </c>
      <c r="AQ862">
        <f t="shared" si="125"/>
        <v>0</v>
      </c>
      <c r="AR862">
        <v>42.4180549845155</v>
      </c>
    </row>
    <row r="863" spans="1:44" x14ac:dyDescent="0.3">
      <c r="A863" t="str">
        <f t="shared" si="117"/>
        <v>68Santander</v>
      </c>
      <c r="B863" t="str">
        <f t="shared" si="118"/>
        <v>68Charta</v>
      </c>
      <c r="C863" s="18" t="s">
        <v>3074</v>
      </c>
      <c r="D863" t="s">
        <v>3046</v>
      </c>
      <c r="E863" t="s">
        <v>1334</v>
      </c>
      <c r="F863" t="s">
        <v>3075</v>
      </c>
      <c r="G863">
        <v>7.2809309999999998</v>
      </c>
      <c r="H863">
        <v>-72.968050000000005</v>
      </c>
      <c r="I863">
        <v>2968</v>
      </c>
      <c r="J863" t="s">
        <v>4342</v>
      </c>
      <c r="K863" s="5">
        <v>5125821</v>
      </c>
      <c r="L863" s="62">
        <f t="shared" si="119"/>
        <v>5.752891113684707E-3</v>
      </c>
      <c r="M863" s="61">
        <v>0</v>
      </c>
      <c r="N863" s="61">
        <v>0</v>
      </c>
      <c r="O863" s="61">
        <f t="shared" si="120"/>
        <v>0</v>
      </c>
      <c r="P863" s="61">
        <f t="shared" si="121"/>
        <v>0</v>
      </c>
      <c r="Q863" s="61">
        <f t="shared" si="122"/>
        <v>0</v>
      </c>
      <c r="R863" s="61">
        <f t="shared" si="123"/>
        <v>4.144204851752022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123</v>
      </c>
      <c r="Y863" s="62">
        <v>60.162601626016269</v>
      </c>
      <c r="Z863" s="62">
        <v>87.804878048780495</v>
      </c>
      <c r="AA863" s="62">
        <v>17.073170731707318</v>
      </c>
      <c r="AB863" s="62">
        <v>75.609756097560975</v>
      </c>
      <c r="AC863" s="62">
        <v>0</v>
      </c>
      <c r="AD863" s="62">
        <v>94.308943089430898</v>
      </c>
      <c r="AE863" s="62">
        <v>65.853658536585371</v>
      </c>
      <c r="AF863" s="62">
        <v>39.630000000000003</v>
      </c>
      <c r="AG863" s="62">
        <v>37.44</v>
      </c>
      <c r="AH863" s="62">
        <v>56.84</v>
      </c>
      <c r="AI863" s="62">
        <v>31.6</v>
      </c>
      <c r="AJ863" s="62">
        <v>66.67</v>
      </c>
      <c r="AK863" s="62">
        <v>32.01</v>
      </c>
      <c r="AL863" s="62">
        <v>81.96</v>
      </c>
      <c r="AM863" s="62">
        <v>92.63</v>
      </c>
      <c r="AN863" s="62">
        <v>27.83</v>
      </c>
      <c r="AO863" s="62">
        <v>39.53</v>
      </c>
      <c r="AP863">
        <f t="shared" si="124"/>
        <v>0</v>
      </c>
      <c r="AQ863">
        <f t="shared" si="125"/>
        <v>0</v>
      </c>
      <c r="AR863">
        <v>37.208761514605399</v>
      </c>
    </row>
    <row r="864" spans="1:44" x14ac:dyDescent="0.3">
      <c r="A864" t="str">
        <f t="shared" si="117"/>
        <v>68Santander</v>
      </c>
      <c r="B864" t="str">
        <f t="shared" si="118"/>
        <v>68Chima</v>
      </c>
      <c r="C864" s="18" t="s">
        <v>3076</v>
      </c>
      <c r="D864" t="s">
        <v>3046</v>
      </c>
      <c r="E864" t="s">
        <v>1334</v>
      </c>
      <c r="F864" t="s">
        <v>3077</v>
      </c>
      <c r="G864">
        <v>6.3446899999999999</v>
      </c>
      <c r="H864">
        <v>-73.374420000000001</v>
      </c>
      <c r="I864">
        <v>2957</v>
      </c>
      <c r="J864" t="s">
        <v>4344</v>
      </c>
      <c r="K864" s="5">
        <v>2971928.5</v>
      </c>
      <c r="L864" s="62">
        <f t="shared" si="119"/>
        <v>5.7315697517404578E-3</v>
      </c>
      <c r="M864" s="61">
        <v>0</v>
      </c>
      <c r="N864" s="61">
        <v>0.10145417653026716</v>
      </c>
      <c r="O864" s="61">
        <f t="shared" si="120"/>
        <v>0.13527223537368954</v>
      </c>
      <c r="P864" s="61">
        <f t="shared" si="121"/>
        <v>0.10145417653026716</v>
      </c>
      <c r="Q864" s="61">
        <f t="shared" si="122"/>
        <v>0.10145417653026716</v>
      </c>
      <c r="R864" s="61">
        <f t="shared" si="123"/>
        <v>13.324315184308421</v>
      </c>
      <c r="S864">
        <v>0</v>
      </c>
      <c r="T864">
        <v>3</v>
      </c>
      <c r="U864">
        <v>4</v>
      </c>
      <c r="V864">
        <v>3</v>
      </c>
      <c r="W864">
        <v>3</v>
      </c>
      <c r="X864">
        <v>394</v>
      </c>
      <c r="Y864" s="62">
        <v>59.390862944162436</v>
      </c>
      <c r="Z864" s="62">
        <v>89.847715736040612</v>
      </c>
      <c r="AA864" s="62">
        <v>23.604060913705585</v>
      </c>
      <c r="AB864" s="62">
        <v>72.588832487309645</v>
      </c>
      <c r="AC864" s="62">
        <v>0</v>
      </c>
      <c r="AD864" s="62">
        <v>98.73096446700508</v>
      </c>
      <c r="AE864" s="62">
        <v>68.527918781725887</v>
      </c>
      <c r="AF864" s="62">
        <v>49.53</v>
      </c>
      <c r="AG864" s="62">
        <v>66.209999999999994</v>
      </c>
      <c r="AH864" s="62">
        <v>55.56</v>
      </c>
      <c r="AI864" s="62">
        <v>58.9</v>
      </c>
      <c r="AJ864" s="62">
        <v>64.819999999999993</v>
      </c>
      <c r="AK864" s="62">
        <v>31.51</v>
      </c>
      <c r="AL864" s="62">
        <v>82.04</v>
      </c>
      <c r="AM864" s="62">
        <v>96.29</v>
      </c>
      <c r="AN864" s="62">
        <v>41.08</v>
      </c>
      <c r="AO864" s="62">
        <v>49.08</v>
      </c>
      <c r="AP864">
        <f t="shared" si="124"/>
        <v>0</v>
      </c>
      <c r="AQ864">
        <f t="shared" si="125"/>
        <v>4.7793531942010511E-2</v>
      </c>
      <c r="AR864">
        <v>43.858532367161999</v>
      </c>
    </row>
    <row r="865" spans="1:44" x14ac:dyDescent="0.3">
      <c r="A865" t="str">
        <f t="shared" si="117"/>
        <v>68Santander</v>
      </c>
      <c r="B865" t="str">
        <f t="shared" si="118"/>
        <v>68Chipatá</v>
      </c>
      <c r="C865" s="18" t="s">
        <v>3078</v>
      </c>
      <c r="D865" t="s">
        <v>3046</v>
      </c>
      <c r="E865" t="s">
        <v>1334</v>
      </c>
      <c r="F865" t="s">
        <v>3079</v>
      </c>
      <c r="G865">
        <v>6.061617</v>
      </c>
      <c r="H865">
        <v>-73.637198999999995</v>
      </c>
      <c r="I865">
        <v>5273</v>
      </c>
      <c r="J865" t="s">
        <v>4342</v>
      </c>
      <c r="K865" s="5">
        <v>1739264.5</v>
      </c>
      <c r="L865" s="62">
        <f t="shared" si="119"/>
        <v>1.0220685593820573E-2</v>
      </c>
      <c r="M865" s="61">
        <v>0</v>
      </c>
      <c r="N865" s="61">
        <v>0</v>
      </c>
      <c r="O865" s="61">
        <f t="shared" si="120"/>
        <v>0</v>
      </c>
      <c r="P865" s="61">
        <f t="shared" si="121"/>
        <v>0</v>
      </c>
      <c r="Q865" s="61">
        <f t="shared" si="122"/>
        <v>0</v>
      </c>
      <c r="R865" s="61">
        <f t="shared" si="123"/>
        <v>1.2895884695619193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68</v>
      </c>
      <c r="Y865" s="62">
        <v>51.470588235294116</v>
      </c>
      <c r="Z865" s="62">
        <v>80.882352941176478</v>
      </c>
      <c r="AA865" s="62">
        <v>27.941176470588236</v>
      </c>
      <c r="AB865" s="62">
        <v>58.82352941176471</v>
      </c>
      <c r="AC865" s="62">
        <v>0</v>
      </c>
      <c r="AD865" s="62">
        <v>100</v>
      </c>
      <c r="AE865" s="62">
        <v>57.352941176470587</v>
      </c>
      <c r="AF865" s="62">
        <v>59.28</v>
      </c>
      <c r="AG865" s="62">
        <v>58.99</v>
      </c>
      <c r="AH865" s="62">
        <v>48.82</v>
      </c>
      <c r="AI865" s="62">
        <v>47.4</v>
      </c>
      <c r="AJ865" s="62">
        <v>100</v>
      </c>
      <c r="AK865" s="62">
        <v>23.51</v>
      </c>
      <c r="AL865" s="62">
        <v>81.89</v>
      </c>
      <c r="AM865" s="62">
        <v>98.12</v>
      </c>
      <c r="AN865" s="62">
        <v>65.89</v>
      </c>
      <c r="AO865" s="62">
        <v>59.2</v>
      </c>
      <c r="AP865">
        <f t="shared" si="124"/>
        <v>0</v>
      </c>
      <c r="AQ865">
        <f t="shared" si="125"/>
        <v>0</v>
      </c>
      <c r="AR865">
        <v>37.349578064036102</v>
      </c>
    </row>
    <row r="866" spans="1:44" x14ac:dyDescent="0.3">
      <c r="A866" t="str">
        <f t="shared" si="117"/>
        <v>68Santander</v>
      </c>
      <c r="B866" t="str">
        <f t="shared" si="118"/>
        <v>68Cimitarra</v>
      </c>
      <c r="C866" s="18" t="s">
        <v>3080</v>
      </c>
      <c r="D866" t="s">
        <v>3046</v>
      </c>
      <c r="E866" t="s">
        <v>1334</v>
      </c>
      <c r="F866" t="s">
        <v>3081</v>
      </c>
      <c r="G866">
        <v>6.3152090000000003</v>
      </c>
      <c r="H866">
        <v>-73.9489059</v>
      </c>
      <c r="I866">
        <v>35122</v>
      </c>
      <c r="J866" t="s">
        <v>4345</v>
      </c>
      <c r="K866" s="5">
        <v>1465591</v>
      </c>
      <c r="L866" s="62">
        <f t="shared" si="119"/>
        <v>6.8077170382356569E-2</v>
      </c>
      <c r="M866" s="61">
        <v>0</v>
      </c>
      <c r="N866" s="61">
        <v>1.7083309606514434E-2</v>
      </c>
      <c r="O866" s="61">
        <f t="shared" si="120"/>
        <v>3.7013837480781277E-2</v>
      </c>
      <c r="P866" s="61">
        <f t="shared" si="121"/>
        <v>4.2708274016286088E-2</v>
      </c>
      <c r="Q866" s="61">
        <f t="shared" si="122"/>
        <v>3.1319400945276465E-2</v>
      </c>
      <c r="R866" s="61">
        <f t="shared" si="123"/>
        <v>16.516713171231707</v>
      </c>
      <c r="S866">
        <v>0</v>
      </c>
      <c r="T866">
        <v>6</v>
      </c>
      <c r="U866">
        <v>13</v>
      </c>
      <c r="V866">
        <v>15</v>
      </c>
      <c r="W866">
        <v>11</v>
      </c>
      <c r="X866">
        <v>5801</v>
      </c>
      <c r="Y866" s="62">
        <v>52.318565764523363</v>
      </c>
      <c r="Z866" s="62">
        <v>86.657472849508707</v>
      </c>
      <c r="AA866" s="62">
        <v>23.616617824513014</v>
      </c>
      <c r="AB866" s="62">
        <v>70.608515773142571</v>
      </c>
      <c r="AC866" s="62">
        <v>0.36200655059472509</v>
      </c>
      <c r="AD866" s="62">
        <v>98.689881054990508</v>
      </c>
      <c r="AE866" s="62">
        <v>62.989139803482161</v>
      </c>
      <c r="AF866" s="62">
        <v>54.88</v>
      </c>
      <c r="AG866" s="62">
        <v>53.76</v>
      </c>
      <c r="AH866" s="62">
        <v>49.71</v>
      </c>
      <c r="AI866" s="62">
        <v>67.5</v>
      </c>
      <c r="AJ866" s="62">
        <v>64.44</v>
      </c>
      <c r="AK866" s="62">
        <v>44.43</v>
      </c>
      <c r="AL866" s="62">
        <v>86.28</v>
      </c>
      <c r="AM866" s="62">
        <v>84.63</v>
      </c>
      <c r="AN866" s="62">
        <v>42.48</v>
      </c>
      <c r="AO866" s="62">
        <v>54.71</v>
      </c>
      <c r="AP866">
        <f t="shared" si="124"/>
        <v>0</v>
      </c>
      <c r="AQ866">
        <f t="shared" si="125"/>
        <v>9.5587063884021023E-2</v>
      </c>
      <c r="AR866">
        <v>40.911501714796898</v>
      </c>
    </row>
    <row r="867" spans="1:44" x14ac:dyDescent="0.3">
      <c r="A867" t="str">
        <f t="shared" si="117"/>
        <v>68Santander</v>
      </c>
      <c r="B867" t="str">
        <f t="shared" si="118"/>
        <v>68Concepción</v>
      </c>
      <c r="C867" s="18" t="s">
        <v>3082</v>
      </c>
      <c r="D867" t="s">
        <v>3046</v>
      </c>
      <c r="E867" t="s">
        <v>1334</v>
      </c>
      <c r="F867" t="s">
        <v>1548</v>
      </c>
      <c r="G867">
        <v>6.7698219999999996</v>
      </c>
      <c r="H867">
        <v>-72.694494000000006</v>
      </c>
      <c r="I867">
        <v>5948</v>
      </c>
      <c r="J867" t="s">
        <v>4342</v>
      </c>
      <c r="K867" s="5">
        <v>2233362.75</v>
      </c>
      <c r="L867" s="62">
        <f t="shared" si="119"/>
        <v>1.1529041894944959E-2</v>
      </c>
      <c r="M867" s="61">
        <v>0.13449899125756556</v>
      </c>
      <c r="N867" s="61">
        <v>0</v>
      </c>
      <c r="O867" s="61">
        <f t="shared" si="120"/>
        <v>3.3624747814391391E-2</v>
      </c>
      <c r="P867" s="61">
        <f t="shared" si="121"/>
        <v>0</v>
      </c>
      <c r="Q867" s="61">
        <f t="shared" si="122"/>
        <v>1.6812373907195696E-2</v>
      </c>
      <c r="R867" s="61">
        <f t="shared" si="123"/>
        <v>7.6832548755884327</v>
      </c>
      <c r="S867">
        <v>8</v>
      </c>
      <c r="T867">
        <v>0</v>
      </c>
      <c r="U867">
        <v>2</v>
      </c>
      <c r="V867">
        <v>0</v>
      </c>
      <c r="W867">
        <v>1</v>
      </c>
      <c r="X867">
        <v>457</v>
      </c>
      <c r="Y867" s="62">
        <v>55.142231947483587</v>
      </c>
      <c r="Z867" s="62">
        <v>91.028446389496722</v>
      </c>
      <c r="AA867" s="62">
        <v>22.975929978118163</v>
      </c>
      <c r="AB867" s="62">
        <v>72.428884026258217</v>
      </c>
      <c r="AC867" s="62">
        <v>0</v>
      </c>
      <c r="AD867" s="62">
        <v>97.811816192560173</v>
      </c>
      <c r="AE867" s="62">
        <v>67.396061269146614</v>
      </c>
      <c r="AF867" s="62">
        <v>57.58</v>
      </c>
      <c r="AG867" s="62">
        <v>43.17</v>
      </c>
      <c r="AH867" s="62">
        <v>57.33</v>
      </c>
      <c r="AI867" s="62">
        <v>76.489999999999995</v>
      </c>
      <c r="AJ867" s="62">
        <v>88.89</v>
      </c>
      <c r="AK867" s="62">
        <v>21.51</v>
      </c>
      <c r="AL867" s="62">
        <v>91.1</v>
      </c>
      <c r="AM867" s="62">
        <v>97.58</v>
      </c>
      <c r="AN867" s="62">
        <v>42</v>
      </c>
      <c r="AO867" s="62">
        <v>57.22</v>
      </c>
      <c r="AP867">
        <f t="shared" si="124"/>
        <v>0.31237797735259665</v>
      </c>
      <c r="AQ867">
        <f t="shared" si="125"/>
        <v>0</v>
      </c>
      <c r="AR867">
        <v>40.399217245414498</v>
      </c>
    </row>
    <row r="868" spans="1:44" x14ac:dyDescent="0.3">
      <c r="A868" t="str">
        <f t="shared" si="117"/>
        <v>68Santander</v>
      </c>
      <c r="B868" t="str">
        <f t="shared" si="118"/>
        <v>68Confines</v>
      </c>
      <c r="C868" s="18" t="s">
        <v>3083</v>
      </c>
      <c r="D868" t="s">
        <v>3046</v>
      </c>
      <c r="E868" t="s">
        <v>1334</v>
      </c>
      <c r="F868" t="s">
        <v>3084</v>
      </c>
      <c r="G868">
        <v>6.3566180000000001</v>
      </c>
      <c r="H868">
        <v>-73.241843000000003</v>
      </c>
      <c r="I868">
        <v>3221</v>
      </c>
      <c r="J868" t="s">
        <v>4343</v>
      </c>
      <c r="K868" s="5">
        <v>2168465</v>
      </c>
      <c r="L868" s="62">
        <f t="shared" si="119"/>
        <v>6.2432824384024395E-3</v>
      </c>
      <c r="M868" s="61">
        <v>0</v>
      </c>
      <c r="N868" s="61">
        <v>0</v>
      </c>
      <c r="O868" s="61">
        <f t="shared" si="120"/>
        <v>0</v>
      </c>
      <c r="P868" s="61">
        <f t="shared" si="121"/>
        <v>0</v>
      </c>
      <c r="Q868" s="61">
        <f t="shared" si="122"/>
        <v>0</v>
      </c>
      <c r="R868" s="61">
        <f t="shared" si="123"/>
        <v>4.6879850977957149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151</v>
      </c>
      <c r="Y868" s="62">
        <v>45.695364238410598</v>
      </c>
      <c r="Z868" s="62">
        <v>88.741721854304629</v>
      </c>
      <c r="AA868" s="62">
        <v>26.490066225165563</v>
      </c>
      <c r="AB868" s="62">
        <v>69.536423841059602</v>
      </c>
      <c r="AC868" s="62">
        <v>0</v>
      </c>
      <c r="AD868" s="62">
        <v>100</v>
      </c>
      <c r="AE868" s="62">
        <v>52.317880794701985</v>
      </c>
      <c r="AF868" s="62">
        <v>61.9</v>
      </c>
      <c r="AG868" s="62">
        <v>43.72</v>
      </c>
      <c r="AH868" s="62">
        <v>53.04</v>
      </c>
      <c r="AI868" s="62">
        <v>67.72</v>
      </c>
      <c r="AJ868" s="62">
        <v>98.77</v>
      </c>
      <c r="AK868" s="62">
        <v>28.48</v>
      </c>
      <c r="AL868" s="62">
        <v>76.2</v>
      </c>
      <c r="AM868" s="62">
        <v>90.31</v>
      </c>
      <c r="AN868" s="62">
        <v>52.93</v>
      </c>
      <c r="AO868" s="62">
        <v>61.98</v>
      </c>
      <c r="AP868">
        <f t="shared" si="124"/>
        <v>0</v>
      </c>
      <c r="AQ868">
        <f t="shared" si="125"/>
        <v>0</v>
      </c>
      <c r="AR868">
        <v>38.059758199288702</v>
      </c>
    </row>
    <row r="869" spans="1:44" x14ac:dyDescent="0.3">
      <c r="A869" t="str">
        <f t="shared" si="117"/>
        <v>68Santander</v>
      </c>
      <c r="B869" t="str">
        <f t="shared" si="118"/>
        <v>68Contratación</v>
      </c>
      <c r="C869" s="18" t="s">
        <v>3085</v>
      </c>
      <c r="D869" t="s">
        <v>3046</v>
      </c>
      <c r="E869" t="s">
        <v>1334</v>
      </c>
      <c r="F869" t="s">
        <v>3086</v>
      </c>
      <c r="G869">
        <v>6.2909430000000004</v>
      </c>
      <c r="H869">
        <v>-73.4742289</v>
      </c>
      <c r="I869">
        <v>3803</v>
      </c>
      <c r="J869" t="s">
        <v>4344</v>
      </c>
      <c r="K869" s="5">
        <v>1827299.38</v>
      </c>
      <c r="L869" s="62">
        <f t="shared" si="119"/>
        <v>7.3713763158163555E-3</v>
      </c>
      <c r="M869" s="61">
        <v>0</v>
      </c>
      <c r="N869" s="61">
        <v>2.6295030239284777E-2</v>
      </c>
      <c r="O869" s="61">
        <f t="shared" si="120"/>
        <v>7.8885090717854323E-2</v>
      </c>
      <c r="P869" s="61">
        <f t="shared" si="121"/>
        <v>2.6295030239284777E-2</v>
      </c>
      <c r="Q869" s="61">
        <f t="shared" si="122"/>
        <v>5.2590060478569553E-2</v>
      </c>
      <c r="R869" s="61">
        <f t="shared" si="123"/>
        <v>7.3363134367604523</v>
      </c>
      <c r="S869">
        <v>0</v>
      </c>
      <c r="T869">
        <v>1</v>
      </c>
      <c r="U869">
        <v>3</v>
      </c>
      <c r="V869">
        <v>1</v>
      </c>
      <c r="W869">
        <v>2</v>
      </c>
      <c r="X869">
        <v>279</v>
      </c>
      <c r="Y869" s="62">
        <v>63.082437275985662</v>
      </c>
      <c r="Z869" s="62">
        <v>91.039426523297493</v>
      </c>
      <c r="AA869" s="62">
        <v>19.35483870967742</v>
      </c>
      <c r="AB869" s="62">
        <v>74.910394265232966</v>
      </c>
      <c r="AC869" s="62">
        <v>0</v>
      </c>
      <c r="AD869" s="62">
        <v>95.340501792114694</v>
      </c>
      <c r="AE869" s="62">
        <v>75.627240143369178</v>
      </c>
      <c r="AF869" s="62">
        <v>57.25</v>
      </c>
      <c r="AG869" s="62">
        <v>48.1</v>
      </c>
      <c r="AH869" s="62">
        <v>62.46</v>
      </c>
      <c r="AI869" s="62">
        <v>73.11</v>
      </c>
      <c r="AJ869" s="62">
        <v>92.59</v>
      </c>
      <c r="AK869" s="62">
        <v>22.5</v>
      </c>
      <c r="AL869" s="62">
        <v>86.64</v>
      </c>
      <c r="AM869" s="62">
        <v>95.42</v>
      </c>
      <c r="AN869" s="62">
        <v>43.11</v>
      </c>
      <c r="AO869" s="62">
        <v>57.83</v>
      </c>
      <c r="AP869">
        <f t="shared" si="124"/>
        <v>0</v>
      </c>
      <c r="AQ869">
        <f t="shared" si="125"/>
        <v>1.5931177314003505E-2</v>
      </c>
      <c r="AR869">
        <v>44.292177895329601</v>
      </c>
    </row>
    <row r="870" spans="1:44" x14ac:dyDescent="0.3">
      <c r="A870" t="str">
        <f t="shared" si="117"/>
        <v>68Santander</v>
      </c>
      <c r="B870" t="str">
        <f t="shared" si="118"/>
        <v>68Coromoro</v>
      </c>
      <c r="C870" s="18" t="s">
        <v>3087</v>
      </c>
      <c r="D870" t="s">
        <v>3046</v>
      </c>
      <c r="E870" t="s">
        <v>1334</v>
      </c>
      <c r="F870" t="s">
        <v>3088</v>
      </c>
      <c r="G870">
        <v>6.2956180000000002</v>
      </c>
      <c r="H870">
        <v>-73.040784000000002</v>
      </c>
      <c r="I870">
        <v>5195</v>
      </c>
      <c r="J870" t="s">
        <v>4342</v>
      </c>
      <c r="K870" s="5">
        <v>2409127.25</v>
      </c>
      <c r="L870" s="62">
        <f t="shared" si="119"/>
        <v>1.0069497754579533E-2</v>
      </c>
      <c r="M870" s="61">
        <v>0</v>
      </c>
      <c r="N870" s="61">
        <v>1.9249278152069296E-2</v>
      </c>
      <c r="O870" s="61">
        <f t="shared" si="120"/>
        <v>0</v>
      </c>
      <c r="P870" s="61">
        <f t="shared" si="121"/>
        <v>0</v>
      </c>
      <c r="Q870" s="61">
        <f t="shared" si="122"/>
        <v>0</v>
      </c>
      <c r="R870" s="61">
        <f t="shared" si="123"/>
        <v>5.7747834456207885</v>
      </c>
      <c r="S870">
        <v>0</v>
      </c>
      <c r="T870">
        <v>1</v>
      </c>
      <c r="U870">
        <v>0</v>
      </c>
      <c r="V870">
        <v>0</v>
      </c>
      <c r="W870">
        <v>0</v>
      </c>
      <c r="X870">
        <v>300</v>
      </c>
      <c r="Y870" s="62">
        <v>57.999999999999993</v>
      </c>
      <c r="Z870" s="62">
        <v>91</v>
      </c>
      <c r="AA870" s="62">
        <v>24.666666666666668</v>
      </c>
      <c r="AB870" s="62">
        <v>75</v>
      </c>
      <c r="AC870" s="62">
        <v>2</v>
      </c>
      <c r="AD870" s="62">
        <v>99.333333333333329</v>
      </c>
      <c r="AE870" s="62">
        <v>65.666666666666657</v>
      </c>
      <c r="AF870" s="62">
        <v>62.85</v>
      </c>
      <c r="AG870" s="62">
        <v>46.61</v>
      </c>
      <c r="AH870" s="62">
        <v>50.66</v>
      </c>
      <c r="AI870" s="62">
        <v>76.87</v>
      </c>
      <c r="AJ870" s="62">
        <v>100</v>
      </c>
      <c r="AK870" s="62">
        <v>18.45</v>
      </c>
      <c r="AL870" s="62">
        <v>90.9</v>
      </c>
      <c r="AM870" s="62">
        <v>97.29</v>
      </c>
      <c r="AN870" s="62">
        <v>53.33</v>
      </c>
      <c r="AO870" s="62">
        <v>62.16</v>
      </c>
      <c r="AP870">
        <f t="shared" si="124"/>
        <v>0</v>
      </c>
      <c r="AQ870">
        <f t="shared" si="125"/>
        <v>1.5931177314003505E-2</v>
      </c>
      <c r="AR870">
        <v>41.127773185558702</v>
      </c>
    </row>
    <row r="871" spans="1:44" x14ac:dyDescent="0.3">
      <c r="A871" t="str">
        <f t="shared" si="117"/>
        <v>68Santander</v>
      </c>
      <c r="B871" t="str">
        <f t="shared" si="118"/>
        <v>68Curití</v>
      </c>
      <c r="C871" s="18" t="s">
        <v>3089</v>
      </c>
      <c r="D871" t="s">
        <v>3046</v>
      </c>
      <c r="E871" t="s">
        <v>1334</v>
      </c>
      <c r="F871" t="s">
        <v>3090</v>
      </c>
      <c r="G871">
        <v>6.6045939999999996</v>
      </c>
      <c r="H871">
        <v>-73.069241000000005</v>
      </c>
      <c r="I871">
        <v>13118</v>
      </c>
      <c r="J871" t="s">
        <v>4343</v>
      </c>
      <c r="K871" s="5">
        <v>1304425.1299999999</v>
      </c>
      <c r="L871" s="62">
        <f t="shared" si="119"/>
        <v>2.5426693271332877E-2</v>
      </c>
      <c r="M871" s="61">
        <v>0</v>
      </c>
      <c r="N871" s="61">
        <v>2.2869339838389999E-2</v>
      </c>
      <c r="O871" s="61">
        <f t="shared" si="120"/>
        <v>4.5738679676779997E-2</v>
      </c>
      <c r="P871" s="61">
        <f t="shared" si="121"/>
        <v>4.5738679676779997E-2</v>
      </c>
      <c r="Q871" s="61">
        <f t="shared" si="122"/>
        <v>0.11434669919194999</v>
      </c>
      <c r="R871" s="61">
        <f t="shared" si="123"/>
        <v>2.0277481323372464</v>
      </c>
      <c r="S871">
        <v>0</v>
      </c>
      <c r="T871">
        <v>3</v>
      </c>
      <c r="U871">
        <v>6</v>
      </c>
      <c r="V871">
        <v>6</v>
      </c>
      <c r="W871">
        <v>15</v>
      </c>
      <c r="X871">
        <v>266</v>
      </c>
      <c r="Y871" s="62">
        <v>65.037593984962399</v>
      </c>
      <c r="Z871" s="62">
        <v>88.721804511278194</v>
      </c>
      <c r="AA871" s="62">
        <v>21.428571428571427</v>
      </c>
      <c r="AB871" s="62">
        <v>78.94736842105263</v>
      </c>
      <c r="AC871" s="62">
        <v>0</v>
      </c>
      <c r="AD871" s="62">
        <v>98.872180451127818</v>
      </c>
      <c r="AE871" s="62">
        <v>75.563909774436084</v>
      </c>
      <c r="AF871" s="62">
        <v>55.56</v>
      </c>
      <c r="AG871" s="62">
        <v>57.35</v>
      </c>
      <c r="AH871" s="62">
        <v>56.7</v>
      </c>
      <c r="AI871" s="62">
        <v>29.21</v>
      </c>
      <c r="AJ871" s="62">
        <v>100</v>
      </c>
      <c r="AK871" s="62">
        <v>26.25</v>
      </c>
      <c r="AL871" s="62">
        <v>84.75</v>
      </c>
      <c r="AM871" s="62">
        <v>91.87</v>
      </c>
      <c r="AN871" s="62">
        <v>65.790000000000006</v>
      </c>
      <c r="AO871" s="62">
        <v>55.31</v>
      </c>
      <c r="AP871">
        <f t="shared" si="124"/>
        <v>0</v>
      </c>
      <c r="AQ871">
        <f t="shared" si="125"/>
        <v>4.7793531942010511E-2</v>
      </c>
      <c r="AR871">
        <v>47.638990860192898</v>
      </c>
    </row>
    <row r="872" spans="1:44" x14ac:dyDescent="0.3">
      <c r="A872" t="str">
        <f t="shared" si="117"/>
        <v>68Santander</v>
      </c>
      <c r="B872" t="str">
        <f t="shared" si="118"/>
        <v>68El Carmen de Chucurí</v>
      </c>
      <c r="C872" s="18" t="s">
        <v>3091</v>
      </c>
      <c r="D872" t="s">
        <v>3046</v>
      </c>
      <c r="E872" t="s">
        <v>1334</v>
      </c>
      <c r="F872" t="s">
        <v>3092</v>
      </c>
      <c r="G872">
        <v>6.6989229999999997</v>
      </c>
      <c r="H872">
        <v>-73.511598000000006</v>
      </c>
      <c r="I872">
        <v>22199</v>
      </c>
      <c r="J872" t="s">
        <v>4346</v>
      </c>
      <c r="K872" s="5">
        <v>1177389.3799999999</v>
      </c>
      <c r="L872" s="62">
        <f t="shared" si="119"/>
        <v>4.302844670912629E-2</v>
      </c>
      <c r="M872" s="61">
        <v>0</v>
      </c>
      <c r="N872" s="61">
        <v>1.3514122257759359E-2</v>
      </c>
      <c r="O872" s="61">
        <f t="shared" si="120"/>
        <v>1.8018829677012477E-2</v>
      </c>
      <c r="P872" s="61">
        <f t="shared" si="121"/>
        <v>2.2523537096265596E-2</v>
      </c>
      <c r="Q872" s="61">
        <f t="shared" si="122"/>
        <v>5.4056489031037436E-2</v>
      </c>
      <c r="R872" s="61">
        <f t="shared" si="123"/>
        <v>10.640118924275868</v>
      </c>
      <c r="S872">
        <v>0</v>
      </c>
      <c r="T872">
        <v>3</v>
      </c>
      <c r="U872">
        <v>4</v>
      </c>
      <c r="V872">
        <v>5</v>
      </c>
      <c r="W872">
        <v>12</v>
      </c>
      <c r="X872">
        <v>2362</v>
      </c>
      <c r="Y872" s="62">
        <v>58.848433530906007</v>
      </c>
      <c r="Z872" s="62">
        <v>90.81287044877223</v>
      </c>
      <c r="AA872" s="62">
        <v>20.152413209144793</v>
      </c>
      <c r="AB872" s="62">
        <v>79.97459779847587</v>
      </c>
      <c r="AC872" s="62">
        <v>0.16934801016088061</v>
      </c>
      <c r="AD872" s="62">
        <v>98.518204911092297</v>
      </c>
      <c r="AE872" s="62">
        <v>63.674851820491106</v>
      </c>
      <c r="AF872" s="62">
        <v>50.31</v>
      </c>
      <c r="AG872" s="62">
        <v>38.6</v>
      </c>
      <c r="AH872" s="62">
        <v>42.25</v>
      </c>
      <c r="AI872" s="62">
        <v>77.25</v>
      </c>
      <c r="AJ872" s="62">
        <v>62.97</v>
      </c>
      <c r="AK872" s="62">
        <v>19.579999999999998</v>
      </c>
      <c r="AL872" s="62">
        <v>69.61</v>
      </c>
      <c r="AM872" s="62">
        <v>93.52</v>
      </c>
      <c r="AN872" s="62">
        <v>41.11</v>
      </c>
      <c r="AO872" s="62">
        <v>50.22</v>
      </c>
      <c r="AP872">
        <f t="shared" si="124"/>
        <v>0</v>
      </c>
      <c r="AQ872">
        <f t="shared" si="125"/>
        <v>4.7793531942010511E-2</v>
      </c>
      <c r="AR872">
        <v>36.677114663122197</v>
      </c>
    </row>
    <row r="873" spans="1:44" x14ac:dyDescent="0.3">
      <c r="A873" t="str">
        <f t="shared" si="117"/>
        <v>68Santander</v>
      </c>
      <c r="B873" t="str">
        <f t="shared" si="118"/>
        <v>68El Guacamayo</v>
      </c>
      <c r="C873" s="18" t="s">
        <v>3093</v>
      </c>
      <c r="D873" t="s">
        <v>3046</v>
      </c>
      <c r="E873" t="s">
        <v>1334</v>
      </c>
      <c r="F873" t="s">
        <v>3094</v>
      </c>
      <c r="G873">
        <v>6.2450510000000001</v>
      </c>
      <c r="H873">
        <v>-73.497651000000005</v>
      </c>
      <c r="I873">
        <v>2244</v>
      </c>
      <c r="J873" t="s">
        <v>4343</v>
      </c>
      <c r="K873" s="5">
        <v>2548676.75</v>
      </c>
      <c r="L873" s="62">
        <f t="shared" si="119"/>
        <v>4.3495578366268472E-3</v>
      </c>
      <c r="M873" s="61">
        <v>0</v>
      </c>
      <c r="N873" s="61">
        <v>0</v>
      </c>
      <c r="O873" s="61">
        <f t="shared" si="120"/>
        <v>0</v>
      </c>
      <c r="P873" s="61">
        <f t="shared" si="121"/>
        <v>0</v>
      </c>
      <c r="Q873" s="61">
        <f t="shared" si="122"/>
        <v>0</v>
      </c>
      <c r="R873" s="61">
        <f t="shared" si="123"/>
        <v>4.2335115864527628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95</v>
      </c>
      <c r="Y873" s="62">
        <v>69.473684210526315</v>
      </c>
      <c r="Z873" s="62">
        <v>91.578947368421055</v>
      </c>
      <c r="AA873" s="62">
        <v>20</v>
      </c>
      <c r="AB873" s="62">
        <v>81.05263157894737</v>
      </c>
      <c r="AC873" s="62">
        <v>0</v>
      </c>
      <c r="AD873" s="62">
        <v>98.94736842105263</v>
      </c>
      <c r="AE873" s="62">
        <v>77.89473684210526</v>
      </c>
      <c r="AF873" s="62">
        <v>53.52</v>
      </c>
      <c r="AG873" s="62">
        <v>55.29</v>
      </c>
      <c r="AH873" s="62">
        <v>49.67</v>
      </c>
      <c r="AI873" s="62">
        <v>58.81</v>
      </c>
      <c r="AJ873" s="62">
        <v>81.400000000000006</v>
      </c>
      <c r="AK873" s="62">
        <v>30.58</v>
      </c>
      <c r="AL873" s="62">
        <v>82.99</v>
      </c>
      <c r="AM873" s="62">
        <v>97.12</v>
      </c>
      <c r="AN873" s="62">
        <v>43.23</v>
      </c>
      <c r="AO873" s="62">
        <v>53.5</v>
      </c>
      <c r="AP873">
        <f t="shared" si="124"/>
        <v>0</v>
      </c>
      <c r="AQ873">
        <f t="shared" si="125"/>
        <v>0</v>
      </c>
      <c r="AR873">
        <v>43.140086645371802</v>
      </c>
    </row>
    <row r="874" spans="1:44" x14ac:dyDescent="0.3">
      <c r="A874" t="str">
        <f t="shared" si="117"/>
        <v>68Santander</v>
      </c>
      <c r="B874" t="str">
        <f t="shared" si="118"/>
        <v>68El Peñón</v>
      </c>
      <c r="C874" s="18" t="s">
        <v>3095</v>
      </c>
      <c r="D874" t="s">
        <v>3046</v>
      </c>
      <c r="E874" t="s">
        <v>1334</v>
      </c>
      <c r="F874" t="s">
        <v>1718</v>
      </c>
      <c r="G874">
        <v>6.0564309999999999</v>
      </c>
      <c r="H874">
        <v>-73.814221000000003</v>
      </c>
      <c r="I874">
        <v>5319</v>
      </c>
      <c r="J874" t="s">
        <v>4346</v>
      </c>
      <c r="K874" s="5">
        <v>2462819.25</v>
      </c>
      <c r="L874" s="62">
        <f t="shared" si="119"/>
        <v>1.030984765286016E-2</v>
      </c>
      <c r="M874" s="61">
        <v>0</v>
      </c>
      <c r="N874" s="61">
        <v>0</v>
      </c>
      <c r="O874" s="61">
        <f t="shared" si="120"/>
        <v>1.8800526414739612E-2</v>
      </c>
      <c r="P874" s="61">
        <f t="shared" si="121"/>
        <v>0</v>
      </c>
      <c r="Q874" s="61">
        <f t="shared" si="122"/>
        <v>1.8800526414739612E-2</v>
      </c>
      <c r="R874" s="61">
        <f t="shared" si="123"/>
        <v>10.904305320548975</v>
      </c>
      <c r="S874">
        <v>0</v>
      </c>
      <c r="T874">
        <v>0</v>
      </c>
      <c r="U874">
        <v>1</v>
      </c>
      <c r="V874">
        <v>0</v>
      </c>
      <c r="W874">
        <v>1</v>
      </c>
      <c r="X874">
        <v>580</v>
      </c>
      <c r="Y874" s="62">
        <v>53.96551724137931</v>
      </c>
      <c r="Z874" s="62">
        <v>88.620689655172413</v>
      </c>
      <c r="AA874" s="62">
        <v>23.448275862068964</v>
      </c>
      <c r="AB874" s="62">
        <v>77.413793103448285</v>
      </c>
      <c r="AC874" s="62">
        <v>0.34482758620689657</v>
      </c>
      <c r="AD874" s="62">
        <v>98.793103448275872</v>
      </c>
      <c r="AE874" s="62">
        <v>59.827586206896555</v>
      </c>
      <c r="AF874" s="62">
        <v>28.82</v>
      </c>
      <c r="AG874" s="62">
        <v>61.46</v>
      </c>
      <c r="AH874" s="62">
        <v>39.07</v>
      </c>
      <c r="AI874" s="62">
        <v>63.94</v>
      </c>
      <c r="AJ874" s="62">
        <v>4.4400000000000004</v>
      </c>
      <c r="AK874" s="62">
        <v>13.07</v>
      </c>
      <c r="AL874" s="62">
        <v>80.91</v>
      </c>
      <c r="AM874" s="62">
        <v>96.02</v>
      </c>
      <c r="AN874" s="62">
        <v>32.17</v>
      </c>
      <c r="AO874" s="62">
        <v>28.41</v>
      </c>
      <c r="AP874">
        <f t="shared" si="124"/>
        <v>0</v>
      </c>
      <c r="AQ874">
        <f t="shared" si="125"/>
        <v>0</v>
      </c>
      <c r="AR874">
        <v>31.704734058589899</v>
      </c>
    </row>
    <row r="875" spans="1:44" x14ac:dyDescent="0.3">
      <c r="A875" t="str">
        <f t="shared" si="117"/>
        <v>68Santander</v>
      </c>
      <c r="B875" t="str">
        <f t="shared" si="118"/>
        <v>68El Playón</v>
      </c>
      <c r="C875" s="18" t="s">
        <v>3096</v>
      </c>
      <c r="D875" t="s">
        <v>3046</v>
      </c>
      <c r="E875" t="s">
        <v>1334</v>
      </c>
      <c r="F875" t="s">
        <v>3097</v>
      </c>
      <c r="G875">
        <v>7.4704980000000001</v>
      </c>
      <c r="H875">
        <v>-73.203210999999996</v>
      </c>
      <c r="I875">
        <v>14001</v>
      </c>
      <c r="J875" t="s">
        <v>4343</v>
      </c>
      <c r="K875" s="5">
        <v>2008028.75</v>
      </c>
      <c r="L875" s="62">
        <f t="shared" si="119"/>
        <v>2.713821714376671E-2</v>
      </c>
      <c r="M875" s="61">
        <v>0</v>
      </c>
      <c r="N875" s="61">
        <v>1.4284693950432113E-2</v>
      </c>
      <c r="O875" s="61">
        <f t="shared" si="120"/>
        <v>2.8569387900864225E-2</v>
      </c>
      <c r="P875" s="61">
        <f t="shared" si="121"/>
        <v>1.4284693950432113E-2</v>
      </c>
      <c r="Q875" s="61">
        <f t="shared" si="122"/>
        <v>2.8569387900864225E-2</v>
      </c>
      <c r="R875" s="61">
        <f t="shared" si="123"/>
        <v>28.53367616598814</v>
      </c>
      <c r="S875">
        <v>0</v>
      </c>
      <c r="T875">
        <v>2</v>
      </c>
      <c r="U875">
        <v>4</v>
      </c>
      <c r="V875">
        <v>2</v>
      </c>
      <c r="W875">
        <v>4</v>
      </c>
      <c r="X875">
        <v>3995</v>
      </c>
      <c r="Y875" s="62">
        <v>49.612015018773462</v>
      </c>
      <c r="Z875" s="62">
        <v>87.759699624530668</v>
      </c>
      <c r="AA875" s="62">
        <v>21.126408010012515</v>
      </c>
      <c r="AB875" s="62">
        <v>71.689612015018781</v>
      </c>
      <c r="AC875" s="62">
        <v>5.0062578222778473E-2</v>
      </c>
      <c r="AD875" s="62">
        <v>98.948685857321649</v>
      </c>
      <c r="AE875" s="62">
        <v>56.095118898623276</v>
      </c>
      <c r="AF875" s="62">
        <v>48.25</v>
      </c>
      <c r="AG875" s="62">
        <v>65.3</v>
      </c>
      <c r="AH875" s="62">
        <v>50.89</v>
      </c>
      <c r="AI875" s="62">
        <v>59.85</v>
      </c>
      <c r="AJ875" s="62">
        <v>81.44</v>
      </c>
      <c r="AK875" s="62">
        <v>18.649999999999999</v>
      </c>
      <c r="AL875" s="62">
        <v>93.96</v>
      </c>
      <c r="AM875" s="62">
        <v>88.17</v>
      </c>
      <c r="AN875" s="62">
        <v>32.83</v>
      </c>
      <c r="AO875" s="62">
        <v>48.19</v>
      </c>
      <c r="AP875">
        <f t="shared" si="124"/>
        <v>0</v>
      </c>
      <c r="AQ875">
        <f t="shared" si="125"/>
        <v>3.186235462800701E-2</v>
      </c>
      <c r="AR875">
        <v>37.634769861236698</v>
      </c>
    </row>
    <row r="876" spans="1:44" x14ac:dyDescent="0.3">
      <c r="A876" t="str">
        <f t="shared" si="117"/>
        <v>68Santander</v>
      </c>
      <c r="B876" t="str">
        <f t="shared" si="118"/>
        <v>68Encino</v>
      </c>
      <c r="C876" s="18" t="s">
        <v>3098</v>
      </c>
      <c r="D876" t="s">
        <v>3046</v>
      </c>
      <c r="E876" t="s">
        <v>1334</v>
      </c>
      <c r="F876" t="s">
        <v>3099</v>
      </c>
      <c r="G876">
        <v>6.1369400000000001</v>
      </c>
      <c r="H876">
        <v>-73.098309999999998</v>
      </c>
      <c r="I876">
        <v>2688</v>
      </c>
      <c r="J876" t="s">
        <v>4342</v>
      </c>
      <c r="K876" s="5">
        <v>2817689.5</v>
      </c>
      <c r="L876" s="62">
        <f t="shared" si="119"/>
        <v>5.2101655369219992E-3</v>
      </c>
      <c r="M876" s="61">
        <v>0</v>
      </c>
      <c r="N876" s="61">
        <v>0</v>
      </c>
      <c r="O876" s="61">
        <f t="shared" si="120"/>
        <v>0</v>
      </c>
      <c r="P876" s="61">
        <f t="shared" si="121"/>
        <v>0</v>
      </c>
      <c r="Q876" s="61">
        <f t="shared" si="122"/>
        <v>0</v>
      </c>
      <c r="R876" s="61">
        <f t="shared" si="123"/>
        <v>8.4821428571428577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228</v>
      </c>
      <c r="Y876" s="62">
        <v>60.526315789473685</v>
      </c>
      <c r="Z876" s="62">
        <v>93.859649122807014</v>
      </c>
      <c r="AA876" s="62">
        <v>20.614035087719298</v>
      </c>
      <c r="AB876" s="62">
        <v>75.877192982456137</v>
      </c>
      <c r="AC876" s="62">
        <v>0</v>
      </c>
      <c r="AD876" s="62">
        <v>99.122807017543863</v>
      </c>
      <c r="AE876" s="62">
        <v>72.368421052631575</v>
      </c>
      <c r="AF876" s="62">
        <v>60.35</v>
      </c>
      <c r="AG876" s="62">
        <v>33.18</v>
      </c>
      <c r="AH876" s="62">
        <v>45.01</v>
      </c>
      <c r="AI876" s="62">
        <v>82.78</v>
      </c>
      <c r="AJ876" s="62">
        <v>92.59</v>
      </c>
      <c r="AK876" s="62">
        <v>24.59</v>
      </c>
      <c r="AL876" s="62">
        <v>78.59</v>
      </c>
      <c r="AM876" s="62">
        <v>96.93</v>
      </c>
      <c r="AN876" s="62">
        <v>44.37</v>
      </c>
      <c r="AO876" s="62">
        <v>61.08</v>
      </c>
      <c r="AP876">
        <f t="shared" si="124"/>
        <v>0</v>
      </c>
      <c r="AQ876">
        <f t="shared" si="125"/>
        <v>0</v>
      </c>
      <c r="AR876">
        <v>39.4376316977757</v>
      </c>
    </row>
    <row r="877" spans="1:44" x14ac:dyDescent="0.3">
      <c r="A877" t="str">
        <f t="shared" si="117"/>
        <v>68Santander</v>
      </c>
      <c r="B877" t="str">
        <f t="shared" si="118"/>
        <v>68Enciso</v>
      </c>
      <c r="C877" s="18" t="s">
        <v>3100</v>
      </c>
      <c r="D877" t="s">
        <v>3046</v>
      </c>
      <c r="E877" t="s">
        <v>1334</v>
      </c>
      <c r="F877" t="s">
        <v>3101</v>
      </c>
      <c r="G877">
        <v>6.6675599999999999</v>
      </c>
      <c r="H877">
        <v>-72.700010000000006</v>
      </c>
      <c r="I877">
        <v>3595</v>
      </c>
      <c r="J877" t="s">
        <v>4342</v>
      </c>
      <c r="K877" s="5">
        <v>3130722</v>
      </c>
      <c r="L877" s="62">
        <f t="shared" si="119"/>
        <v>6.9682087445069145E-3</v>
      </c>
      <c r="M877" s="61">
        <v>0</v>
      </c>
      <c r="N877" s="61">
        <v>0</v>
      </c>
      <c r="O877" s="61">
        <f t="shared" si="120"/>
        <v>2.7816411682892908E-2</v>
      </c>
      <c r="P877" s="61">
        <f t="shared" si="121"/>
        <v>5.5632823365785816E-2</v>
      </c>
      <c r="Q877" s="61">
        <f t="shared" si="122"/>
        <v>2.7816411682892908E-2</v>
      </c>
      <c r="R877" s="61">
        <f t="shared" si="123"/>
        <v>2.1974965229485397</v>
      </c>
      <c r="S877">
        <v>0</v>
      </c>
      <c r="T877">
        <v>0</v>
      </c>
      <c r="U877">
        <v>1</v>
      </c>
      <c r="V877">
        <v>2</v>
      </c>
      <c r="W877">
        <v>1</v>
      </c>
      <c r="X877">
        <v>79</v>
      </c>
      <c r="Y877" s="62">
        <v>55.696202531645568</v>
      </c>
      <c r="Z877" s="62">
        <v>88.60759493670885</v>
      </c>
      <c r="AA877" s="62">
        <v>16.455696202531644</v>
      </c>
      <c r="AB877" s="62">
        <v>82.278481012658233</v>
      </c>
      <c r="AC877" s="62">
        <v>0</v>
      </c>
      <c r="AD877" s="62">
        <v>98.734177215189874</v>
      </c>
      <c r="AE877" s="62">
        <v>55.696202531645568</v>
      </c>
      <c r="AF877" s="62">
        <v>45.6</v>
      </c>
      <c r="AG877" s="62">
        <v>39.24</v>
      </c>
      <c r="AH877" s="62">
        <v>68.099999999999994</v>
      </c>
      <c r="AI877" s="62">
        <v>55.02</v>
      </c>
      <c r="AJ877" s="62">
        <v>77.78</v>
      </c>
      <c r="AK877" s="62">
        <v>13.2</v>
      </c>
      <c r="AL877" s="62">
        <v>83.17</v>
      </c>
      <c r="AM877" s="62">
        <v>91.6</v>
      </c>
      <c r="AN877" s="62">
        <v>37.979999999999997</v>
      </c>
      <c r="AO877" s="62">
        <v>45.99</v>
      </c>
      <c r="AP877">
        <f t="shared" si="124"/>
        <v>0</v>
      </c>
      <c r="AQ877">
        <f t="shared" si="125"/>
        <v>0</v>
      </c>
      <c r="AR877">
        <v>40.312805633694303</v>
      </c>
    </row>
    <row r="878" spans="1:44" x14ac:dyDescent="0.3">
      <c r="A878" t="str">
        <f t="shared" si="117"/>
        <v>68Santander</v>
      </c>
      <c r="B878" t="str">
        <f t="shared" si="118"/>
        <v>68Florián</v>
      </c>
      <c r="C878" s="18" t="s">
        <v>3102</v>
      </c>
      <c r="D878" t="s">
        <v>3046</v>
      </c>
      <c r="E878" t="s">
        <v>1334</v>
      </c>
      <c r="F878" t="s">
        <v>3103</v>
      </c>
      <c r="G878">
        <v>5.803248</v>
      </c>
      <c r="H878">
        <v>-73.970703</v>
      </c>
      <c r="I878">
        <v>5965</v>
      </c>
      <c r="J878" t="s">
        <v>4345</v>
      </c>
      <c r="K878" s="5">
        <v>3492954.75</v>
      </c>
      <c r="L878" s="62">
        <f t="shared" si="119"/>
        <v>1.1561993090676981E-2</v>
      </c>
      <c r="M878" s="61">
        <v>0</v>
      </c>
      <c r="N878" s="61">
        <v>0</v>
      </c>
      <c r="O878" s="61">
        <f t="shared" si="120"/>
        <v>5.0293378038558254E-2</v>
      </c>
      <c r="P878" s="61">
        <f t="shared" si="121"/>
        <v>3.3528918692372171E-2</v>
      </c>
      <c r="Q878" s="61">
        <f t="shared" si="122"/>
        <v>3.3528918692372171E-2</v>
      </c>
      <c r="R878" s="61">
        <f t="shared" si="123"/>
        <v>6.2531433361274109</v>
      </c>
      <c r="S878">
        <v>0</v>
      </c>
      <c r="T878">
        <v>0</v>
      </c>
      <c r="U878">
        <v>3</v>
      </c>
      <c r="V878">
        <v>2</v>
      </c>
      <c r="W878">
        <v>2</v>
      </c>
      <c r="X878">
        <v>373</v>
      </c>
      <c r="Y878" s="62">
        <v>40.214477211796243</v>
      </c>
      <c r="Z878" s="62">
        <v>85.52278820375335</v>
      </c>
      <c r="AA878" s="62">
        <v>29.222520107238601</v>
      </c>
      <c r="AB878" s="62">
        <v>65.683646112600542</v>
      </c>
      <c r="AC878" s="62">
        <v>0</v>
      </c>
      <c r="AD878" s="62">
        <v>97.855227882037525</v>
      </c>
      <c r="AE878" s="62">
        <v>43.967828418230567</v>
      </c>
      <c r="AF878" s="62">
        <v>52</v>
      </c>
      <c r="AG878" s="62">
        <v>48.36</v>
      </c>
      <c r="AH878" s="62">
        <v>52.42</v>
      </c>
      <c r="AI878" s="62">
        <v>67.489999999999995</v>
      </c>
      <c r="AJ878" s="62">
        <v>66.67</v>
      </c>
      <c r="AK878" s="62">
        <v>36.6</v>
      </c>
      <c r="AL878" s="62">
        <v>82.63</v>
      </c>
      <c r="AM878" s="62">
        <v>92.76</v>
      </c>
      <c r="AN878" s="62">
        <v>38.01</v>
      </c>
      <c r="AO878" s="62">
        <v>52.19</v>
      </c>
      <c r="AP878">
        <f t="shared" si="124"/>
        <v>0</v>
      </c>
      <c r="AQ878">
        <f t="shared" si="125"/>
        <v>0</v>
      </c>
      <c r="AR878">
        <v>35.088629890832202</v>
      </c>
    </row>
    <row r="879" spans="1:44" x14ac:dyDescent="0.3">
      <c r="A879" t="str">
        <f t="shared" si="117"/>
        <v>68Santander</v>
      </c>
      <c r="B879" t="str">
        <f t="shared" si="118"/>
        <v>68Floridablanca</v>
      </c>
      <c r="C879" s="18" t="s">
        <v>3104</v>
      </c>
      <c r="D879" t="s">
        <v>3046</v>
      </c>
      <c r="E879" t="s">
        <v>1334</v>
      </c>
      <c r="F879" t="s">
        <v>3105</v>
      </c>
      <c r="G879">
        <v>7.0723921000000001</v>
      </c>
      <c r="H879">
        <v>-73.106969300000003</v>
      </c>
      <c r="I879">
        <v>332053</v>
      </c>
      <c r="J879" t="s">
        <v>4345</v>
      </c>
      <c r="K879" s="5">
        <v>1368913.25</v>
      </c>
      <c r="L879" s="62">
        <f t="shared" si="119"/>
        <v>0.64362019978852703</v>
      </c>
      <c r="M879" s="61">
        <v>6.0231348610011051E-4</v>
      </c>
      <c r="N879" s="61">
        <v>6.6254483471012158E-3</v>
      </c>
      <c r="O879" s="61">
        <f t="shared" si="120"/>
        <v>1.6563620867753041E-2</v>
      </c>
      <c r="P879" s="61">
        <f t="shared" si="121"/>
        <v>1.023932926370188E-2</v>
      </c>
      <c r="Q879" s="61">
        <f t="shared" si="122"/>
        <v>1.1142799492852044E-2</v>
      </c>
      <c r="R879" s="61">
        <f t="shared" si="123"/>
        <v>5.5313458996003648</v>
      </c>
      <c r="S879">
        <v>2</v>
      </c>
      <c r="T879">
        <v>22</v>
      </c>
      <c r="U879">
        <v>55</v>
      </c>
      <c r="V879">
        <v>34</v>
      </c>
      <c r="W879">
        <v>37</v>
      </c>
      <c r="X879">
        <v>18367</v>
      </c>
      <c r="Y879" s="62">
        <v>56.955409157728532</v>
      </c>
      <c r="Z879" s="62">
        <v>90.286927641966571</v>
      </c>
      <c r="AA879" s="62">
        <v>22.469646648881145</v>
      </c>
      <c r="AB879" s="62">
        <v>77.808025262699402</v>
      </c>
      <c r="AC879" s="62">
        <v>0.35934012086894973</v>
      </c>
      <c r="AD879" s="62">
        <v>98.165187564654005</v>
      </c>
      <c r="AE879" s="62">
        <v>64.899003647846683</v>
      </c>
      <c r="AF879" s="62">
        <v>67.2</v>
      </c>
      <c r="AG879" s="62">
        <v>66.08</v>
      </c>
      <c r="AH879" s="62">
        <v>56.35</v>
      </c>
      <c r="AI879" s="62">
        <v>69.62</v>
      </c>
      <c r="AJ879" s="62">
        <v>100</v>
      </c>
      <c r="AK879" s="62">
        <v>61.32</v>
      </c>
      <c r="AL879" s="62">
        <v>84.43</v>
      </c>
      <c r="AM879" s="62">
        <v>80.94</v>
      </c>
      <c r="AN879" s="62">
        <v>40.42</v>
      </c>
      <c r="AO879" s="62">
        <v>67.84</v>
      </c>
      <c r="AP879">
        <f t="shared" si="124"/>
        <v>7.8094494338149162E-2</v>
      </c>
      <c r="AQ879">
        <f t="shared" si="125"/>
        <v>0.35048590090807713</v>
      </c>
      <c r="AR879">
        <v>48.2498721153448</v>
      </c>
    </row>
    <row r="880" spans="1:44" x14ac:dyDescent="0.3">
      <c r="A880" t="str">
        <f t="shared" si="117"/>
        <v>68Santander</v>
      </c>
      <c r="B880" t="str">
        <f t="shared" si="118"/>
        <v>68Galán</v>
      </c>
      <c r="C880" s="18" t="s">
        <v>3106</v>
      </c>
      <c r="D880" t="s">
        <v>3046</v>
      </c>
      <c r="E880" t="s">
        <v>1334</v>
      </c>
      <c r="F880" t="s">
        <v>3107</v>
      </c>
      <c r="G880">
        <v>6.6394970000000004</v>
      </c>
      <c r="H880">
        <v>-73.287406000000004</v>
      </c>
      <c r="I880">
        <v>2986</v>
      </c>
      <c r="J880" t="s">
        <v>4343</v>
      </c>
      <c r="K880" s="5">
        <v>4257611</v>
      </c>
      <c r="L880" s="62">
        <f t="shared" si="119"/>
        <v>5.787780615048024E-3</v>
      </c>
      <c r="M880" s="61">
        <v>0</v>
      </c>
      <c r="N880" s="61">
        <v>0</v>
      </c>
      <c r="O880" s="61">
        <f t="shared" si="120"/>
        <v>0</v>
      </c>
      <c r="P880" s="61">
        <f t="shared" si="121"/>
        <v>0</v>
      </c>
      <c r="Q880" s="61">
        <f t="shared" si="122"/>
        <v>0</v>
      </c>
      <c r="R880" s="61">
        <f t="shared" si="123"/>
        <v>6.430006697923643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192</v>
      </c>
      <c r="Y880" s="62">
        <v>64.583333333333343</v>
      </c>
      <c r="Z880" s="62">
        <v>93.229166666666657</v>
      </c>
      <c r="AA880" s="62">
        <v>10.416666666666668</v>
      </c>
      <c r="AB880" s="62">
        <v>84.375</v>
      </c>
      <c r="AC880" s="62">
        <v>0</v>
      </c>
      <c r="AD880" s="62">
        <v>98.958333333333343</v>
      </c>
      <c r="AE880" s="62">
        <v>70.3125</v>
      </c>
      <c r="AF880" s="62">
        <v>61.57</v>
      </c>
      <c r="AG880" s="62">
        <v>38.380000000000003</v>
      </c>
      <c r="AH880" s="62">
        <v>57.62</v>
      </c>
      <c r="AI880" s="62">
        <v>68.33</v>
      </c>
      <c r="AJ880" s="62">
        <v>96.3</v>
      </c>
      <c r="AK880" s="62">
        <v>33.47</v>
      </c>
      <c r="AL880" s="62">
        <v>95.4</v>
      </c>
      <c r="AM880" s="62">
        <v>91.48</v>
      </c>
      <c r="AN880" s="62">
        <v>52.38</v>
      </c>
      <c r="AO880" s="62">
        <v>62.62</v>
      </c>
      <c r="AP880">
        <f t="shared" si="124"/>
        <v>0</v>
      </c>
      <c r="AQ880">
        <f t="shared" si="125"/>
        <v>0</v>
      </c>
      <c r="AR880">
        <v>46.560690205786003</v>
      </c>
    </row>
    <row r="881" spans="1:44" x14ac:dyDescent="0.3">
      <c r="A881" t="str">
        <f t="shared" si="117"/>
        <v>68Santander</v>
      </c>
      <c r="B881" t="str">
        <f t="shared" si="118"/>
        <v>68Gámbita</v>
      </c>
      <c r="C881" s="18" t="s">
        <v>3108</v>
      </c>
      <c r="D881" t="s">
        <v>3046</v>
      </c>
      <c r="E881" t="s">
        <v>1334</v>
      </c>
      <c r="F881" t="s">
        <v>3109</v>
      </c>
      <c r="G881">
        <v>5.9364740999999999</v>
      </c>
      <c r="H881">
        <v>-73.323707999999996</v>
      </c>
      <c r="I881">
        <v>4160</v>
      </c>
      <c r="J881" t="s">
        <v>4342</v>
      </c>
      <c r="K881" s="5">
        <v>3159170.25</v>
      </c>
      <c r="L881" s="62">
        <f t="shared" si="119"/>
        <v>8.0633514261888081E-3</v>
      </c>
      <c r="M881" s="61">
        <v>0</v>
      </c>
      <c r="N881" s="61">
        <v>2.403846153846154E-2</v>
      </c>
      <c r="O881" s="61">
        <f t="shared" si="120"/>
        <v>0</v>
      </c>
      <c r="P881" s="61">
        <f t="shared" si="121"/>
        <v>0</v>
      </c>
      <c r="Q881" s="61">
        <f t="shared" si="122"/>
        <v>0</v>
      </c>
      <c r="R881" s="61">
        <f t="shared" si="123"/>
        <v>2.6442307692307692</v>
      </c>
      <c r="S881">
        <v>0</v>
      </c>
      <c r="T881">
        <v>1</v>
      </c>
      <c r="U881">
        <v>0</v>
      </c>
      <c r="V881">
        <v>0</v>
      </c>
      <c r="W881">
        <v>0</v>
      </c>
      <c r="X881">
        <v>110</v>
      </c>
      <c r="Y881" s="62">
        <v>41.818181818181813</v>
      </c>
      <c r="Z881" s="62">
        <v>78.181818181818187</v>
      </c>
      <c r="AA881" s="62">
        <v>22.727272727272727</v>
      </c>
      <c r="AB881" s="62">
        <v>56.36363636363636</v>
      </c>
      <c r="AC881" s="62">
        <v>0</v>
      </c>
      <c r="AD881" s="62">
        <v>94.545454545454547</v>
      </c>
      <c r="AE881" s="62">
        <v>47.272727272727273</v>
      </c>
      <c r="AF881" s="62">
        <v>63.74</v>
      </c>
      <c r="AG881" s="62">
        <v>32.43</v>
      </c>
      <c r="AH881" s="62">
        <v>52.62</v>
      </c>
      <c r="AI881" s="62">
        <v>80.91</v>
      </c>
      <c r="AJ881" s="62">
        <v>88.89</v>
      </c>
      <c r="AK881" s="62">
        <v>29.71</v>
      </c>
      <c r="AL881" s="62">
        <v>80.17</v>
      </c>
      <c r="AM881" s="62">
        <v>88.97</v>
      </c>
      <c r="AN881" s="62">
        <v>55.36</v>
      </c>
      <c r="AO881" s="62">
        <v>63.72</v>
      </c>
      <c r="AP881">
        <f t="shared" si="124"/>
        <v>0</v>
      </c>
      <c r="AQ881">
        <f t="shared" si="125"/>
        <v>1.5931177314003505E-2</v>
      </c>
      <c r="AR881">
        <v>34.268450978498599</v>
      </c>
    </row>
    <row r="882" spans="1:44" x14ac:dyDescent="0.3">
      <c r="A882" t="str">
        <f t="shared" si="117"/>
        <v>68Santander</v>
      </c>
      <c r="B882" t="str">
        <f t="shared" si="118"/>
        <v>68Girón</v>
      </c>
      <c r="C882" s="18" t="s">
        <v>3110</v>
      </c>
      <c r="D882" t="s">
        <v>3046</v>
      </c>
      <c r="E882" t="s">
        <v>1334</v>
      </c>
      <c r="F882" t="s">
        <v>3111</v>
      </c>
      <c r="G882">
        <v>7.0739678000000001</v>
      </c>
      <c r="H882">
        <v>-73.169265199999998</v>
      </c>
      <c r="I882">
        <v>172797</v>
      </c>
      <c r="J882" t="s">
        <v>4345</v>
      </c>
      <c r="K882" s="5">
        <v>1756721.25</v>
      </c>
      <c r="L882" s="62">
        <f t="shared" si="119"/>
        <v>0.33493339817094891</v>
      </c>
      <c r="M882" s="61">
        <v>0</v>
      </c>
      <c r="N882" s="61">
        <v>4.0509962557220315E-3</v>
      </c>
      <c r="O882" s="61">
        <f t="shared" si="120"/>
        <v>1.6782698773705564E-2</v>
      </c>
      <c r="P882" s="61">
        <f t="shared" si="121"/>
        <v>8.101992511444063E-3</v>
      </c>
      <c r="Q882" s="61">
        <f t="shared" si="122"/>
        <v>1.4467843770435831E-2</v>
      </c>
      <c r="R882" s="61">
        <f t="shared" si="123"/>
        <v>10.309785470812571</v>
      </c>
      <c r="S882">
        <v>0</v>
      </c>
      <c r="T882">
        <v>7</v>
      </c>
      <c r="U882">
        <v>29</v>
      </c>
      <c r="V882">
        <v>14</v>
      </c>
      <c r="W882">
        <v>25</v>
      </c>
      <c r="X882">
        <v>17815</v>
      </c>
      <c r="Y882" s="62">
        <v>62.643839461128259</v>
      </c>
      <c r="Z882" s="62">
        <v>91.215268032556835</v>
      </c>
      <c r="AA882" s="62">
        <v>23.098512489475162</v>
      </c>
      <c r="AB882" s="62">
        <v>77.715408363738419</v>
      </c>
      <c r="AC882" s="62">
        <v>0.32556834128543366</v>
      </c>
      <c r="AD882" s="62">
        <v>98.209374122930114</v>
      </c>
      <c r="AE882" s="62">
        <v>72.893628964355884</v>
      </c>
      <c r="AF882" s="62">
        <v>62.76</v>
      </c>
      <c r="AG882" s="62">
        <v>60.34</v>
      </c>
      <c r="AH882" s="62">
        <v>55.85</v>
      </c>
      <c r="AI882" s="62">
        <v>67.31</v>
      </c>
      <c r="AJ882" s="62">
        <v>96.3</v>
      </c>
      <c r="AK882" s="62">
        <v>51.96</v>
      </c>
      <c r="AL882" s="62">
        <v>85.72</v>
      </c>
      <c r="AM882" s="62">
        <v>73.59</v>
      </c>
      <c r="AN882" s="62">
        <v>36.869999999999997</v>
      </c>
      <c r="AO882" s="62">
        <v>63.11</v>
      </c>
      <c r="AP882">
        <f t="shared" si="124"/>
        <v>0</v>
      </c>
      <c r="AQ882">
        <f t="shared" si="125"/>
        <v>0.11151824119802455</v>
      </c>
      <c r="AR882">
        <v>48.2701243393102</v>
      </c>
    </row>
    <row r="883" spans="1:44" x14ac:dyDescent="0.3">
      <c r="A883" t="str">
        <f t="shared" si="117"/>
        <v>68Santander</v>
      </c>
      <c r="B883" t="str">
        <f t="shared" si="118"/>
        <v>68Guaca</v>
      </c>
      <c r="C883" s="18" t="s">
        <v>3112</v>
      </c>
      <c r="D883" t="s">
        <v>3046</v>
      </c>
      <c r="E883" t="s">
        <v>1334</v>
      </c>
      <c r="F883" t="s">
        <v>3113</v>
      </c>
      <c r="G883">
        <v>6.8762270000000001</v>
      </c>
      <c r="H883">
        <v>-72.856218999999996</v>
      </c>
      <c r="I883">
        <v>6193</v>
      </c>
      <c r="J883" t="s">
        <v>4342</v>
      </c>
      <c r="K883" s="5">
        <v>1955253.88</v>
      </c>
      <c r="L883" s="62">
        <f t="shared" si="119"/>
        <v>1.2003926774612327E-2</v>
      </c>
      <c r="M883" s="61">
        <v>0</v>
      </c>
      <c r="N883" s="61">
        <v>0</v>
      </c>
      <c r="O883" s="61">
        <f t="shared" si="120"/>
        <v>0</v>
      </c>
      <c r="P883" s="61">
        <f t="shared" si="121"/>
        <v>0</v>
      </c>
      <c r="Q883" s="61">
        <f t="shared" si="122"/>
        <v>0</v>
      </c>
      <c r="R883" s="61">
        <f t="shared" si="123"/>
        <v>2.018407879864363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125</v>
      </c>
      <c r="Y883" s="62">
        <v>40.799999999999997</v>
      </c>
      <c r="Z883" s="62">
        <v>81.599999999999994</v>
      </c>
      <c r="AA883" s="62">
        <v>20.8</v>
      </c>
      <c r="AB883" s="62">
        <v>68.8</v>
      </c>
      <c r="AC883" s="62">
        <v>1.6</v>
      </c>
      <c r="AD883" s="62">
        <v>100</v>
      </c>
      <c r="AE883" s="62">
        <v>48</v>
      </c>
      <c r="AF883" s="62">
        <v>61.02</v>
      </c>
      <c r="AG883" s="62">
        <v>42.16</v>
      </c>
      <c r="AH883" s="62">
        <v>52.3</v>
      </c>
      <c r="AI883" s="62">
        <v>82.49</v>
      </c>
      <c r="AJ883" s="62">
        <v>100</v>
      </c>
      <c r="AK883" s="62">
        <v>18.079999999999998</v>
      </c>
      <c r="AL883" s="62">
        <v>90.46</v>
      </c>
      <c r="AM883" s="62">
        <v>93.47</v>
      </c>
      <c r="AN883" s="62">
        <v>44.26</v>
      </c>
      <c r="AO883" s="62">
        <v>61.21</v>
      </c>
      <c r="AP883">
        <f t="shared" si="124"/>
        <v>0</v>
      </c>
      <c r="AQ883">
        <f t="shared" si="125"/>
        <v>0</v>
      </c>
      <c r="AR883">
        <v>35.5160923343335</v>
      </c>
    </row>
    <row r="884" spans="1:44" x14ac:dyDescent="0.3">
      <c r="A884" t="str">
        <f t="shared" si="117"/>
        <v>68Santander</v>
      </c>
      <c r="B884" t="str">
        <f t="shared" si="118"/>
        <v>68Guadalupe</v>
      </c>
      <c r="C884" s="18" t="s">
        <v>3114</v>
      </c>
      <c r="D884" t="s">
        <v>3046</v>
      </c>
      <c r="E884" t="s">
        <v>1334</v>
      </c>
      <c r="F884" t="s">
        <v>1578</v>
      </c>
      <c r="G884">
        <v>6.2460490000000002</v>
      </c>
      <c r="H884">
        <v>-73.418739000000002</v>
      </c>
      <c r="I884">
        <v>4684</v>
      </c>
      <c r="J884" t="s">
        <v>4343</v>
      </c>
      <c r="K884" s="5">
        <v>2153747</v>
      </c>
      <c r="L884" s="62">
        <f t="shared" si="119"/>
        <v>9.07902357698759E-3</v>
      </c>
      <c r="M884" s="61">
        <v>0</v>
      </c>
      <c r="N884" s="61">
        <v>2.1349274124679761E-2</v>
      </c>
      <c r="O884" s="61">
        <f t="shared" si="120"/>
        <v>4.2698548249359522E-2</v>
      </c>
      <c r="P884" s="61">
        <f t="shared" si="121"/>
        <v>2.1349274124679761E-2</v>
      </c>
      <c r="Q884" s="61">
        <f t="shared" si="122"/>
        <v>4.2698548249359522E-2</v>
      </c>
      <c r="R884" s="61">
        <f t="shared" si="123"/>
        <v>4.9103330486763452</v>
      </c>
      <c r="S884">
        <v>0</v>
      </c>
      <c r="T884">
        <v>1</v>
      </c>
      <c r="U884">
        <v>2</v>
      </c>
      <c r="V884">
        <v>1</v>
      </c>
      <c r="W884">
        <v>2</v>
      </c>
      <c r="X884">
        <v>230</v>
      </c>
      <c r="Y884" s="62">
        <v>34.347826086956523</v>
      </c>
      <c r="Z884" s="62">
        <v>71.304347826086953</v>
      </c>
      <c r="AA884" s="62">
        <v>30</v>
      </c>
      <c r="AB884" s="62">
        <v>57.826086956521735</v>
      </c>
      <c r="AC884" s="62">
        <v>0.86956521739130432</v>
      </c>
      <c r="AD884" s="62">
        <v>99.130434782608702</v>
      </c>
      <c r="AE884" s="62">
        <v>36.086956521739133</v>
      </c>
      <c r="AF884" s="62">
        <v>51.58</v>
      </c>
      <c r="AG884" s="62">
        <v>54.11</v>
      </c>
      <c r="AH884" s="62">
        <v>67.81</v>
      </c>
      <c r="AI884" s="62">
        <v>75.760000000000005</v>
      </c>
      <c r="AJ884" s="62">
        <v>59.26</v>
      </c>
      <c r="AK884" s="62">
        <v>24.55</v>
      </c>
      <c r="AL884" s="62">
        <v>86.15</v>
      </c>
      <c r="AM884" s="62">
        <v>85.48</v>
      </c>
      <c r="AN884" s="62">
        <v>45.8</v>
      </c>
      <c r="AO884" s="62">
        <v>51.34</v>
      </c>
      <c r="AP884">
        <f t="shared" si="124"/>
        <v>0</v>
      </c>
      <c r="AQ884">
        <f t="shared" si="125"/>
        <v>1.5931177314003505E-2</v>
      </c>
      <c r="AR884">
        <v>34.225539189674997</v>
      </c>
    </row>
    <row r="885" spans="1:44" x14ac:dyDescent="0.3">
      <c r="A885" t="str">
        <f t="shared" si="117"/>
        <v>68Santander</v>
      </c>
      <c r="B885" t="str">
        <f t="shared" si="118"/>
        <v>68Guapotá</v>
      </c>
      <c r="C885" s="18" t="s">
        <v>3115</v>
      </c>
      <c r="D885" t="s">
        <v>3046</v>
      </c>
      <c r="E885" t="s">
        <v>1334</v>
      </c>
      <c r="F885" t="s">
        <v>3116</v>
      </c>
      <c r="G885">
        <v>6.3081519999999998</v>
      </c>
      <c r="H885">
        <v>-73.320958000000005</v>
      </c>
      <c r="I885">
        <v>2464</v>
      </c>
      <c r="J885" t="s">
        <v>4344</v>
      </c>
      <c r="K885" s="5">
        <v>2865775.5</v>
      </c>
      <c r="L885" s="62">
        <f t="shared" si="119"/>
        <v>4.7759850755118329E-3</v>
      </c>
      <c r="M885" s="61">
        <v>0</v>
      </c>
      <c r="N885" s="61">
        <v>0</v>
      </c>
      <c r="O885" s="61">
        <f t="shared" si="120"/>
        <v>0</v>
      </c>
      <c r="P885" s="61">
        <f t="shared" si="121"/>
        <v>0</v>
      </c>
      <c r="Q885" s="61">
        <f t="shared" si="122"/>
        <v>0</v>
      </c>
      <c r="R885" s="61">
        <f t="shared" si="123"/>
        <v>2.9220779220779218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72</v>
      </c>
      <c r="Y885" s="62">
        <v>51.388888888888886</v>
      </c>
      <c r="Z885" s="62">
        <v>90.277777777777786</v>
      </c>
      <c r="AA885" s="62">
        <v>33.333333333333329</v>
      </c>
      <c r="AB885" s="62">
        <v>79.166666666666657</v>
      </c>
      <c r="AC885" s="62">
        <v>0</v>
      </c>
      <c r="AD885" s="62">
        <v>97.222222222222214</v>
      </c>
      <c r="AE885" s="62">
        <v>54.166666666666664</v>
      </c>
      <c r="AF885" s="62">
        <v>57.92</v>
      </c>
      <c r="AG885" s="62">
        <v>49.07</v>
      </c>
      <c r="AH885" s="62">
        <v>55.04</v>
      </c>
      <c r="AI885" s="62">
        <v>65.39</v>
      </c>
      <c r="AJ885" s="62">
        <v>66.67</v>
      </c>
      <c r="AK885" s="62">
        <v>51.03</v>
      </c>
      <c r="AL885" s="62">
        <v>84.18</v>
      </c>
      <c r="AM885" s="62">
        <v>95.59</v>
      </c>
      <c r="AN885" s="62">
        <v>40.46</v>
      </c>
      <c r="AO885" s="62">
        <v>55.89</v>
      </c>
      <c r="AP885">
        <f t="shared" si="124"/>
        <v>0</v>
      </c>
      <c r="AQ885">
        <f t="shared" si="125"/>
        <v>0</v>
      </c>
      <c r="AR885">
        <v>39.873550251554299</v>
      </c>
    </row>
    <row r="886" spans="1:44" x14ac:dyDescent="0.3">
      <c r="A886" t="str">
        <f t="shared" si="117"/>
        <v>68Santander</v>
      </c>
      <c r="B886" t="str">
        <f t="shared" si="118"/>
        <v>68Guavatá</v>
      </c>
      <c r="C886" s="18" t="s">
        <v>3117</v>
      </c>
      <c r="D886" t="s">
        <v>3046</v>
      </c>
      <c r="E886" t="s">
        <v>1334</v>
      </c>
      <c r="F886" t="s">
        <v>3118</v>
      </c>
      <c r="G886">
        <v>5.9552250000000004</v>
      </c>
      <c r="H886">
        <v>-73.701640999999995</v>
      </c>
      <c r="I886">
        <v>4381</v>
      </c>
      <c r="J886" t="s">
        <v>4343</v>
      </c>
      <c r="K886" s="5">
        <v>2327992</v>
      </c>
      <c r="L886" s="62">
        <f t="shared" si="119"/>
        <v>8.4917169707050891E-3</v>
      </c>
      <c r="M886" s="61">
        <v>0</v>
      </c>
      <c r="N886" s="61">
        <v>0</v>
      </c>
      <c r="O886" s="61">
        <f t="shared" si="120"/>
        <v>2.2825838849577722E-2</v>
      </c>
      <c r="P886" s="61">
        <f t="shared" si="121"/>
        <v>0</v>
      </c>
      <c r="Q886" s="61">
        <f t="shared" si="122"/>
        <v>2.2825838849577722E-2</v>
      </c>
      <c r="R886" s="61">
        <f t="shared" si="123"/>
        <v>2.3282355626569275</v>
      </c>
      <c r="S886">
        <v>0</v>
      </c>
      <c r="T886">
        <v>0</v>
      </c>
      <c r="U886">
        <v>1</v>
      </c>
      <c r="V886">
        <v>0</v>
      </c>
      <c r="W886">
        <v>1</v>
      </c>
      <c r="X886">
        <v>102</v>
      </c>
      <c r="Y886" s="62">
        <v>49.019607843137251</v>
      </c>
      <c r="Z886" s="62">
        <v>83.333333333333343</v>
      </c>
      <c r="AA886" s="62">
        <v>22.549019607843139</v>
      </c>
      <c r="AB886" s="62">
        <v>60.784313725490193</v>
      </c>
      <c r="AC886" s="62">
        <v>0.98039215686274506</v>
      </c>
      <c r="AD886" s="62">
        <v>100</v>
      </c>
      <c r="AE886" s="62">
        <v>62.745098039215684</v>
      </c>
      <c r="AF886" s="62">
        <v>64.84</v>
      </c>
      <c r="AG886" s="62">
        <v>47.53</v>
      </c>
      <c r="AH886" s="62">
        <v>35.909999999999997</v>
      </c>
      <c r="AI886" s="62">
        <v>86.62</v>
      </c>
      <c r="AJ886" s="62">
        <v>88.89</v>
      </c>
      <c r="AK886" s="62">
        <v>26.11</v>
      </c>
      <c r="AL886" s="62">
        <v>81.33</v>
      </c>
      <c r="AM886" s="62">
        <v>96.28</v>
      </c>
      <c r="AN886" s="62">
        <v>60.34</v>
      </c>
      <c r="AO886" s="62">
        <v>65.489999999999995</v>
      </c>
      <c r="AP886">
        <f t="shared" si="124"/>
        <v>0</v>
      </c>
      <c r="AQ886">
        <f t="shared" si="125"/>
        <v>0</v>
      </c>
      <c r="AR886">
        <v>36.7656571731141</v>
      </c>
    </row>
    <row r="887" spans="1:44" x14ac:dyDescent="0.3">
      <c r="A887" t="str">
        <f t="shared" si="117"/>
        <v>68Santander</v>
      </c>
      <c r="B887" t="str">
        <f t="shared" si="118"/>
        <v>68Güepsa</v>
      </c>
      <c r="C887" s="18" t="s">
        <v>3119</v>
      </c>
      <c r="D887" t="s">
        <v>3046</v>
      </c>
      <c r="E887" t="s">
        <v>1334</v>
      </c>
      <c r="F887" t="s">
        <v>3120</v>
      </c>
      <c r="G887">
        <v>6.0220089999999997</v>
      </c>
      <c r="H887">
        <v>-73.569089000000005</v>
      </c>
      <c r="I887">
        <v>5314</v>
      </c>
      <c r="J887" t="s">
        <v>4343</v>
      </c>
      <c r="K887" s="5">
        <v>1780425.5</v>
      </c>
      <c r="L887" s="62">
        <f t="shared" si="119"/>
        <v>1.0300156124703684E-2</v>
      </c>
      <c r="M887" s="61">
        <v>0</v>
      </c>
      <c r="N887" s="61">
        <v>0</v>
      </c>
      <c r="O887" s="61">
        <f t="shared" si="120"/>
        <v>5.6454648099360183E-2</v>
      </c>
      <c r="P887" s="61">
        <f t="shared" si="121"/>
        <v>3.7636432066240122E-2</v>
      </c>
      <c r="Q887" s="61">
        <f t="shared" si="122"/>
        <v>0</v>
      </c>
      <c r="R887" s="61">
        <f t="shared" si="123"/>
        <v>2.9732781332329696</v>
      </c>
      <c r="S887">
        <v>0</v>
      </c>
      <c r="T887">
        <v>0</v>
      </c>
      <c r="U887">
        <v>3</v>
      </c>
      <c r="V887">
        <v>2</v>
      </c>
      <c r="W887">
        <v>0</v>
      </c>
      <c r="X887">
        <v>158</v>
      </c>
      <c r="Y887" s="62">
        <v>59.493670886075947</v>
      </c>
      <c r="Z887" s="62">
        <v>91.139240506329116</v>
      </c>
      <c r="AA887" s="62">
        <v>24.050632911392405</v>
      </c>
      <c r="AB887" s="62">
        <v>73.417721518987349</v>
      </c>
      <c r="AC887" s="62">
        <v>0</v>
      </c>
      <c r="AD887" s="62">
        <v>98.101265822784811</v>
      </c>
      <c r="AE887" s="62">
        <v>74.683544303797461</v>
      </c>
      <c r="AF887" s="62">
        <v>59.7</v>
      </c>
      <c r="AG887" s="62">
        <v>55.73</v>
      </c>
      <c r="AH887" s="62">
        <v>59.72</v>
      </c>
      <c r="AI887" s="62">
        <v>74.5</v>
      </c>
      <c r="AJ887" s="62">
        <v>87.04</v>
      </c>
      <c r="AK887" s="62">
        <v>28.33</v>
      </c>
      <c r="AL887" s="62">
        <v>84.27</v>
      </c>
      <c r="AM887" s="62">
        <v>87.04</v>
      </c>
      <c r="AN887" s="62">
        <v>45.26</v>
      </c>
      <c r="AO887" s="62">
        <v>58.79</v>
      </c>
      <c r="AP887">
        <f t="shared" si="124"/>
        <v>0</v>
      </c>
      <c r="AQ887">
        <f t="shared" si="125"/>
        <v>0</v>
      </c>
      <c r="AR887">
        <v>45.027027085936801</v>
      </c>
    </row>
    <row r="888" spans="1:44" x14ac:dyDescent="0.3">
      <c r="A888" t="str">
        <f t="shared" si="117"/>
        <v>68Santander</v>
      </c>
      <c r="B888" t="str">
        <f t="shared" si="118"/>
        <v>68Hato</v>
      </c>
      <c r="C888" s="18" t="s">
        <v>3121</v>
      </c>
      <c r="D888" t="s">
        <v>3046</v>
      </c>
      <c r="E888" t="s">
        <v>1334</v>
      </c>
      <c r="F888" t="s">
        <v>3122</v>
      </c>
      <c r="G888">
        <v>6.5440779999999998</v>
      </c>
      <c r="H888">
        <v>-73.308154000000002</v>
      </c>
      <c r="I888">
        <v>2386</v>
      </c>
      <c r="J888" t="s">
        <v>4343</v>
      </c>
      <c r="K888" s="5">
        <v>3732687.5</v>
      </c>
      <c r="L888" s="62">
        <f t="shared" si="119"/>
        <v>4.6247972362707919E-3</v>
      </c>
      <c r="M888" s="61">
        <v>0</v>
      </c>
      <c r="N888" s="61">
        <v>0</v>
      </c>
      <c r="O888" s="61">
        <f t="shared" si="120"/>
        <v>0</v>
      </c>
      <c r="P888" s="61">
        <f t="shared" si="121"/>
        <v>0</v>
      </c>
      <c r="Q888" s="61">
        <f t="shared" si="122"/>
        <v>0</v>
      </c>
      <c r="R888" s="61">
        <f t="shared" si="123"/>
        <v>13.118189438390612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313</v>
      </c>
      <c r="Y888" s="62">
        <v>72.204472843450489</v>
      </c>
      <c r="Z888" s="62">
        <v>93.610223642172514</v>
      </c>
      <c r="AA888" s="62">
        <v>19.169329073482427</v>
      </c>
      <c r="AB888" s="62">
        <v>82.428115015974441</v>
      </c>
      <c r="AC888" s="62">
        <v>0</v>
      </c>
      <c r="AD888" s="62">
        <v>98.08306709265176</v>
      </c>
      <c r="AE888" s="62">
        <v>79.552715654952081</v>
      </c>
      <c r="AF888" s="62">
        <v>49.55</v>
      </c>
      <c r="AG888" s="62">
        <v>45.18</v>
      </c>
      <c r="AH888" s="62">
        <v>47.8</v>
      </c>
      <c r="AI888" s="62">
        <v>52.2</v>
      </c>
      <c r="AJ888" s="62">
        <v>66.67</v>
      </c>
      <c r="AK888" s="62">
        <v>34.68</v>
      </c>
      <c r="AL888" s="62">
        <v>84.67</v>
      </c>
      <c r="AM888" s="62">
        <v>85.71</v>
      </c>
      <c r="AN888" s="62">
        <v>46.93</v>
      </c>
      <c r="AO888" s="62">
        <v>50.12</v>
      </c>
      <c r="AP888">
        <f t="shared" si="124"/>
        <v>0</v>
      </c>
      <c r="AQ888">
        <f t="shared" si="125"/>
        <v>0</v>
      </c>
      <c r="AR888">
        <v>44.208295847575798</v>
      </c>
    </row>
    <row r="889" spans="1:44" x14ac:dyDescent="0.3">
      <c r="A889" t="str">
        <f t="shared" si="117"/>
        <v>68Santander</v>
      </c>
      <c r="B889" t="str">
        <f t="shared" si="118"/>
        <v>68Jesús María</v>
      </c>
      <c r="C889" s="18" t="s">
        <v>3123</v>
      </c>
      <c r="D889" t="s">
        <v>3046</v>
      </c>
      <c r="E889" t="s">
        <v>1334</v>
      </c>
      <c r="F889" t="s">
        <v>3124</v>
      </c>
      <c r="G889">
        <v>5.876811</v>
      </c>
      <c r="H889">
        <v>-73.782881000000003</v>
      </c>
      <c r="I889">
        <v>3411</v>
      </c>
      <c r="J889" t="s">
        <v>4345</v>
      </c>
      <c r="K889" s="5">
        <v>3451815.25</v>
      </c>
      <c r="L889" s="62">
        <f t="shared" si="119"/>
        <v>6.6115605083485636E-3</v>
      </c>
      <c r="M889" s="61">
        <v>0</v>
      </c>
      <c r="N889" s="61">
        <v>2.931691586045148E-2</v>
      </c>
      <c r="O889" s="61">
        <f t="shared" si="120"/>
        <v>5.863383172090296E-2</v>
      </c>
      <c r="P889" s="61">
        <f t="shared" si="121"/>
        <v>0</v>
      </c>
      <c r="Q889" s="61">
        <f t="shared" si="122"/>
        <v>0.29316915860451481</v>
      </c>
      <c r="R889" s="61">
        <f t="shared" si="123"/>
        <v>2.4626209322779244</v>
      </c>
      <c r="S889">
        <v>0</v>
      </c>
      <c r="T889">
        <v>1</v>
      </c>
      <c r="U889">
        <v>2</v>
      </c>
      <c r="V889">
        <v>0</v>
      </c>
      <c r="W889">
        <v>10</v>
      </c>
      <c r="X889">
        <v>84</v>
      </c>
      <c r="Y889" s="62">
        <v>52.380952380952387</v>
      </c>
      <c r="Z889" s="62">
        <v>94.047619047619051</v>
      </c>
      <c r="AA889" s="62">
        <v>27.380952380952383</v>
      </c>
      <c r="AB889" s="62">
        <v>77.38095238095238</v>
      </c>
      <c r="AC889" s="62">
        <v>0</v>
      </c>
      <c r="AD889" s="62">
        <v>98.80952380952381</v>
      </c>
      <c r="AE889" s="62">
        <v>60.714285714285708</v>
      </c>
      <c r="AF889" s="62">
        <v>34.35</v>
      </c>
      <c r="AG889" s="62">
        <v>34.81</v>
      </c>
      <c r="AH889" s="62">
        <v>49.54</v>
      </c>
      <c r="AI889" s="62">
        <v>27.14</v>
      </c>
      <c r="AJ889" s="62">
        <v>11.11</v>
      </c>
      <c r="AK889" s="62">
        <v>41.88</v>
      </c>
      <c r="AL889" s="62">
        <v>88.91</v>
      </c>
      <c r="AM889" s="62">
        <v>93.04</v>
      </c>
      <c r="AN889" s="62">
        <v>58.62</v>
      </c>
      <c r="AO889" s="62">
        <v>34.69</v>
      </c>
      <c r="AP889">
        <f t="shared" si="124"/>
        <v>0</v>
      </c>
      <c r="AQ889">
        <f t="shared" si="125"/>
        <v>1.5931177314003505E-2</v>
      </c>
      <c r="AR889">
        <v>40.828746724989301</v>
      </c>
    </row>
    <row r="890" spans="1:44" x14ac:dyDescent="0.3">
      <c r="A890" t="str">
        <f t="shared" si="117"/>
        <v>68Santander</v>
      </c>
      <c r="B890" t="str">
        <f t="shared" si="118"/>
        <v>68Jordán</v>
      </c>
      <c r="C890" s="18" t="s">
        <v>3125</v>
      </c>
      <c r="D890" t="s">
        <v>3046</v>
      </c>
      <c r="E890" t="s">
        <v>1334</v>
      </c>
      <c r="F890" t="s">
        <v>3126</v>
      </c>
      <c r="G890">
        <v>6.7319599999999999</v>
      </c>
      <c r="H890">
        <v>-73.09693</v>
      </c>
      <c r="I890">
        <v>1376</v>
      </c>
      <c r="J890" t="s">
        <v>4344</v>
      </c>
      <c r="K890" s="5">
        <v>5151392</v>
      </c>
      <c r="L890" s="62">
        <f t="shared" si="119"/>
        <v>2.6671085486624519E-3</v>
      </c>
      <c r="M890" s="61">
        <v>0</v>
      </c>
      <c r="N890" s="61">
        <v>0</v>
      </c>
      <c r="O890" s="61">
        <f t="shared" si="120"/>
        <v>0</v>
      </c>
      <c r="P890" s="61">
        <f t="shared" si="121"/>
        <v>0</v>
      </c>
      <c r="Q890" s="61">
        <f t="shared" si="122"/>
        <v>0</v>
      </c>
      <c r="R890" s="61">
        <f t="shared" si="123"/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 s="62">
        <v>0</v>
      </c>
      <c r="Z890" s="62">
        <v>0</v>
      </c>
      <c r="AA890" s="62">
        <v>0</v>
      </c>
      <c r="AB890" s="62">
        <v>0</v>
      </c>
      <c r="AC890" s="62">
        <v>0</v>
      </c>
      <c r="AD890" s="62">
        <v>0</v>
      </c>
      <c r="AE890" s="62">
        <v>0</v>
      </c>
      <c r="AF890" s="62">
        <v>47.05</v>
      </c>
      <c r="AG890" s="62">
        <v>45.56</v>
      </c>
      <c r="AH890" s="62">
        <v>61.97</v>
      </c>
      <c r="AI890" s="62">
        <v>48.55</v>
      </c>
      <c r="AJ890" s="62">
        <v>66.67</v>
      </c>
      <c r="AK890" s="62">
        <v>16.77</v>
      </c>
      <c r="AL890" s="62">
        <v>85.04</v>
      </c>
      <c r="AM890" s="62">
        <v>100</v>
      </c>
      <c r="AN890" s="62">
        <v>56.38</v>
      </c>
      <c r="AO890" s="62">
        <v>47.09</v>
      </c>
      <c r="AP890">
        <f t="shared" si="124"/>
        <v>0</v>
      </c>
      <c r="AQ890">
        <f t="shared" si="125"/>
        <v>0</v>
      </c>
      <c r="AR890">
        <v>0</v>
      </c>
    </row>
    <row r="891" spans="1:44" x14ac:dyDescent="0.3">
      <c r="A891" t="str">
        <f t="shared" si="117"/>
        <v>68Santander</v>
      </c>
      <c r="B891" t="str">
        <f t="shared" si="118"/>
        <v>68La Belleza</v>
      </c>
      <c r="C891" s="18" t="s">
        <v>3127</v>
      </c>
      <c r="D891" t="s">
        <v>3046</v>
      </c>
      <c r="E891" t="s">
        <v>1334</v>
      </c>
      <c r="F891" t="s">
        <v>3128</v>
      </c>
      <c r="G891">
        <v>5.8594150000000003</v>
      </c>
      <c r="H891">
        <v>-73.965095000000005</v>
      </c>
      <c r="I891">
        <v>6545</v>
      </c>
      <c r="J891" t="s">
        <v>4344</v>
      </c>
      <c r="K891" s="5">
        <v>2388121.75</v>
      </c>
      <c r="L891" s="62">
        <f t="shared" si="119"/>
        <v>1.2686210356828305E-2</v>
      </c>
      <c r="M891" s="61">
        <v>0</v>
      </c>
      <c r="N891" s="61">
        <v>0</v>
      </c>
      <c r="O891" s="61">
        <f t="shared" si="120"/>
        <v>1.5278838808250572E-2</v>
      </c>
      <c r="P891" s="61">
        <f t="shared" si="121"/>
        <v>0</v>
      </c>
      <c r="Q891" s="61">
        <f t="shared" si="122"/>
        <v>0</v>
      </c>
      <c r="R891" s="61">
        <f t="shared" si="123"/>
        <v>8.9992360580595872</v>
      </c>
      <c r="S891">
        <v>0</v>
      </c>
      <c r="T891">
        <v>0</v>
      </c>
      <c r="U891">
        <v>1</v>
      </c>
      <c r="V891">
        <v>0</v>
      </c>
      <c r="W891">
        <v>0</v>
      </c>
      <c r="X891">
        <v>589</v>
      </c>
      <c r="Y891" s="62">
        <v>52.292020373514433</v>
      </c>
      <c r="Z891" s="62">
        <v>85.398981324278438</v>
      </c>
      <c r="AA891" s="62">
        <v>23.599320882852293</v>
      </c>
      <c r="AB891" s="62">
        <v>74.533106960950761</v>
      </c>
      <c r="AC891" s="62">
        <v>0.50933786078098475</v>
      </c>
      <c r="AD891" s="62">
        <v>98.302207130730039</v>
      </c>
      <c r="AE891" s="62">
        <v>59.083191850594233</v>
      </c>
      <c r="AF891" s="62">
        <v>62.51</v>
      </c>
      <c r="AG891" s="62">
        <v>51.33</v>
      </c>
      <c r="AH891" s="62">
        <v>57.32</v>
      </c>
      <c r="AI891" s="62">
        <v>69.849999999999994</v>
      </c>
      <c r="AJ891" s="62">
        <v>100</v>
      </c>
      <c r="AK891" s="62">
        <v>37.76</v>
      </c>
      <c r="AL891" s="62">
        <v>87.64</v>
      </c>
      <c r="AM891" s="62">
        <v>95.75</v>
      </c>
      <c r="AN891" s="62">
        <v>41.14</v>
      </c>
      <c r="AO891" s="62">
        <v>62.19</v>
      </c>
      <c r="AP891">
        <f t="shared" si="124"/>
        <v>0</v>
      </c>
      <c r="AQ891">
        <f t="shared" si="125"/>
        <v>0</v>
      </c>
      <c r="AR891">
        <v>40.684513097356302</v>
      </c>
    </row>
    <row r="892" spans="1:44" x14ac:dyDescent="0.3">
      <c r="A892" t="str">
        <f t="shared" si="117"/>
        <v>68Santander</v>
      </c>
      <c r="B892" t="str">
        <f t="shared" si="118"/>
        <v>68Landázuri</v>
      </c>
      <c r="C892" s="18" t="s">
        <v>3129</v>
      </c>
      <c r="D892" t="s">
        <v>3046</v>
      </c>
      <c r="E892" t="s">
        <v>1334</v>
      </c>
      <c r="F892" t="s">
        <v>3130</v>
      </c>
      <c r="G892">
        <v>6.2194589000000002</v>
      </c>
      <c r="H892">
        <v>-73.809258</v>
      </c>
      <c r="I892">
        <v>10555</v>
      </c>
      <c r="J892" t="s">
        <v>4343</v>
      </c>
      <c r="K892" s="5">
        <v>1655095</v>
      </c>
      <c r="L892" s="62">
        <f t="shared" si="119"/>
        <v>2.0458815938322803E-2</v>
      </c>
      <c r="M892" s="61">
        <v>0</v>
      </c>
      <c r="N892" s="61">
        <v>3.7896731406916156E-2</v>
      </c>
      <c r="O892" s="61">
        <f t="shared" si="120"/>
        <v>5.6845097110374228E-2</v>
      </c>
      <c r="P892" s="61">
        <f t="shared" si="121"/>
        <v>9.4741828517290391E-2</v>
      </c>
      <c r="Q892" s="61">
        <f t="shared" si="122"/>
        <v>0.13263855992420653</v>
      </c>
      <c r="R892" s="61">
        <f t="shared" si="123"/>
        <v>20.918995736617717</v>
      </c>
      <c r="S892">
        <v>0</v>
      </c>
      <c r="T892">
        <v>4</v>
      </c>
      <c r="U892">
        <v>6</v>
      </c>
      <c r="V892">
        <v>10</v>
      </c>
      <c r="W892">
        <v>14</v>
      </c>
      <c r="X892">
        <v>2208</v>
      </c>
      <c r="Y892" s="62">
        <v>55.208333333333336</v>
      </c>
      <c r="Z892" s="62">
        <v>86.865942028985515</v>
      </c>
      <c r="AA892" s="62">
        <v>22.961956521739129</v>
      </c>
      <c r="AB892" s="62">
        <v>77.490942028985515</v>
      </c>
      <c r="AC892" s="62">
        <v>0.1358695652173913</v>
      </c>
      <c r="AD892" s="62">
        <v>98.731884057971016</v>
      </c>
      <c r="AE892" s="62">
        <v>61.684782608695656</v>
      </c>
      <c r="AF892" s="62">
        <v>39.619999999999997</v>
      </c>
      <c r="AG892" s="62">
        <v>31.98</v>
      </c>
      <c r="AH892" s="62">
        <v>58.3</v>
      </c>
      <c r="AI892" s="62">
        <v>26.25</v>
      </c>
      <c r="AJ892" s="62">
        <v>81.489999999999995</v>
      </c>
      <c r="AK892" s="62">
        <v>18.12</v>
      </c>
      <c r="AL892" s="62">
        <v>88.23</v>
      </c>
      <c r="AM892" s="62">
        <v>89.77</v>
      </c>
      <c r="AN892" s="62">
        <v>37.82</v>
      </c>
      <c r="AO892" s="62">
        <v>40.92</v>
      </c>
      <c r="AP892">
        <f t="shared" si="124"/>
        <v>0</v>
      </c>
      <c r="AQ892">
        <f t="shared" si="125"/>
        <v>6.372470925601402E-2</v>
      </c>
      <c r="AR892">
        <v>39.175832884131999</v>
      </c>
    </row>
    <row r="893" spans="1:44" x14ac:dyDescent="0.3">
      <c r="A893" t="str">
        <f t="shared" si="117"/>
        <v>68Santander</v>
      </c>
      <c r="B893" t="str">
        <f t="shared" si="118"/>
        <v>68La Paz</v>
      </c>
      <c r="C893" s="18" t="s">
        <v>3131</v>
      </c>
      <c r="D893" t="s">
        <v>3046</v>
      </c>
      <c r="E893" t="s">
        <v>1334</v>
      </c>
      <c r="F893" t="s">
        <v>2202</v>
      </c>
      <c r="G893">
        <v>6.1898099000000002</v>
      </c>
      <c r="H893">
        <v>-73.575850000000003</v>
      </c>
      <c r="I893">
        <v>5147</v>
      </c>
      <c r="J893" t="s">
        <v>4342</v>
      </c>
      <c r="K893" s="5">
        <v>2602492.75</v>
      </c>
      <c r="L893" s="62">
        <f t="shared" si="119"/>
        <v>9.9764590842773542E-3</v>
      </c>
      <c r="M893" s="61">
        <v>0</v>
      </c>
      <c r="N893" s="61">
        <v>0</v>
      </c>
      <c r="O893" s="61">
        <f t="shared" si="120"/>
        <v>1.9428793471925394E-2</v>
      </c>
      <c r="P893" s="61">
        <f t="shared" si="121"/>
        <v>0</v>
      </c>
      <c r="Q893" s="61">
        <f t="shared" si="122"/>
        <v>1.9428793471925394E-2</v>
      </c>
      <c r="R893" s="61">
        <f t="shared" si="123"/>
        <v>5.7897804546337674</v>
      </c>
      <c r="S893">
        <v>0</v>
      </c>
      <c r="T893">
        <v>0</v>
      </c>
      <c r="U893">
        <v>1</v>
      </c>
      <c r="V893">
        <v>0</v>
      </c>
      <c r="W893">
        <v>1</v>
      </c>
      <c r="X893">
        <v>298</v>
      </c>
      <c r="Y893" s="62">
        <v>23.154362416107382</v>
      </c>
      <c r="Z893" s="62">
        <v>68.791946308724832</v>
      </c>
      <c r="AA893" s="62">
        <v>30.872483221476511</v>
      </c>
      <c r="AB893" s="62">
        <v>43.624161073825505</v>
      </c>
      <c r="AC893" s="62">
        <v>0</v>
      </c>
      <c r="AD893" s="62">
        <v>98.65771812080537</v>
      </c>
      <c r="AE893" s="62">
        <v>28.859060402684566</v>
      </c>
      <c r="AF893" s="62">
        <v>46.22</v>
      </c>
      <c r="AG893" s="62">
        <v>39.57</v>
      </c>
      <c r="AH893" s="62">
        <v>52.01</v>
      </c>
      <c r="AI893" s="62">
        <v>70.67</v>
      </c>
      <c r="AJ893" s="62">
        <v>55.56</v>
      </c>
      <c r="AK893" s="62">
        <v>15.42</v>
      </c>
      <c r="AL893" s="62">
        <v>83.19</v>
      </c>
      <c r="AM893" s="62">
        <v>92.29</v>
      </c>
      <c r="AN893" s="62">
        <v>40.22</v>
      </c>
      <c r="AO893" s="62">
        <v>45.47</v>
      </c>
      <c r="AP893">
        <f t="shared" si="124"/>
        <v>0</v>
      </c>
      <c r="AQ893">
        <f t="shared" si="125"/>
        <v>0</v>
      </c>
      <c r="AR893">
        <v>23.7142052019468</v>
      </c>
    </row>
    <row r="894" spans="1:44" x14ac:dyDescent="0.3">
      <c r="A894" t="str">
        <f t="shared" si="117"/>
        <v>68Santander</v>
      </c>
      <c r="B894" t="str">
        <f t="shared" si="118"/>
        <v>68Lebrija</v>
      </c>
      <c r="C894" s="18" t="s">
        <v>3132</v>
      </c>
      <c r="D894" t="s">
        <v>3046</v>
      </c>
      <c r="E894" t="s">
        <v>1334</v>
      </c>
      <c r="F894" t="s">
        <v>3133</v>
      </c>
      <c r="G894">
        <v>7.1899943000000004</v>
      </c>
      <c r="H894">
        <v>-73.300123299999996</v>
      </c>
      <c r="I894">
        <v>45198</v>
      </c>
      <c r="J894" t="s">
        <v>4345</v>
      </c>
      <c r="K894" s="5">
        <v>1248058.3799999999</v>
      </c>
      <c r="L894" s="62">
        <f t="shared" si="119"/>
        <v>8.7607537923288889E-2</v>
      </c>
      <c r="M894" s="61">
        <v>1.3274923669188903E-2</v>
      </c>
      <c r="N894" s="61">
        <v>0</v>
      </c>
      <c r="O894" s="61">
        <f t="shared" si="120"/>
        <v>1.7699898225585202E-2</v>
      </c>
      <c r="P894" s="61">
        <f t="shared" si="121"/>
        <v>1.1062436390990752E-2</v>
      </c>
      <c r="Q894" s="61">
        <f t="shared" si="122"/>
        <v>2.2124872781981504E-2</v>
      </c>
      <c r="R894" s="61">
        <f t="shared" si="123"/>
        <v>12.162042568255233</v>
      </c>
      <c r="S894">
        <v>6</v>
      </c>
      <c r="T894">
        <v>0</v>
      </c>
      <c r="U894">
        <v>8</v>
      </c>
      <c r="V894">
        <v>5</v>
      </c>
      <c r="W894">
        <v>10</v>
      </c>
      <c r="X894">
        <v>5497</v>
      </c>
      <c r="Y894" s="62">
        <v>66.090594869929049</v>
      </c>
      <c r="Z894" s="62">
        <v>92.086592686920142</v>
      </c>
      <c r="AA894" s="62">
        <v>24.01309805348372</v>
      </c>
      <c r="AB894" s="62">
        <v>81.226123340003639</v>
      </c>
      <c r="AC894" s="62">
        <v>5.4575222848826634E-2</v>
      </c>
      <c r="AD894" s="62">
        <v>99.181371657267604</v>
      </c>
      <c r="AE894" s="62">
        <v>73.621975623067129</v>
      </c>
      <c r="AF894" s="62">
        <v>65.27</v>
      </c>
      <c r="AG894" s="62">
        <v>59.67</v>
      </c>
      <c r="AH894" s="62">
        <v>55.13</v>
      </c>
      <c r="AI894" s="62">
        <v>66.56</v>
      </c>
      <c r="AJ894" s="62">
        <v>88.89</v>
      </c>
      <c r="AK894" s="62">
        <v>55.75</v>
      </c>
      <c r="AL894" s="62">
        <v>90.26</v>
      </c>
      <c r="AM894" s="62">
        <v>86.21</v>
      </c>
      <c r="AN894" s="62">
        <v>46.83</v>
      </c>
      <c r="AO894" s="62">
        <v>64.510000000000005</v>
      </c>
      <c r="AP894">
        <f t="shared" si="124"/>
        <v>0.23428348301444746</v>
      </c>
      <c r="AQ894">
        <f t="shared" si="125"/>
        <v>0</v>
      </c>
      <c r="AR894">
        <v>48.830456565901798</v>
      </c>
    </row>
    <row r="895" spans="1:44" x14ac:dyDescent="0.3">
      <c r="A895" t="str">
        <f t="shared" si="117"/>
        <v>68Santander</v>
      </c>
      <c r="B895" t="str">
        <f t="shared" si="118"/>
        <v>68Los Santos</v>
      </c>
      <c r="C895" s="18" t="s">
        <v>3134</v>
      </c>
      <c r="D895" t="s">
        <v>3046</v>
      </c>
      <c r="E895" t="s">
        <v>1334</v>
      </c>
      <c r="F895" t="s">
        <v>3135</v>
      </c>
      <c r="G895">
        <v>6.7557340000000003</v>
      </c>
      <c r="H895">
        <v>-73.102305000000001</v>
      </c>
      <c r="I895">
        <v>15215</v>
      </c>
      <c r="J895" t="s">
        <v>4344</v>
      </c>
      <c r="K895" s="5">
        <v>1656329.75</v>
      </c>
      <c r="L895" s="62">
        <f t="shared" si="119"/>
        <v>2.9491320180159306E-2</v>
      </c>
      <c r="M895" s="61">
        <v>0</v>
      </c>
      <c r="N895" s="61">
        <v>6.5724613867893522E-3</v>
      </c>
      <c r="O895" s="61">
        <f t="shared" si="120"/>
        <v>3.9434768320736113E-2</v>
      </c>
      <c r="P895" s="61">
        <f t="shared" si="121"/>
        <v>1.9717384160368057E-2</v>
      </c>
      <c r="Q895" s="61">
        <f t="shared" si="122"/>
        <v>2.6289845547157409E-2</v>
      </c>
      <c r="R895" s="61">
        <f t="shared" si="123"/>
        <v>2.891883010187315</v>
      </c>
      <c r="S895">
        <v>0</v>
      </c>
      <c r="T895">
        <v>1</v>
      </c>
      <c r="U895">
        <v>6</v>
      </c>
      <c r="V895">
        <v>3</v>
      </c>
      <c r="W895">
        <v>4</v>
      </c>
      <c r="X895">
        <v>440</v>
      </c>
      <c r="Y895" s="62">
        <v>60.454545454545453</v>
      </c>
      <c r="Z895" s="62">
        <v>88.409090909090907</v>
      </c>
      <c r="AA895" s="62">
        <v>25.227272727272727</v>
      </c>
      <c r="AB895" s="62">
        <v>78.63636363636364</v>
      </c>
      <c r="AC895" s="62">
        <v>0.22727272727272727</v>
      </c>
      <c r="AD895" s="62">
        <v>99.545454545454547</v>
      </c>
      <c r="AE895" s="62">
        <v>63.636363636363633</v>
      </c>
      <c r="AF895" s="62">
        <v>57.87</v>
      </c>
      <c r="AG895" s="62">
        <v>36.380000000000003</v>
      </c>
      <c r="AH895" s="62">
        <v>51.36</v>
      </c>
      <c r="AI895" s="62">
        <v>50.82</v>
      </c>
      <c r="AJ895" s="62">
        <v>84.94</v>
      </c>
      <c r="AK895" s="62">
        <v>51.22</v>
      </c>
      <c r="AL895" s="62">
        <v>74.180000000000007</v>
      </c>
      <c r="AM895" s="62">
        <v>92.73</v>
      </c>
      <c r="AN895" s="62">
        <v>44.35</v>
      </c>
      <c r="AO895" s="62">
        <v>57.84</v>
      </c>
      <c r="AP895">
        <f t="shared" si="124"/>
        <v>0</v>
      </c>
      <c r="AQ895">
        <f t="shared" si="125"/>
        <v>1.5931177314003505E-2</v>
      </c>
      <c r="AR895">
        <v>41.594007347146203</v>
      </c>
    </row>
    <row r="896" spans="1:44" x14ac:dyDescent="0.3">
      <c r="A896" t="str">
        <f t="shared" si="117"/>
        <v>68Santander</v>
      </c>
      <c r="B896" t="str">
        <f t="shared" si="118"/>
        <v>68Macaravita</v>
      </c>
      <c r="C896" s="18" t="s">
        <v>3136</v>
      </c>
      <c r="D896" t="s">
        <v>3046</v>
      </c>
      <c r="E896" t="s">
        <v>1334</v>
      </c>
      <c r="F896" t="s">
        <v>3137</v>
      </c>
      <c r="G896">
        <v>6.5061400000000003</v>
      </c>
      <c r="H896">
        <v>-72.592590000000001</v>
      </c>
      <c r="I896">
        <v>2229</v>
      </c>
      <c r="J896" t="s">
        <v>4343</v>
      </c>
      <c r="K896" s="5">
        <v>4336545.5</v>
      </c>
      <c r="L896" s="62">
        <f t="shared" si="119"/>
        <v>4.3204832521574164E-3</v>
      </c>
      <c r="M896" s="61">
        <v>0</v>
      </c>
      <c r="N896" s="61">
        <v>0</v>
      </c>
      <c r="O896" s="61">
        <f t="shared" si="120"/>
        <v>0</v>
      </c>
      <c r="P896" s="61">
        <f t="shared" si="121"/>
        <v>0</v>
      </c>
      <c r="Q896" s="61">
        <f t="shared" si="122"/>
        <v>0</v>
      </c>
      <c r="R896" s="61">
        <f t="shared" si="123"/>
        <v>4.1722745625841187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93</v>
      </c>
      <c r="Y896" s="62">
        <v>64.516129032258064</v>
      </c>
      <c r="Z896" s="62">
        <v>89.247311827956992</v>
      </c>
      <c r="AA896" s="62">
        <v>10.75268817204301</v>
      </c>
      <c r="AB896" s="62">
        <v>73.118279569892479</v>
      </c>
      <c r="AC896" s="62">
        <v>0</v>
      </c>
      <c r="AD896" s="62">
        <v>97.849462365591393</v>
      </c>
      <c r="AE896" s="62">
        <v>70.967741935483872</v>
      </c>
      <c r="AF896" s="62">
        <v>46.86</v>
      </c>
      <c r="AG896" s="62">
        <v>35.08</v>
      </c>
      <c r="AH896" s="62">
        <v>67.63</v>
      </c>
      <c r="AI896" s="62">
        <v>47.2</v>
      </c>
      <c r="AJ896" s="62">
        <v>70.37</v>
      </c>
      <c r="AK896" s="62">
        <v>20.28</v>
      </c>
      <c r="AL896" s="62">
        <v>83.15</v>
      </c>
      <c r="AM896" s="62">
        <v>97.15</v>
      </c>
      <c r="AN896" s="62">
        <v>45.99</v>
      </c>
      <c r="AO896" s="62">
        <v>45.96</v>
      </c>
      <c r="AP896">
        <f t="shared" si="124"/>
        <v>0</v>
      </c>
      <c r="AQ896">
        <f t="shared" si="125"/>
        <v>0</v>
      </c>
      <c r="AR896">
        <v>40.728481577365898</v>
      </c>
    </row>
    <row r="897" spans="1:44" x14ac:dyDescent="0.3">
      <c r="A897" t="str">
        <f t="shared" si="117"/>
        <v>68Santander</v>
      </c>
      <c r="B897" t="str">
        <f t="shared" si="118"/>
        <v>68Málaga</v>
      </c>
      <c r="C897" s="18" t="s">
        <v>3138</v>
      </c>
      <c r="D897" t="s">
        <v>3046</v>
      </c>
      <c r="E897" t="s">
        <v>1334</v>
      </c>
      <c r="F897" t="s">
        <v>3139</v>
      </c>
      <c r="G897">
        <v>6.7038580000000003</v>
      </c>
      <c r="H897">
        <v>-72.729890999999995</v>
      </c>
      <c r="I897">
        <v>21416</v>
      </c>
      <c r="J897" t="s">
        <v>4344</v>
      </c>
      <c r="K897" s="5">
        <v>1179419.8799999999</v>
      </c>
      <c r="L897" s="62">
        <f t="shared" si="119"/>
        <v>4.1510753399821999E-2</v>
      </c>
      <c r="M897" s="61">
        <v>0</v>
      </c>
      <c r="N897" s="61">
        <v>4.6694060515502428E-2</v>
      </c>
      <c r="O897" s="61">
        <f t="shared" si="120"/>
        <v>4.6694060515502433E-3</v>
      </c>
      <c r="P897" s="61">
        <f t="shared" si="121"/>
        <v>0</v>
      </c>
      <c r="Q897" s="61">
        <f t="shared" si="122"/>
        <v>4.6694060515502433E-3</v>
      </c>
      <c r="R897" s="61">
        <f t="shared" si="123"/>
        <v>6.9527456107583108</v>
      </c>
      <c r="S897">
        <v>0</v>
      </c>
      <c r="T897">
        <v>10</v>
      </c>
      <c r="U897">
        <v>1</v>
      </c>
      <c r="V897">
        <v>0</v>
      </c>
      <c r="W897">
        <v>1</v>
      </c>
      <c r="X897">
        <v>1489</v>
      </c>
      <c r="Y897" s="62">
        <v>63.263935527199465</v>
      </c>
      <c r="Z897" s="62">
        <v>87.239758226997992</v>
      </c>
      <c r="AA897" s="62">
        <v>20.752182672934854</v>
      </c>
      <c r="AB897" s="62">
        <v>72.128945601074548</v>
      </c>
      <c r="AC897" s="62">
        <v>0.33579583613163194</v>
      </c>
      <c r="AD897" s="62">
        <v>99.126930826057759</v>
      </c>
      <c r="AE897" s="62">
        <v>76.830087306917392</v>
      </c>
      <c r="AF897" s="62">
        <v>38.81</v>
      </c>
      <c r="AG897" s="62">
        <v>57.8</v>
      </c>
      <c r="AH897" s="62">
        <v>64.510000000000005</v>
      </c>
      <c r="AI897" s="62">
        <v>81.84</v>
      </c>
      <c r="AJ897" s="62">
        <v>11.11</v>
      </c>
      <c r="AK897" s="62">
        <v>23.49</v>
      </c>
      <c r="AL897" s="62">
        <v>94.63</v>
      </c>
      <c r="AM897" s="62">
        <v>93.94</v>
      </c>
      <c r="AN897" s="62">
        <v>39.54</v>
      </c>
      <c r="AO897" s="62">
        <v>39</v>
      </c>
      <c r="AP897">
        <f t="shared" si="124"/>
        <v>0</v>
      </c>
      <c r="AQ897">
        <f t="shared" si="125"/>
        <v>0.15931177314003506</v>
      </c>
      <c r="AR897">
        <v>40.369710945526798</v>
      </c>
    </row>
    <row r="898" spans="1:44" x14ac:dyDescent="0.3">
      <c r="A898" t="str">
        <f t="shared" ref="A898:A961" si="126">CONCATENATE(D898,E898)</f>
        <v>68Santander</v>
      </c>
      <c r="B898" t="str">
        <f t="shared" ref="B898:B961" si="127">CONCATENATE(D898,F898)</f>
        <v>68Matanza</v>
      </c>
      <c r="C898" s="18" t="s">
        <v>3140</v>
      </c>
      <c r="D898" t="s">
        <v>3046</v>
      </c>
      <c r="E898" t="s">
        <v>1334</v>
      </c>
      <c r="F898" t="s">
        <v>3141</v>
      </c>
      <c r="G898">
        <v>7.3227799999999998</v>
      </c>
      <c r="H898">
        <v>-73.015957999999998</v>
      </c>
      <c r="I898">
        <v>5254</v>
      </c>
      <c r="J898" t="s">
        <v>4343</v>
      </c>
      <c r="K898" s="5">
        <v>2082182.63</v>
      </c>
      <c r="L898" s="62">
        <f t="shared" ref="L898:L961" si="128">(I898/SUM($I$2:$I$1103))*100</f>
        <v>1.018385778682596E-2</v>
      </c>
      <c r="M898" s="61">
        <v>0</v>
      </c>
      <c r="N898" s="61">
        <v>0</v>
      </c>
      <c r="O898" s="61">
        <f t="shared" ref="O898:O961" si="129">(U898/I898)*100</f>
        <v>3.8066235249333842E-2</v>
      </c>
      <c r="P898" s="61">
        <f t="shared" ref="P898:P961" si="130">(V898/I898)*100</f>
        <v>1.9033117624666921E-2</v>
      </c>
      <c r="Q898" s="61">
        <f t="shared" ref="Q898:Q961" si="131">(W898/I898)*100</f>
        <v>0</v>
      </c>
      <c r="R898" s="61">
        <f t="shared" ref="R898:R961" si="132">(X898/I898)*100</f>
        <v>16.920441568328894</v>
      </c>
      <c r="S898">
        <v>0</v>
      </c>
      <c r="T898">
        <v>0</v>
      </c>
      <c r="U898">
        <v>2</v>
      </c>
      <c r="V898">
        <v>1</v>
      </c>
      <c r="W898">
        <v>0</v>
      </c>
      <c r="X898">
        <v>889</v>
      </c>
      <c r="Y898" s="62">
        <v>62.092238470191234</v>
      </c>
      <c r="Z898" s="62">
        <v>91.901012373453312</v>
      </c>
      <c r="AA898" s="62">
        <v>19.010123734533181</v>
      </c>
      <c r="AB898" s="62">
        <v>80.652418447694046</v>
      </c>
      <c r="AC898" s="62">
        <v>0</v>
      </c>
      <c r="AD898" s="62">
        <v>98.875140607424072</v>
      </c>
      <c r="AE898" s="62">
        <v>69.403824521934752</v>
      </c>
      <c r="AF898" s="62">
        <v>37.950000000000003</v>
      </c>
      <c r="AG898" s="62">
        <v>40.81</v>
      </c>
      <c r="AH898" s="62">
        <v>69.459999999999994</v>
      </c>
      <c r="AI898" s="62">
        <v>6.43</v>
      </c>
      <c r="AJ898" s="62">
        <v>63.89</v>
      </c>
      <c r="AK898" s="62">
        <v>27.23</v>
      </c>
      <c r="AL898" s="62">
        <v>86.24</v>
      </c>
      <c r="AM898" s="62">
        <v>93.27</v>
      </c>
      <c r="AN898" s="62">
        <v>52.88</v>
      </c>
      <c r="AO898" s="62">
        <v>37.61</v>
      </c>
      <c r="AP898">
        <f t="shared" si="124"/>
        <v>0</v>
      </c>
      <c r="AQ898">
        <f t="shared" si="125"/>
        <v>0</v>
      </c>
      <c r="AR898">
        <v>42.048032869242199</v>
      </c>
    </row>
    <row r="899" spans="1:44" x14ac:dyDescent="0.3">
      <c r="A899" t="str">
        <f t="shared" si="126"/>
        <v>68Santander</v>
      </c>
      <c r="B899" t="str">
        <f t="shared" si="127"/>
        <v>68Mogotes</v>
      </c>
      <c r="C899" s="18" t="s">
        <v>3142</v>
      </c>
      <c r="D899" t="s">
        <v>3046</v>
      </c>
      <c r="E899" t="s">
        <v>1334</v>
      </c>
      <c r="F899" t="s">
        <v>3143</v>
      </c>
      <c r="G899">
        <v>6.4748669999999997</v>
      </c>
      <c r="H899">
        <v>-72.970517000000001</v>
      </c>
      <c r="I899">
        <v>10714</v>
      </c>
      <c r="J899" t="s">
        <v>4342</v>
      </c>
      <c r="K899" s="5">
        <v>2112402</v>
      </c>
      <c r="L899" s="62">
        <f t="shared" si="128"/>
        <v>2.076700653369877E-2</v>
      </c>
      <c r="M899" s="61">
        <v>0</v>
      </c>
      <c r="N899" s="61">
        <v>0</v>
      </c>
      <c r="O899" s="61">
        <f t="shared" si="129"/>
        <v>9.3335822288594366E-3</v>
      </c>
      <c r="P899" s="61">
        <f t="shared" si="130"/>
        <v>9.3335822288594366E-3</v>
      </c>
      <c r="Q899" s="61">
        <f t="shared" si="131"/>
        <v>9.3335822288594366E-3</v>
      </c>
      <c r="R899" s="61">
        <f t="shared" si="132"/>
        <v>3.5840955758820234</v>
      </c>
      <c r="S899">
        <v>0</v>
      </c>
      <c r="T899">
        <v>0</v>
      </c>
      <c r="U899">
        <v>1</v>
      </c>
      <c r="V899">
        <v>1</v>
      </c>
      <c r="W899">
        <v>1</v>
      </c>
      <c r="X899">
        <v>384</v>
      </c>
      <c r="Y899" s="62">
        <v>68.75</v>
      </c>
      <c r="Z899" s="62">
        <v>93.75</v>
      </c>
      <c r="AA899" s="62">
        <v>22.65625</v>
      </c>
      <c r="AB899" s="62">
        <v>81.25</v>
      </c>
      <c r="AC899" s="62">
        <v>0</v>
      </c>
      <c r="AD899" s="62">
        <v>98.697916666666657</v>
      </c>
      <c r="AE899" s="62">
        <v>77.34375</v>
      </c>
      <c r="AF899" s="62">
        <v>62.3</v>
      </c>
      <c r="AG899" s="62">
        <v>49.03</v>
      </c>
      <c r="AH899" s="62">
        <v>60.31</v>
      </c>
      <c r="AI899" s="62">
        <v>76.2</v>
      </c>
      <c r="AJ899" s="62">
        <v>96.3</v>
      </c>
      <c r="AK899" s="62">
        <v>27.73</v>
      </c>
      <c r="AL899" s="62">
        <v>89.55</v>
      </c>
      <c r="AM899" s="62">
        <v>89.29</v>
      </c>
      <c r="AN899" s="62">
        <v>46.41</v>
      </c>
      <c r="AO899" s="62">
        <v>61.66</v>
      </c>
      <c r="AP899">
        <f t="shared" ref="AP899:AP962" si="133">(S899/SUM($S$2:$S$1103))*100</f>
        <v>0</v>
      </c>
      <c r="AQ899">
        <f t="shared" ref="AQ899:AQ962" si="134">(T899/SUM($T$2:$T$1103))*100</f>
        <v>0</v>
      </c>
      <c r="AR899">
        <v>47.199075998385297</v>
      </c>
    </row>
    <row r="900" spans="1:44" x14ac:dyDescent="0.3">
      <c r="A900" t="str">
        <f t="shared" si="126"/>
        <v>68Santander</v>
      </c>
      <c r="B900" t="str">
        <f t="shared" si="127"/>
        <v>68Molagavita</v>
      </c>
      <c r="C900" s="18" t="s">
        <v>3144</v>
      </c>
      <c r="D900" t="s">
        <v>3046</v>
      </c>
      <c r="E900" t="s">
        <v>1334</v>
      </c>
      <c r="F900" t="s">
        <v>3145</v>
      </c>
      <c r="G900">
        <v>6.674385</v>
      </c>
      <c r="H900">
        <v>-72.809267000000006</v>
      </c>
      <c r="I900">
        <v>4251</v>
      </c>
      <c r="J900" t="s">
        <v>4342</v>
      </c>
      <c r="K900" s="5">
        <v>3108856.25</v>
      </c>
      <c r="L900" s="62">
        <f t="shared" si="128"/>
        <v>8.2397372386366872E-3</v>
      </c>
      <c r="M900" s="61">
        <v>4.7047753469771816E-2</v>
      </c>
      <c r="N900" s="61">
        <v>0</v>
      </c>
      <c r="O900" s="61">
        <f t="shared" si="129"/>
        <v>0</v>
      </c>
      <c r="P900" s="61">
        <f t="shared" si="130"/>
        <v>0</v>
      </c>
      <c r="Q900" s="61">
        <f t="shared" si="131"/>
        <v>0</v>
      </c>
      <c r="R900" s="61">
        <f t="shared" si="132"/>
        <v>2.046577275935074</v>
      </c>
      <c r="S900">
        <v>2</v>
      </c>
      <c r="T900">
        <v>0</v>
      </c>
      <c r="U900">
        <v>0</v>
      </c>
      <c r="V900">
        <v>0</v>
      </c>
      <c r="W900">
        <v>0</v>
      </c>
      <c r="X900">
        <v>87</v>
      </c>
      <c r="Y900" s="62">
        <v>47.126436781609193</v>
      </c>
      <c r="Z900" s="62">
        <v>83.908045977011497</v>
      </c>
      <c r="AA900" s="62">
        <v>10.344827586206897</v>
      </c>
      <c r="AB900" s="62">
        <v>67.81609195402298</v>
      </c>
      <c r="AC900" s="62">
        <v>0</v>
      </c>
      <c r="AD900" s="62">
        <v>98.850574712643677</v>
      </c>
      <c r="AE900" s="62">
        <v>56.321839080459768</v>
      </c>
      <c r="AF900" s="62">
        <v>49.29</v>
      </c>
      <c r="AG900" s="62">
        <v>35.15</v>
      </c>
      <c r="AH900" s="62">
        <v>49.45</v>
      </c>
      <c r="AI900" s="62">
        <v>70.400000000000006</v>
      </c>
      <c r="AJ900" s="62">
        <v>83.33</v>
      </c>
      <c r="AK900" s="62">
        <v>21.07</v>
      </c>
      <c r="AL900" s="62">
        <v>85.07</v>
      </c>
      <c r="AM900" s="62">
        <v>97.08</v>
      </c>
      <c r="AN900" s="62">
        <v>26.61</v>
      </c>
      <c r="AO900" s="62">
        <v>50.35</v>
      </c>
      <c r="AP900">
        <f t="shared" si="133"/>
        <v>7.8094494338149162E-2</v>
      </c>
      <c r="AQ900">
        <f t="shared" si="134"/>
        <v>0</v>
      </c>
      <c r="AR900">
        <v>33.187599730535297</v>
      </c>
    </row>
    <row r="901" spans="1:44" x14ac:dyDescent="0.3">
      <c r="A901" t="str">
        <f t="shared" si="126"/>
        <v>68Santander</v>
      </c>
      <c r="B901" t="str">
        <f t="shared" si="127"/>
        <v>68Ocamonte</v>
      </c>
      <c r="C901" s="18" t="s">
        <v>3146</v>
      </c>
      <c r="D901" t="s">
        <v>3046</v>
      </c>
      <c r="E901" t="s">
        <v>1334</v>
      </c>
      <c r="F901" t="s">
        <v>3147</v>
      </c>
      <c r="G901">
        <v>6.3397800000000002</v>
      </c>
      <c r="H901">
        <v>-73.122163</v>
      </c>
      <c r="I901">
        <v>6080</v>
      </c>
      <c r="J901" t="s">
        <v>4342</v>
      </c>
      <c r="K901" s="5">
        <v>1636793.88</v>
      </c>
      <c r="L901" s="62">
        <f t="shared" si="128"/>
        <v>1.1784898238275951E-2</v>
      </c>
      <c r="M901" s="61">
        <v>0</v>
      </c>
      <c r="N901" s="61">
        <v>0</v>
      </c>
      <c r="O901" s="61">
        <f t="shared" si="129"/>
        <v>1.6447368421052631E-2</v>
      </c>
      <c r="P901" s="61">
        <f t="shared" si="130"/>
        <v>0</v>
      </c>
      <c r="Q901" s="61">
        <f t="shared" si="131"/>
        <v>0</v>
      </c>
      <c r="R901" s="61">
        <f t="shared" si="132"/>
        <v>1.875</v>
      </c>
      <c r="S901">
        <v>0</v>
      </c>
      <c r="T901">
        <v>0</v>
      </c>
      <c r="U901">
        <v>1</v>
      </c>
      <c r="V901">
        <v>0</v>
      </c>
      <c r="W901">
        <v>0</v>
      </c>
      <c r="X901">
        <v>114</v>
      </c>
      <c r="Y901" s="62">
        <v>42.105263157894733</v>
      </c>
      <c r="Z901" s="62">
        <v>87.719298245614027</v>
      </c>
      <c r="AA901" s="62">
        <v>28.947368421052634</v>
      </c>
      <c r="AB901" s="62">
        <v>77.192982456140342</v>
      </c>
      <c r="AC901" s="62">
        <v>3.5087719298245612</v>
      </c>
      <c r="AD901" s="62">
        <v>98.245614035087712</v>
      </c>
      <c r="AE901" s="62">
        <v>45.614035087719294</v>
      </c>
      <c r="AF901" s="62">
        <v>65.22</v>
      </c>
      <c r="AG901" s="62">
        <v>51.03</v>
      </c>
      <c r="AH901" s="62">
        <v>50.74</v>
      </c>
      <c r="AI901" s="62">
        <v>88.93</v>
      </c>
      <c r="AJ901" s="62">
        <v>100</v>
      </c>
      <c r="AK901" s="62">
        <v>19.84</v>
      </c>
      <c r="AL901" s="62">
        <v>81.239999999999995</v>
      </c>
      <c r="AM901" s="62">
        <v>91.12</v>
      </c>
      <c r="AN901" s="62">
        <v>51.33</v>
      </c>
      <c r="AO901" s="62">
        <v>65.03</v>
      </c>
      <c r="AP901">
        <f t="shared" si="133"/>
        <v>0</v>
      </c>
      <c r="AQ901">
        <f t="shared" si="134"/>
        <v>0</v>
      </c>
      <c r="AR901">
        <v>37.849470884652497</v>
      </c>
    </row>
    <row r="902" spans="1:44" x14ac:dyDescent="0.3">
      <c r="A902" t="str">
        <f t="shared" si="126"/>
        <v>68Santander</v>
      </c>
      <c r="B902" t="str">
        <f t="shared" si="127"/>
        <v>68Oiba</v>
      </c>
      <c r="C902" s="18" t="s">
        <v>3148</v>
      </c>
      <c r="D902" t="s">
        <v>3046</v>
      </c>
      <c r="E902" t="s">
        <v>1334</v>
      </c>
      <c r="F902" t="s">
        <v>3149</v>
      </c>
      <c r="G902">
        <v>6.2646699999999997</v>
      </c>
      <c r="H902">
        <v>-73.298379999999995</v>
      </c>
      <c r="I902">
        <v>10968</v>
      </c>
      <c r="J902" t="s">
        <v>4343</v>
      </c>
      <c r="K902" s="5">
        <v>2160608.25</v>
      </c>
      <c r="L902" s="62">
        <f t="shared" si="128"/>
        <v>2.12593361640478E-2</v>
      </c>
      <c r="M902" s="61">
        <v>0</v>
      </c>
      <c r="N902" s="61">
        <v>0</v>
      </c>
      <c r="O902" s="61">
        <f t="shared" si="129"/>
        <v>1.8234865061998541E-2</v>
      </c>
      <c r="P902" s="61">
        <f t="shared" si="130"/>
        <v>0</v>
      </c>
      <c r="Q902" s="61">
        <f t="shared" si="131"/>
        <v>1.8234865061998541E-2</v>
      </c>
      <c r="R902" s="61">
        <f t="shared" si="132"/>
        <v>3.8475565280816921</v>
      </c>
      <c r="S902">
        <v>0</v>
      </c>
      <c r="T902">
        <v>0</v>
      </c>
      <c r="U902">
        <v>2</v>
      </c>
      <c r="V902">
        <v>0</v>
      </c>
      <c r="W902">
        <v>2</v>
      </c>
      <c r="X902">
        <v>422</v>
      </c>
      <c r="Y902" s="62">
        <v>56.39810426540285</v>
      </c>
      <c r="Z902" s="62">
        <v>86.966824644549774</v>
      </c>
      <c r="AA902" s="62">
        <v>25.118483412322274</v>
      </c>
      <c r="AB902" s="62">
        <v>73.69668246445498</v>
      </c>
      <c r="AC902" s="62">
        <v>0.23696682464454977</v>
      </c>
      <c r="AD902" s="62">
        <v>98.104265402843609</v>
      </c>
      <c r="AE902" s="62">
        <v>64.691943127962077</v>
      </c>
      <c r="AF902" s="62">
        <v>56.11</v>
      </c>
      <c r="AG902" s="62">
        <v>55.74</v>
      </c>
      <c r="AH902" s="62">
        <v>61.32</v>
      </c>
      <c r="AI902" s="62">
        <v>67.3</v>
      </c>
      <c r="AJ902" s="62">
        <v>84.82</v>
      </c>
      <c r="AK902" s="62">
        <v>30</v>
      </c>
      <c r="AL902" s="62">
        <v>85.99</v>
      </c>
      <c r="AM902" s="62">
        <v>90.47</v>
      </c>
      <c r="AN902" s="62">
        <v>42.22</v>
      </c>
      <c r="AO902" s="62">
        <v>56.09</v>
      </c>
      <c r="AP902">
        <f t="shared" si="133"/>
        <v>0</v>
      </c>
      <c r="AQ902">
        <f t="shared" si="134"/>
        <v>0</v>
      </c>
      <c r="AR902">
        <v>42.019265173604403</v>
      </c>
    </row>
    <row r="903" spans="1:44" x14ac:dyDescent="0.3">
      <c r="A903" t="str">
        <f t="shared" si="126"/>
        <v>68Santander</v>
      </c>
      <c r="B903" t="str">
        <f t="shared" si="127"/>
        <v>68Onzaga</v>
      </c>
      <c r="C903" s="18" t="s">
        <v>3150</v>
      </c>
      <c r="D903" t="s">
        <v>3046</v>
      </c>
      <c r="E903" t="s">
        <v>1334</v>
      </c>
      <c r="F903" t="s">
        <v>3151</v>
      </c>
      <c r="G903">
        <v>6.3438470000000002</v>
      </c>
      <c r="H903">
        <v>-72.814791999999997</v>
      </c>
      <c r="I903">
        <v>4237</v>
      </c>
      <c r="J903" t="s">
        <v>4342</v>
      </c>
      <c r="K903" s="5">
        <v>3068007</v>
      </c>
      <c r="L903" s="62">
        <f t="shared" si="128"/>
        <v>8.2126009597985519E-3</v>
      </c>
      <c r="M903" s="61">
        <v>0</v>
      </c>
      <c r="N903" s="61">
        <v>9.4406419636535274E-2</v>
      </c>
      <c r="O903" s="61">
        <f t="shared" si="129"/>
        <v>0</v>
      </c>
      <c r="P903" s="61">
        <f t="shared" si="130"/>
        <v>0</v>
      </c>
      <c r="Q903" s="61">
        <f t="shared" si="131"/>
        <v>0</v>
      </c>
      <c r="R903" s="61">
        <f t="shared" si="132"/>
        <v>2.5017701203681848</v>
      </c>
      <c r="S903">
        <v>0</v>
      </c>
      <c r="T903">
        <v>4</v>
      </c>
      <c r="U903">
        <v>0</v>
      </c>
      <c r="V903">
        <v>0</v>
      </c>
      <c r="W903">
        <v>0</v>
      </c>
      <c r="X903">
        <v>106</v>
      </c>
      <c r="Y903" s="62">
        <v>61.320754716981128</v>
      </c>
      <c r="Z903" s="62">
        <v>90.566037735849065</v>
      </c>
      <c r="AA903" s="62">
        <v>23.584905660377359</v>
      </c>
      <c r="AB903" s="62">
        <v>75.471698113207552</v>
      </c>
      <c r="AC903" s="62">
        <v>0</v>
      </c>
      <c r="AD903" s="62">
        <v>98.113207547169807</v>
      </c>
      <c r="AE903" s="62">
        <v>67.924528301886795</v>
      </c>
      <c r="AF903" s="62">
        <v>55.35</v>
      </c>
      <c r="AG903" s="62">
        <v>36.96</v>
      </c>
      <c r="AH903" s="62">
        <v>51.51</v>
      </c>
      <c r="AI903" s="62">
        <v>70.11</v>
      </c>
      <c r="AJ903" s="62">
        <v>88.89</v>
      </c>
      <c r="AK903" s="62">
        <v>19.850000000000001</v>
      </c>
      <c r="AL903" s="62">
        <v>85.23</v>
      </c>
      <c r="AM903" s="62">
        <v>84.75</v>
      </c>
      <c r="AN903" s="62">
        <v>42.6</v>
      </c>
      <c r="AO903" s="62">
        <v>55.36</v>
      </c>
      <c r="AP903">
        <f t="shared" si="133"/>
        <v>0</v>
      </c>
      <c r="AQ903">
        <f t="shared" si="134"/>
        <v>6.372470925601402E-2</v>
      </c>
      <c r="AR903">
        <v>40.808795625438101</v>
      </c>
    </row>
    <row r="904" spans="1:44" x14ac:dyDescent="0.3">
      <c r="A904" t="str">
        <f t="shared" si="126"/>
        <v>68Santander</v>
      </c>
      <c r="B904" t="str">
        <f t="shared" si="127"/>
        <v>68Palmar</v>
      </c>
      <c r="C904" s="18" t="s">
        <v>3152</v>
      </c>
      <c r="D904" t="s">
        <v>3046</v>
      </c>
      <c r="E904" t="s">
        <v>1334</v>
      </c>
      <c r="F904" t="s">
        <v>3153</v>
      </c>
      <c r="G904">
        <v>6.5387959000000002</v>
      </c>
      <c r="H904">
        <v>-73.291148000000007</v>
      </c>
      <c r="I904">
        <v>1475</v>
      </c>
      <c r="J904" t="s">
        <v>4344</v>
      </c>
      <c r="K904" s="5">
        <v>4850645</v>
      </c>
      <c r="L904" s="62">
        <f t="shared" si="128"/>
        <v>2.8590008061606951E-3</v>
      </c>
      <c r="M904" s="61">
        <v>0</v>
      </c>
      <c r="N904" s="61">
        <v>6.7796610169491525E-2</v>
      </c>
      <c r="O904" s="61">
        <f t="shared" si="129"/>
        <v>6.7796610169491525E-2</v>
      </c>
      <c r="P904" s="61">
        <f t="shared" si="130"/>
        <v>0</v>
      </c>
      <c r="Q904" s="61">
        <f t="shared" si="131"/>
        <v>6.7796610169491525E-2</v>
      </c>
      <c r="R904" s="61">
        <f t="shared" si="132"/>
        <v>4.2711864406779663</v>
      </c>
      <c r="S904">
        <v>0</v>
      </c>
      <c r="T904">
        <v>1</v>
      </c>
      <c r="U904">
        <v>1</v>
      </c>
      <c r="V904">
        <v>0</v>
      </c>
      <c r="W904">
        <v>1</v>
      </c>
      <c r="X904">
        <v>63</v>
      </c>
      <c r="Y904" s="62">
        <v>71.428571428571431</v>
      </c>
      <c r="Z904" s="62">
        <v>96.825396825396822</v>
      </c>
      <c r="AA904" s="62">
        <v>33.333333333333329</v>
      </c>
      <c r="AB904" s="62">
        <v>85.714285714285708</v>
      </c>
      <c r="AC904" s="62">
        <v>0</v>
      </c>
      <c r="AD904" s="62">
        <v>96.825396825396822</v>
      </c>
      <c r="AE904" s="62">
        <v>84.126984126984127</v>
      </c>
      <c r="AF904" s="62">
        <v>61.55</v>
      </c>
      <c r="AG904" s="62">
        <v>55.72</v>
      </c>
      <c r="AH904" s="62">
        <v>65.540000000000006</v>
      </c>
      <c r="AI904" s="62">
        <v>70.66</v>
      </c>
      <c r="AJ904" s="62">
        <v>81.290000000000006</v>
      </c>
      <c r="AK904" s="62">
        <v>48.61</v>
      </c>
      <c r="AL904" s="62">
        <v>92.3</v>
      </c>
      <c r="AM904" s="62">
        <v>89.35</v>
      </c>
      <c r="AN904" s="62">
        <v>48.44</v>
      </c>
      <c r="AO904" s="62">
        <v>62.25</v>
      </c>
      <c r="AP904">
        <f t="shared" si="133"/>
        <v>0</v>
      </c>
      <c r="AQ904">
        <f t="shared" si="134"/>
        <v>1.5931177314003505E-2</v>
      </c>
      <c r="AR904">
        <v>52.580592768175897</v>
      </c>
    </row>
    <row r="905" spans="1:44" x14ac:dyDescent="0.3">
      <c r="A905" t="str">
        <f t="shared" si="126"/>
        <v>68Santander</v>
      </c>
      <c r="B905" t="str">
        <f t="shared" si="127"/>
        <v>68Palmas del Socorro</v>
      </c>
      <c r="C905" s="18" t="s">
        <v>3154</v>
      </c>
      <c r="D905" t="s">
        <v>3046</v>
      </c>
      <c r="E905" t="s">
        <v>1334</v>
      </c>
      <c r="F905" t="s">
        <v>3155</v>
      </c>
      <c r="G905">
        <v>6.4058558000000003</v>
      </c>
      <c r="H905">
        <v>-73.287592900000007</v>
      </c>
      <c r="I905">
        <v>2618</v>
      </c>
      <c r="J905" t="s">
        <v>4344</v>
      </c>
      <c r="K905" s="5">
        <v>2378032.5</v>
      </c>
      <c r="L905" s="62">
        <f t="shared" si="128"/>
        <v>5.0744841427313222E-3</v>
      </c>
      <c r="M905" s="61">
        <v>0</v>
      </c>
      <c r="N905" s="61">
        <v>0</v>
      </c>
      <c r="O905" s="61">
        <f t="shared" si="129"/>
        <v>0.11459129106187931</v>
      </c>
      <c r="P905" s="61">
        <f t="shared" si="130"/>
        <v>7.6394194041252861E-2</v>
      </c>
      <c r="Q905" s="61">
        <f t="shared" si="131"/>
        <v>7.6394194041252861E-2</v>
      </c>
      <c r="R905" s="61">
        <f t="shared" si="132"/>
        <v>4.6982429335370517</v>
      </c>
      <c r="S905">
        <v>0</v>
      </c>
      <c r="T905">
        <v>0</v>
      </c>
      <c r="U905">
        <v>3</v>
      </c>
      <c r="V905">
        <v>2</v>
      </c>
      <c r="W905">
        <v>2</v>
      </c>
      <c r="X905">
        <v>123</v>
      </c>
      <c r="Y905" s="62">
        <v>57.72357723577236</v>
      </c>
      <c r="Z905" s="62">
        <v>89.430894308943081</v>
      </c>
      <c r="AA905" s="62">
        <v>26.016260162601629</v>
      </c>
      <c r="AB905" s="62">
        <v>78.048780487804876</v>
      </c>
      <c r="AC905" s="62">
        <v>0</v>
      </c>
      <c r="AD905" s="62">
        <v>97.560975609756099</v>
      </c>
      <c r="AE905" s="62">
        <v>66.666666666666657</v>
      </c>
      <c r="AF905" s="62">
        <v>61.28</v>
      </c>
      <c r="AG905" s="62">
        <v>52.84</v>
      </c>
      <c r="AH905" s="62">
        <v>60.66</v>
      </c>
      <c r="AI905" s="62">
        <v>68.599999999999994</v>
      </c>
      <c r="AJ905" s="62">
        <v>100</v>
      </c>
      <c r="AK905" s="62">
        <v>29.39</v>
      </c>
      <c r="AL905" s="62">
        <v>86.87</v>
      </c>
      <c r="AM905" s="62">
        <v>91.78</v>
      </c>
      <c r="AN905" s="62">
        <v>45.97</v>
      </c>
      <c r="AO905" s="62">
        <v>60.99</v>
      </c>
      <c r="AP905">
        <f t="shared" si="133"/>
        <v>0</v>
      </c>
      <c r="AQ905">
        <f t="shared" si="134"/>
        <v>0</v>
      </c>
      <c r="AR905">
        <v>46.240792929287302</v>
      </c>
    </row>
    <row r="906" spans="1:44" x14ac:dyDescent="0.3">
      <c r="A906" t="str">
        <f t="shared" si="126"/>
        <v>68Santander</v>
      </c>
      <c r="B906" t="str">
        <f t="shared" si="127"/>
        <v>68Páramo</v>
      </c>
      <c r="C906" s="18" t="s">
        <v>3156</v>
      </c>
      <c r="D906" t="s">
        <v>3046</v>
      </c>
      <c r="E906" t="s">
        <v>1334</v>
      </c>
      <c r="F906" t="s">
        <v>3157</v>
      </c>
      <c r="G906">
        <v>6.4320525000000002</v>
      </c>
      <c r="H906">
        <v>-73.170362800000007</v>
      </c>
      <c r="I906">
        <v>4851</v>
      </c>
      <c r="J906" t="s">
        <v>4344</v>
      </c>
      <c r="K906" s="5">
        <v>1830643.25</v>
      </c>
      <c r="L906" s="62">
        <f t="shared" si="128"/>
        <v>9.4027206174139202E-3</v>
      </c>
      <c r="M906" s="61">
        <v>0</v>
      </c>
      <c r="N906" s="61">
        <v>0</v>
      </c>
      <c r="O906" s="61">
        <f t="shared" si="129"/>
        <v>0</v>
      </c>
      <c r="P906" s="61">
        <f t="shared" si="130"/>
        <v>0</v>
      </c>
      <c r="Q906" s="61">
        <f t="shared" si="131"/>
        <v>0</v>
      </c>
      <c r="R906" s="61">
        <f t="shared" si="132"/>
        <v>2.5767882910740054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125</v>
      </c>
      <c r="Y906" s="62">
        <v>62.4</v>
      </c>
      <c r="Z906" s="62">
        <v>92.800000000000011</v>
      </c>
      <c r="AA906" s="62">
        <v>20.8</v>
      </c>
      <c r="AB906" s="62">
        <v>78.400000000000006</v>
      </c>
      <c r="AC906" s="62">
        <v>4</v>
      </c>
      <c r="AD906" s="62">
        <v>98.4</v>
      </c>
      <c r="AE906" s="62">
        <v>73.599999999999994</v>
      </c>
      <c r="AF906" s="62">
        <v>57.34</v>
      </c>
      <c r="AG906" s="62">
        <v>53.19</v>
      </c>
      <c r="AH906" s="62">
        <v>56.28</v>
      </c>
      <c r="AI906" s="62">
        <v>51.57</v>
      </c>
      <c r="AJ906" s="62">
        <v>100</v>
      </c>
      <c r="AK906" s="62">
        <v>29.31</v>
      </c>
      <c r="AL906" s="62">
        <v>85.02</v>
      </c>
      <c r="AM906" s="62">
        <v>92.77</v>
      </c>
      <c r="AN906" s="62">
        <v>45.59</v>
      </c>
      <c r="AO906" s="62">
        <v>56.62</v>
      </c>
      <c r="AP906">
        <f t="shared" si="133"/>
        <v>0</v>
      </c>
      <c r="AQ906">
        <f t="shared" si="134"/>
        <v>0</v>
      </c>
      <c r="AR906">
        <v>43.693630354173301</v>
      </c>
    </row>
    <row r="907" spans="1:44" x14ac:dyDescent="0.3">
      <c r="A907" t="str">
        <f t="shared" si="126"/>
        <v>68Santander</v>
      </c>
      <c r="B907" t="str">
        <f t="shared" si="127"/>
        <v>68Piedecuesta</v>
      </c>
      <c r="C907" s="18" t="s">
        <v>3158</v>
      </c>
      <c r="D907" t="s">
        <v>3046</v>
      </c>
      <c r="E907" t="s">
        <v>1334</v>
      </c>
      <c r="F907" t="s">
        <v>3159</v>
      </c>
      <c r="G907">
        <v>6.9915390000000004</v>
      </c>
      <c r="H907">
        <v>-73.053998000000007</v>
      </c>
      <c r="I907">
        <v>188698</v>
      </c>
      <c r="J907" t="s">
        <v>4345</v>
      </c>
      <c r="K907" s="5">
        <v>1450525.38</v>
      </c>
      <c r="L907" s="62">
        <f t="shared" si="128"/>
        <v>0.36575439601417681</v>
      </c>
      <c r="M907" s="61">
        <v>6.8893152020689146E-3</v>
      </c>
      <c r="N907" s="61">
        <v>7.9492098485410539E-3</v>
      </c>
      <c r="O907" s="61">
        <f t="shared" si="129"/>
        <v>1.3778630404137829E-2</v>
      </c>
      <c r="P907" s="61">
        <f t="shared" si="130"/>
        <v>1.2188788434429618E-2</v>
      </c>
      <c r="Q907" s="61">
        <f t="shared" si="131"/>
        <v>1.2718735757665689E-2</v>
      </c>
      <c r="R907" s="61">
        <f t="shared" si="132"/>
        <v>6.6651474843400562</v>
      </c>
      <c r="S907">
        <v>13</v>
      </c>
      <c r="T907">
        <v>15</v>
      </c>
      <c r="U907">
        <v>26</v>
      </c>
      <c r="V907">
        <v>23</v>
      </c>
      <c r="W907">
        <v>24</v>
      </c>
      <c r="X907">
        <v>12577</v>
      </c>
      <c r="Y907" s="62">
        <v>61.588614136916597</v>
      </c>
      <c r="Z907" s="62">
        <v>89.926055498131504</v>
      </c>
      <c r="AA907" s="62">
        <v>23.423709946728156</v>
      </c>
      <c r="AB907" s="62">
        <v>78.246004611592596</v>
      </c>
      <c r="AC907" s="62">
        <v>0.39755108531446293</v>
      </c>
      <c r="AD907" s="62">
        <v>98.218971137791215</v>
      </c>
      <c r="AE907" s="62">
        <v>71.010574858869376</v>
      </c>
      <c r="AF907" s="62">
        <v>68.72</v>
      </c>
      <c r="AG907" s="62">
        <v>61.18</v>
      </c>
      <c r="AH907" s="62">
        <v>59.75</v>
      </c>
      <c r="AI907" s="62">
        <v>80.47</v>
      </c>
      <c r="AJ907" s="62">
        <v>92.59</v>
      </c>
      <c r="AK907" s="62">
        <v>53.58</v>
      </c>
      <c r="AL907" s="62">
        <v>82.87</v>
      </c>
      <c r="AM907" s="62">
        <v>83.71</v>
      </c>
      <c r="AN907" s="62">
        <v>47.93</v>
      </c>
      <c r="AO907" s="62">
        <v>68.64</v>
      </c>
      <c r="AP907">
        <f t="shared" si="133"/>
        <v>0.50761421319796951</v>
      </c>
      <c r="AQ907">
        <f t="shared" si="134"/>
        <v>0.23896765971005257</v>
      </c>
      <c r="AR907">
        <v>49.032893818672797</v>
      </c>
    </row>
    <row r="908" spans="1:44" x14ac:dyDescent="0.3">
      <c r="A908" t="str">
        <f t="shared" si="126"/>
        <v>68Santander</v>
      </c>
      <c r="B908" t="str">
        <f t="shared" si="127"/>
        <v>68Pinchote</v>
      </c>
      <c r="C908" s="18" t="s">
        <v>3160</v>
      </c>
      <c r="D908" t="s">
        <v>3046</v>
      </c>
      <c r="E908" t="s">
        <v>1334</v>
      </c>
      <c r="F908" t="s">
        <v>3161</v>
      </c>
      <c r="G908">
        <v>6.53247</v>
      </c>
      <c r="H908">
        <v>-73.172700000000006</v>
      </c>
      <c r="I908">
        <v>5407</v>
      </c>
      <c r="J908" t="s">
        <v>4344</v>
      </c>
      <c r="K908" s="5">
        <v>1662353.75</v>
      </c>
      <c r="L908" s="62">
        <f t="shared" si="128"/>
        <v>1.0480418548414154E-2</v>
      </c>
      <c r="M908" s="61">
        <v>0</v>
      </c>
      <c r="N908" s="61">
        <v>0</v>
      </c>
      <c r="O908" s="61">
        <f t="shared" si="129"/>
        <v>0</v>
      </c>
      <c r="P908" s="61">
        <f t="shared" si="130"/>
        <v>0</v>
      </c>
      <c r="Q908" s="61">
        <f t="shared" si="131"/>
        <v>0</v>
      </c>
      <c r="R908" s="61">
        <f t="shared" si="132"/>
        <v>2.3673016460144258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128</v>
      </c>
      <c r="Y908" s="62">
        <v>66.40625</v>
      </c>
      <c r="Z908" s="62">
        <v>93.75</v>
      </c>
      <c r="AA908" s="62">
        <v>21.875</v>
      </c>
      <c r="AB908" s="62">
        <v>82.8125</v>
      </c>
      <c r="AC908" s="62">
        <v>0</v>
      </c>
      <c r="AD908" s="62">
        <v>99.21875</v>
      </c>
      <c r="AE908" s="62">
        <v>77.34375</v>
      </c>
      <c r="AF908" s="62">
        <v>62.09</v>
      </c>
      <c r="AG908" s="62">
        <v>57.19</v>
      </c>
      <c r="AH908" s="62">
        <v>52.75</v>
      </c>
      <c r="AI908" s="62">
        <v>68.5</v>
      </c>
      <c r="AJ908" s="62">
        <v>99.72</v>
      </c>
      <c r="AK908" s="62">
        <v>38.04</v>
      </c>
      <c r="AL908" s="62">
        <v>65.97</v>
      </c>
      <c r="AM908" s="62">
        <v>90.82</v>
      </c>
      <c r="AN908" s="62">
        <v>41.14</v>
      </c>
      <c r="AO908" s="62">
        <v>61.85</v>
      </c>
      <c r="AP908">
        <f t="shared" si="133"/>
        <v>0</v>
      </c>
      <c r="AQ908">
        <f t="shared" si="134"/>
        <v>0</v>
      </c>
      <c r="AR908">
        <v>44.838325067763797</v>
      </c>
    </row>
    <row r="909" spans="1:44" x14ac:dyDescent="0.3">
      <c r="A909" t="str">
        <f t="shared" si="126"/>
        <v>68Santander</v>
      </c>
      <c r="B909" t="str">
        <f t="shared" si="127"/>
        <v>68Puente Nacional</v>
      </c>
      <c r="C909" s="18" t="s">
        <v>3162</v>
      </c>
      <c r="D909" t="s">
        <v>3046</v>
      </c>
      <c r="E909" t="s">
        <v>1334</v>
      </c>
      <c r="F909" t="s">
        <v>3163</v>
      </c>
      <c r="G909">
        <v>5.8779269999999997</v>
      </c>
      <c r="H909">
        <v>-73.677634999999995</v>
      </c>
      <c r="I909">
        <v>15338</v>
      </c>
      <c r="J909" t="s">
        <v>4345</v>
      </c>
      <c r="K909" s="5">
        <v>1695818</v>
      </c>
      <c r="L909" s="62">
        <f t="shared" si="128"/>
        <v>2.9729731772808639E-2</v>
      </c>
      <c r="M909" s="61">
        <v>0</v>
      </c>
      <c r="N909" s="61">
        <v>0</v>
      </c>
      <c r="O909" s="61">
        <f t="shared" si="129"/>
        <v>1.9559264571652107E-2</v>
      </c>
      <c r="P909" s="61">
        <f t="shared" si="130"/>
        <v>1.9559264571652107E-2</v>
      </c>
      <c r="Q909" s="61">
        <f t="shared" si="131"/>
        <v>3.9118529143304215E-2</v>
      </c>
      <c r="R909" s="61">
        <f t="shared" si="132"/>
        <v>2.4579475811709481</v>
      </c>
      <c r="S909">
        <v>0</v>
      </c>
      <c r="T909">
        <v>0</v>
      </c>
      <c r="U909">
        <v>3</v>
      </c>
      <c r="V909">
        <v>3</v>
      </c>
      <c r="W909">
        <v>6</v>
      </c>
      <c r="X909">
        <v>377</v>
      </c>
      <c r="Y909" s="62">
        <v>46.419098143236077</v>
      </c>
      <c r="Z909" s="62">
        <v>85.145888594164461</v>
      </c>
      <c r="AA909" s="62">
        <v>28.647214854111407</v>
      </c>
      <c r="AB909" s="62">
        <v>65.517241379310349</v>
      </c>
      <c r="AC909" s="62">
        <v>0.2652519893899204</v>
      </c>
      <c r="AD909" s="62">
        <v>97.877984084880637</v>
      </c>
      <c r="AE909" s="62">
        <v>56.763925729442967</v>
      </c>
      <c r="AF909" s="62">
        <v>58.74</v>
      </c>
      <c r="AG909" s="62">
        <v>42.53</v>
      </c>
      <c r="AH909" s="62">
        <v>71.48</v>
      </c>
      <c r="AI909" s="62">
        <v>57.21</v>
      </c>
      <c r="AJ909" s="62">
        <v>88.89</v>
      </c>
      <c r="AK909" s="62">
        <v>47.45</v>
      </c>
      <c r="AL909" s="62">
        <v>79.040000000000006</v>
      </c>
      <c r="AM909" s="62">
        <v>87.48</v>
      </c>
      <c r="AN909" s="62">
        <v>41.16</v>
      </c>
      <c r="AO909" s="62">
        <v>58.68</v>
      </c>
      <c r="AP909">
        <f t="shared" si="133"/>
        <v>0</v>
      </c>
      <c r="AQ909">
        <f t="shared" si="134"/>
        <v>0</v>
      </c>
      <c r="AR909">
        <v>40.972474575195903</v>
      </c>
    </row>
    <row r="910" spans="1:44" x14ac:dyDescent="0.3">
      <c r="A910" t="str">
        <f t="shared" si="126"/>
        <v>68Santander</v>
      </c>
      <c r="B910" t="str">
        <f t="shared" si="127"/>
        <v>68Puerto Parra</v>
      </c>
      <c r="C910" s="18" t="s">
        <v>3164</v>
      </c>
      <c r="D910" t="s">
        <v>3046</v>
      </c>
      <c r="E910" t="s">
        <v>1334</v>
      </c>
      <c r="F910" t="s">
        <v>3165</v>
      </c>
      <c r="G910">
        <v>6.6507969999999998</v>
      </c>
      <c r="H910">
        <v>-74.055933899999999</v>
      </c>
      <c r="I910">
        <v>7845</v>
      </c>
      <c r="J910" t="s">
        <v>4345</v>
      </c>
      <c r="K910" s="5">
        <v>1778000.5</v>
      </c>
      <c r="L910" s="62">
        <f t="shared" si="128"/>
        <v>1.5206007677512307E-2</v>
      </c>
      <c r="M910" s="61">
        <v>0</v>
      </c>
      <c r="N910" s="61">
        <v>0</v>
      </c>
      <c r="O910" s="61">
        <f t="shared" si="129"/>
        <v>0</v>
      </c>
      <c r="P910" s="61">
        <f t="shared" si="130"/>
        <v>0</v>
      </c>
      <c r="Q910" s="61">
        <f t="shared" si="131"/>
        <v>0</v>
      </c>
      <c r="R910" s="61">
        <f t="shared" si="132"/>
        <v>31.026131293817716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2434</v>
      </c>
      <c r="Y910" s="62">
        <v>64.050944946589965</v>
      </c>
      <c r="Z910" s="62">
        <v>89.934264585045199</v>
      </c>
      <c r="AA910" s="62">
        <v>27.32128184059162</v>
      </c>
      <c r="AB910" s="62">
        <v>77.115858668857854</v>
      </c>
      <c r="AC910" s="62">
        <v>0</v>
      </c>
      <c r="AD910" s="62">
        <v>99.096138044371401</v>
      </c>
      <c r="AE910" s="62">
        <v>76.253081347576</v>
      </c>
      <c r="AF910" s="62">
        <v>49.57</v>
      </c>
      <c r="AG910" s="62">
        <v>60.17</v>
      </c>
      <c r="AH910" s="62">
        <v>50.98</v>
      </c>
      <c r="AI910" s="62">
        <v>25</v>
      </c>
      <c r="AJ910" s="62">
        <v>62.97</v>
      </c>
      <c r="AK910" s="62">
        <v>60.7</v>
      </c>
      <c r="AL910" s="62">
        <v>83.14</v>
      </c>
      <c r="AM910" s="62">
        <v>86.51</v>
      </c>
      <c r="AN910" s="62">
        <v>46.4</v>
      </c>
      <c r="AO910" s="62">
        <v>48.77</v>
      </c>
      <c r="AP910">
        <f t="shared" si="133"/>
        <v>0</v>
      </c>
      <c r="AQ910">
        <f t="shared" si="134"/>
        <v>0</v>
      </c>
      <c r="AR910">
        <v>43.482888598156102</v>
      </c>
    </row>
    <row r="911" spans="1:44" x14ac:dyDescent="0.3">
      <c r="A911" t="str">
        <f t="shared" si="126"/>
        <v>68Santander</v>
      </c>
      <c r="B911" t="str">
        <f t="shared" si="127"/>
        <v>68Puerto Wilches</v>
      </c>
      <c r="C911" s="18" t="s">
        <v>3166</v>
      </c>
      <c r="D911" t="s">
        <v>3046</v>
      </c>
      <c r="E911" t="s">
        <v>1334</v>
      </c>
      <c r="F911" t="s">
        <v>3167</v>
      </c>
      <c r="G911">
        <v>7.3387500000000001</v>
      </c>
      <c r="H911">
        <v>-73.905454000000006</v>
      </c>
      <c r="I911">
        <v>35239</v>
      </c>
      <c r="J911" t="s">
        <v>4344</v>
      </c>
      <c r="K911" s="5">
        <v>1179392.8799999999</v>
      </c>
      <c r="L911" s="62">
        <f t="shared" si="128"/>
        <v>6.8303952141218122E-2</v>
      </c>
      <c r="M911" s="61">
        <v>0</v>
      </c>
      <c r="N911" s="61">
        <v>1.4188824881523312E-2</v>
      </c>
      <c r="O911" s="61">
        <f t="shared" si="129"/>
        <v>1.4188824881523312E-2</v>
      </c>
      <c r="P911" s="61">
        <f t="shared" si="130"/>
        <v>2.8377649763046625E-3</v>
      </c>
      <c r="Q911" s="61">
        <f t="shared" si="131"/>
        <v>1.7026589857827974E-2</v>
      </c>
      <c r="R911" s="61">
        <f t="shared" si="132"/>
        <v>21.195266608019526</v>
      </c>
      <c r="S911">
        <v>0</v>
      </c>
      <c r="T911">
        <v>5</v>
      </c>
      <c r="U911">
        <v>5</v>
      </c>
      <c r="V911">
        <v>1</v>
      </c>
      <c r="W911">
        <v>6</v>
      </c>
      <c r="X911">
        <v>7469</v>
      </c>
      <c r="Y911" s="62">
        <v>50.435131878430852</v>
      </c>
      <c r="Z911" s="62">
        <v>89.181952068550004</v>
      </c>
      <c r="AA911" s="62">
        <v>25.384924353996517</v>
      </c>
      <c r="AB911" s="62">
        <v>71.308073369929033</v>
      </c>
      <c r="AC911" s="62">
        <v>0.5623242736644799</v>
      </c>
      <c r="AD911" s="62">
        <v>98.86196277948855</v>
      </c>
      <c r="AE911" s="62">
        <v>59.325210871602629</v>
      </c>
      <c r="AF911" s="62">
        <v>32.65</v>
      </c>
      <c r="AG911" s="62">
        <v>43.73</v>
      </c>
      <c r="AH911" s="62">
        <v>45.46</v>
      </c>
      <c r="AI911" s="62">
        <v>46.15</v>
      </c>
      <c r="AJ911" s="62">
        <v>10.36</v>
      </c>
      <c r="AK911" s="62">
        <v>27.56</v>
      </c>
      <c r="AL911" s="62">
        <v>90.05</v>
      </c>
      <c r="AM911" s="62">
        <v>79.06</v>
      </c>
      <c r="AN911" s="62">
        <v>47.65</v>
      </c>
      <c r="AO911" s="62">
        <v>32.93</v>
      </c>
      <c r="AP911">
        <f t="shared" si="133"/>
        <v>0</v>
      </c>
      <c r="AQ911">
        <f t="shared" si="134"/>
        <v>7.9655886570017528E-2</v>
      </c>
      <c r="AR911">
        <v>34.927300179586403</v>
      </c>
    </row>
    <row r="912" spans="1:44" x14ac:dyDescent="0.3">
      <c r="A912" t="str">
        <f t="shared" si="126"/>
        <v>68Santander</v>
      </c>
      <c r="B912" t="str">
        <f t="shared" si="127"/>
        <v>68Rionegro</v>
      </c>
      <c r="C912" s="18" t="s">
        <v>3168</v>
      </c>
      <c r="D912" t="s">
        <v>3046</v>
      </c>
      <c r="E912" t="s">
        <v>1334</v>
      </c>
      <c r="F912" t="s">
        <v>1639</v>
      </c>
      <c r="G912">
        <v>7.1536400000000002</v>
      </c>
      <c r="H912">
        <v>-73.153580000000005</v>
      </c>
      <c r="I912">
        <v>26718</v>
      </c>
      <c r="J912" t="s">
        <v>4344</v>
      </c>
      <c r="K912" s="5">
        <v>1309059.5</v>
      </c>
      <c r="L912" s="62">
        <f t="shared" si="128"/>
        <v>5.1787649856950134E-2</v>
      </c>
      <c r="M912" s="61">
        <v>0</v>
      </c>
      <c r="N912" s="61">
        <v>0</v>
      </c>
      <c r="O912" s="61">
        <f t="shared" si="129"/>
        <v>2.6199565835766152E-2</v>
      </c>
      <c r="P912" s="61">
        <f t="shared" si="130"/>
        <v>1.4971180477580656E-2</v>
      </c>
      <c r="Q912" s="61">
        <f t="shared" si="131"/>
        <v>1.871397559697582E-2</v>
      </c>
      <c r="R912" s="61">
        <f t="shared" si="132"/>
        <v>15.839508945280336</v>
      </c>
      <c r="S912">
        <v>0</v>
      </c>
      <c r="T912">
        <v>0</v>
      </c>
      <c r="U912">
        <v>7</v>
      </c>
      <c r="V912">
        <v>4</v>
      </c>
      <c r="W912">
        <v>5</v>
      </c>
      <c r="X912">
        <v>4232</v>
      </c>
      <c r="Y912" s="62">
        <v>57.183364839319474</v>
      </c>
      <c r="Z912" s="62">
        <v>89.177693761814751</v>
      </c>
      <c r="AA912" s="62">
        <v>22.684310018903592</v>
      </c>
      <c r="AB912" s="62">
        <v>75.472589792060489</v>
      </c>
      <c r="AC912" s="62">
        <v>0.14177693761814747</v>
      </c>
      <c r="AD912" s="62">
        <v>98.818525519848777</v>
      </c>
      <c r="AE912" s="62">
        <v>63.705103969754248</v>
      </c>
      <c r="AF912" s="62">
        <v>58.5</v>
      </c>
      <c r="AG912" s="62">
        <v>45.46</v>
      </c>
      <c r="AH912" s="62">
        <v>54.3</v>
      </c>
      <c r="AI912" s="62">
        <v>66.650000000000006</v>
      </c>
      <c r="AJ912" s="62">
        <v>100</v>
      </c>
      <c r="AK912" s="62">
        <v>26.76</v>
      </c>
      <c r="AL912" s="62">
        <v>86.64</v>
      </c>
      <c r="AM912" s="62">
        <v>91.26</v>
      </c>
      <c r="AN912" s="62">
        <v>39.32</v>
      </c>
      <c r="AO912" s="62">
        <v>58.18</v>
      </c>
      <c r="AP912">
        <f t="shared" si="133"/>
        <v>0</v>
      </c>
      <c r="AQ912">
        <f t="shared" si="134"/>
        <v>0</v>
      </c>
      <c r="AR912">
        <v>40.674169505039401</v>
      </c>
    </row>
    <row r="913" spans="1:44" x14ac:dyDescent="0.3">
      <c r="A913" t="str">
        <f t="shared" si="126"/>
        <v>68Santander</v>
      </c>
      <c r="B913" t="str">
        <f t="shared" si="127"/>
        <v>68Sabana de Torres</v>
      </c>
      <c r="C913" s="18" t="s">
        <v>3169</v>
      </c>
      <c r="D913" t="s">
        <v>3046</v>
      </c>
      <c r="E913" t="s">
        <v>1334</v>
      </c>
      <c r="F913" t="s">
        <v>3170</v>
      </c>
      <c r="G913">
        <v>7.3947919999999998</v>
      </c>
      <c r="H913">
        <v>-73.500055000000003</v>
      </c>
      <c r="I913">
        <v>34395</v>
      </c>
      <c r="J913" t="s">
        <v>4345</v>
      </c>
      <c r="K913" s="5">
        <v>1396945</v>
      </c>
      <c r="L913" s="62">
        <f t="shared" si="128"/>
        <v>6.6668022188404813E-2</v>
      </c>
      <c r="M913" s="61">
        <v>0</v>
      </c>
      <c r="N913" s="61">
        <v>2.9073993312981536E-3</v>
      </c>
      <c r="O913" s="61">
        <f t="shared" si="129"/>
        <v>5.2333187963366772E-2</v>
      </c>
      <c r="P913" s="61">
        <f t="shared" si="130"/>
        <v>1.1629597325192614E-2</v>
      </c>
      <c r="Q913" s="61">
        <f t="shared" si="131"/>
        <v>4.6518389300770457E-2</v>
      </c>
      <c r="R913" s="61">
        <f t="shared" si="132"/>
        <v>18.956243640063963</v>
      </c>
      <c r="S913">
        <v>0</v>
      </c>
      <c r="T913">
        <v>1</v>
      </c>
      <c r="U913">
        <v>18</v>
      </c>
      <c r="V913">
        <v>4</v>
      </c>
      <c r="W913">
        <v>16</v>
      </c>
      <c r="X913">
        <v>6520</v>
      </c>
      <c r="Y913" s="62">
        <v>53.711656441717793</v>
      </c>
      <c r="Z913" s="62">
        <v>88.634969325153378</v>
      </c>
      <c r="AA913" s="62">
        <v>27.668711656441719</v>
      </c>
      <c r="AB913" s="62">
        <v>72.300613496932513</v>
      </c>
      <c r="AC913" s="62">
        <v>0.35276073619631904</v>
      </c>
      <c r="AD913" s="62">
        <v>98.834355828220851</v>
      </c>
      <c r="AE913" s="62">
        <v>63.742331288343557</v>
      </c>
      <c r="AF913" s="62">
        <v>62.14</v>
      </c>
      <c r="AG913" s="62">
        <v>49.61</v>
      </c>
      <c r="AH913" s="62">
        <v>52.05</v>
      </c>
      <c r="AI913" s="62">
        <v>82.15</v>
      </c>
      <c r="AJ913" s="62">
        <v>85.76</v>
      </c>
      <c r="AK913" s="62">
        <v>35.44</v>
      </c>
      <c r="AL913" s="62">
        <v>90.91</v>
      </c>
      <c r="AM913" s="62">
        <v>83.53</v>
      </c>
      <c r="AN913" s="62">
        <v>47.33</v>
      </c>
      <c r="AO913" s="62">
        <v>62.67</v>
      </c>
      <c r="AP913">
        <f t="shared" si="133"/>
        <v>0</v>
      </c>
      <c r="AQ913">
        <f t="shared" si="134"/>
        <v>1.5931177314003505E-2</v>
      </c>
      <c r="AR913">
        <v>42.781363661700198</v>
      </c>
    </row>
    <row r="914" spans="1:44" x14ac:dyDescent="0.3">
      <c r="A914" t="str">
        <f t="shared" si="126"/>
        <v>68Santander</v>
      </c>
      <c r="B914" t="str">
        <f t="shared" si="127"/>
        <v>68San Andrés</v>
      </c>
      <c r="C914" s="18" t="s">
        <v>3171</v>
      </c>
      <c r="D914" t="s">
        <v>3046</v>
      </c>
      <c r="E914" t="s">
        <v>1334</v>
      </c>
      <c r="F914" t="s">
        <v>3172</v>
      </c>
      <c r="G914">
        <v>6.8118879999999997</v>
      </c>
      <c r="H914">
        <v>-72.848241999999999</v>
      </c>
      <c r="I914">
        <v>9001</v>
      </c>
      <c r="J914" t="s">
        <v>4343</v>
      </c>
      <c r="K914" s="5">
        <v>2105353.5</v>
      </c>
      <c r="L914" s="62">
        <f t="shared" si="128"/>
        <v>1.7446688987289776E-2</v>
      </c>
      <c r="M914" s="61">
        <v>0</v>
      </c>
      <c r="N914" s="61">
        <v>0</v>
      </c>
      <c r="O914" s="61">
        <f t="shared" si="129"/>
        <v>1.1109876680368849E-2</v>
      </c>
      <c r="P914" s="61">
        <f t="shared" si="130"/>
        <v>0</v>
      </c>
      <c r="Q914" s="61">
        <f t="shared" si="131"/>
        <v>3.3329630041106548E-2</v>
      </c>
      <c r="R914" s="61">
        <f t="shared" si="132"/>
        <v>1.5109432285301634</v>
      </c>
      <c r="S914">
        <v>0</v>
      </c>
      <c r="T914">
        <v>0</v>
      </c>
      <c r="U914">
        <v>1</v>
      </c>
      <c r="V914">
        <v>0</v>
      </c>
      <c r="W914">
        <v>3</v>
      </c>
      <c r="X914">
        <v>136</v>
      </c>
      <c r="Y914" s="62">
        <v>58.82352941176471</v>
      </c>
      <c r="Z914" s="62">
        <v>87.5</v>
      </c>
      <c r="AA914" s="62">
        <v>12.5</v>
      </c>
      <c r="AB914" s="62">
        <v>78.67647058823529</v>
      </c>
      <c r="AC914" s="62">
        <v>0</v>
      </c>
      <c r="AD914" s="62">
        <v>97.058823529411768</v>
      </c>
      <c r="AE914" s="62">
        <v>66.17647058823529</v>
      </c>
      <c r="AF914" s="62">
        <v>38.020000000000003</v>
      </c>
      <c r="AG914" s="62">
        <v>42.86</v>
      </c>
      <c r="AH914" s="62">
        <v>58.49</v>
      </c>
      <c r="AI914" s="62">
        <v>74.39</v>
      </c>
      <c r="AJ914" s="62">
        <v>11.11</v>
      </c>
      <c r="AK914" s="62">
        <v>20.91</v>
      </c>
      <c r="AL914" s="62">
        <v>87.58</v>
      </c>
      <c r="AM914" s="62">
        <v>93.58</v>
      </c>
      <c r="AN914" s="62">
        <v>45.05</v>
      </c>
      <c r="AO914" s="62">
        <v>37.869999999999997</v>
      </c>
      <c r="AP914">
        <f t="shared" si="133"/>
        <v>0</v>
      </c>
      <c r="AQ914">
        <f t="shared" si="134"/>
        <v>0</v>
      </c>
      <c r="AR914">
        <v>38.182008143019303</v>
      </c>
    </row>
    <row r="915" spans="1:44" x14ac:dyDescent="0.3">
      <c r="A915" t="str">
        <f t="shared" si="126"/>
        <v>68Santander</v>
      </c>
      <c r="B915" t="str">
        <f t="shared" si="127"/>
        <v>68San Benito</v>
      </c>
      <c r="C915" s="18" t="s">
        <v>3173</v>
      </c>
      <c r="D915" t="s">
        <v>3046</v>
      </c>
      <c r="E915" t="s">
        <v>1334</v>
      </c>
      <c r="F915" t="s">
        <v>3174</v>
      </c>
      <c r="G915">
        <v>6.1271599999999999</v>
      </c>
      <c r="H915">
        <v>-73.509710999999996</v>
      </c>
      <c r="I915">
        <v>3037</v>
      </c>
      <c r="J915" t="s">
        <v>4343</v>
      </c>
      <c r="K915" s="5">
        <v>2320965.25</v>
      </c>
      <c r="L915" s="62">
        <f t="shared" si="128"/>
        <v>5.8866342022440886E-3</v>
      </c>
      <c r="M915" s="61">
        <v>0</v>
      </c>
      <c r="N915" s="61">
        <v>0</v>
      </c>
      <c r="O915" s="61">
        <f t="shared" si="129"/>
        <v>0</v>
      </c>
      <c r="P915" s="61">
        <f t="shared" si="130"/>
        <v>0</v>
      </c>
      <c r="Q915" s="61">
        <f t="shared" si="131"/>
        <v>0</v>
      </c>
      <c r="R915" s="61">
        <f t="shared" si="132"/>
        <v>2.4366150806717153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74</v>
      </c>
      <c r="Y915" s="62">
        <v>52.702702702702695</v>
      </c>
      <c r="Z915" s="62">
        <v>74.324324324324323</v>
      </c>
      <c r="AA915" s="62">
        <v>20.27027027027027</v>
      </c>
      <c r="AB915" s="62">
        <v>70.270270270270274</v>
      </c>
      <c r="AC915" s="62">
        <v>0</v>
      </c>
      <c r="AD915" s="62">
        <v>98.648648648648646</v>
      </c>
      <c r="AE915" s="62">
        <v>66.21621621621621</v>
      </c>
      <c r="AF915" s="62">
        <v>54.99</v>
      </c>
      <c r="AG915" s="62">
        <v>36.51</v>
      </c>
      <c r="AH915" s="62">
        <v>46.98</v>
      </c>
      <c r="AI915" s="62">
        <v>75.180000000000007</v>
      </c>
      <c r="AJ915" s="62">
        <v>77.78</v>
      </c>
      <c r="AK915" s="62">
        <v>17.16</v>
      </c>
      <c r="AL915" s="62">
        <v>77.150000000000006</v>
      </c>
      <c r="AM915" s="62">
        <v>93.39</v>
      </c>
      <c r="AN915" s="62">
        <v>52.69</v>
      </c>
      <c r="AO915" s="62">
        <v>55.7</v>
      </c>
      <c r="AP915">
        <f t="shared" si="133"/>
        <v>0</v>
      </c>
      <c r="AQ915">
        <f t="shared" si="134"/>
        <v>0</v>
      </c>
      <c r="AR915">
        <v>35.430443953186597</v>
      </c>
    </row>
    <row r="916" spans="1:44" x14ac:dyDescent="0.3">
      <c r="A916" t="str">
        <f t="shared" si="126"/>
        <v>68Santander</v>
      </c>
      <c r="B916" t="str">
        <f t="shared" si="127"/>
        <v>68San Gil</v>
      </c>
      <c r="C916" s="18" t="s">
        <v>3175</v>
      </c>
      <c r="D916" t="s">
        <v>3046</v>
      </c>
      <c r="E916" t="s">
        <v>1334</v>
      </c>
      <c r="F916" t="s">
        <v>3176</v>
      </c>
      <c r="G916">
        <v>6.554824</v>
      </c>
      <c r="H916">
        <v>-73.134119999999996</v>
      </c>
      <c r="I916">
        <v>62294</v>
      </c>
      <c r="J916" t="s">
        <v>4345</v>
      </c>
      <c r="K916" s="5">
        <v>1030314.25</v>
      </c>
      <c r="L916" s="62">
        <f t="shared" si="128"/>
        <v>0.1207448109959148</v>
      </c>
      <c r="M916" s="61">
        <v>0</v>
      </c>
      <c r="N916" s="61">
        <v>9.6317462355925126E-3</v>
      </c>
      <c r="O916" s="61">
        <f t="shared" si="129"/>
        <v>4.1737567020900888E-2</v>
      </c>
      <c r="P916" s="61">
        <f t="shared" si="130"/>
        <v>1.1237037274857932E-2</v>
      </c>
      <c r="Q916" s="61">
        <f t="shared" si="131"/>
        <v>5.7790477413555079E-2</v>
      </c>
      <c r="R916" s="61">
        <f t="shared" si="132"/>
        <v>2.8863132885992231</v>
      </c>
      <c r="S916">
        <v>0</v>
      </c>
      <c r="T916">
        <v>6</v>
      </c>
      <c r="U916">
        <v>26</v>
      </c>
      <c r="V916">
        <v>7</v>
      </c>
      <c r="W916">
        <v>36</v>
      </c>
      <c r="X916">
        <v>1798</v>
      </c>
      <c r="Y916" s="62">
        <v>63.681868743047829</v>
      </c>
      <c r="Z916" s="62">
        <v>89.098998887652954</v>
      </c>
      <c r="AA916" s="62">
        <v>22.469410456062292</v>
      </c>
      <c r="AB916" s="62">
        <v>77.474972191323687</v>
      </c>
      <c r="AC916" s="62">
        <v>0.66740823136818694</v>
      </c>
      <c r="AD916" s="62">
        <v>97.997775305895445</v>
      </c>
      <c r="AE916" s="62">
        <v>75.528364849833153</v>
      </c>
      <c r="AF916" s="62">
        <v>69.27</v>
      </c>
      <c r="AG916" s="62">
        <v>66.95</v>
      </c>
      <c r="AH916" s="62">
        <v>68.8</v>
      </c>
      <c r="AI916" s="62">
        <v>83.35</v>
      </c>
      <c r="AJ916" s="62">
        <v>100</v>
      </c>
      <c r="AK916" s="62">
        <v>47.18</v>
      </c>
      <c r="AL916" s="62">
        <v>95.66</v>
      </c>
      <c r="AM916" s="62">
        <v>85.95</v>
      </c>
      <c r="AN916" s="62">
        <v>42.67</v>
      </c>
      <c r="AO916" s="62">
        <v>68.3</v>
      </c>
      <c r="AP916">
        <f t="shared" si="133"/>
        <v>0</v>
      </c>
      <c r="AQ916">
        <f t="shared" si="134"/>
        <v>9.5587063884021023E-2</v>
      </c>
      <c r="AR916">
        <v>51.347923782253197</v>
      </c>
    </row>
    <row r="917" spans="1:44" x14ac:dyDescent="0.3">
      <c r="A917" t="str">
        <f t="shared" si="126"/>
        <v>68Santander</v>
      </c>
      <c r="B917" t="str">
        <f t="shared" si="127"/>
        <v>68San Joaquín</v>
      </c>
      <c r="C917" s="18" t="s">
        <v>3177</v>
      </c>
      <c r="D917" t="s">
        <v>3046</v>
      </c>
      <c r="E917" t="s">
        <v>1334</v>
      </c>
      <c r="F917" t="s">
        <v>3178</v>
      </c>
      <c r="G917">
        <v>6.4617711</v>
      </c>
      <c r="H917">
        <v>-72.839731700000002</v>
      </c>
      <c r="I917">
        <v>2280</v>
      </c>
      <c r="J917" t="s">
        <v>4343</v>
      </c>
      <c r="K917" s="5">
        <v>2452635.25</v>
      </c>
      <c r="L917" s="62">
        <f t="shared" si="128"/>
        <v>4.4193368393534811E-3</v>
      </c>
      <c r="M917" s="61">
        <v>0</v>
      </c>
      <c r="N917" s="61">
        <v>0</v>
      </c>
      <c r="O917" s="61">
        <f t="shared" si="129"/>
        <v>0</v>
      </c>
      <c r="P917" s="61">
        <f t="shared" si="130"/>
        <v>0</v>
      </c>
      <c r="Q917" s="61">
        <f t="shared" si="131"/>
        <v>0</v>
      </c>
      <c r="R917" s="61">
        <f t="shared" si="132"/>
        <v>3.3333333333333335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76</v>
      </c>
      <c r="Y917" s="62">
        <v>43.421052631578952</v>
      </c>
      <c r="Z917" s="62">
        <v>88.157894736842096</v>
      </c>
      <c r="AA917" s="62">
        <v>19.736842105263158</v>
      </c>
      <c r="AB917" s="62">
        <v>60.526315789473685</v>
      </c>
      <c r="AC917" s="62">
        <v>0</v>
      </c>
      <c r="AD917" s="62">
        <v>100</v>
      </c>
      <c r="AE917" s="62">
        <v>52.631578947368418</v>
      </c>
      <c r="AF917" s="62">
        <v>54.3</v>
      </c>
      <c r="AG917" s="62">
        <v>45.69</v>
      </c>
      <c r="AH917" s="62">
        <v>60.39</v>
      </c>
      <c r="AI917" s="62">
        <v>63.25</v>
      </c>
      <c r="AJ917" s="62">
        <v>92.59</v>
      </c>
      <c r="AK917" s="62">
        <v>14.64</v>
      </c>
      <c r="AL917" s="62">
        <v>91.92</v>
      </c>
      <c r="AM917" s="62">
        <v>89.14</v>
      </c>
      <c r="AN917" s="62">
        <v>48.53</v>
      </c>
      <c r="AO917" s="62">
        <v>54.75</v>
      </c>
      <c r="AP917">
        <f t="shared" si="133"/>
        <v>0</v>
      </c>
      <c r="AQ917">
        <f t="shared" si="134"/>
        <v>0</v>
      </c>
      <c r="AR917">
        <v>37.190470382887199</v>
      </c>
    </row>
    <row r="918" spans="1:44" x14ac:dyDescent="0.3">
      <c r="A918" t="str">
        <f t="shared" si="126"/>
        <v>68Santander</v>
      </c>
      <c r="B918" t="str">
        <f t="shared" si="127"/>
        <v>68San José de Miranda</v>
      </c>
      <c r="C918" s="18" t="s">
        <v>3179</v>
      </c>
      <c r="D918" t="s">
        <v>3046</v>
      </c>
      <c r="E918" t="s">
        <v>1334</v>
      </c>
      <c r="F918" t="s">
        <v>3180</v>
      </c>
      <c r="G918">
        <v>6.658614</v>
      </c>
      <c r="H918">
        <v>-72.733350999999999</v>
      </c>
      <c r="I918">
        <v>4389</v>
      </c>
      <c r="J918" t="s">
        <v>4342</v>
      </c>
      <c r="K918" s="5">
        <v>3081695.75</v>
      </c>
      <c r="L918" s="62">
        <f t="shared" si="128"/>
        <v>8.5072234157554522E-3</v>
      </c>
      <c r="M918" s="61">
        <v>0</v>
      </c>
      <c r="N918" s="61">
        <v>0</v>
      </c>
      <c r="O918" s="61">
        <f t="shared" si="129"/>
        <v>6.8352699931647304E-2</v>
      </c>
      <c r="P918" s="61">
        <f t="shared" si="130"/>
        <v>2.2784233310549098E-2</v>
      </c>
      <c r="Q918" s="61">
        <f t="shared" si="131"/>
        <v>0.13670539986329461</v>
      </c>
      <c r="R918" s="61">
        <f t="shared" si="132"/>
        <v>2.3239917976760083</v>
      </c>
      <c r="S918">
        <v>0</v>
      </c>
      <c r="T918">
        <v>0</v>
      </c>
      <c r="U918">
        <v>3</v>
      </c>
      <c r="V918">
        <v>1</v>
      </c>
      <c r="W918">
        <v>6</v>
      </c>
      <c r="X918">
        <v>102</v>
      </c>
      <c r="Y918" s="62">
        <v>52.941176470588239</v>
      </c>
      <c r="Z918" s="62">
        <v>91.17647058823529</v>
      </c>
      <c r="AA918" s="62">
        <v>19.607843137254903</v>
      </c>
      <c r="AB918" s="62">
        <v>77.450980392156865</v>
      </c>
      <c r="AC918" s="62">
        <v>0</v>
      </c>
      <c r="AD918" s="62">
        <v>99.019607843137265</v>
      </c>
      <c r="AE918" s="62">
        <v>58.82352941176471</v>
      </c>
      <c r="AF918" s="62">
        <v>51.49</v>
      </c>
      <c r="AG918" s="62">
        <v>57.23</v>
      </c>
      <c r="AH918" s="62">
        <v>49.49</v>
      </c>
      <c r="AI918" s="62">
        <v>61.47</v>
      </c>
      <c r="AJ918" s="62">
        <v>95.38</v>
      </c>
      <c r="AK918" s="62">
        <v>15.05</v>
      </c>
      <c r="AL918" s="62">
        <v>88.37</v>
      </c>
      <c r="AM918" s="62">
        <v>94.2</v>
      </c>
      <c r="AN918" s="62">
        <v>35.78</v>
      </c>
      <c r="AO918" s="62">
        <v>51.92</v>
      </c>
      <c r="AP918">
        <f t="shared" si="133"/>
        <v>0</v>
      </c>
      <c r="AQ918">
        <f t="shared" si="134"/>
        <v>0</v>
      </c>
      <c r="AR918">
        <v>40.905877516983701</v>
      </c>
    </row>
    <row r="919" spans="1:44" x14ac:dyDescent="0.3">
      <c r="A919" t="str">
        <f t="shared" si="126"/>
        <v>68Santander</v>
      </c>
      <c r="B919" t="str">
        <f t="shared" si="127"/>
        <v>68San Miguel</v>
      </c>
      <c r="C919" s="18" t="s">
        <v>3181</v>
      </c>
      <c r="D919" t="s">
        <v>3046</v>
      </c>
      <c r="E919" t="s">
        <v>1334</v>
      </c>
      <c r="F919" t="s">
        <v>3182</v>
      </c>
      <c r="G919">
        <v>6.5767449999999998</v>
      </c>
      <c r="H919">
        <v>-72.645982000000004</v>
      </c>
      <c r="I919">
        <v>2647</v>
      </c>
      <c r="J919" t="s">
        <v>4343</v>
      </c>
      <c r="K919" s="5">
        <v>3398816.5</v>
      </c>
      <c r="L919" s="62">
        <f t="shared" si="128"/>
        <v>5.1306950060388884E-3</v>
      </c>
      <c r="M919" s="61">
        <v>0</v>
      </c>
      <c r="N919" s="61">
        <v>0</v>
      </c>
      <c r="O919" s="61">
        <f t="shared" si="129"/>
        <v>3.7778617302606725E-2</v>
      </c>
      <c r="P919" s="61">
        <f t="shared" si="130"/>
        <v>0</v>
      </c>
      <c r="Q919" s="61">
        <f t="shared" si="131"/>
        <v>3.7778617302606725E-2</v>
      </c>
      <c r="R919" s="61">
        <f t="shared" si="132"/>
        <v>5.7045712126936152</v>
      </c>
      <c r="S919">
        <v>0</v>
      </c>
      <c r="T919">
        <v>0</v>
      </c>
      <c r="U919">
        <v>1</v>
      </c>
      <c r="V919">
        <v>0</v>
      </c>
      <c r="W919">
        <v>1</v>
      </c>
      <c r="X919">
        <v>151</v>
      </c>
      <c r="Y919" s="62">
        <v>20.52980132450331</v>
      </c>
      <c r="Z919" s="62">
        <v>57.615894039735096</v>
      </c>
      <c r="AA919" s="62">
        <v>28.476821192052981</v>
      </c>
      <c r="AB919" s="62">
        <v>39.735099337748345</v>
      </c>
      <c r="AC919" s="62">
        <v>0.66225165562913912</v>
      </c>
      <c r="AD919" s="62">
        <v>96.688741721854313</v>
      </c>
      <c r="AE919" s="62">
        <v>25.827814569536422</v>
      </c>
      <c r="AF919" s="62">
        <v>62.84</v>
      </c>
      <c r="AG919" s="62">
        <v>35.96</v>
      </c>
      <c r="AH919" s="62">
        <v>66.41</v>
      </c>
      <c r="AI919" s="62">
        <v>86.74</v>
      </c>
      <c r="AJ919" s="62">
        <v>100</v>
      </c>
      <c r="AK919" s="62">
        <v>17.48</v>
      </c>
      <c r="AL919" s="62">
        <v>88.13</v>
      </c>
      <c r="AM919" s="62">
        <v>96.37</v>
      </c>
      <c r="AN919" s="62">
        <v>43.5</v>
      </c>
      <c r="AO919" s="62">
        <v>61.93</v>
      </c>
      <c r="AP919">
        <f t="shared" si="133"/>
        <v>0</v>
      </c>
      <c r="AQ919">
        <f t="shared" si="134"/>
        <v>0</v>
      </c>
      <c r="AR919">
        <v>26.532835701113601</v>
      </c>
    </row>
    <row r="920" spans="1:44" x14ac:dyDescent="0.3">
      <c r="A920" t="str">
        <f t="shared" si="126"/>
        <v>68Santander</v>
      </c>
      <c r="B920" t="str">
        <f t="shared" si="127"/>
        <v>68San Vicente de Chucurí</v>
      </c>
      <c r="C920" s="18" t="s">
        <v>3183</v>
      </c>
      <c r="D920" t="s">
        <v>3046</v>
      </c>
      <c r="E920" t="s">
        <v>1334</v>
      </c>
      <c r="F920" t="s">
        <v>3184</v>
      </c>
      <c r="G920">
        <v>6.8785179999999997</v>
      </c>
      <c r="H920">
        <v>-73.413233000000005</v>
      </c>
      <c r="I920">
        <v>35827</v>
      </c>
      <c r="J920" t="s">
        <v>4344</v>
      </c>
      <c r="K920" s="5">
        <v>1403728.5</v>
      </c>
      <c r="L920" s="62">
        <f t="shared" si="128"/>
        <v>6.9443675852419812E-2</v>
      </c>
      <c r="M920" s="61">
        <v>2.791191001200212E-3</v>
      </c>
      <c r="N920" s="61">
        <v>1.6747146007201272E-2</v>
      </c>
      <c r="O920" s="61">
        <f t="shared" si="129"/>
        <v>5.5823820024004239E-3</v>
      </c>
      <c r="P920" s="61">
        <f t="shared" si="130"/>
        <v>2.791191001200212E-3</v>
      </c>
      <c r="Q920" s="61">
        <f t="shared" si="131"/>
        <v>5.5823820024004239E-3</v>
      </c>
      <c r="R920" s="61">
        <f t="shared" si="132"/>
        <v>10.014793312306361</v>
      </c>
      <c r="S920">
        <v>1</v>
      </c>
      <c r="T920">
        <v>6</v>
      </c>
      <c r="U920">
        <v>2</v>
      </c>
      <c r="V920">
        <v>1</v>
      </c>
      <c r="W920">
        <v>2</v>
      </c>
      <c r="X920">
        <v>3588</v>
      </c>
      <c r="Y920" s="62">
        <v>63.99108138238573</v>
      </c>
      <c r="Z920" s="62">
        <v>91.443701226309926</v>
      </c>
      <c r="AA920" s="62">
        <v>19.704570791527313</v>
      </c>
      <c r="AB920" s="62">
        <v>79.73801560758082</v>
      </c>
      <c r="AC920" s="62">
        <v>0.33444816053511706</v>
      </c>
      <c r="AD920" s="62">
        <v>98.578595317725743</v>
      </c>
      <c r="AE920" s="62">
        <v>71.488294314381278</v>
      </c>
      <c r="AF920" s="62">
        <v>55.37</v>
      </c>
      <c r="AG920" s="62">
        <v>46.2</v>
      </c>
      <c r="AH920" s="62">
        <v>55.9</v>
      </c>
      <c r="AI920" s="62">
        <v>50.18</v>
      </c>
      <c r="AJ920" s="62">
        <v>88.23</v>
      </c>
      <c r="AK920" s="62">
        <v>29.7</v>
      </c>
      <c r="AL920" s="62">
        <v>74.02</v>
      </c>
      <c r="AM920" s="62">
        <v>92.62</v>
      </c>
      <c r="AN920" s="62">
        <v>52.95</v>
      </c>
      <c r="AO920" s="62">
        <v>55.27</v>
      </c>
      <c r="AP920">
        <f t="shared" si="133"/>
        <v>3.9047247169074581E-2</v>
      </c>
      <c r="AQ920">
        <f t="shared" si="134"/>
        <v>9.5587063884021023E-2</v>
      </c>
      <c r="AR920">
        <v>42.598068550713599</v>
      </c>
    </row>
    <row r="921" spans="1:44" x14ac:dyDescent="0.3">
      <c r="A921" t="str">
        <f t="shared" si="126"/>
        <v>68Santander</v>
      </c>
      <c r="B921" t="str">
        <f t="shared" si="127"/>
        <v>68Santa Bárbara</v>
      </c>
      <c r="C921" s="18" t="s">
        <v>3185</v>
      </c>
      <c r="D921" t="s">
        <v>3046</v>
      </c>
      <c r="E921" t="s">
        <v>1334</v>
      </c>
      <c r="F921" t="s">
        <v>1423</v>
      </c>
      <c r="G921">
        <v>6.9905239999999997</v>
      </c>
      <c r="H921">
        <v>-72.906681000000006</v>
      </c>
      <c r="I921">
        <v>2483</v>
      </c>
      <c r="J921" t="s">
        <v>4343</v>
      </c>
      <c r="K921" s="5">
        <v>3033010.25</v>
      </c>
      <c r="L921" s="62">
        <f t="shared" si="128"/>
        <v>4.8128128825064443E-3</v>
      </c>
      <c r="M921" s="61">
        <v>0</v>
      </c>
      <c r="N921" s="61">
        <v>0</v>
      </c>
      <c r="O921" s="61">
        <f t="shared" si="129"/>
        <v>0</v>
      </c>
      <c r="P921" s="61">
        <f t="shared" si="130"/>
        <v>0</v>
      </c>
      <c r="Q921" s="61">
        <f t="shared" si="131"/>
        <v>0</v>
      </c>
      <c r="R921" s="61">
        <f t="shared" si="132"/>
        <v>18.32460732984293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455</v>
      </c>
      <c r="Y921" s="62">
        <v>12.087912087912088</v>
      </c>
      <c r="Z921" s="62">
        <v>33.406593406593402</v>
      </c>
      <c r="AA921" s="62">
        <v>32.307692307692307</v>
      </c>
      <c r="AB921" s="62">
        <v>33.626373626373628</v>
      </c>
      <c r="AC921" s="62">
        <v>3.9560439560439558</v>
      </c>
      <c r="AD921" s="62">
        <v>98.681318681318686</v>
      </c>
      <c r="AE921" s="62">
        <v>13.626373626373626</v>
      </c>
      <c r="AF921" s="62">
        <v>43.65</v>
      </c>
      <c r="AG921" s="62">
        <v>39.74</v>
      </c>
      <c r="AH921" s="62">
        <v>49.68</v>
      </c>
      <c r="AI921" s="62">
        <v>79.62</v>
      </c>
      <c r="AJ921" s="62">
        <v>10.19</v>
      </c>
      <c r="AK921" s="62">
        <v>33.020000000000003</v>
      </c>
      <c r="AL921" s="62">
        <v>80.09</v>
      </c>
      <c r="AM921" s="62">
        <v>96.63</v>
      </c>
      <c r="AN921" s="62">
        <v>52.46</v>
      </c>
      <c r="AO921" s="62">
        <v>43.82</v>
      </c>
      <c r="AP921">
        <f t="shared" si="133"/>
        <v>0</v>
      </c>
      <c r="AQ921">
        <f t="shared" si="134"/>
        <v>0</v>
      </c>
      <c r="AR921">
        <v>15.0493370147221</v>
      </c>
    </row>
    <row r="922" spans="1:44" x14ac:dyDescent="0.3">
      <c r="A922" t="str">
        <f t="shared" si="126"/>
        <v>68Santander</v>
      </c>
      <c r="B922" t="str">
        <f t="shared" si="127"/>
        <v>68Santa Helena del Opón</v>
      </c>
      <c r="C922" s="18" t="s">
        <v>3186</v>
      </c>
      <c r="D922" t="s">
        <v>3046</v>
      </c>
      <c r="E922" t="s">
        <v>1334</v>
      </c>
      <c r="F922" t="s">
        <v>3187</v>
      </c>
      <c r="G922">
        <v>6.3387478000000002</v>
      </c>
      <c r="H922">
        <v>-73.616457999999994</v>
      </c>
      <c r="I922">
        <v>3514</v>
      </c>
      <c r="J922" t="s">
        <v>4343</v>
      </c>
      <c r="K922" s="5">
        <v>2926281</v>
      </c>
      <c r="L922" s="62">
        <f t="shared" si="128"/>
        <v>6.8112059883719874E-3</v>
      </c>
      <c r="M922" s="61">
        <v>0</v>
      </c>
      <c r="N922" s="61">
        <v>2.8457598178713718E-2</v>
      </c>
      <c r="O922" s="61">
        <f t="shared" si="129"/>
        <v>0</v>
      </c>
      <c r="P922" s="61">
        <f t="shared" si="130"/>
        <v>0</v>
      </c>
      <c r="Q922" s="61">
        <f t="shared" si="131"/>
        <v>0</v>
      </c>
      <c r="R922" s="61">
        <f t="shared" si="132"/>
        <v>12.976664769493453</v>
      </c>
      <c r="S922">
        <v>0</v>
      </c>
      <c r="T922">
        <v>1</v>
      </c>
      <c r="U922">
        <v>0</v>
      </c>
      <c r="V922">
        <v>0</v>
      </c>
      <c r="W922">
        <v>0</v>
      </c>
      <c r="X922">
        <v>456</v>
      </c>
      <c r="Y922" s="62">
        <v>62.938596491228068</v>
      </c>
      <c r="Z922" s="62">
        <v>92.324561403508781</v>
      </c>
      <c r="AA922" s="62">
        <v>18.640350877192983</v>
      </c>
      <c r="AB922" s="62">
        <v>79.60526315789474</v>
      </c>
      <c r="AC922" s="62">
        <v>0.6578947368421052</v>
      </c>
      <c r="AD922" s="62">
        <v>98.68421052631578</v>
      </c>
      <c r="AE922" s="62">
        <v>71.271929824561411</v>
      </c>
      <c r="AF922" s="62">
        <v>45.89</v>
      </c>
      <c r="AG922" s="62">
        <v>43.82</v>
      </c>
      <c r="AH922" s="62">
        <v>57.54</v>
      </c>
      <c r="AI922" s="62">
        <v>56.92</v>
      </c>
      <c r="AJ922" s="62">
        <v>57.41</v>
      </c>
      <c r="AK922" s="62">
        <v>25.84</v>
      </c>
      <c r="AL922" s="62">
        <v>92.99</v>
      </c>
      <c r="AM922" s="62">
        <v>93.1</v>
      </c>
      <c r="AN922" s="62">
        <v>42.95</v>
      </c>
      <c r="AO922" s="62">
        <v>45.78</v>
      </c>
      <c r="AP922">
        <f t="shared" si="133"/>
        <v>0</v>
      </c>
      <c r="AQ922">
        <f t="shared" si="134"/>
        <v>1.5931177314003505E-2</v>
      </c>
      <c r="AR922">
        <v>41.2100979788706</v>
      </c>
    </row>
    <row r="923" spans="1:44" x14ac:dyDescent="0.3">
      <c r="A923" t="str">
        <f t="shared" si="126"/>
        <v>68Santander</v>
      </c>
      <c r="B923" t="str">
        <f t="shared" si="127"/>
        <v>68Simacota</v>
      </c>
      <c r="C923" s="18" t="s">
        <v>3188</v>
      </c>
      <c r="D923" t="s">
        <v>3046</v>
      </c>
      <c r="E923" t="s">
        <v>1334</v>
      </c>
      <c r="F923" t="s">
        <v>3189</v>
      </c>
      <c r="G923">
        <v>6.4435880000000001</v>
      </c>
      <c r="H923">
        <v>-73.337534000000005</v>
      </c>
      <c r="I923">
        <v>10598</v>
      </c>
      <c r="J923" t="s">
        <v>4343</v>
      </c>
      <c r="K923" s="5">
        <v>1481652.63</v>
      </c>
      <c r="L923" s="62">
        <f t="shared" si="128"/>
        <v>2.0542163080468506E-2</v>
      </c>
      <c r="M923" s="61">
        <v>0</v>
      </c>
      <c r="N923" s="61">
        <v>1.8871485185884128E-2</v>
      </c>
      <c r="O923" s="61">
        <f t="shared" si="129"/>
        <v>8.4921683336478579E-2</v>
      </c>
      <c r="P923" s="61">
        <f t="shared" si="130"/>
        <v>4.7178712964710323E-2</v>
      </c>
      <c r="Q923" s="61">
        <f t="shared" si="131"/>
        <v>0.12266465370824683</v>
      </c>
      <c r="R923" s="61">
        <f t="shared" si="132"/>
        <v>11.860728439328176</v>
      </c>
      <c r="S923">
        <v>0</v>
      </c>
      <c r="T923">
        <v>2</v>
      </c>
      <c r="U923">
        <v>9</v>
      </c>
      <c r="V923">
        <v>5</v>
      </c>
      <c r="W923">
        <v>13</v>
      </c>
      <c r="X923">
        <v>1257</v>
      </c>
      <c r="Y923" s="62">
        <v>68.894192521877486</v>
      </c>
      <c r="Z923" s="62">
        <v>94.828957836117738</v>
      </c>
      <c r="AA923" s="62">
        <v>21.161495624502784</v>
      </c>
      <c r="AB923" s="62">
        <v>83.929992044550517</v>
      </c>
      <c r="AC923" s="62">
        <v>0</v>
      </c>
      <c r="AD923" s="62">
        <v>99.045346062052502</v>
      </c>
      <c r="AE923" s="62">
        <v>74.463007159904535</v>
      </c>
      <c r="AF923" s="62">
        <v>62.26</v>
      </c>
      <c r="AG923" s="62">
        <v>50.02</v>
      </c>
      <c r="AH923" s="62">
        <v>47.93</v>
      </c>
      <c r="AI923" s="62">
        <v>79.239999999999995</v>
      </c>
      <c r="AJ923" s="62">
        <v>100</v>
      </c>
      <c r="AK923" s="62">
        <v>29.91</v>
      </c>
      <c r="AL923" s="62">
        <v>69.95</v>
      </c>
      <c r="AM923" s="62">
        <v>90.01</v>
      </c>
      <c r="AN923" s="62">
        <v>40.380000000000003</v>
      </c>
      <c r="AO923" s="62">
        <v>62.38</v>
      </c>
      <c r="AP923">
        <f t="shared" si="133"/>
        <v>0</v>
      </c>
      <c r="AQ923">
        <f t="shared" si="134"/>
        <v>3.186235462800701E-2</v>
      </c>
      <c r="AR923">
        <v>46.114116574166502</v>
      </c>
    </row>
    <row r="924" spans="1:44" x14ac:dyDescent="0.3">
      <c r="A924" t="str">
        <f t="shared" si="126"/>
        <v>68Santander</v>
      </c>
      <c r="B924" t="str">
        <f t="shared" si="127"/>
        <v>68Socorro</v>
      </c>
      <c r="C924" s="18" t="s">
        <v>3190</v>
      </c>
      <c r="D924" t="s">
        <v>3046</v>
      </c>
      <c r="E924" t="s">
        <v>1334</v>
      </c>
      <c r="F924" t="s">
        <v>3191</v>
      </c>
      <c r="G924">
        <v>6.4450855000000002</v>
      </c>
      <c r="H924">
        <v>-73.252946399999999</v>
      </c>
      <c r="I924">
        <v>35208</v>
      </c>
      <c r="J924" t="s">
        <v>4345</v>
      </c>
      <c r="K924" s="5">
        <v>1136093.6299999999</v>
      </c>
      <c r="L924" s="62">
        <f t="shared" si="128"/>
        <v>6.824386466664796E-2</v>
      </c>
      <c r="M924" s="61">
        <v>0</v>
      </c>
      <c r="N924" s="61">
        <v>5.6805271529197909E-3</v>
      </c>
      <c r="O924" s="61">
        <f t="shared" si="129"/>
        <v>3.4083162917518749E-2</v>
      </c>
      <c r="P924" s="61">
        <f t="shared" si="130"/>
        <v>1.4201317882299476E-2</v>
      </c>
      <c r="Q924" s="61">
        <f t="shared" si="131"/>
        <v>3.1242899341058849E-2</v>
      </c>
      <c r="R924" s="61">
        <f t="shared" si="132"/>
        <v>3.5787321063394684</v>
      </c>
      <c r="S924">
        <v>0</v>
      </c>
      <c r="T924">
        <v>2</v>
      </c>
      <c r="U924">
        <v>12</v>
      </c>
      <c r="V924">
        <v>5</v>
      </c>
      <c r="W924">
        <v>11</v>
      </c>
      <c r="X924">
        <v>1260</v>
      </c>
      <c r="Y924" s="62">
        <v>66.666666666666657</v>
      </c>
      <c r="Z924" s="62">
        <v>88.095238095238088</v>
      </c>
      <c r="AA924" s="62">
        <v>19.603174603174605</v>
      </c>
      <c r="AB924" s="62">
        <v>79.841269841269849</v>
      </c>
      <c r="AC924" s="62">
        <v>0.3968253968253968</v>
      </c>
      <c r="AD924" s="62">
        <v>98.015873015873012</v>
      </c>
      <c r="AE924" s="62">
        <v>73.333333333333329</v>
      </c>
      <c r="AF924" s="62">
        <v>66.87</v>
      </c>
      <c r="AG924" s="62">
        <v>61.47</v>
      </c>
      <c r="AH924" s="62">
        <v>68.75</v>
      </c>
      <c r="AI924" s="62">
        <v>83.88</v>
      </c>
      <c r="AJ924" s="62">
        <v>96.3</v>
      </c>
      <c r="AK924" s="62">
        <v>48.7</v>
      </c>
      <c r="AL924" s="62">
        <v>91.83</v>
      </c>
      <c r="AM924" s="62">
        <v>88.43</v>
      </c>
      <c r="AN924" s="62">
        <v>36.1</v>
      </c>
      <c r="AO924" s="62">
        <v>66.25</v>
      </c>
      <c r="AP924">
        <f t="shared" si="133"/>
        <v>0</v>
      </c>
      <c r="AQ924">
        <f t="shared" si="134"/>
        <v>3.186235462800701E-2</v>
      </c>
      <c r="AR924">
        <v>49.635030207949399</v>
      </c>
    </row>
    <row r="925" spans="1:44" x14ac:dyDescent="0.3">
      <c r="A925" t="str">
        <f t="shared" si="126"/>
        <v>68Santander</v>
      </c>
      <c r="B925" t="str">
        <f t="shared" si="127"/>
        <v>68Suaita</v>
      </c>
      <c r="C925" s="18" t="s">
        <v>3192</v>
      </c>
      <c r="D925" t="s">
        <v>3046</v>
      </c>
      <c r="E925" t="s">
        <v>1334</v>
      </c>
      <c r="F925" t="s">
        <v>3193</v>
      </c>
      <c r="G925">
        <v>6.1013400000000004</v>
      </c>
      <c r="H925">
        <v>-73.442769999999996</v>
      </c>
      <c r="I925">
        <v>10514</v>
      </c>
      <c r="J925" t="s">
        <v>4343</v>
      </c>
      <c r="K925" s="5">
        <v>1692690</v>
      </c>
      <c r="L925" s="62">
        <f t="shared" si="128"/>
        <v>2.0379345407439693E-2</v>
      </c>
      <c r="M925" s="61">
        <v>0</v>
      </c>
      <c r="N925" s="61">
        <v>0</v>
      </c>
      <c r="O925" s="61">
        <f t="shared" si="129"/>
        <v>3.8044512079132585E-2</v>
      </c>
      <c r="P925" s="61">
        <f t="shared" si="130"/>
        <v>1.9022256039566292E-2</v>
      </c>
      <c r="Q925" s="61">
        <f t="shared" si="131"/>
        <v>3.8044512079132585E-2</v>
      </c>
      <c r="R925" s="61">
        <f t="shared" si="132"/>
        <v>3.5286284953395475</v>
      </c>
      <c r="S925">
        <v>0</v>
      </c>
      <c r="T925">
        <v>0</v>
      </c>
      <c r="U925">
        <v>4</v>
      </c>
      <c r="V925">
        <v>2</v>
      </c>
      <c r="W925">
        <v>4</v>
      </c>
      <c r="X925">
        <v>371</v>
      </c>
      <c r="Y925" s="62">
        <v>55.256064690026953</v>
      </c>
      <c r="Z925" s="62">
        <v>85.714285714285708</v>
      </c>
      <c r="AA925" s="62">
        <v>19.946091644204852</v>
      </c>
      <c r="AB925" s="62">
        <v>75.741239892183287</v>
      </c>
      <c r="AC925" s="62">
        <v>0.26954177897574128</v>
      </c>
      <c r="AD925" s="62">
        <v>98.113207547169807</v>
      </c>
      <c r="AE925" s="62">
        <v>62.533692722371967</v>
      </c>
      <c r="AF925" s="62">
        <v>38.99</v>
      </c>
      <c r="AG925" s="62">
        <v>48.57</v>
      </c>
      <c r="AH925" s="62">
        <v>62.11</v>
      </c>
      <c r="AI925" s="62">
        <v>70.069999999999993</v>
      </c>
      <c r="AJ925" s="62">
        <v>7.04</v>
      </c>
      <c r="AK925" s="62">
        <v>26.38</v>
      </c>
      <c r="AL925" s="62">
        <v>86.81</v>
      </c>
      <c r="AM925" s="62">
        <v>92.57</v>
      </c>
      <c r="AN925" s="62">
        <v>50.93</v>
      </c>
      <c r="AO925" s="62">
        <v>38.61</v>
      </c>
      <c r="AP925">
        <f t="shared" si="133"/>
        <v>0</v>
      </c>
      <c r="AQ925">
        <f t="shared" si="134"/>
        <v>0</v>
      </c>
      <c r="AR925">
        <v>38.906608926416297</v>
      </c>
    </row>
    <row r="926" spans="1:44" x14ac:dyDescent="0.3">
      <c r="A926" t="str">
        <f t="shared" si="126"/>
        <v>68Santander</v>
      </c>
      <c r="B926" t="str">
        <f t="shared" si="127"/>
        <v>68Sucre</v>
      </c>
      <c r="C926" s="18" t="s">
        <v>3194</v>
      </c>
      <c r="D926" t="s">
        <v>3046</v>
      </c>
      <c r="E926" t="s">
        <v>1334</v>
      </c>
      <c r="F926" t="s">
        <v>1354</v>
      </c>
      <c r="G926">
        <v>5.9184599000000002</v>
      </c>
      <c r="H926">
        <v>-73.791593000000006</v>
      </c>
      <c r="I926">
        <v>7484</v>
      </c>
      <c r="J926" t="s">
        <v>4346</v>
      </c>
      <c r="K926" s="5">
        <v>2310478.5</v>
      </c>
      <c r="L926" s="62">
        <f t="shared" si="128"/>
        <v>1.4506279344614674E-2</v>
      </c>
      <c r="M926" s="61">
        <v>0</v>
      </c>
      <c r="N926" s="61">
        <v>0</v>
      </c>
      <c r="O926" s="61">
        <f t="shared" si="129"/>
        <v>0</v>
      </c>
      <c r="P926" s="61">
        <f t="shared" si="130"/>
        <v>0</v>
      </c>
      <c r="Q926" s="61">
        <f t="shared" si="131"/>
        <v>0</v>
      </c>
      <c r="R926" s="61">
        <f t="shared" si="132"/>
        <v>6.6541956173169421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498</v>
      </c>
      <c r="Y926" s="62">
        <v>54.01606425702812</v>
      </c>
      <c r="Z926" s="62">
        <v>88.152610441767067</v>
      </c>
      <c r="AA926" s="62">
        <v>20.481927710843372</v>
      </c>
      <c r="AB926" s="62">
        <v>78.313253012048193</v>
      </c>
      <c r="AC926" s="62">
        <v>0</v>
      </c>
      <c r="AD926" s="62">
        <v>97.590361445783131</v>
      </c>
      <c r="AE926" s="62">
        <v>57.630522088353409</v>
      </c>
      <c r="AF926" s="62">
        <v>56.04</v>
      </c>
      <c r="AG926" s="62">
        <v>37.979999999999997</v>
      </c>
      <c r="AH926" s="62">
        <v>53.19</v>
      </c>
      <c r="AI926" s="62">
        <v>81.62</v>
      </c>
      <c r="AJ926" s="62">
        <v>88.89</v>
      </c>
      <c r="AK926" s="62">
        <v>10.73</v>
      </c>
      <c r="AL926" s="62">
        <v>85.21</v>
      </c>
      <c r="AM926" s="62">
        <v>97.32</v>
      </c>
      <c r="AN926" s="62">
        <v>40.57</v>
      </c>
      <c r="AO926" s="62">
        <v>55.45</v>
      </c>
      <c r="AP926">
        <f t="shared" si="133"/>
        <v>0</v>
      </c>
      <c r="AQ926">
        <f t="shared" si="134"/>
        <v>0</v>
      </c>
      <c r="AR926">
        <v>36.869490901778498</v>
      </c>
    </row>
    <row r="927" spans="1:44" x14ac:dyDescent="0.3">
      <c r="A927" t="str">
        <f t="shared" si="126"/>
        <v>68Santander</v>
      </c>
      <c r="B927" t="str">
        <f t="shared" si="127"/>
        <v>68Suratá</v>
      </c>
      <c r="C927" s="18" t="s">
        <v>3195</v>
      </c>
      <c r="D927" t="s">
        <v>3046</v>
      </c>
      <c r="E927" t="s">
        <v>1334</v>
      </c>
      <c r="F927" t="s">
        <v>3196</v>
      </c>
      <c r="G927">
        <v>7.3665149999999997</v>
      </c>
      <c r="H927">
        <v>-72.983982999999995</v>
      </c>
      <c r="I927">
        <v>4069</v>
      </c>
      <c r="J927" t="s">
        <v>4342</v>
      </c>
      <c r="K927" s="5">
        <v>1854160.13</v>
      </c>
      <c r="L927" s="62">
        <f t="shared" si="128"/>
        <v>7.8869656137409271E-3</v>
      </c>
      <c r="M927" s="61">
        <v>0</v>
      </c>
      <c r="N927" s="61">
        <v>0</v>
      </c>
      <c r="O927" s="61">
        <f t="shared" si="129"/>
        <v>9.8304251658884234E-2</v>
      </c>
      <c r="P927" s="61">
        <f t="shared" si="130"/>
        <v>0</v>
      </c>
      <c r="Q927" s="61">
        <f t="shared" si="131"/>
        <v>7.3728188744163189E-2</v>
      </c>
      <c r="R927" s="61">
        <f t="shared" si="132"/>
        <v>21.381174735807324</v>
      </c>
      <c r="S927">
        <v>0</v>
      </c>
      <c r="T927">
        <v>0</v>
      </c>
      <c r="U927">
        <v>4</v>
      </c>
      <c r="V927">
        <v>0</v>
      </c>
      <c r="W927">
        <v>3</v>
      </c>
      <c r="X927">
        <v>870</v>
      </c>
      <c r="Y927" s="62">
        <v>64.942528735632195</v>
      </c>
      <c r="Z927" s="62">
        <v>94.137931034482762</v>
      </c>
      <c r="AA927" s="62">
        <v>20.919540229885058</v>
      </c>
      <c r="AB927" s="62">
        <v>79.080459770114942</v>
      </c>
      <c r="AC927" s="62">
        <v>0</v>
      </c>
      <c r="AD927" s="62">
        <v>99.195402298850581</v>
      </c>
      <c r="AE927" s="62">
        <v>74.137931034482762</v>
      </c>
      <c r="AF927" s="62">
        <v>61.42</v>
      </c>
      <c r="AG927" s="62">
        <v>37.340000000000003</v>
      </c>
      <c r="AH927" s="62">
        <v>62.37</v>
      </c>
      <c r="AI927" s="62">
        <v>92.63</v>
      </c>
      <c r="AJ927" s="62">
        <v>88.89</v>
      </c>
      <c r="AK927" s="62">
        <v>16.72</v>
      </c>
      <c r="AL927" s="62">
        <v>77.08</v>
      </c>
      <c r="AM927" s="62">
        <v>91.24</v>
      </c>
      <c r="AN927" s="62">
        <v>42.81</v>
      </c>
      <c r="AO927" s="62">
        <v>60.26</v>
      </c>
      <c r="AP927">
        <f t="shared" si="133"/>
        <v>0</v>
      </c>
      <c r="AQ927">
        <f t="shared" si="134"/>
        <v>0</v>
      </c>
      <c r="AR927">
        <v>44.150574536424102</v>
      </c>
    </row>
    <row r="928" spans="1:44" x14ac:dyDescent="0.3">
      <c r="A928" t="str">
        <f t="shared" si="126"/>
        <v>68Santander</v>
      </c>
      <c r="B928" t="str">
        <f t="shared" si="127"/>
        <v>68Tona</v>
      </c>
      <c r="C928" s="18" t="s">
        <v>3197</v>
      </c>
      <c r="D928" t="s">
        <v>3046</v>
      </c>
      <c r="E928" t="s">
        <v>1334</v>
      </c>
      <c r="F928" t="s">
        <v>3198</v>
      </c>
      <c r="G928">
        <v>7.2018300000000002</v>
      </c>
      <c r="H928">
        <v>-72.966757000000001</v>
      </c>
      <c r="I928">
        <v>7560</v>
      </c>
      <c r="J928" t="s">
        <v>4344</v>
      </c>
      <c r="K928" s="5">
        <v>1626357.75</v>
      </c>
      <c r="L928" s="62">
        <f t="shared" si="128"/>
        <v>1.4653590572593123E-2</v>
      </c>
      <c r="M928" s="61">
        <v>2.6455026455026457E-2</v>
      </c>
      <c r="N928" s="61">
        <v>1.3227513227513229E-2</v>
      </c>
      <c r="O928" s="61">
        <f t="shared" si="129"/>
        <v>0</v>
      </c>
      <c r="P928" s="61">
        <f t="shared" si="130"/>
        <v>0</v>
      </c>
      <c r="Q928" s="61">
        <f t="shared" si="131"/>
        <v>0</v>
      </c>
      <c r="R928" s="61">
        <f t="shared" si="132"/>
        <v>3.6243386243386242</v>
      </c>
      <c r="S928">
        <v>2</v>
      </c>
      <c r="T928">
        <v>1</v>
      </c>
      <c r="U928">
        <v>0</v>
      </c>
      <c r="V928">
        <v>0</v>
      </c>
      <c r="W928">
        <v>0</v>
      </c>
      <c r="X928">
        <v>274</v>
      </c>
      <c r="Y928" s="62">
        <v>54.744525547445257</v>
      </c>
      <c r="Z928" s="62">
        <v>85.03649635036497</v>
      </c>
      <c r="AA928" s="62">
        <v>17.153284671532848</v>
      </c>
      <c r="AB928" s="62">
        <v>73.722627737226276</v>
      </c>
      <c r="AC928" s="62">
        <v>0</v>
      </c>
      <c r="AD928" s="62">
        <v>96.350364963503651</v>
      </c>
      <c r="AE928" s="62">
        <v>63.138686131386855</v>
      </c>
      <c r="AF928" s="62">
        <v>55.22</v>
      </c>
      <c r="AG928" s="62">
        <v>36.71</v>
      </c>
      <c r="AH928" s="62">
        <v>55.12</v>
      </c>
      <c r="AI928" s="62">
        <v>53.47</v>
      </c>
      <c r="AJ928" s="62">
        <v>88.89</v>
      </c>
      <c r="AK928" s="62">
        <v>27.37</v>
      </c>
      <c r="AL928" s="62">
        <v>81.12</v>
      </c>
      <c r="AM928" s="62">
        <v>93.63</v>
      </c>
      <c r="AN928" s="62">
        <v>49.6</v>
      </c>
      <c r="AO928" s="62">
        <v>54.83</v>
      </c>
      <c r="AP928">
        <f t="shared" si="133"/>
        <v>7.8094494338149162E-2</v>
      </c>
      <c r="AQ928">
        <f t="shared" si="134"/>
        <v>1.5931177314003505E-2</v>
      </c>
      <c r="AR928">
        <v>38.541614111180102</v>
      </c>
    </row>
    <row r="929" spans="1:44" x14ac:dyDescent="0.3">
      <c r="A929" t="str">
        <f t="shared" si="126"/>
        <v>68Santander</v>
      </c>
      <c r="B929" t="str">
        <f t="shared" si="127"/>
        <v>68Valle de San José</v>
      </c>
      <c r="C929" s="18" t="s">
        <v>3199</v>
      </c>
      <c r="D929" t="s">
        <v>3046</v>
      </c>
      <c r="E929" t="s">
        <v>1334</v>
      </c>
      <c r="F929" t="s">
        <v>3200</v>
      </c>
      <c r="G929">
        <v>6.4481440000000001</v>
      </c>
      <c r="H929">
        <v>-73.143786000000006</v>
      </c>
      <c r="I929">
        <v>6304</v>
      </c>
      <c r="J929" t="s">
        <v>4343</v>
      </c>
      <c r="K929" s="5">
        <v>1685930.88</v>
      </c>
      <c r="L929" s="62">
        <f t="shared" si="128"/>
        <v>1.2219078699686118E-2</v>
      </c>
      <c r="M929" s="61">
        <v>0</v>
      </c>
      <c r="N929" s="61">
        <v>0</v>
      </c>
      <c r="O929" s="61">
        <f t="shared" si="129"/>
        <v>1.5862944162436547E-2</v>
      </c>
      <c r="P929" s="61">
        <f t="shared" si="130"/>
        <v>0</v>
      </c>
      <c r="Q929" s="61">
        <f t="shared" si="131"/>
        <v>0</v>
      </c>
      <c r="R929" s="61">
        <f t="shared" si="132"/>
        <v>3.8864213197969546</v>
      </c>
      <c r="S929">
        <v>0</v>
      </c>
      <c r="T929">
        <v>0</v>
      </c>
      <c r="U929">
        <v>1</v>
      </c>
      <c r="V929">
        <v>0</v>
      </c>
      <c r="W929">
        <v>0</v>
      </c>
      <c r="X929">
        <v>245</v>
      </c>
      <c r="Y929" s="62">
        <v>58.775510204081641</v>
      </c>
      <c r="Z929" s="62">
        <v>84.08163265306122</v>
      </c>
      <c r="AA929" s="62">
        <v>20.816326530612244</v>
      </c>
      <c r="AB929" s="62">
        <v>74.285714285714292</v>
      </c>
      <c r="AC929" s="62">
        <v>0</v>
      </c>
      <c r="AD929" s="62">
        <v>98.367346938775512</v>
      </c>
      <c r="AE929" s="62">
        <v>65.714285714285708</v>
      </c>
      <c r="AF929" s="62">
        <v>65.94</v>
      </c>
      <c r="AG929" s="62">
        <v>61.98</v>
      </c>
      <c r="AH929" s="62">
        <v>53.96</v>
      </c>
      <c r="AI929" s="62">
        <v>86.29</v>
      </c>
      <c r="AJ929" s="62">
        <v>100</v>
      </c>
      <c r="AK929" s="62">
        <v>25.54</v>
      </c>
      <c r="AL929" s="62">
        <v>87.96</v>
      </c>
      <c r="AM929" s="62">
        <v>91.82</v>
      </c>
      <c r="AN929" s="62">
        <v>49.7</v>
      </c>
      <c r="AO929" s="62">
        <v>65.38</v>
      </c>
      <c r="AP929">
        <f t="shared" si="133"/>
        <v>0</v>
      </c>
      <c r="AQ929">
        <f t="shared" si="134"/>
        <v>0</v>
      </c>
      <c r="AR929">
        <v>43.165914366735997</v>
      </c>
    </row>
    <row r="930" spans="1:44" x14ac:dyDescent="0.3">
      <c r="A930" t="str">
        <f t="shared" si="126"/>
        <v>68Santander</v>
      </c>
      <c r="B930" t="str">
        <f t="shared" si="127"/>
        <v>68Vélez</v>
      </c>
      <c r="C930" s="18" t="s">
        <v>3201</v>
      </c>
      <c r="D930" t="s">
        <v>3046</v>
      </c>
      <c r="E930" t="s">
        <v>1334</v>
      </c>
      <c r="F930" t="s">
        <v>3202</v>
      </c>
      <c r="G930">
        <v>6.00915</v>
      </c>
      <c r="H930">
        <v>-73.671863999999999</v>
      </c>
      <c r="I930">
        <v>25857</v>
      </c>
      <c r="J930" t="s">
        <v>4343</v>
      </c>
      <c r="K930" s="5">
        <v>1321279.5</v>
      </c>
      <c r="L930" s="62">
        <f t="shared" si="128"/>
        <v>5.0118768708404815E-2</v>
      </c>
      <c r="M930" s="61">
        <v>0</v>
      </c>
      <c r="N930" s="61">
        <v>3.4806822137138885E-2</v>
      </c>
      <c r="O930" s="61">
        <f t="shared" si="129"/>
        <v>3.8674246819043197E-2</v>
      </c>
      <c r="P930" s="61">
        <f t="shared" si="130"/>
        <v>1.9337123409521598E-2</v>
      </c>
      <c r="Q930" s="61">
        <f t="shared" si="131"/>
        <v>7.7348493638086394E-2</v>
      </c>
      <c r="R930" s="61">
        <f t="shared" si="132"/>
        <v>3.5889701048072089</v>
      </c>
      <c r="S930">
        <v>0</v>
      </c>
      <c r="T930">
        <v>9</v>
      </c>
      <c r="U930">
        <v>10</v>
      </c>
      <c r="V930">
        <v>5</v>
      </c>
      <c r="W930">
        <v>20</v>
      </c>
      <c r="X930">
        <v>928</v>
      </c>
      <c r="Y930" s="62">
        <v>54.310344827586206</v>
      </c>
      <c r="Z930" s="62">
        <v>88.362068965517238</v>
      </c>
      <c r="AA930" s="62">
        <v>19.288793103448278</v>
      </c>
      <c r="AB930" s="62">
        <v>77.801724137931032</v>
      </c>
      <c r="AC930" s="62">
        <v>1.2931034482758621</v>
      </c>
      <c r="AD930" s="62">
        <v>97.41379310344827</v>
      </c>
      <c r="AE930" s="62">
        <v>62.284482758620683</v>
      </c>
      <c r="AF930" s="62">
        <v>52.37</v>
      </c>
      <c r="AG930" s="62">
        <v>52.01</v>
      </c>
      <c r="AH930" s="62">
        <v>53.95</v>
      </c>
      <c r="AI930" s="62">
        <v>66.5</v>
      </c>
      <c r="AJ930" s="62">
        <v>66.67</v>
      </c>
      <c r="AK930" s="62">
        <v>24.85</v>
      </c>
      <c r="AL930" s="62">
        <v>79.88</v>
      </c>
      <c r="AM930" s="62">
        <v>94.08</v>
      </c>
      <c r="AN930" s="62">
        <v>51.2</v>
      </c>
      <c r="AO930" s="62">
        <v>52.3</v>
      </c>
      <c r="AP930">
        <f t="shared" si="133"/>
        <v>0</v>
      </c>
      <c r="AQ930">
        <f t="shared" si="134"/>
        <v>0.14338059582603155</v>
      </c>
      <c r="AR930">
        <v>40.681299421399203</v>
      </c>
    </row>
    <row r="931" spans="1:44" x14ac:dyDescent="0.3">
      <c r="A931" t="str">
        <f t="shared" si="126"/>
        <v>68Santander</v>
      </c>
      <c r="B931" t="str">
        <f t="shared" si="127"/>
        <v>68Vetas</v>
      </c>
      <c r="C931" s="18" t="s">
        <v>3203</v>
      </c>
      <c r="D931" t="s">
        <v>3046</v>
      </c>
      <c r="E931" t="s">
        <v>1334</v>
      </c>
      <c r="F931" t="s">
        <v>3204</v>
      </c>
      <c r="G931">
        <v>7.3333700000000004</v>
      </c>
      <c r="H931">
        <v>-72.866669999999999</v>
      </c>
      <c r="I931">
        <v>2319</v>
      </c>
      <c r="J931" t="s">
        <v>4343</v>
      </c>
      <c r="K931" s="5">
        <v>1651493.88</v>
      </c>
      <c r="L931" s="62">
        <f t="shared" si="128"/>
        <v>4.4949307589740011E-3</v>
      </c>
      <c r="M931" s="61">
        <v>0</v>
      </c>
      <c r="N931" s="61">
        <v>0</v>
      </c>
      <c r="O931" s="61">
        <f t="shared" si="129"/>
        <v>0</v>
      </c>
      <c r="P931" s="61">
        <f t="shared" si="130"/>
        <v>0</v>
      </c>
      <c r="Q931" s="61">
        <f t="shared" si="131"/>
        <v>0</v>
      </c>
      <c r="R931" s="61">
        <f t="shared" si="132"/>
        <v>1.8973695558430357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44</v>
      </c>
      <c r="Y931" s="62">
        <v>47.727272727272727</v>
      </c>
      <c r="Z931" s="62">
        <v>72.727272727272734</v>
      </c>
      <c r="AA931" s="62">
        <v>25</v>
      </c>
      <c r="AB931" s="62">
        <v>54.54545454545454</v>
      </c>
      <c r="AC931" s="62">
        <v>0</v>
      </c>
      <c r="AD931" s="62">
        <v>97.727272727272734</v>
      </c>
      <c r="AE931" s="62">
        <v>54.54545454545454</v>
      </c>
      <c r="AF931" s="62">
        <v>60.27</v>
      </c>
      <c r="AG931" s="62">
        <v>44.38</v>
      </c>
      <c r="AH931" s="62">
        <v>43.3</v>
      </c>
      <c r="AI931" s="62">
        <v>82.11</v>
      </c>
      <c r="AJ931" s="62">
        <v>85.19</v>
      </c>
      <c r="AK931" s="62">
        <v>21.09</v>
      </c>
      <c r="AL931" s="62">
        <v>81.62</v>
      </c>
      <c r="AM931" s="62">
        <v>98.62</v>
      </c>
      <c r="AN931" s="62">
        <v>50.7</v>
      </c>
      <c r="AO931" s="62">
        <v>59.77</v>
      </c>
      <c r="AP931">
        <f t="shared" si="133"/>
        <v>0</v>
      </c>
      <c r="AQ931">
        <f t="shared" si="134"/>
        <v>0</v>
      </c>
      <c r="AR931">
        <v>31.935127969527699</v>
      </c>
    </row>
    <row r="932" spans="1:44" x14ac:dyDescent="0.3">
      <c r="A932" t="str">
        <f t="shared" si="126"/>
        <v>68Santander</v>
      </c>
      <c r="B932" t="str">
        <f t="shared" si="127"/>
        <v>68Villanueva</v>
      </c>
      <c r="C932" s="18" t="s">
        <v>3207</v>
      </c>
      <c r="D932" t="s">
        <v>3046</v>
      </c>
      <c r="E932" t="s">
        <v>1334</v>
      </c>
      <c r="F932" t="s">
        <v>1778</v>
      </c>
      <c r="G932">
        <v>6.6694659999999999</v>
      </c>
      <c r="H932">
        <v>-73.173987999999994</v>
      </c>
      <c r="I932">
        <v>8625</v>
      </c>
      <c r="J932" t="s">
        <v>4344</v>
      </c>
      <c r="K932" s="5">
        <v>1904983</v>
      </c>
      <c r="L932" s="62">
        <f t="shared" si="128"/>
        <v>1.6717886069922708E-2</v>
      </c>
      <c r="M932" s="61">
        <v>0</v>
      </c>
      <c r="N932" s="61">
        <v>1.1594202898550725E-2</v>
      </c>
      <c r="O932" s="61">
        <f t="shared" si="129"/>
        <v>3.4782608695652174E-2</v>
      </c>
      <c r="P932" s="61">
        <f t="shared" si="130"/>
        <v>1.1594202898550725E-2</v>
      </c>
      <c r="Q932" s="61">
        <f t="shared" si="131"/>
        <v>4.6376811594202899E-2</v>
      </c>
      <c r="R932" s="61">
        <f t="shared" si="132"/>
        <v>3.2579710144927532</v>
      </c>
      <c r="S932">
        <v>0</v>
      </c>
      <c r="T932">
        <v>1</v>
      </c>
      <c r="U932">
        <v>3</v>
      </c>
      <c r="V932">
        <v>1</v>
      </c>
      <c r="W932">
        <v>4</v>
      </c>
      <c r="X932">
        <v>281</v>
      </c>
      <c r="Y932" s="62">
        <v>37.010676156583628</v>
      </c>
      <c r="Z932" s="62">
        <v>76.156583629893234</v>
      </c>
      <c r="AA932" s="62">
        <v>32.384341637010678</v>
      </c>
      <c r="AB932" s="62">
        <v>54.092526690391466</v>
      </c>
      <c r="AC932" s="62">
        <v>1.4234875444839856</v>
      </c>
      <c r="AD932" s="62">
        <v>98.576512455516024</v>
      </c>
      <c r="AE932" s="62">
        <v>43.772241992882563</v>
      </c>
      <c r="AF932" s="62">
        <v>46.23</v>
      </c>
      <c r="AG932" s="62">
        <v>58.1</v>
      </c>
      <c r="AH932" s="62">
        <v>50.5</v>
      </c>
      <c r="AI932" s="62">
        <v>34.79</v>
      </c>
      <c r="AJ932" s="62">
        <v>66.67</v>
      </c>
      <c r="AK932" s="62">
        <v>30.01</v>
      </c>
      <c r="AL932" s="62">
        <v>87.94</v>
      </c>
      <c r="AM932" s="62">
        <v>87.4</v>
      </c>
      <c r="AN932" s="62">
        <v>55.11</v>
      </c>
      <c r="AO932" s="62">
        <v>46.65</v>
      </c>
      <c r="AP932">
        <f t="shared" si="133"/>
        <v>0</v>
      </c>
      <c r="AQ932">
        <f t="shared" si="134"/>
        <v>1.5931177314003505E-2</v>
      </c>
      <c r="AR932">
        <v>33.385469031359001</v>
      </c>
    </row>
    <row r="933" spans="1:44" x14ac:dyDescent="0.3">
      <c r="A933" t="str">
        <f t="shared" si="126"/>
        <v>68Santander</v>
      </c>
      <c r="B933" t="str">
        <f t="shared" si="127"/>
        <v>68Zapatoca</v>
      </c>
      <c r="C933" s="18" t="s">
        <v>3205</v>
      </c>
      <c r="D933" t="s">
        <v>3046</v>
      </c>
      <c r="E933" t="s">
        <v>1334</v>
      </c>
      <c r="F933" t="s">
        <v>3206</v>
      </c>
      <c r="G933">
        <v>6.8138820000000004</v>
      </c>
      <c r="H933">
        <v>-73.272537</v>
      </c>
      <c r="I933">
        <v>9845</v>
      </c>
      <c r="J933" t="s">
        <v>4345</v>
      </c>
      <c r="K933" s="5">
        <v>1771607.13</v>
      </c>
      <c r="L933" s="62">
        <f t="shared" si="128"/>
        <v>1.9082618940103081E-2</v>
      </c>
      <c r="M933" s="61">
        <v>0</v>
      </c>
      <c r="N933" s="61">
        <v>0</v>
      </c>
      <c r="O933" s="61">
        <f t="shared" si="129"/>
        <v>3.0472320975114268E-2</v>
      </c>
      <c r="P933" s="61">
        <f t="shared" si="130"/>
        <v>2.0314880650076181E-2</v>
      </c>
      <c r="Q933" s="61">
        <f t="shared" si="131"/>
        <v>4.0629761300152362E-2</v>
      </c>
      <c r="R933" s="61">
        <f t="shared" si="132"/>
        <v>5.4139156932453023</v>
      </c>
      <c r="S933">
        <v>0</v>
      </c>
      <c r="T933">
        <v>0</v>
      </c>
      <c r="U933">
        <v>3</v>
      </c>
      <c r="V933">
        <v>2</v>
      </c>
      <c r="W933">
        <v>4</v>
      </c>
      <c r="X933">
        <v>533</v>
      </c>
      <c r="Y933" s="62">
        <v>56.660412757973731</v>
      </c>
      <c r="Z933" s="62">
        <v>92.495309568480295</v>
      </c>
      <c r="AA933" s="62">
        <v>25.891181988742961</v>
      </c>
      <c r="AB933" s="62">
        <v>73.92120075046904</v>
      </c>
      <c r="AC933" s="62">
        <v>0.18761726078799248</v>
      </c>
      <c r="AD933" s="62">
        <v>97.936210131332075</v>
      </c>
      <c r="AE933" s="62">
        <v>69.981238273921193</v>
      </c>
      <c r="AF933" s="62">
        <v>69.010000000000005</v>
      </c>
      <c r="AG933" s="62">
        <v>55.61</v>
      </c>
      <c r="AH933" s="62">
        <v>61.6</v>
      </c>
      <c r="AI933" s="62">
        <v>67.010000000000005</v>
      </c>
      <c r="AJ933" s="62">
        <v>100</v>
      </c>
      <c r="AK933" s="62">
        <v>53.67</v>
      </c>
      <c r="AL933" s="62">
        <v>83.39</v>
      </c>
      <c r="AM933" s="62">
        <v>96.74</v>
      </c>
      <c r="AN933" s="62">
        <v>49.32</v>
      </c>
      <c r="AO933" s="62">
        <v>67.5</v>
      </c>
      <c r="AP933">
        <f t="shared" si="133"/>
        <v>0</v>
      </c>
      <c r="AQ933">
        <f t="shared" si="134"/>
        <v>0</v>
      </c>
      <c r="AR933">
        <v>46.436717909782899</v>
      </c>
    </row>
    <row r="934" spans="1:44" x14ac:dyDescent="0.3">
      <c r="A934" t="str">
        <f t="shared" si="126"/>
        <v>70Sucre</v>
      </c>
      <c r="B934" t="str">
        <f t="shared" si="127"/>
        <v>70Sincelejo</v>
      </c>
      <c r="C934" s="18" t="s">
        <v>3302</v>
      </c>
      <c r="D934" t="s">
        <v>3301</v>
      </c>
      <c r="E934" t="s">
        <v>1354</v>
      </c>
      <c r="F934" t="s">
        <v>3303</v>
      </c>
      <c r="G934">
        <v>9.3045773000000001</v>
      </c>
      <c r="H934">
        <v>-75.390556700000005</v>
      </c>
      <c r="I934">
        <v>306168</v>
      </c>
      <c r="J934" t="s">
        <v>4345</v>
      </c>
      <c r="K934" s="5">
        <v>2033736.38</v>
      </c>
      <c r="L934" s="62">
        <f t="shared" si="128"/>
        <v>0.59344715852244589</v>
      </c>
      <c r="M934" s="61">
        <v>8.4920697133599853E-3</v>
      </c>
      <c r="N934" s="61">
        <v>2.0250320085704581E-2</v>
      </c>
      <c r="O934" s="61">
        <f t="shared" si="129"/>
        <v>7.1529356431762947E-2</v>
      </c>
      <c r="P934" s="61">
        <f t="shared" si="130"/>
        <v>1.8290611690313815E-2</v>
      </c>
      <c r="Q934" s="61">
        <f t="shared" si="131"/>
        <v>7.9041571947427558E-2</v>
      </c>
      <c r="R934" s="61">
        <f t="shared" si="132"/>
        <v>23.145789239894437</v>
      </c>
      <c r="S934">
        <v>26</v>
      </c>
      <c r="T934">
        <v>62</v>
      </c>
      <c r="U934">
        <v>219</v>
      </c>
      <c r="V934">
        <v>56</v>
      </c>
      <c r="W934">
        <v>242</v>
      </c>
      <c r="X934">
        <v>70865</v>
      </c>
      <c r="Y934" s="62">
        <v>38.669300783179281</v>
      </c>
      <c r="Z934" s="62">
        <v>79.620404995413821</v>
      </c>
      <c r="AA934" s="62">
        <v>22.815212022860369</v>
      </c>
      <c r="AB934" s="62">
        <v>56.043180695688989</v>
      </c>
      <c r="AC934" s="62">
        <v>0.27658223382487829</v>
      </c>
      <c r="AD934" s="62">
        <v>97.911521907852958</v>
      </c>
      <c r="AE934" s="62">
        <v>52.718549354406264</v>
      </c>
      <c r="AF934" s="62">
        <v>41.85</v>
      </c>
      <c r="AG934" s="62">
        <v>63.75</v>
      </c>
      <c r="AH934" s="62">
        <v>58.31</v>
      </c>
      <c r="AI934" s="62">
        <v>75.27</v>
      </c>
      <c r="AJ934" s="62">
        <v>11.11</v>
      </c>
      <c r="AK934" s="62">
        <v>34.74</v>
      </c>
      <c r="AL934" s="62">
        <v>96.57</v>
      </c>
      <c r="AM934" s="62">
        <v>78.290000000000006</v>
      </c>
      <c r="AN934" s="62">
        <v>47.38</v>
      </c>
      <c r="AO934" s="62">
        <v>42.13</v>
      </c>
      <c r="AP934">
        <f t="shared" si="133"/>
        <v>1.015228426395939</v>
      </c>
      <c r="AQ934">
        <f t="shared" si="134"/>
        <v>0.9877329934682173</v>
      </c>
      <c r="AR934">
        <v>38.4376580983946</v>
      </c>
    </row>
    <row r="935" spans="1:44" x14ac:dyDescent="0.3">
      <c r="A935" t="str">
        <f t="shared" si="126"/>
        <v>70Sucre</v>
      </c>
      <c r="B935" t="str">
        <f t="shared" si="127"/>
        <v>70Buenavista</v>
      </c>
      <c r="C935" s="18" t="s">
        <v>3304</v>
      </c>
      <c r="D935" t="s">
        <v>3301</v>
      </c>
      <c r="E935" t="s">
        <v>1354</v>
      </c>
      <c r="F935" t="s">
        <v>1962</v>
      </c>
      <c r="G935">
        <v>9.3204340000000006</v>
      </c>
      <c r="H935">
        <v>-74.973387000000002</v>
      </c>
      <c r="I935">
        <v>11094</v>
      </c>
      <c r="J935" t="s">
        <v>4342</v>
      </c>
      <c r="K935" s="5">
        <v>1861410.25</v>
      </c>
      <c r="L935" s="62">
        <f t="shared" si="128"/>
        <v>2.150356267359102E-2</v>
      </c>
      <c r="M935" s="61">
        <v>0</v>
      </c>
      <c r="N935" s="61">
        <v>3.60555255092843E-2</v>
      </c>
      <c r="O935" s="61">
        <f t="shared" si="129"/>
        <v>0.20731927167838474</v>
      </c>
      <c r="P935" s="61">
        <f t="shared" si="130"/>
        <v>0</v>
      </c>
      <c r="Q935" s="61">
        <f t="shared" si="131"/>
        <v>0.17126374616910042</v>
      </c>
      <c r="R935" s="61">
        <f t="shared" si="132"/>
        <v>77.73571299801695</v>
      </c>
      <c r="S935">
        <v>0</v>
      </c>
      <c r="T935">
        <v>4</v>
      </c>
      <c r="U935">
        <v>23</v>
      </c>
      <c r="V935">
        <v>0</v>
      </c>
      <c r="W935">
        <v>19</v>
      </c>
      <c r="X935">
        <v>8624</v>
      </c>
      <c r="Y935" s="62">
        <v>27.179962894248611</v>
      </c>
      <c r="Z935" s="62">
        <v>66.372912801484233</v>
      </c>
      <c r="AA935" s="62">
        <v>21.32421150278293</v>
      </c>
      <c r="AB935" s="62">
        <v>41.848330241187384</v>
      </c>
      <c r="AC935" s="62">
        <v>0.10435992578849722</v>
      </c>
      <c r="AD935" s="62">
        <v>97.820037105751396</v>
      </c>
      <c r="AE935" s="62">
        <v>38.079777365491651</v>
      </c>
      <c r="AF935" s="62">
        <v>21.28</v>
      </c>
      <c r="AG935" s="62">
        <v>49.06</v>
      </c>
      <c r="AH935" s="62">
        <v>47.91</v>
      </c>
      <c r="AI935" s="62">
        <v>49.69</v>
      </c>
      <c r="AJ935" s="62">
        <v>11.11</v>
      </c>
      <c r="AK935" s="62">
        <v>13.15</v>
      </c>
      <c r="AL935" s="62">
        <v>92.57</v>
      </c>
      <c r="AM935" s="62">
        <v>95.77</v>
      </c>
      <c r="AN935" s="62">
        <v>12.5</v>
      </c>
      <c r="AO935" s="62">
        <v>21.61</v>
      </c>
      <c r="AP935">
        <f t="shared" si="133"/>
        <v>0</v>
      </c>
      <c r="AQ935">
        <f t="shared" si="134"/>
        <v>6.372470925601402E-2</v>
      </c>
      <c r="AR935">
        <v>19.7576251610542</v>
      </c>
    </row>
    <row r="936" spans="1:44" x14ac:dyDescent="0.3">
      <c r="A936" t="str">
        <f t="shared" si="126"/>
        <v>70Sucre</v>
      </c>
      <c r="B936" t="str">
        <f t="shared" si="127"/>
        <v>70Caimito</v>
      </c>
      <c r="C936" s="18" t="s">
        <v>3305</v>
      </c>
      <c r="D936" t="s">
        <v>3301</v>
      </c>
      <c r="E936" t="s">
        <v>1354</v>
      </c>
      <c r="F936" t="s">
        <v>3306</v>
      </c>
      <c r="G936">
        <v>8.7895579999999995</v>
      </c>
      <c r="H936">
        <v>-75.114890000000003</v>
      </c>
      <c r="I936">
        <v>16724</v>
      </c>
      <c r="J936" t="s">
        <v>4346</v>
      </c>
      <c r="K936" s="5">
        <v>1848681.25</v>
      </c>
      <c r="L936" s="62">
        <f t="shared" si="128"/>
        <v>3.2416223377784041E-2</v>
      </c>
      <c r="M936" s="61">
        <v>0</v>
      </c>
      <c r="N936" s="61">
        <v>0</v>
      </c>
      <c r="O936" s="61">
        <f t="shared" si="129"/>
        <v>1.7938292274575461E-2</v>
      </c>
      <c r="P936" s="61">
        <f t="shared" si="130"/>
        <v>0</v>
      </c>
      <c r="Q936" s="61">
        <f t="shared" si="131"/>
        <v>1.195886151638364E-2</v>
      </c>
      <c r="R936" s="61">
        <f t="shared" si="132"/>
        <v>12.156182731403971</v>
      </c>
      <c r="S936">
        <v>0</v>
      </c>
      <c r="T936">
        <v>0</v>
      </c>
      <c r="U936">
        <v>3</v>
      </c>
      <c r="V936">
        <v>0</v>
      </c>
      <c r="W936">
        <v>2</v>
      </c>
      <c r="X936">
        <v>2033</v>
      </c>
      <c r="Y936" s="62">
        <v>21.642892277422529</v>
      </c>
      <c r="Z936" s="62">
        <v>62.813575996064927</v>
      </c>
      <c r="AA936" s="62">
        <v>23.413674372848011</v>
      </c>
      <c r="AB936" s="62">
        <v>42.547958681751105</v>
      </c>
      <c r="AC936" s="62">
        <v>0</v>
      </c>
      <c r="AD936" s="62">
        <v>98.032464338416133</v>
      </c>
      <c r="AE936" s="62">
        <v>30.496802754549929</v>
      </c>
      <c r="AF936" s="62">
        <v>33.92</v>
      </c>
      <c r="AG936" s="62">
        <v>52.62</v>
      </c>
      <c r="AH936" s="62">
        <v>40.54</v>
      </c>
      <c r="AI936" s="62">
        <v>27.62</v>
      </c>
      <c r="AJ936" s="62">
        <v>66.67</v>
      </c>
      <c r="AK936" s="62">
        <v>13.53</v>
      </c>
      <c r="AL936" s="62">
        <v>82.58</v>
      </c>
      <c r="AM936" s="62">
        <v>96.64</v>
      </c>
      <c r="AN936" s="62">
        <v>27.71</v>
      </c>
      <c r="AO936" s="62">
        <v>33.880000000000003</v>
      </c>
      <c r="AP936">
        <f t="shared" si="133"/>
        <v>0</v>
      </c>
      <c r="AQ936">
        <f t="shared" si="134"/>
        <v>0</v>
      </c>
      <c r="AR936">
        <v>19.089551545370899</v>
      </c>
    </row>
    <row r="937" spans="1:44" x14ac:dyDescent="0.3">
      <c r="A937" t="str">
        <f t="shared" si="126"/>
        <v>70Sucre</v>
      </c>
      <c r="B937" t="str">
        <f t="shared" si="127"/>
        <v>70Colosó</v>
      </c>
      <c r="C937" s="18" t="s">
        <v>3307</v>
      </c>
      <c r="D937" t="s">
        <v>3301</v>
      </c>
      <c r="E937" t="s">
        <v>1354</v>
      </c>
      <c r="F937" t="s">
        <v>3308</v>
      </c>
      <c r="G937">
        <v>9.4955099999999995</v>
      </c>
      <c r="H937">
        <v>-75.352180000000004</v>
      </c>
      <c r="I937">
        <v>9189</v>
      </c>
      <c r="J937" t="s">
        <v>4346</v>
      </c>
      <c r="K937" s="5">
        <v>3790926</v>
      </c>
      <c r="L937" s="62">
        <f t="shared" si="128"/>
        <v>1.7811090445973305E-2</v>
      </c>
      <c r="M937" s="61">
        <v>0</v>
      </c>
      <c r="N937" s="61">
        <v>1.0882576994232234E-2</v>
      </c>
      <c r="O937" s="61">
        <f t="shared" si="129"/>
        <v>2.1765153988464469E-2</v>
      </c>
      <c r="P937" s="61">
        <f t="shared" si="130"/>
        <v>0</v>
      </c>
      <c r="Q937" s="61">
        <f t="shared" si="131"/>
        <v>1.0882576994232234E-2</v>
      </c>
      <c r="R937" s="61">
        <f t="shared" si="132"/>
        <v>81.096963761018614</v>
      </c>
      <c r="S937">
        <v>0</v>
      </c>
      <c r="T937">
        <v>1</v>
      </c>
      <c r="U937">
        <v>2</v>
      </c>
      <c r="V937">
        <v>0</v>
      </c>
      <c r="W937">
        <v>1</v>
      </c>
      <c r="X937">
        <v>7452</v>
      </c>
      <c r="Y937" s="62">
        <v>31.816961889425659</v>
      </c>
      <c r="Z937" s="62">
        <v>83.172302737520127</v>
      </c>
      <c r="AA937" s="62">
        <v>21.108427267847556</v>
      </c>
      <c r="AB937" s="62">
        <v>56.561996779388082</v>
      </c>
      <c r="AC937" s="62">
        <v>0</v>
      </c>
      <c r="AD937" s="62">
        <v>98.631239935587772</v>
      </c>
      <c r="AE937" s="62">
        <v>39.667203435319379</v>
      </c>
      <c r="AF937" s="62">
        <v>35.01</v>
      </c>
      <c r="AG937" s="62">
        <v>50.9</v>
      </c>
      <c r="AH937" s="62">
        <v>46.05</v>
      </c>
      <c r="AI937" s="62">
        <v>97.07</v>
      </c>
      <c r="AJ937" s="62">
        <v>10.98</v>
      </c>
      <c r="AK937" s="62">
        <v>16.579999999999998</v>
      </c>
      <c r="AL937" s="62">
        <v>81.77</v>
      </c>
      <c r="AM937" s="62">
        <v>87.27</v>
      </c>
      <c r="AN937" s="62">
        <v>17.22</v>
      </c>
      <c r="AO937" s="62">
        <v>35.46</v>
      </c>
      <c r="AP937">
        <f t="shared" si="133"/>
        <v>0</v>
      </c>
      <c r="AQ937">
        <f t="shared" si="134"/>
        <v>1.5931177314003505E-2</v>
      </c>
      <c r="AR937">
        <v>23.2364585097957</v>
      </c>
    </row>
    <row r="938" spans="1:44" x14ac:dyDescent="0.3">
      <c r="A938" t="str">
        <f t="shared" si="126"/>
        <v>70Sucre</v>
      </c>
      <c r="B938" t="str">
        <f t="shared" si="127"/>
        <v>70Corozal</v>
      </c>
      <c r="C938" s="18" t="s">
        <v>3309</v>
      </c>
      <c r="D938" t="s">
        <v>3301</v>
      </c>
      <c r="E938" t="s">
        <v>1354</v>
      </c>
      <c r="F938" t="s">
        <v>3310</v>
      </c>
      <c r="G938">
        <v>9.3216970000000003</v>
      </c>
      <c r="H938">
        <v>-75.294466999999997</v>
      </c>
      <c r="I938">
        <v>69840</v>
      </c>
      <c r="J938" t="s">
        <v>4343</v>
      </c>
      <c r="K938" s="5">
        <v>1098610.8799999999</v>
      </c>
      <c r="L938" s="62">
        <f t="shared" si="128"/>
        <v>0.13537126528966981</v>
      </c>
      <c r="M938" s="61">
        <v>2.8636884306987398E-3</v>
      </c>
      <c r="N938" s="61">
        <v>2.0045819014891178E-2</v>
      </c>
      <c r="O938" s="61">
        <f t="shared" si="129"/>
        <v>8.0183276059564712E-2</v>
      </c>
      <c r="P938" s="61">
        <f t="shared" si="130"/>
        <v>2.0045819014891178E-2</v>
      </c>
      <c r="Q938" s="61">
        <f t="shared" si="131"/>
        <v>7.8751431844215347E-2</v>
      </c>
      <c r="R938" s="61">
        <f t="shared" si="132"/>
        <v>31.512027491408933</v>
      </c>
      <c r="S938">
        <v>2</v>
      </c>
      <c r="T938">
        <v>14</v>
      </c>
      <c r="U938">
        <v>56</v>
      </c>
      <c r="V938">
        <v>14</v>
      </c>
      <c r="W938">
        <v>55</v>
      </c>
      <c r="X938">
        <v>22008</v>
      </c>
      <c r="Y938" s="62">
        <v>28.048891312250092</v>
      </c>
      <c r="Z938" s="62">
        <v>63.981279534714652</v>
      </c>
      <c r="AA938" s="62">
        <v>21.374045801526716</v>
      </c>
      <c r="AB938" s="62">
        <v>44.897310069065796</v>
      </c>
      <c r="AC938" s="62">
        <v>0.1590330788804071</v>
      </c>
      <c r="AD938" s="62">
        <v>98.114322064703742</v>
      </c>
      <c r="AE938" s="62">
        <v>38.458742275536167</v>
      </c>
      <c r="AF938" s="62">
        <v>48.11</v>
      </c>
      <c r="AG938" s="62">
        <v>35.42</v>
      </c>
      <c r="AH938" s="62">
        <v>57.08</v>
      </c>
      <c r="AI938" s="62">
        <v>76.959999999999994</v>
      </c>
      <c r="AJ938" s="62">
        <v>66.67</v>
      </c>
      <c r="AK938" s="62">
        <v>17.27</v>
      </c>
      <c r="AL938" s="62">
        <v>91.57</v>
      </c>
      <c r="AM938" s="62">
        <v>89.1</v>
      </c>
      <c r="AN938" s="62">
        <v>38.64</v>
      </c>
      <c r="AO938" s="62">
        <v>49.88</v>
      </c>
      <c r="AP938">
        <f t="shared" si="133"/>
        <v>7.8094494338149162E-2</v>
      </c>
      <c r="AQ938">
        <f t="shared" si="134"/>
        <v>0.22303648239604909</v>
      </c>
      <c r="AR938">
        <v>27.3870438543433</v>
      </c>
    </row>
    <row r="939" spans="1:44" x14ac:dyDescent="0.3">
      <c r="A939" t="str">
        <f t="shared" si="126"/>
        <v>70Sucre</v>
      </c>
      <c r="B939" t="str">
        <f t="shared" si="127"/>
        <v>70Coveñas</v>
      </c>
      <c r="C939" s="18" t="s">
        <v>3311</v>
      </c>
      <c r="D939" t="s">
        <v>3301</v>
      </c>
      <c r="E939" t="s">
        <v>1354</v>
      </c>
      <c r="F939" t="s">
        <v>3312</v>
      </c>
      <c r="G939">
        <v>9.4025970000000001</v>
      </c>
      <c r="H939">
        <v>-75.681641999999997</v>
      </c>
      <c r="I939">
        <v>20892</v>
      </c>
      <c r="J939" t="s">
        <v>4345</v>
      </c>
      <c r="K939" s="5">
        <v>4895888.5</v>
      </c>
      <c r="L939" s="62">
        <f t="shared" si="128"/>
        <v>4.0495081249023214E-2</v>
      </c>
      <c r="M939" s="61">
        <v>0</v>
      </c>
      <c r="N939" s="61">
        <v>3.8292169251388092E-2</v>
      </c>
      <c r="O939" s="61">
        <f t="shared" si="129"/>
        <v>7.6584338502776184E-2</v>
      </c>
      <c r="P939" s="61">
        <f t="shared" si="130"/>
        <v>2.3932605782117557E-2</v>
      </c>
      <c r="Q939" s="61">
        <f t="shared" si="131"/>
        <v>0.15316867700555237</v>
      </c>
      <c r="R939" s="61">
        <f t="shared" si="132"/>
        <v>8.0892207543557344</v>
      </c>
      <c r="S939">
        <v>0</v>
      </c>
      <c r="T939">
        <v>8</v>
      </c>
      <c r="U939">
        <v>16</v>
      </c>
      <c r="V939">
        <v>5</v>
      </c>
      <c r="W939">
        <v>32</v>
      </c>
      <c r="X939">
        <v>1690</v>
      </c>
      <c r="Y939" s="62">
        <v>32.189349112426036</v>
      </c>
      <c r="Z939" s="62">
        <v>79.822485207100584</v>
      </c>
      <c r="AA939" s="62">
        <v>22.54437869822485</v>
      </c>
      <c r="AB939" s="62">
        <v>55.739644970414204</v>
      </c>
      <c r="AC939" s="62">
        <v>0.7100591715976331</v>
      </c>
      <c r="AD939" s="62">
        <v>98.106508875739635</v>
      </c>
      <c r="AE939" s="62">
        <v>40.710059171597635</v>
      </c>
      <c r="AF939" s="62">
        <v>49.67</v>
      </c>
      <c r="AG939" s="62">
        <v>70.58</v>
      </c>
      <c r="AH939" s="62">
        <v>56.57</v>
      </c>
      <c r="AI939" s="62">
        <v>14.29</v>
      </c>
      <c r="AJ939" s="62">
        <v>100</v>
      </c>
      <c r="AK939" s="62">
        <v>33.33</v>
      </c>
      <c r="AL939" s="62">
        <v>76.680000000000007</v>
      </c>
      <c r="AM939" s="62">
        <v>78.709999999999994</v>
      </c>
      <c r="AN939" s="62">
        <v>50</v>
      </c>
      <c r="AO939" s="62">
        <v>49.4</v>
      </c>
      <c r="AP939">
        <f t="shared" si="133"/>
        <v>0</v>
      </c>
      <c r="AQ939">
        <f t="shared" si="134"/>
        <v>0.12744941851202804</v>
      </c>
      <c r="AR939">
        <v>38.2975931587765</v>
      </c>
    </row>
    <row r="940" spans="1:44" x14ac:dyDescent="0.3">
      <c r="A940" t="str">
        <f t="shared" si="126"/>
        <v>70Sucre</v>
      </c>
      <c r="B940" t="str">
        <f t="shared" si="127"/>
        <v>70Chalán</v>
      </c>
      <c r="C940" s="18" t="s">
        <v>3313</v>
      </c>
      <c r="D940" t="s">
        <v>3301</v>
      </c>
      <c r="E940" t="s">
        <v>1354</v>
      </c>
      <c r="F940" t="s">
        <v>3314</v>
      </c>
      <c r="G940">
        <v>9.5458268999999998</v>
      </c>
      <c r="H940">
        <v>-75.312884999999994</v>
      </c>
      <c r="I940">
        <v>4731</v>
      </c>
      <c r="J940" t="s">
        <v>4342</v>
      </c>
      <c r="K940" s="5">
        <v>3098541.5</v>
      </c>
      <c r="L940" s="62">
        <f t="shared" si="128"/>
        <v>9.1701239416584739E-3</v>
      </c>
      <c r="M940" s="61">
        <v>0</v>
      </c>
      <c r="N940" s="61">
        <v>0</v>
      </c>
      <c r="O940" s="61">
        <f t="shared" si="129"/>
        <v>2.1137180300147961E-2</v>
      </c>
      <c r="P940" s="61">
        <f t="shared" si="130"/>
        <v>0</v>
      </c>
      <c r="Q940" s="61">
        <f t="shared" si="131"/>
        <v>2.1137180300147961E-2</v>
      </c>
      <c r="R940" s="61">
        <f t="shared" si="132"/>
        <v>74.741069541323185</v>
      </c>
      <c r="S940">
        <v>0</v>
      </c>
      <c r="T940">
        <v>0</v>
      </c>
      <c r="U940">
        <v>1</v>
      </c>
      <c r="V940">
        <v>0</v>
      </c>
      <c r="W940">
        <v>1</v>
      </c>
      <c r="X940">
        <v>3536</v>
      </c>
      <c r="Y940" s="62">
        <v>33.597285067873308</v>
      </c>
      <c r="Z940" s="62">
        <v>91.515837104072389</v>
      </c>
      <c r="AA940" s="62">
        <v>19.004524886877828</v>
      </c>
      <c r="AB940" s="62">
        <v>53.70475113122172</v>
      </c>
      <c r="AC940" s="62">
        <v>8.4841628959276022E-2</v>
      </c>
      <c r="AD940" s="62">
        <v>99.236425339366519</v>
      </c>
      <c r="AE940" s="62">
        <v>44.654977375565615</v>
      </c>
      <c r="AF940" s="62">
        <v>22.46</v>
      </c>
      <c r="AG940" s="62">
        <v>47.9</v>
      </c>
      <c r="AH940" s="62">
        <v>35.71</v>
      </c>
      <c r="AI940" s="62">
        <v>62.46</v>
      </c>
      <c r="AJ940" s="62">
        <v>10.96</v>
      </c>
      <c r="AK940" s="62">
        <v>5.88</v>
      </c>
      <c r="AL940" s="62">
        <v>89.66</v>
      </c>
      <c r="AM940" s="62">
        <v>92.8</v>
      </c>
      <c r="AN940" s="62">
        <v>14.79</v>
      </c>
      <c r="AO940" s="62">
        <v>23.52</v>
      </c>
      <c r="AP940">
        <f t="shared" si="133"/>
        <v>0</v>
      </c>
      <c r="AQ940">
        <f t="shared" si="134"/>
        <v>0</v>
      </c>
      <c r="AR940">
        <v>20.6468016949629</v>
      </c>
    </row>
    <row r="941" spans="1:44" x14ac:dyDescent="0.3">
      <c r="A941" t="str">
        <f t="shared" si="126"/>
        <v>70Sucre</v>
      </c>
      <c r="B941" t="str">
        <f t="shared" si="127"/>
        <v>70El Roble</v>
      </c>
      <c r="C941" s="18" t="s">
        <v>3315</v>
      </c>
      <c r="D941" t="s">
        <v>3301</v>
      </c>
      <c r="E941" t="s">
        <v>1354</v>
      </c>
      <c r="F941" t="s">
        <v>3316</v>
      </c>
      <c r="G941">
        <v>9.1019199999999998</v>
      </c>
      <c r="H941">
        <v>-75.195539999999994</v>
      </c>
      <c r="I941">
        <v>10182</v>
      </c>
      <c r="J941" t="s">
        <v>4346</v>
      </c>
      <c r="K941" s="5">
        <v>1683902.38</v>
      </c>
      <c r="L941" s="62">
        <f t="shared" si="128"/>
        <v>1.9735827937849625E-2</v>
      </c>
      <c r="M941" s="61">
        <v>0</v>
      </c>
      <c r="N941" s="61">
        <v>9.8212531919072872E-3</v>
      </c>
      <c r="O941" s="61">
        <f t="shared" si="129"/>
        <v>2.9463759575721862E-2</v>
      </c>
      <c r="P941" s="61">
        <f t="shared" si="130"/>
        <v>0</v>
      </c>
      <c r="Q941" s="61">
        <f t="shared" si="131"/>
        <v>2.9463759575721862E-2</v>
      </c>
      <c r="R941" s="61">
        <f t="shared" si="132"/>
        <v>27.921822824592418</v>
      </c>
      <c r="S941">
        <v>0</v>
      </c>
      <c r="T941">
        <v>1</v>
      </c>
      <c r="U941">
        <v>3</v>
      </c>
      <c r="V941">
        <v>0</v>
      </c>
      <c r="W941">
        <v>3</v>
      </c>
      <c r="X941">
        <v>2843</v>
      </c>
      <c r="Y941" s="62">
        <v>30.003517411185364</v>
      </c>
      <c r="Z941" s="62">
        <v>71.333098839254305</v>
      </c>
      <c r="AA941" s="62">
        <v>23.742525501231093</v>
      </c>
      <c r="AB941" s="62">
        <v>48.223707351389379</v>
      </c>
      <c r="AC941" s="62">
        <v>0.5627857896588111</v>
      </c>
      <c r="AD941" s="62">
        <v>98.065423848047843</v>
      </c>
      <c r="AE941" s="62">
        <v>38.269433696799155</v>
      </c>
      <c r="AF941" s="62">
        <v>22.37</v>
      </c>
      <c r="AG941" s="62">
        <v>49.61</v>
      </c>
      <c r="AH941" s="62">
        <v>46.01</v>
      </c>
      <c r="AI941" s="62">
        <v>44.25</v>
      </c>
      <c r="AJ941" s="62">
        <v>11.11</v>
      </c>
      <c r="AK941" s="62">
        <v>7.28</v>
      </c>
      <c r="AL941" s="62">
        <v>88.28</v>
      </c>
      <c r="AM941" s="62">
        <v>98.17</v>
      </c>
      <c r="AN941" s="62">
        <v>27.52</v>
      </c>
      <c r="AO941" s="62">
        <v>22.54</v>
      </c>
      <c r="AP941">
        <f t="shared" si="133"/>
        <v>0</v>
      </c>
      <c r="AQ941">
        <f t="shared" si="134"/>
        <v>1.5931177314003505E-2</v>
      </c>
      <c r="AR941">
        <v>19.9671516723106</v>
      </c>
    </row>
    <row r="942" spans="1:44" x14ac:dyDescent="0.3">
      <c r="A942" t="str">
        <f t="shared" si="126"/>
        <v>70Sucre</v>
      </c>
      <c r="B942" t="str">
        <f t="shared" si="127"/>
        <v>70Galeras</v>
      </c>
      <c r="C942" s="18" t="s">
        <v>3317</v>
      </c>
      <c r="D942" t="s">
        <v>3301</v>
      </c>
      <c r="E942" t="s">
        <v>1354</v>
      </c>
      <c r="F942" t="s">
        <v>3318</v>
      </c>
      <c r="G942">
        <v>9.1175963000000007</v>
      </c>
      <c r="H942">
        <v>-74.991011200000003</v>
      </c>
      <c r="I942">
        <v>23933</v>
      </c>
      <c r="J942" t="s">
        <v>4346</v>
      </c>
      <c r="K942" s="5">
        <v>1305959.8799999999</v>
      </c>
      <c r="L942" s="62">
        <f t="shared" si="128"/>
        <v>4.6389468673792483E-2</v>
      </c>
      <c r="M942" s="61">
        <v>1.671332469811557E-2</v>
      </c>
      <c r="N942" s="61">
        <v>0</v>
      </c>
      <c r="O942" s="61">
        <f t="shared" si="129"/>
        <v>4.1783311745288931E-2</v>
      </c>
      <c r="P942" s="61">
        <f t="shared" si="130"/>
        <v>1.253499352358668E-2</v>
      </c>
      <c r="Q942" s="61">
        <f t="shared" si="131"/>
        <v>2.9248318221702253E-2</v>
      </c>
      <c r="R942" s="61">
        <f t="shared" si="132"/>
        <v>29.14803827351356</v>
      </c>
      <c r="S942">
        <v>4</v>
      </c>
      <c r="T942">
        <v>0</v>
      </c>
      <c r="U942">
        <v>10</v>
      </c>
      <c r="V942">
        <v>3</v>
      </c>
      <c r="W942">
        <v>7</v>
      </c>
      <c r="X942">
        <v>6976</v>
      </c>
      <c r="Y942" s="62">
        <v>39.205848623853214</v>
      </c>
      <c r="Z942" s="62">
        <v>86.353211009174316</v>
      </c>
      <c r="AA942" s="62">
        <v>23.236811926605505</v>
      </c>
      <c r="AB942" s="62">
        <v>52.279243119266049</v>
      </c>
      <c r="AC942" s="62">
        <v>2.8669724770642203E-2</v>
      </c>
      <c r="AD942" s="62">
        <v>98.337155963302749</v>
      </c>
      <c r="AE942" s="62">
        <v>58.830275229357795</v>
      </c>
      <c r="AF942" s="62">
        <v>31.01</v>
      </c>
      <c r="AG942" s="62">
        <v>49.38</v>
      </c>
      <c r="AH942" s="62">
        <v>50.74</v>
      </c>
      <c r="AI942" s="62">
        <v>77.77</v>
      </c>
      <c r="AJ942" s="62">
        <v>11.11</v>
      </c>
      <c r="AK942" s="62">
        <v>9.73</v>
      </c>
      <c r="AL942" s="62">
        <v>91.39</v>
      </c>
      <c r="AM942" s="62">
        <v>93.31</v>
      </c>
      <c r="AN942" s="62">
        <v>27.1</v>
      </c>
      <c r="AO942" s="62">
        <v>31.43</v>
      </c>
      <c r="AP942">
        <f t="shared" si="133"/>
        <v>0.15618898867629832</v>
      </c>
      <c r="AQ942">
        <f t="shared" si="134"/>
        <v>0</v>
      </c>
      <c r="AR942">
        <v>28.033611194458199</v>
      </c>
    </row>
    <row r="943" spans="1:44" x14ac:dyDescent="0.3">
      <c r="A943" t="str">
        <f t="shared" si="126"/>
        <v>70Sucre</v>
      </c>
      <c r="B943" t="str">
        <f t="shared" si="127"/>
        <v>70Guaranda</v>
      </c>
      <c r="C943" s="18" t="s">
        <v>3319</v>
      </c>
      <c r="D943" t="s">
        <v>3301</v>
      </c>
      <c r="E943" t="s">
        <v>1354</v>
      </c>
      <c r="F943" t="s">
        <v>3320</v>
      </c>
      <c r="G943">
        <v>8.4683100000000007</v>
      </c>
      <c r="H943">
        <v>-74.537025</v>
      </c>
      <c r="I943">
        <v>18717</v>
      </c>
      <c r="J943" t="s">
        <v>4346</v>
      </c>
      <c r="K943" s="5">
        <v>2084565.13</v>
      </c>
      <c r="L943" s="62">
        <f t="shared" si="128"/>
        <v>3.6279266500955747E-2</v>
      </c>
      <c r="M943" s="61">
        <v>0</v>
      </c>
      <c r="N943" s="61">
        <v>1.0685473099321472E-2</v>
      </c>
      <c r="O943" s="61">
        <f t="shared" si="129"/>
        <v>3.7399155847625154E-2</v>
      </c>
      <c r="P943" s="61">
        <f t="shared" si="130"/>
        <v>0</v>
      </c>
      <c r="Q943" s="61">
        <f t="shared" si="131"/>
        <v>3.205641929796442E-2</v>
      </c>
      <c r="R943" s="61">
        <f t="shared" si="132"/>
        <v>45.600256451354383</v>
      </c>
      <c r="S943">
        <v>0</v>
      </c>
      <c r="T943">
        <v>2</v>
      </c>
      <c r="U943">
        <v>7</v>
      </c>
      <c r="V943">
        <v>0</v>
      </c>
      <c r="W943">
        <v>6</v>
      </c>
      <c r="X943">
        <v>8535</v>
      </c>
      <c r="Y943" s="62">
        <v>23.034563561804337</v>
      </c>
      <c r="Z943" s="62">
        <v>80.562390158172235</v>
      </c>
      <c r="AA943" s="62">
        <v>24.440538957234914</v>
      </c>
      <c r="AB943" s="62">
        <v>44.604569420035148</v>
      </c>
      <c r="AC943" s="62">
        <v>0.62097246631517278</v>
      </c>
      <c r="AD943" s="62">
        <v>98.488576449912131</v>
      </c>
      <c r="AE943" s="62">
        <v>30.193321616871703</v>
      </c>
      <c r="AF943" s="62">
        <v>47.13</v>
      </c>
      <c r="AG943" s="62">
        <v>44.83</v>
      </c>
      <c r="AH943" s="62">
        <v>36.71</v>
      </c>
      <c r="AI943" s="62">
        <v>70.930000000000007</v>
      </c>
      <c r="AJ943" s="62">
        <v>88.47</v>
      </c>
      <c r="AK943" s="62">
        <v>12.28</v>
      </c>
      <c r="AL943" s="62">
        <v>91.2</v>
      </c>
      <c r="AM943" s="62">
        <v>94.78</v>
      </c>
      <c r="AN943" s="62">
        <v>20.079999999999998</v>
      </c>
      <c r="AO943" s="62">
        <v>47.94</v>
      </c>
      <c r="AP943">
        <f t="shared" si="133"/>
        <v>0</v>
      </c>
      <c r="AQ943">
        <f t="shared" si="134"/>
        <v>3.186235462800701E-2</v>
      </c>
      <c r="AR943">
        <v>21.695360131782401</v>
      </c>
    </row>
    <row r="944" spans="1:44" x14ac:dyDescent="0.3">
      <c r="A944" t="str">
        <f t="shared" si="126"/>
        <v>70Sucre</v>
      </c>
      <c r="B944" t="str">
        <f t="shared" si="127"/>
        <v>70La Unión</v>
      </c>
      <c r="C944" s="18" t="s">
        <v>3321</v>
      </c>
      <c r="D944" t="s">
        <v>3301</v>
      </c>
      <c r="E944" t="s">
        <v>1354</v>
      </c>
      <c r="F944" t="s">
        <v>1602</v>
      </c>
      <c r="G944">
        <v>8.8539290000000008</v>
      </c>
      <c r="H944">
        <v>-75.281154999999998</v>
      </c>
      <c r="I944">
        <v>14046</v>
      </c>
      <c r="J944" t="s">
        <v>4342</v>
      </c>
      <c r="K944" s="5">
        <v>2032296.13</v>
      </c>
      <c r="L944" s="62">
        <f t="shared" si="128"/>
        <v>2.7225440897175001E-2</v>
      </c>
      <c r="M944" s="61">
        <v>0</v>
      </c>
      <c r="N944" s="61">
        <v>0</v>
      </c>
      <c r="O944" s="61">
        <f t="shared" si="129"/>
        <v>3.559732308130429E-2</v>
      </c>
      <c r="P944" s="61">
        <f t="shared" si="130"/>
        <v>0</v>
      </c>
      <c r="Q944" s="61">
        <f t="shared" si="131"/>
        <v>2.8477858465043433E-2</v>
      </c>
      <c r="R944" s="61">
        <f t="shared" si="132"/>
        <v>5.7311690160899902</v>
      </c>
      <c r="S944">
        <v>0</v>
      </c>
      <c r="T944">
        <v>0</v>
      </c>
      <c r="U944">
        <v>5</v>
      </c>
      <c r="V944">
        <v>0</v>
      </c>
      <c r="W944">
        <v>4</v>
      </c>
      <c r="X944">
        <v>805</v>
      </c>
      <c r="Y944" s="62">
        <v>36.645962732919259</v>
      </c>
      <c r="Z944" s="62">
        <v>76.024844720496901</v>
      </c>
      <c r="AA944" s="62">
        <v>25.590062111801242</v>
      </c>
      <c r="AB944" s="62">
        <v>54.906832298136642</v>
      </c>
      <c r="AC944" s="62">
        <v>0.37267080745341613</v>
      </c>
      <c r="AD944" s="62">
        <v>98.012422360248451</v>
      </c>
      <c r="AE944" s="62">
        <v>45.341614906832298</v>
      </c>
      <c r="AF944" s="62">
        <v>45.95</v>
      </c>
      <c r="AG944" s="62">
        <v>56.15</v>
      </c>
      <c r="AH944" s="62">
        <v>49.09</v>
      </c>
      <c r="AI944" s="62">
        <v>52.33</v>
      </c>
      <c r="AJ944" s="62">
        <v>100</v>
      </c>
      <c r="AK944" s="62">
        <v>10.76</v>
      </c>
      <c r="AL944" s="62">
        <v>87.26</v>
      </c>
      <c r="AM944" s="62">
        <v>91.74</v>
      </c>
      <c r="AN944" s="62">
        <v>20.45</v>
      </c>
      <c r="AO944" s="62">
        <v>45.89</v>
      </c>
      <c r="AP944">
        <f t="shared" si="133"/>
        <v>0</v>
      </c>
      <c r="AQ944">
        <f t="shared" si="134"/>
        <v>0</v>
      </c>
      <c r="AR944">
        <v>29.2662120163744</v>
      </c>
    </row>
    <row r="945" spans="1:44" x14ac:dyDescent="0.3">
      <c r="A945" t="str">
        <f t="shared" si="126"/>
        <v>70Sucre</v>
      </c>
      <c r="B945" t="str">
        <f t="shared" si="127"/>
        <v>70Los Palmitos</v>
      </c>
      <c r="C945" s="18" t="s">
        <v>3322</v>
      </c>
      <c r="D945" t="s">
        <v>3301</v>
      </c>
      <c r="E945" t="s">
        <v>1354</v>
      </c>
      <c r="F945" t="s">
        <v>3323</v>
      </c>
      <c r="G945">
        <v>9.3804940000000006</v>
      </c>
      <c r="H945">
        <v>-75.270949999999999</v>
      </c>
      <c r="I945">
        <v>24335</v>
      </c>
      <c r="J945" t="s">
        <v>4346</v>
      </c>
      <c r="K945" s="5">
        <v>1367324.63</v>
      </c>
      <c r="L945" s="62">
        <f t="shared" si="128"/>
        <v>4.7168667537573233E-2</v>
      </c>
      <c r="M945" s="61">
        <v>0</v>
      </c>
      <c r="N945" s="61">
        <v>4.1093075816724884E-3</v>
      </c>
      <c r="O945" s="61">
        <f t="shared" si="129"/>
        <v>4.5202383398397369E-2</v>
      </c>
      <c r="P945" s="61">
        <f t="shared" si="130"/>
        <v>0</v>
      </c>
      <c r="Q945" s="61">
        <f t="shared" si="131"/>
        <v>3.2874460653379907E-2</v>
      </c>
      <c r="R945" s="61">
        <f t="shared" si="132"/>
        <v>51.28415861927266</v>
      </c>
      <c r="S945">
        <v>0</v>
      </c>
      <c r="T945">
        <v>1</v>
      </c>
      <c r="U945">
        <v>11</v>
      </c>
      <c r="V945">
        <v>0</v>
      </c>
      <c r="W945">
        <v>8</v>
      </c>
      <c r="X945">
        <v>12480</v>
      </c>
      <c r="Y945" s="62">
        <v>35.608974358974358</v>
      </c>
      <c r="Z945" s="62">
        <v>80.649038461538453</v>
      </c>
      <c r="AA945" s="62">
        <v>21.634615384615387</v>
      </c>
      <c r="AB945" s="62">
        <v>51.506410256410248</v>
      </c>
      <c r="AC945" s="62">
        <v>0.24038461538461539</v>
      </c>
      <c r="AD945" s="62">
        <v>98.261217948717956</v>
      </c>
      <c r="AE945" s="62">
        <v>51.650641025641029</v>
      </c>
      <c r="AF945" s="62">
        <v>13.27</v>
      </c>
      <c r="AG945" s="62">
        <v>30.5</v>
      </c>
      <c r="AH945" s="62">
        <v>48.04</v>
      </c>
      <c r="AI945" s="62">
        <v>17.36</v>
      </c>
      <c r="AJ945" s="62">
        <v>9.42</v>
      </c>
      <c r="AK945" s="62">
        <v>6.82</v>
      </c>
      <c r="AL945" s="62">
        <v>91.2</v>
      </c>
      <c r="AM945" s="62">
        <v>94.74</v>
      </c>
      <c r="AN945" s="62">
        <v>21.42</v>
      </c>
      <c r="AO945" s="62">
        <v>13.76</v>
      </c>
      <c r="AP945">
        <f t="shared" si="133"/>
        <v>0</v>
      </c>
      <c r="AQ945">
        <f t="shared" si="134"/>
        <v>1.5931177314003505E-2</v>
      </c>
      <c r="AR945">
        <v>20.519575995640398</v>
      </c>
    </row>
    <row r="946" spans="1:44" x14ac:dyDescent="0.3">
      <c r="A946" t="str">
        <f t="shared" si="126"/>
        <v>70Sucre</v>
      </c>
      <c r="B946" t="str">
        <f t="shared" si="127"/>
        <v>70Majagual</v>
      </c>
      <c r="C946" s="18" t="s">
        <v>3324</v>
      </c>
      <c r="D946" t="s">
        <v>3301</v>
      </c>
      <c r="E946" t="s">
        <v>1354</v>
      </c>
      <c r="F946" t="s">
        <v>3325</v>
      </c>
      <c r="G946">
        <v>8.4865277999999993</v>
      </c>
      <c r="H946">
        <v>-74.733706900000001</v>
      </c>
      <c r="I946">
        <v>40954</v>
      </c>
      <c r="J946" t="s">
        <v>4346</v>
      </c>
      <c r="K946" s="5">
        <v>1504738</v>
      </c>
      <c r="L946" s="62">
        <f t="shared" si="128"/>
        <v>7.938136882407125E-2</v>
      </c>
      <c r="M946" s="61">
        <v>4.8835278605264447E-3</v>
      </c>
      <c r="N946" s="61">
        <v>4.8835278605264447E-3</v>
      </c>
      <c r="O946" s="61">
        <f t="shared" si="129"/>
        <v>3.174293109342189E-2</v>
      </c>
      <c r="P946" s="61">
        <f t="shared" si="130"/>
        <v>0</v>
      </c>
      <c r="Q946" s="61">
        <f t="shared" si="131"/>
        <v>5.1277042535527666E-2</v>
      </c>
      <c r="R946" s="61">
        <f t="shared" si="132"/>
        <v>17.185134541192557</v>
      </c>
      <c r="S946">
        <v>2</v>
      </c>
      <c r="T946">
        <v>2</v>
      </c>
      <c r="U946">
        <v>13</v>
      </c>
      <c r="V946">
        <v>0</v>
      </c>
      <c r="W946">
        <v>21</v>
      </c>
      <c r="X946">
        <v>7038</v>
      </c>
      <c r="Y946" s="62">
        <v>25.589656152316</v>
      </c>
      <c r="Z946" s="62">
        <v>69.835180448991181</v>
      </c>
      <c r="AA946" s="62">
        <v>22.89002557544757</v>
      </c>
      <c r="AB946" s="62">
        <v>48.110258596192104</v>
      </c>
      <c r="AC946" s="62">
        <v>0.45467462347257742</v>
      </c>
      <c r="AD946" s="62">
        <v>98.351804489911913</v>
      </c>
      <c r="AE946" s="62">
        <v>31.315714691673769</v>
      </c>
      <c r="AF946" s="62">
        <v>30.87</v>
      </c>
      <c r="AG946" s="62">
        <v>47.04</v>
      </c>
      <c r="AH946" s="62">
        <v>51.99</v>
      </c>
      <c r="AI946" s="62">
        <v>73.849999999999994</v>
      </c>
      <c r="AJ946" s="62">
        <v>11.11</v>
      </c>
      <c r="AK946" s="62">
        <v>7.16</v>
      </c>
      <c r="AL946" s="62">
        <v>93.28</v>
      </c>
      <c r="AM946" s="62">
        <v>96.62</v>
      </c>
      <c r="AN946" s="62">
        <v>31.28</v>
      </c>
      <c r="AO946" s="62">
        <v>30.85</v>
      </c>
      <c r="AP946">
        <f t="shared" si="133"/>
        <v>7.8094494338149162E-2</v>
      </c>
      <c r="AQ946">
        <f t="shared" si="134"/>
        <v>3.186235462800701E-2</v>
      </c>
      <c r="AR946">
        <v>21.932531586548301</v>
      </c>
    </row>
    <row r="947" spans="1:44" x14ac:dyDescent="0.3">
      <c r="A947" t="str">
        <f t="shared" si="126"/>
        <v>70Sucre</v>
      </c>
      <c r="B947" t="str">
        <f t="shared" si="127"/>
        <v>70Morroa</v>
      </c>
      <c r="C947" s="18" t="s">
        <v>3332</v>
      </c>
      <c r="D947" t="s">
        <v>3301</v>
      </c>
      <c r="E947" t="s">
        <v>1354</v>
      </c>
      <c r="F947" t="s">
        <v>3333</v>
      </c>
      <c r="G947">
        <v>9.3321930000000002</v>
      </c>
      <c r="H947">
        <v>-75.307732999999999</v>
      </c>
      <c r="I947">
        <v>16160</v>
      </c>
      <c r="J947" t="s">
        <v>4342</v>
      </c>
      <c r="K947" s="5">
        <v>1952875.38</v>
      </c>
      <c r="L947" s="62">
        <f t="shared" si="128"/>
        <v>3.1323019001733447E-2</v>
      </c>
      <c r="M947" s="61">
        <v>1.2376237623762377E-2</v>
      </c>
      <c r="N947" s="61">
        <v>0</v>
      </c>
      <c r="O947" s="61">
        <f t="shared" si="129"/>
        <v>8.0445544554455448E-2</v>
      </c>
      <c r="P947" s="61">
        <f t="shared" si="130"/>
        <v>0</v>
      </c>
      <c r="Q947" s="61">
        <f t="shared" si="131"/>
        <v>6.806930693069306E-2</v>
      </c>
      <c r="R947" s="61">
        <f t="shared" si="132"/>
        <v>35.030940594059409</v>
      </c>
      <c r="S947">
        <v>2</v>
      </c>
      <c r="T947">
        <v>0</v>
      </c>
      <c r="U947">
        <v>13</v>
      </c>
      <c r="V947">
        <v>0</v>
      </c>
      <c r="W947">
        <v>11</v>
      </c>
      <c r="X947">
        <v>5661</v>
      </c>
      <c r="Y947" s="62">
        <v>40.010598834128245</v>
      </c>
      <c r="Z947" s="62">
        <v>88.376611906023669</v>
      </c>
      <c r="AA947" s="62">
        <v>22.805158099275747</v>
      </c>
      <c r="AB947" s="62">
        <v>56.244479773891541</v>
      </c>
      <c r="AC947" s="62">
        <v>0.3003003003003003</v>
      </c>
      <c r="AD947" s="62">
        <v>98.763469351704643</v>
      </c>
      <c r="AE947" s="62">
        <v>57.057057057057058</v>
      </c>
      <c r="AF947" s="62">
        <v>36.049999999999997</v>
      </c>
      <c r="AG947" s="62">
        <v>56.95</v>
      </c>
      <c r="AH947" s="62">
        <v>42.89</v>
      </c>
      <c r="AI947" s="62">
        <v>86.32</v>
      </c>
      <c r="AJ947" s="62">
        <v>11.11</v>
      </c>
      <c r="AK947" s="62">
        <v>9.83</v>
      </c>
      <c r="AL947" s="62">
        <v>92.85</v>
      </c>
      <c r="AM947" s="62">
        <v>89.02</v>
      </c>
      <c r="AN947" s="62">
        <v>37.65</v>
      </c>
      <c r="AO947" s="62">
        <v>36.229999999999997</v>
      </c>
      <c r="AP947">
        <f t="shared" si="133"/>
        <v>7.8094494338149162E-2</v>
      </c>
      <c r="AQ947">
        <f t="shared" si="134"/>
        <v>0</v>
      </c>
      <c r="AR947">
        <v>30.680181994251299</v>
      </c>
    </row>
    <row r="948" spans="1:44" x14ac:dyDescent="0.3">
      <c r="A948" t="str">
        <f t="shared" si="126"/>
        <v>70Sucre</v>
      </c>
      <c r="B948" t="str">
        <f t="shared" si="127"/>
        <v>70Ovejas</v>
      </c>
      <c r="C948" s="18" t="s">
        <v>3334</v>
      </c>
      <c r="D948" t="s">
        <v>3301</v>
      </c>
      <c r="E948" t="s">
        <v>1354</v>
      </c>
      <c r="F948" t="s">
        <v>3335</v>
      </c>
      <c r="G948">
        <v>9.5258558999999998</v>
      </c>
      <c r="H948">
        <v>-75.227529000000004</v>
      </c>
      <c r="I948">
        <v>23580</v>
      </c>
      <c r="J948" t="s">
        <v>4342</v>
      </c>
      <c r="K948" s="5">
        <v>1918337.63</v>
      </c>
      <c r="L948" s="62">
        <f t="shared" si="128"/>
        <v>4.5705246785945217E-2</v>
      </c>
      <c r="M948" s="61">
        <v>1.6963528413910092E-2</v>
      </c>
      <c r="N948" s="61">
        <v>0</v>
      </c>
      <c r="O948" s="61">
        <f t="shared" si="129"/>
        <v>0.10178117048346055</v>
      </c>
      <c r="P948" s="61">
        <f t="shared" si="130"/>
        <v>0</v>
      </c>
      <c r="Q948" s="61">
        <f t="shared" si="131"/>
        <v>0.11026293469041562</v>
      </c>
      <c r="R948" s="61">
        <f t="shared" si="132"/>
        <v>79.720101781170484</v>
      </c>
      <c r="S948">
        <v>4</v>
      </c>
      <c r="T948">
        <v>0</v>
      </c>
      <c r="U948">
        <v>24</v>
      </c>
      <c r="V948">
        <v>0</v>
      </c>
      <c r="W948">
        <v>26</v>
      </c>
      <c r="X948">
        <v>18798</v>
      </c>
      <c r="Y948" s="62">
        <v>43.983402489626556</v>
      </c>
      <c r="Z948" s="62">
        <v>85.636769869135009</v>
      </c>
      <c r="AA948" s="62">
        <v>18.544526013405683</v>
      </c>
      <c r="AB948" s="62">
        <v>62.384296201723586</v>
      </c>
      <c r="AC948" s="62">
        <v>4.2557718906266626E-2</v>
      </c>
      <c r="AD948" s="62">
        <v>98.71794871794873</v>
      </c>
      <c r="AE948" s="62">
        <v>56.564528141291625</v>
      </c>
      <c r="AF948" s="62">
        <v>33.1</v>
      </c>
      <c r="AG948" s="62">
        <v>43.85</v>
      </c>
      <c r="AH948" s="62">
        <v>57.56</v>
      </c>
      <c r="AI948" s="62">
        <v>79.739999999999995</v>
      </c>
      <c r="AJ948" s="62">
        <v>11.11</v>
      </c>
      <c r="AK948" s="62">
        <v>13.9</v>
      </c>
      <c r="AL948" s="62">
        <v>94.14</v>
      </c>
      <c r="AM948" s="62">
        <v>91.83</v>
      </c>
      <c r="AN948" s="62">
        <v>29.28</v>
      </c>
      <c r="AO948" s="62">
        <v>33.51</v>
      </c>
      <c r="AP948">
        <f t="shared" si="133"/>
        <v>0.15618898867629832</v>
      </c>
      <c r="AQ948">
        <f t="shared" si="134"/>
        <v>0</v>
      </c>
      <c r="AR948">
        <v>30.6721317749486</v>
      </c>
    </row>
    <row r="949" spans="1:44" x14ac:dyDescent="0.3">
      <c r="A949" t="str">
        <f t="shared" si="126"/>
        <v>70Sucre</v>
      </c>
      <c r="B949" t="str">
        <f t="shared" si="127"/>
        <v>70Palmito</v>
      </c>
      <c r="C949" s="18" t="s">
        <v>3336</v>
      </c>
      <c r="D949" t="s">
        <v>3301</v>
      </c>
      <c r="E949" t="s">
        <v>1354</v>
      </c>
      <c r="F949" t="s">
        <v>3337</v>
      </c>
      <c r="G949">
        <v>9.3336590000000008</v>
      </c>
      <c r="H949">
        <v>-75.540823000000003</v>
      </c>
      <c r="I949">
        <v>15993</v>
      </c>
      <c r="J949" t="s">
        <v>4346</v>
      </c>
      <c r="K949" s="5">
        <v>2516800.75</v>
      </c>
      <c r="L949" s="62">
        <f t="shared" si="128"/>
        <v>3.0999321961307117E-2</v>
      </c>
      <c r="M949" s="61">
        <v>0</v>
      </c>
      <c r="N949" s="61">
        <v>1.2505471143625338E-2</v>
      </c>
      <c r="O949" s="61">
        <f t="shared" si="129"/>
        <v>5.0021884574501352E-2</v>
      </c>
      <c r="P949" s="61">
        <f t="shared" si="130"/>
        <v>6.252735571812669E-3</v>
      </c>
      <c r="Q949" s="61">
        <f t="shared" si="131"/>
        <v>4.3769149002688676E-2</v>
      </c>
      <c r="R949" s="61">
        <f t="shared" si="132"/>
        <v>19.439754892765585</v>
      </c>
      <c r="S949">
        <v>0</v>
      </c>
      <c r="T949">
        <v>2</v>
      </c>
      <c r="U949">
        <v>8</v>
      </c>
      <c r="V949">
        <v>1</v>
      </c>
      <c r="W949">
        <v>7</v>
      </c>
      <c r="X949">
        <v>3109</v>
      </c>
      <c r="Y949" s="62">
        <v>27.468639433901576</v>
      </c>
      <c r="Z949" s="62">
        <v>65.937600514634937</v>
      </c>
      <c r="AA949" s="62">
        <v>23.641042135734963</v>
      </c>
      <c r="AB949" s="62">
        <v>48.150530717272432</v>
      </c>
      <c r="AC949" s="62">
        <v>0.3538115149565777</v>
      </c>
      <c r="AD949" s="62">
        <v>98.19877774203924</v>
      </c>
      <c r="AE949" s="62">
        <v>36.120939208748794</v>
      </c>
      <c r="AF949" s="62">
        <v>44.83</v>
      </c>
      <c r="AG949" s="62">
        <v>50.93</v>
      </c>
      <c r="AH949" s="62">
        <v>48.32</v>
      </c>
      <c r="AI949" s="62">
        <v>57.39</v>
      </c>
      <c r="AJ949" s="62">
        <v>88.82</v>
      </c>
      <c r="AK949" s="62">
        <v>8.25</v>
      </c>
      <c r="AL949" s="62">
        <v>92.36</v>
      </c>
      <c r="AM949" s="62">
        <v>92.51</v>
      </c>
      <c r="AN949" s="62">
        <v>25.63</v>
      </c>
      <c r="AO949" s="62">
        <v>45.02</v>
      </c>
      <c r="AP949">
        <f t="shared" si="133"/>
        <v>0</v>
      </c>
      <c r="AQ949">
        <f t="shared" si="134"/>
        <v>3.186235462800701E-2</v>
      </c>
      <c r="AR949">
        <v>25.248944700980299</v>
      </c>
    </row>
    <row r="950" spans="1:44" x14ac:dyDescent="0.3">
      <c r="A950" t="str">
        <f t="shared" si="126"/>
        <v>70Sucre</v>
      </c>
      <c r="B950" t="str">
        <f t="shared" si="127"/>
        <v>70Sampués</v>
      </c>
      <c r="C950" s="18" t="s">
        <v>3338</v>
      </c>
      <c r="D950" t="s">
        <v>3301</v>
      </c>
      <c r="E950" t="s">
        <v>1354</v>
      </c>
      <c r="F950" t="s">
        <v>3339</v>
      </c>
      <c r="G950">
        <v>9.1835699999999996</v>
      </c>
      <c r="H950">
        <v>-75.381105000000005</v>
      </c>
      <c r="I950">
        <v>51813</v>
      </c>
      <c r="J950" t="s">
        <v>4346</v>
      </c>
      <c r="K950" s="5">
        <v>1267145</v>
      </c>
      <c r="L950" s="62">
        <f t="shared" si="128"/>
        <v>0.10042942967430786</v>
      </c>
      <c r="M950" s="61">
        <v>0</v>
      </c>
      <c r="N950" s="61">
        <v>0</v>
      </c>
      <c r="O950" s="61">
        <f t="shared" si="129"/>
        <v>2.1230193194758072E-2</v>
      </c>
      <c r="P950" s="61">
        <f t="shared" si="130"/>
        <v>1.9300175631598248E-3</v>
      </c>
      <c r="Q950" s="61">
        <f t="shared" si="131"/>
        <v>1.7370158068438425E-2</v>
      </c>
      <c r="R950" s="61">
        <f t="shared" si="132"/>
        <v>13.925076718198135</v>
      </c>
      <c r="S950">
        <v>0</v>
      </c>
      <c r="T950">
        <v>0</v>
      </c>
      <c r="U950">
        <v>11</v>
      </c>
      <c r="V950">
        <v>1</v>
      </c>
      <c r="W950">
        <v>9</v>
      </c>
      <c r="X950">
        <v>7215</v>
      </c>
      <c r="Y950" s="62">
        <v>22.453222453222455</v>
      </c>
      <c r="Z950" s="62">
        <v>53.915453915453917</v>
      </c>
      <c r="AA950" s="62">
        <v>23.187803187803187</v>
      </c>
      <c r="AB950" s="62">
        <v>36.437976437976438</v>
      </c>
      <c r="AC950" s="62">
        <v>0.30492030492030492</v>
      </c>
      <c r="AD950" s="62">
        <v>96.756756756756758</v>
      </c>
      <c r="AE950" s="62">
        <v>33.194733194733196</v>
      </c>
      <c r="AF950" s="62">
        <v>41.69</v>
      </c>
      <c r="AG950" s="62">
        <v>59.36</v>
      </c>
      <c r="AH950" s="62">
        <v>52.07</v>
      </c>
      <c r="AI950" s="62">
        <v>55.52</v>
      </c>
      <c r="AJ950" s="62">
        <v>66.22</v>
      </c>
      <c r="AK950" s="62">
        <v>8.09</v>
      </c>
      <c r="AL950" s="62">
        <v>88.99</v>
      </c>
      <c r="AM950" s="62">
        <v>87.46</v>
      </c>
      <c r="AN950" s="62">
        <v>38.159999999999997</v>
      </c>
      <c r="AO950" s="62">
        <v>42</v>
      </c>
      <c r="AP950">
        <f t="shared" si="133"/>
        <v>0</v>
      </c>
      <c r="AQ950">
        <f t="shared" si="134"/>
        <v>0</v>
      </c>
      <c r="AR950">
        <v>22.671337458664901</v>
      </c>
    </row>
    <row r="951" spans="1:44" x14ac:dyDescent="0.3">
      <c r="A951" t="str">
        <f t="shared" si="126"/>
        <v>70Sucre</v>
      </c>
      <c r="B951" t="str">
        <f t="shared" si="127"/>
        <v>70San Benito Abad</v>
      </c>
      <c r="C951" s="18" t="s">
        <v>3340</v>
      </c>
      <c r="D951" t="s">
        <v>3301</v>
      </c>
      <c r="E951" t="s">
        <v>1354</v>
      </c>
      <c r="F951" t="s">
        <v>3341</v>
      </c>
      <c r="G951">
        <v>8.9311319999999998</v>
      </c>
      <c r="H951">
        <v>-75.030651000000006</v>
      </c>
      <c r="I951">
        <v>30565</v>
      </c>
      <c r="J951" t="s">
        <v>4346</v>
      </c>
      <c r="K951" s="5">
        <v>1193591.6299999999</v>
      </c>
      <c r="L951" s="62">
        <f t="shared" si="128"/>
        <v>5.9244311620543492E-2</v>
      </c>
      <c r="M951" s="61">
        <v>0</v>
      </c>
      <c r="N951" s="61">
        <v>9.8151480451496818E-3</v>
      </c>
      <c r="O951" s="61">
        <f t="shared" si="129"/>
        <v>9.1608048421397026E-2</v>
      </c>
      <c r="P951" s="61">
        <f t="shared" si="130"/>
        <v>0</v>
      </c>
      <c r="Q951" s="61">
        <f t="shared" si="131"/>
        <v>9.1608048421397026E-2</v>
      </c>
      <c r="R951" s="61">
        <f t="shared" si="132"/>
        <v>33.888434483886797</v>
      </c>
      <c r="S951">
        <v>0</v>
      </c>
      <c r="T951">
        <v>3</v>
      </c>
      <c r="U951">
        <v>28</v>
      </c>
      <c r="V951">
        <v>0</v>
      </c>
      <c r="W951">
        <v>28</v>
      </c>
      <c r="X951">
        <v>10358</v>
      </c>
      <c r="Y951" s="62">
        <v>29.059664027804594</v>
      </c>
      <c r="Z951" s="62">
        <v>70.708631009847451</v>
      </c>
      <c r="AA951" s="62">
        <v>22.098860783935123</v>
      </c>
      <c r="AB951" s="62">
        <v>44.757675226877772</v>
      </c>
      <c r="AC951" s="62">
        <v>3.8617493724657267E-2</v>
      </c>
      <c r="AD951" s="62">
        <v>97.789148484263364</v>
      </c>
      <c r="AE951" s="62">
        <v>41.986870052133618</v>
      </c>
      <c r="AF951" s="62">
        <v>26.87</v>
      </c>
      <c r="AG951" s="62">
        <v>37.18</v>
      </c>
      <c r="AH951" s="62">
        <v>45.34</v>
      </c>
      <c r="AI951" s="62">
        <v>61.55</v>
      </c>
      <c r="AJ951" s="62">
        <v>9.7799999999999994</v>
      </c>
      <c r="AK951" s="62">
        <v>9.81</v>
      </c>
      <c r="AL951" s="62">
        <v>83.74</v>
      </c>
      <c r="AM951" s="62">
        <v>95.04</v>
      </c>
      <c r="AN951" s="62">
        <v>26.28</v>
      </c>
      <c r="AO951" s="62">
        <v>26.86</v>
      </c>
      <c r="AP951">
        <f t="shared" si="133"/>
        <v>0</v>
      </c>
      <c r="AQ951">
        <f t="shared" si="134"/>
        <v>4.7793531942010511E-2</v>
      </c>
      <c r="AR951">
        <v>20.488428145168299</v>
      </c>
    </row>
    <row r="952" spans="1:44" x14ac:dyDescent="0.3">
      <c r="A952" t="str">
        <f t="shared" si="126"/>
        <v>70Sucre</v>
      </c>
      <c r="B952" t="str">
        <f t="shared" si="127"/>
        <v>70San Juan de Betulia</v>
      </c>
      <c r="C952" s="18" t="s">
        <v>3342</v>
      </c>
      <c r="D952" t="s">
        <v>3301</v>
      </c>
      <c r="E952" t="s">
        <v>1354</v>
      </c>
      <c r="F952" t="s">
        <v>3343</v>
      </c>
      <c r="G952">
        <v>9.2743739999999999</v>
      </c>
      <c r="H952">
        <v>-75.243774000000002</v>
      </c>
      <c r="I952">
        <v>14137</v>
      </c>
      <c r="J952" t="s">
        <v>4342</v>
      </c>
      <c r="K952" s="5">
        <v>1516234.25</v>
      </c>
      <c r="L952" s="62">
        <f t="shared" si="128"/>
        <v>2.7401826709622875E-2</v>
      </c>
      <c r="M952" s="61">
        <v>0</v>
      </c>
      <c r="N952" s="61">
        <v>1.4147273113107449E-2</v>
      </c>
      <c r="O952" s="61">
        <f t="shared" si="129"/>
        <v>5.6589092452429796E-2</v>
      </c>
      <c r="P952" s="61">
        <f t="shared" si="130"/>
        <v>1.4147273113107449E-2</v>
      </c>
      <c r="Q952" s="61">
        <f t="shared" si="131"/>
        <v>4.9515455895876075E-2</v>
      </c>
      <c r="R952" s="61">
        <f t="shared" si="132"/>
        <v>27.657918936125064</v>
      </c>
      <c r="S952">
        <v>0</v>
      </c>
      <c r="T952">
        <v>2</v>
      </c>
      <c r="U952">
        <v>8</v>
      </c>
      <c r="V952">
        <v>2</v>
      </c>
      <c r="W952">
        <v>7</v>
      </c>
      <c r="X952">
        <v>3910</v>
      </c>
      <c r="Y952" s="62">
        <v>22.838874680306905</v>
      </c>
      <c r="Z952" s="62">
        <v>53.708439897698213</v>
      </c>
      <c r="AA952" s="62">
        <v>22.531969309462916</v>
      </c>
      <c r="AB952" s="62">
        <v>36.598465473145779</v>
      </c>
      <c r="AC952" s="62">
        <v>0.17902813299232737</v>
      </c>
      <c r="AD952" s="62">
        <v>97.36572890025576</v>
      </c>
      <c r="AE952" s="62">
        <v>32.455242966751918</v>
      </c>
      <c r="AF952" s="62">
        <v>29.62</v>
      </c>
      <c r="AG952" s="62">
        <v>30.54</v>
      </c>
      <c r="AH952" s="62">
        <v>45.36</v>
      </c>
      <c r="AI952" s="62">
        <v>82.26</v>
      </c>
      <c r="AJ952" s="62">
        <v>11.11</v>
      </c>
      <c r="AK952" s="62">
        <v>11.16</v>
      </c>
      <c r="AL952" s="62">
        <v>91.78</v>
      </c>
      <c r="AM952" s="62">
        <v>90.16</v>
      </c>
      <c r="AN952" s="62">
        <v>17.82</v>
      </c>
      <c r="AO952" s="62">
        <v>30.59</v>
      </c>
      <c r="AP952">
        <f t="shared" si="133"/>
        <v>0</v>
      </c>
      <c r="AQ952">
        <f t="shared" si="134"/>
        <v>3.186235462800701E-2</v>
      </c>
      <c r="AR952">
        <v>16.338889456771</v>
      </c>
    </row>
    <row r="953" spans="1:44" x14ac:dyDescent="0.3">
      <c r="A953" t="str">
        <f t="shared" si="126"/>
        <v>70Sucre</v>
      </c>
      <c r="B953" t="str">
        <f t="shared" si="127"/>
        <v>70San Marcos</v>
      </c>
      <c r="C953" s="18" t="s">
        <v>3344</v>
      </c>
      <c r="D953" t="s">
        <v>3301</v>
      </c>
      <c r="E953" t="s">
        <v>1354</v>
      </c>
      <c r="F953" t="s">
        <v>3345</v>
      </c>
      <c r="G953">
        <v>8.6625770000000006</v>
      </c>
      <c r="H953">
        <v>-75.128872000000001</v>
      </c>
      <c r="I953">
        <v>60925</v>
      </c>
      <c r="J953" t="s">
        <v>4342</v>
      </c>
      <c r="K953" s="5">
        <v>1274687.3799999999</v>
      </c>
      <c r="L953" s="62">
        <f t="shared" si="128"/>
        <v>0.11809127058667142</v>
      </c>
      <c r="M953" s="61">
        <v>0</v>
      </c>
      <c r="N953" s="61">
        <v>3.2827246614690192E-3</v>
      </c>
      <c r="O953" s="61">
        <f t="shared" si="129"/>
        <v>4.103405826836274E-2</v>
      </c>
      <c r="P953" s="61">
        <f t="shared" si="130"/>
        <v>1.6413623307345096E-3</v>
      </c>
      <c r="Q953" s="61">
        <f t="shared" si="131"/>
        <v>6.5654493229380384E-2</v>
      </c>
      <c r="R953" s="61">
        <f t="shared" si="132"/>
        <v>8.8305293393516617</v>
      </c>
      <c r="S953">
        <v>0</v>
      </c>
      <c r="T953">
        <v>2</v>
      </c>
      <c r="U953">
        <v>25</v>
      </c>
      <c r="V953">
        <v>1</v>
      </c>
      <c r="W953">
        <v>40</v>
      </c>
      <c r="X953">
        <v>5380</v>
      </c>
      <c r="Y953" s="62">
        <v>25.557620817843869</v>
      </c>
      <c r="Z953" s="62">
        <v>73.048327137546465</v>
      </c>
      <c r="AA953" s="62">
        <v>25.241635687732344</v>
      </c>
      <c r="AB953" s="62">
        <v>47.62081784386617</v>
      </c>
      <c r="AC953" s="62">
        <v>0.57620817843866168</v>
      </c>
      <c r="AD953" s="62">
        <v>97.602230483271384</v>
      </c>
      <c r="AE953" s="62">
        <v>33.215613382899626</v>
      </c>
      <c r="AF953" s="62">
        <v>48.46</v>
      </c>
      <c r="AG953" s="62">
        <v>46.16</v>
      </c>
      <c r="AH953" s="62">
        <v>49.45</v>
      </c>
      <c r="AI953" s="62">
        <v>80.45</v>
      </c>
      <c r="AJ953" s="62">
        <v>66.13</v>
      </c>
      <c r="AK953" s="62">
        <v>13.38</v>
      </c>
      <c r="AL953" s="62">
        <v>94.38</v>
      </c>
      <c r="AM953" s="62">
        <v>94.34</v>
      </c>
      <c r="AN953" s="62">
        <v>32.97</v>
      </c>
      <c r="AO953" s="62">
        <v>48.23</v>
      </c>
      <c r="AP953">
        <f t="shared" si="133"/>
        <v>0</v>
      </c>
      <c r="AQ953">
        <f t="shared" si="134"/>
        <v>3.186235462800701E-2</v>
      </c>
      <c r="AR953">
        <v>26.319435603554101</v>
      </c>
    </row>
    <row r="954" spans="1:44" x14ac:dyDescent="0.3">
      <c r="A954" t="str">
        <f t="shared" si="126"/>
        <v>70Sucre</v>
      </c>
      <c r="B954" t="str">
        <f t="shared" si="127"/>
        <v>70San Onofre</v>
      </c>
      <c r="C954" s="18" t="s">
        <v>3346</v>
      </c>
      <c r="D954" t="s">
        <v>3301</v>
      </c>
      <c r="E954" t="s">
        <v>1354</v>
      </c>
      <c r="F954" t="s">
        <v>3347</v>
      </c>
      <c r="G954">
        <v>9.7408400000000004</v>
      </c>
      <c r="H954">
        <v>-75.519872000000007</v>
      </c>
      <c r="I954">
        <v>55425</v>
      </c>
      <c r="J954" t="s">
        <v>4346</v>
      </c>
      <c r="K954" s="5">
        <v>1715944.38</v>
      </c>
      <c r="L954" s="62">
        <f t="shared" si="128"/>
        <v>0.1074305896145468</v>
      </c>
      <c r="M954" s="61">
        <v>0</v>
      </c>
      <c r="N954" s="61">
        <v>0</v>
      </c>
      <c r="O954" s="61">
        <f t="shared" si="129"/>
        <v>2.7063599458728015E-2</v>
      </c>
      <c r="P954" s="61">
        <f t="shared" si="130"/>
        <v>1.8042399639152007E-3</v>
      </c>
      <c r="Q954" s="61">
        <f t="shared" si="131"/>
        <v>2.5259359494812811E-2</v>
      </c>
      <c r="R954" s="61">
        <f t="shared" si="132"/>
        <v>43.146594497068108</v>
      </c>
      <c r="S954">
        <v>0</v>
      </c>
      <c r="T954">
        <v>0</v>
      </c>
      <c r="U954">
        <v>15</v>
      </c>
      <c r="V954">
        <v>1</v>
      </c>
      <c r="W954">
        <v>14</v>
      </c>
      <c r="X954">
        <v>23914</v>
      </c>
      <c r="Y954" s="62">
        <v>32.60433219034875</v>
      </c>
      <c r="Z954" s="62">
        <v>72.672911265367574</v>
      </c>
      <c r="AA954" s="62">
        <v>20.527724345571631</v>
      </c>
      <c r="AB954" s="62">
        <v>54.156561010286865</v>
      </c>
      <c r="AC954" s="62">
        <v>6.2724763736723255E-2</v>
      </c>
      <c r="AD954" s="62">
        <v>98.423517604750359</v>
      </c>
      <c r="AE954" s="62">
        <v>41.122355105795769</v>
      </c>
      <c r="AF954" s="62">
        <v>38.18</v>
      </c>
      <c r="AG954" s="62">
        <v>43.23</v>
      </c>
      <c r="AH954" s="62">
        <v>49.88</v>
      </c>
      <c r="AI954" s="62">
        <v>93.42</v>
      </c>
      <c r="AJ954" s="62">
        <v>11.09</v>
      </c>
      <c r="AK954" s="62">
        <v>13.23</v>
      </c>
      <c r="AL954" s="62">
        <v>92.3</v>
      </c>
      <c r="AM954" s="62">
        <v>91.65</v>
      </c>
      <c r="AN954" s="62">
        <v>36.18</v>
      </c>
      <c r="AO954" s="62">
        <v>38.479999999999997</v>
      </c>
      <c r="AP954">
        <f t="shared" si="133"/>
        <v>0</v>
      </c>
      <c r="AQ954">
        <f t="shared" si="134"/>
        <v>0</v>
      </c>
      <c r="AR954">
        <v>25.157581115327499</v>
      </c>
    </row>
    <row r="955" spans="1:44" x14ac:dyDescent="0.3">
      <c r="A955" t="str">
        <f t="shared" si="126"/>
        <v>70Sucre</v>
      </c>
      <c r="B955" t="str">
        <f t="shared" si="127"/>
        <v>70San Pedro</v>
      </c>
      <c r="C955" s="18" t="s">
        <v>3326</v>
      </c>
      <c r="D955" t="s">
        <v>3301</v>
      </c>
      <c r="E955" t="s">
        <v>1354</v>
      </c>
      <c r="F955" t="s">
        <v>3280</v>
      </c>
      <c r="G955">
        <v>8.7333599999999993</v>
      </c>
      <c r="H955">
        <v>-74.716650000000001</v>
      </c>
      <c r="I955">
        <v>19810</v>
      </c>
      <c r="J955" t="s">
        <v>4342</v>
      </c>
      <c r="K955" s="5">
        <v>1431807.25</v>
      </c>
      <c r="L955" s="62">
        <f t="shared" si="128"/>
        <v>3.8397834555961609E-2</v>
      </c>
      <c r="M955" s="61">
        <v>0</v>
      </c>
      <c r="N955" s="61">
        <v>2.5239777889954566E-2</v>
      </c>
      <c r="O955" s="61">
        <f t="shared" si="129"/>
        <v>0.2271580010095911</v>
      </c>
      <c r="P955" s="61">
        <f t="shared" si="130"/>
        <v>0</v>
      </c>
      <c r="Q955" s="61">
        <f t="shared" si="131"/>
        <v>0.20696617869762746</v>
      </c>
      <c r="R955" s="61">
        <f t="shared" si="132"/>
        <v>27.248864209994949</v>
      </c>
      <c r="S955">
        <v>0</v>
      </c>
      <c r="T955">
        <v>5</v>
      </c>
      <c r="U955">
        <v>45</v>
      </c>
      <c r="V955">
        <v>0</v>
      </c>
      <c r="W955">
        <v>41</v>
      </c>
      <c r="X955">
        <v>5398</v>
      </c>
      <c r="Y955" s="62">
        <v>34.735087069284923</v>
      </c>
      <c r="Z955" s="62">
        <v>77.880696554279353</v>
      </c>
      <c r="AA955" s="62">
        <v>20.600222304557246</v>
      </c>
      <c r="AB955" s="62">
        <v>50.426083734716563</v>
      </c>
      <c r="AC955" s="62">
        <v>0.11115227862171174</v>
      </c>
      <c r="AD955" s="62">
        <v>99.036680251945171</v>
      </c>
      <c r="AE955" s="62">
        <v>50.574286772878843</v>
      </c>
      <c r="AF955" s="62">
        <v>26.49</v>
      </c>
      <c r="AG955" s="62">
        <v>32.85</v>
      </c>
      <c r="AH955" s="62">
        <v>56.58</v>
      </c>
      <c r="AI955" s="62">
        <v>62.23</v>
      </c>
      <c r="AJ955" s="62">
        <v>11.11</v>
      </c>
      <c r="AK955" s="62">
        <v>10.17</v>
      </c>
      <c r="AL955" s="62">
        <v>90.54</v>
      </c>
      <c r="AM955" s="62">
        <v>93.31</v>
      </c>
      <c r="AN955" s="62">
        <v>23.92</v>
      </c>
      <c r="AO955" s="62">
        <v>26.86</v>
      </c>
      <c r="AP955">
        <f t="shared" si="133"/>
        <v>0</v>
      </c>
      <c r="AQ955">
        <f t="shared" si="134"/>
        <v>7.9655886570017528E-2</v>
      </c>
      <c r="AR955">
        <v>28.088297231270701</v>
      </c>
    </row>
    <row r="956" spans="1:44" x14ac:dyDescent="0.3">
      <c r="A956" t="str">
        <f t="shared" si="126"/>
        <v>70Sucre</v>
      </c>
      <c r="B956" t="str">
        <f t="shared" si="127"/>
        <v>70San Luis de Sincé</v>
      </c>
      <c r="C956" s="18" t="s">
        <v>3327</v>
      </c>
      <c r="D956" t="s">
        <v>3301</v>
      </c>
      <c r="E956" t="s">
        <v>1354</v>
      </c>
      <c r="F956" t="s">
        <v>3328</v>
      </c>
      <c r="G956">
        <v>9.2410750000000004</v>
      </c>
      <c r="H956">
        <v>-75.146445</v>
      </c>
      <c r="I956">
        <v>32667</v>
      </c>
      <c r="J956" t="s">
        <v>4342</v>
      </c>
      <c r="K956" s="5">
        <v>6859025</v>
      </c>
      <c r="L956" s="62">
        <f t="shared" si="128"/>
        <v>6.3318630057526387E-2</v>
      </c>
      <c r="M956" s="61">
        <v>0</v>
      </c>
      <c r="N956" s="61">
        <v>3.0611932531300701E-3</v>
      </c>
      <c r="O956" s="61">
        <f t="shared" si="129"/>
        <v>4.8979092050081122E-2</v>
      </c>
      <c r="P956" s="61">
        <f t="shared" si="130"/>
        <v>6.1223865062601402E-3</v>
      </c>
      <c r="Q956" s="61">
        <f t="shared" si="131"/>
        <v>6.7346251568861537E-2</v>
      </c>
      <c r="R956" s="61">
        <f t="shared" si="132"/>
        <v>10.307037683288947</v>
      </c>
      <c r="S956">
        <v>0</v>
      </c>
      <c r="T956">
        <v>1</v>
      </c>
      <c r="U956">
        <v>16</v>
      </c>
      <c r="V956">
        <v>2</v>
      </c>
      <c r="W956">
        <v>22</v>
      </c>
      <c r="X956">
        <v>3367</v>
      </c>
      <c r="Y956" s="62">
        <v>26.403326403326403</v>
      </c>
      <c r="Z956" s="62">
        <v>69.527769527769522</v>
      </c>
      <c r="AA956" s="62">
        <v>23.017523017523018</v>
      </c>
      <c r="AB956" s="62">
        <v>43.807543807543809</v>
      </c>
      <c r="AC956" s="62">
        <v>0.32670032670032667</v>
      </c>
      <c r="AD956" s="62">
        <v>98.3961983961984</v>
      </c>
      <c r="AE956" s="62">
        <v>44.43124443124443</v>
      </c>
      <c r="AF956" s="62">
        <v>44.26</v>
      </c>
      <c r="AG956" s="62">
        <v>29.01</v>
      </c>
      <c r="AH956" s="62">
        <v>52.36</v>
      </c>
      <c r="AI956" s="62">
        <v>36.020000000000003</v>
      </c>
      <c r="AJ956" s="62">
        <v>66.67</v>
      </c>
      <c r="AK956" s="62">
        <v>38.69</v>
      </c>
      <c r="AL956" s="62">
        <v>90.53</v>
      </c>
      <c r="AM956" s="62">
        <v>92.56</v>
      </c>
      <c r="AN956" s="62">
        <v>39.65</v>
      </c>
      <c r="AO956" s="62">
        <v>45.26</v>
      </c>
      <c r="AP956">
        <f t="shared" si="133"/>
        <v>0</v>
      </c>
      <c r="AQ956">
        <f t="shared" si="134"/>
        <v>1.5931177314003505E-2</v>
      </c>
      <c r="AR956">
        <v>28.662880297045799</v>
      </c>
    </row>
    <row r="957" spans="1:44" x14ac:dyDescent="0.3">
      <c r="A957" t="str">
        <f t="shared" si="126"/>
        <v>70Sucre</v>
      </c>
      <c r="B957" t="str">
        <f t="shared" si="127"/>
        <v>70Sucre</v>
      </c>
      <c r="C957" s="18" t="s">
        <v>3329</v>
      </c>
      <c r="D957" t="s">
        <v>3301</v>
      </c>
      <c r="E957" t="s">
        <v>1354</v>
      </c>
      <c r="F957" t="s">
        <v>1354</v>
      </c>
      <c r="G957">
        <v>8.8139769999999995</v>
      </c>
      <c r="H957">
        <v>-74.723282999999995</v>
      </c>
      <c r="I957">
        <v>32124</v>
      </c>
      <c r="J957" t="s">
        <v>4346</v>
      </c>
      <c r="K957" s="5">
        <v>0</v>
      </c>
      <c r="L957" s="62">
        <f t="shared" si="128"/>
        <v>6.2266130099732996E-2</v>
      </c>
      <c r="M957" s="61">
        <v>1.2451749470800648E-2</v>
      </c>
      <c r="N957" s="61">
        <v>0</v>
      </c>
      <c r="O957" s="61">
        <f t="shared" si="129"/>
        <v>1.5564686838500808E-2</v>
      </c>
      <c r="P957" s="61">
        <f t="shared" si="130"/>
        <v>0</v>
      </c>
      <c r="Q957" s="61">
        <f t="shared" si="131"/>
        <v>1.2451749470800648E-2</v>
      </c>
      <c r="R957" s="61">
        <f t="shared" si="132"/>
        <v>26.774374299589095</v>
      </c>
      <c r="S957">
        <v>4</v>
      </c>
      <c r="T957">
        <v>0</v>
      </c>
      <c r="U957">
        <v>5</v>
      </c>
      <c r="V957">
        <v>0</v>
      </c>
      <c r="W957">
        <v>4</v>
      </c>
      <c r="X957">
        <v>8601</v>
      </c>
      <c r="Y957" s="62">
        <v>28.13626322520637</v>
      </c>
      <c r="Z957" s="62">
        <v>76.398093244971506</v>
      </c>
      <c r="AA957" s="62">
        <v>20.672014881990467</v>
      </c>
      <c r="AB957" s="62">
        <v>48.657132891524242</v>
      </c>
      <c r="AC957" s="62">
        <v>0.18602488082781071</v>
      </c>
      <c r="AD957" s="62">
        <v>97.988605976049286</v>
      </c>
      <c r="AE957" s="62">
        <v>34.716893384490177</v>
      </c>
      <c r="AF957" s="62">
        <v>18.649999999999999</v>
      </c>
      <c r="AG957" s="62">
        <v>28.98</v>
      </c>
      <c r="AH957" s="62">
        <v>39.32</v>
      </c>
      <c r="AI957" s="62">
        <v>15.63</v>
      </c>
      <c r="AJ957" s="62">
        <v>10.6</v>
      </c>
      <c r="AK957" s="62">
        <v>0</v>
      </c>
      <c r="AL957" s="62">
        <v>79.099999999999994</v>
      </c>
      <c r="AM957" s="62">
        <v>97.96</v>
      </c>
      <c r="AN957" s="62">
        <v>50</v>
      </c>
      <c r="AO957" s="62">
        <v>19.059999999999999</v>
      </c>
      <c r="AP957">
        <f t="shared" si="133"/>
        <v>0.15618898867629832</v>
      </c>
      <c r="AQ957">
        <f t="shared" si="134"/>
        <v>0</v>
      </c>
      <c r="AR957">
        <v>17.324066864964902</v>
      </c>
    </row>
    <row r="958" spans="1:44" x14ac:dyDescent="0.3">
      <c r="A958" t="str">
        <f t="shared" si="126"/>
        <v>70Sucre</v>
      </c>
      <c r="B958" t="str">
        <f t="shared" si="127"/>
        <v>70Santiago de Tolú</v>
      </c>
      <c r="C958" s="18" t="s">
        <v>3330</v>
      </c>
      <c r="D958" t="s">
        <v>3301</v>
      </c>
      <c r="E958" t="s">
        <v>1354</v>
      </c>
      <c r="F958" t="s">
        <v>3331</v>
      </c>
      <c r="G958">
        <v>9.5275149999999993</v>
      </c>
      <c r="H958">
        <v>-75.581272999999996</v>
      </c>
      <c r="I958">
        <v>34135</v>
      </c>
      <c r="J958" t="s">
        <v>4343</v>
      </c>
      <c r="K958" s="5">
        <v>1424272.38</v>
      </c>
      <c r="L958" s="62">
        <f t="shared" si="128"/>
        <v>6.6164062724268016E-2</v>
      </c>
      <c r="M958" s="61">
        <v>0</v>
      </c>
      <c r="N958" s="61">
        <v>5.8590889116742345E-3</v>
      </c>
      <c r="O958" s="61">
        <f t="shared" si="129"/>
        <v>4.9802255749230986E-2</v>
      </c>
      <c r="P958" s="61">
        <f t="shared" si="130"/>
        <v>2.9295444558371173E-3</v>
      </c>
      <c r="Q958" s="61">
        <f t="shared" si="131"/>
        <v>4.3943166837556759E-2</v>
      </c>
      <c r="R958" s="61">
        <f t="shared" si="132"/>
        <v>146.63248864801523</v>
      </c>
      <c r="S958">
        <v>0</v>
      </c>
      <c r="T958">
        <v>2</v>
      </c>
      <c r="U958">
        <v>17</v>
      </c>
      <c r="V958">
        <v>1</v>
      </c>
      <c r="W958">
        <v>15</v>
      </c>
      <c r="X958">
        <v>50053</v>
      </c>
      <c r="Y958" s="62">
        <v>30.915229856352266</v>
      </c>
      <c r="Z958" s="62">
        <v>69.420414360777571</v>
      </c>
      <c r="AA958" s="62">
        <v>21.906778814456676</v>
      </c>
      <c r="AB958" s="62">
        <v>47.647493656723874</v>
      </c>
      <c r="AC958" s="62">
        <v>0.38758915549517509</v>
      </c>
      <c r="AD958" s="62">
        <v>98.423670908836641</v>
      </c>
      <c r="AE958" s="62">
        <v>42.824605917727212</v>
      </c>
      <c r="AF958" s="62">
        <v>27.05</v>
      </c>
      <c r="AG958" s="62">
        <v>42.91</v>
      </c>
      <c r="AH958" s="62">
        <v>50.71</v>
      </c>
      <c r="AI958" s="62">
        <v>16.93</v>
      </c>
      <c r="AJ958" s="62">
        <v>10.88</v>
      </c>
      <c r="AK958" s="62">
        <v>37.58</v>
      </c>
      <c r="AL958" s="62">
        <v>95.23</v>
      </c>
      <c r="AM958" s="62">
        <v>85.87</v>
      </c>
      <c r="AN958" s="62">
        <v>43.24</v>
      </c>
      <c r="AO958" s="62">
        <v>27.16</v>
      </c>
      <c r="AP958">
        <f t="shared" si="133"/>
        <v>0</v>
      </c>
      <c r="AQ958">
        <f t="shared" si="134"/>
        <v>3.186235462800701E-2</v>
      </c>
      <c r="AR958">
        <v>21.920015416479199</v>
      </c>
    </row>
    <row r="959" spans="1:44" x14ac:dyDescent="0.3">
      <c r="A959" t="str">
        <f t="shared" si="126"/>
        <v>70Sucre</v>
      </c>
      <c r="B959" t="str">
        <f t="shared" si="127"/>
        <v>70Tolú Viejo</v>
      </c>
      <c r="C959" s="18" t="s">
        <v>3348</v>
      </c>
      <c r="D959" t="s">
        <v>3301</v>
      </c>
      <c r="E959" t="s">
        <v>1354</v>
      </c>
      <c r="F959" t="s">
        <v>3349</v>
      </c>
      <c r="G959">
        <v>9.4528490000000005</v>
      </c>
      <c r="H959">
        <v>-75.439134899999999</v>
      </c>
      <c r="I959">
        <v>22803</v>
      </c>
      <c r="J959" t="s">
        <v>4344</v>
      </c>
      <c r="K959" s="5">
        <v>1391725.5</v>
      </c>
      <c r="L959" s="62">
        <f t="shared" si="128"/>
        <v>4.41991833104287E-2</v>
      </c>
      <c r="M959" s="61">
        <v>0</v>
      </c>
      <c r="N959" s="61">
        <v>0</v>
      </c>
      <c r="O959" s="61">
        <f t="shared" si="129"/>
        <v>3.0697715212910582E-2</v>
      </c>
      <c r="P959" s="61">
        <f t="shared" si="130"/>
        <v>0</v>
      </c>
      <c r="Q959" s="61">
        <f t="shared" si="131"/>
        <v>1.7541551550234617E-2</v>
      </c>
      <c r="R959" s="61">
        <f t="shared" si="132"/>
        <v>50.997675744419588</v>
      </c>
      <c r="S959">
        <v>0</v>
      </c>
      <c r="T959">
        <v>0</v>
      </c>
      <c r="U959">
        <v>7</v>
      </c>
      <c r="V959">
        <v>0</v>
      </c>
      <c r="W959">
        <v>4</v>
      </c>
      <c r="X959">
        <v>11629</v>
      </c>
      <c r="Y959" s="62">
        <v>41.706079628514921</v>
      </c>
      <c r="Z959" s="62">
        <v>85.355576575801877</v>
      </c>
      <c r="AA959" s="62">
        <v>21.506578381632128</v>
      </c>
      <c r="AB959" s="62">
        <v>61.269240691375018</v>
      </c>
      <c r="AC959" s="62">
        <v>0.12038868346375441</v>
      </c>
      <c r="AD959" s="62">
        <v>98.761716398658521</v>
      </c>
      <c r="AE959" s="62">
        <v>51.62954682259867</v>
      </c>
      <c r="AF959" s="62">
        <v>50.57</v>
      </c>
      <c r="AG959" s="62">
        <v>53.08</v>
      </c>
      <c r="AH959" s="62">
        <v>54.58</v>
      </c>
      <c r="AI959" s="62">
        <v>71.52</v>
      </c>
      <c r="AJ959" s="62">
        <v>66.58</v>
      </c>
      <c r="AK959" s="62">
        <v>25.92</v>
      </c>
      <c r="AL959" s="62">
        <v>93.13</v>
      </c>
      <c r="AM959" s="62">
        <v>92.29</v>
      </c>
      <c r="AN959" s="62">
        <v>37.630000000000003</v>
      </c>
      <c r="AO959" s="62">
        <v>50.41</v>
      </c>
      <c r="AP959">
        <f t="shared" si="133"/>
        <v>0</v>
      </c>
      <c r="AQ959">
        <f t="shared" si="134"/>
        <v>0</v>
      </c>
      <c r="AR959">
        <v>33.455756035638601</v>
      </c>
    </row>
    <row r="960" spans="1:44" x14ac:dyDescent="0.3">
      <c r="A960" t="str">
        <f t="shared" si="126"/>
        <v>73Tolima</v>
      </c>
      <c r="B960" t="str">
        <f t="shared" si="127"/>
        <v>73Ibagué</v>
      </c>
      <c r="C960" s="18" t="s">
        <v>3351</v>
      </c>
      <c r="D960" t="s">
        <v>3350</v>
      </c>
      <c r="E960" t="s">
        <v>1360</v>
      </c>
      <c r="F960" t="s">
        <v>3352</v>
      </c>
      <c r="G960">
        <v>4.4446760000000003</v>
      </c>
      <c r="H960">
        <v>-75.242438000000007</v>
      </c>
      <c r="I960">
        <v>539745</v>
      </c>
      <c r="J960" t="s">
        <v>4341</v>
      </c>
      <c r="K960" s="5">
        <v>1705391.13</v>
      </c>
      <c r="L960" s="62">
        <f t="shared" si="128"/>
        <v>1.0461907729635285</v>
      </c>
      <c r="M960" s="61">
        <v>1.0004724453214018E-2</v>
      </c>
      <c r="N960" s="61">
        <v>5.7990347293629396E-2</v>
      </c>
      <c r="O960" s="61">
        <f t="shared" si="129"/>
        <v>0.14562432259678182</v>
      </c>
      <c r="P960" s="61">
        <f t="shared" si="130"/>
        <v>4.1871624563451261E-2</v>
      </c>
      <c r="Q960" s="61">
        <f t="shared" si="131"/>
        <v>0.14025141502005575</v>
      </c>
      <c r="R960" s="61">
        <f t="shared" si="132"/>
        <v>12.726194777163292</v>
      </c>
      <c r="S960">
        <v>54</v>
      </c>
      <c r="T960">
        <v>313</v>
      </c>
      <c r="U960">
        <v>786</v>
      </c>
      <c r="V960">
        <v>226</v>
      </c>
      <c r="W960">
        <v>757</v>
      </c>
      <c r="X960">
        <v>68689</v>
      </c>
      <c r="Y960" s="62">
        <v>46.071423372010074</v>
      </c>
      <c r="Z960" s="62">
        <v>83.097730349837676</v>
      </c>
      <c r="AA960" s="62">
        <v>22.684854925825096</v>
      </c>
      <c r="AB960" s="62">
        <v>67.25967767764854</v>
      </c>
      <c r="AC960" s="62">
        <v>0.62018663832636955</v>
      </c>
      <c r="AD960" s="62">
        <v>97.718703140240791</v>
      </c>
      <c r="AE960" s="62">
        <v>56.693211431233529</v>
      </c>
      <c r="AF960" s="62">
        <v>62.87</v>
      </c>
      <c r="AG960" s="62">
        <v>50.97</v>
      </c>
      <c r="AH960" s="62">
        <v>64</v>
      </c>
      <c r="AI960" s="62">
        <v>55.55</v>
      </c>
      <c r="AJ960" s="62">
        <v>100</v>
      </c>
      <c r="AK960" s="62">
        <v>55.22</v>
      </c>
      <c r="AL960" s="62">
        <v>93.96</v>
      </c>
      <c r="AM960" s="62">
        <v>71.94</v>
      </c>
      <c r="AN960" s="62">
        <v>41.91</v>
      </c>
      <c r="AO960" s="62">
        <v>63.17</v>
      </c>
      <c r="AP960">
        <f t="shared" si="133"/>
        <v>2.1085513471300272</v>
      </c>
      <c r="AQ960">
        <f t="shared" si="134"/>
        <v>4.9864584992830974</v>
      </c>
      <c r="AR960">
        <v>51.483813797282203</v>
      </c>
    </row>
    <row r="961" spans="1:44" x14ac:dyDescent="0.3">
      <c r="A961" t="str">
        <f t="shared" si="126"/>
        <v>73Tolima</v>
      </c>
      <c r="B961" t="str">
        <f t="shared" si="127"/>
        <v>73Alpujarra</v>
      </c>
      <c r="C961" s="18" t="s">
        <v>3353</v>
      </c>
      <c r="D961" t="s">
        <v>3350</v>
      </c>
      <c r="E961" t="s">
        <v>1360</v>
      </c>
      <c r="F961" t="s">
        <v>3354</v>
      </c>
      <c r="G961">
        <v>3.3930600000000002</v>
      </c>
      <c r="H961">
        <v>-75.93553</v>
      </c>
      <c r="I961">
        <v>4692</v>
      </c>
      <c r="J961" t="s">
        <v>4344</v>
      </c>
      <c r="K961" s="5">
        <v>2767751</v>
      </c>
      <c r="L961" s="62">
        <f t="shared" si="128"/>
        <v>9.0945300220379548E-3</v>
      </c>
      <c r="M961" s="61">
        <v>0</v>
      </c>
      <c r="N961" s="61">
        <v>4.2625745950554135E-2</v>
      </c>
      <c r="O961" s="61">
        <f t="shared" si="129"/>
        <v>2.1312872975277068E-2</v>
      </c>
      <c r="P961" s="61">
        <f t="shared" si="130"/>
        <v>0</v>
      </c>
      <c r="Q961" s="61">
        <f t="shared" si="131"/>
        <v>2.1312872975277068E-2</v>
      </c>
      <c r="R961" s="61">
        <f t="shared" si="132"/>
        <v>15.494458653026427</v>
      </c>
      <c r="S961">
        <v>0</v>
      </c>
      <c r="T961">
        <v>2</v>
      </c>
      <c r="U961">
        <v>1</v>
      </c>
      <c r="V961">
        <v>0</v>
      </c>
      <c r="W961">
        <v>1</v>
      </c>
      <c r="X961">
        <v>727</v>
      </c>
      <c r="Y961" s="62">
        <v>45.116918844566712</v>
      </c>
      <c r="Z961" s="62">
        <v>84.319119669876201</v>
      </c>
      <c r="AA961" s="62">
        <v>24.346629986244842</v>
      </c>
      <c r="AB961" s="62">
        <v>61.072902338376892</v>
      </c>
      <c r="AC961" s="62">
        <v>1.2379642365887207</v>
      </c>
      <c r="AD961" s="62">
        <v>95.735900962861081</v>
      </c>
      <c r="AE961" s="62">
        <v>57.496561210453919</v>
      </c>
      <c r="AF961" s="62">
        <v>51.53</v>
      </c>
      <c r="AG961" s="62">
        <v>66.3</v>
      </c>
      <c r="AH961" s="62">
        <v>60.02</v>
      </c>
      <c r="AI961" s="62">
        <v>59.79</v>
      </c>
      <c r="AJ961" s="62">
        <v>77.78</v>
      </c>
      <c r="AK961" s="62">
        <v>22.03</v>
      </c>
      <c r="AL961" s="62">
        <v>81.45</v>
      </c>
      <c r="AM961" s="62">
        <v>88.44</v>
      </c>
      <c r="AN961" s="62">
        <v>43.05</v>
      </c>
      <c r="AO961" s="62">
        <v>50.66</v>
      </c>
      <c r="AP961">
        <f t="shared" si="133"/>
        <v>0</v>
      </c>
      <c r="AQ961">
        <f t="shared" si="134"/>
        <v>3.186235462800701E-2</v>
      </c>
      <c r="AR961">
        <v>37.125556908618599</v>
      </c>
    </row>
    <row r="962" spans="1:44" x14ac:dyDescent="0.3">
      <c r="A962" t="str">
        <f t="shared" ref="A962:A1025" si="135">CONCATENATE(D962,E962)</f>
        <v>73Tolima</v>
      </c>
      <c r="B962" t="str">
        <f t="shared" ref="B962:B1025" si="136">CONCATENATE(D962,F962)</f>
        <v>73Alvarado</v>
      </c>
      <c r="C962" s="18" t="s">
        <v>3355</v>
      </c>
      <c r="D962" t="s">
        <v>3350</v>
      </c>
      <c r="E962" t="s">
        <v>1360</v>
      </c>
      <c r="F962" t="s">
        <v>3356</v>
      </c>
      <c r="G962">
        <v>4.5668430000000004</v>
      </c>
      <c r="H962">
        <v>-74.953210999999996</v>
      </c>
      <c r="I962">
        <v>9217</v>
      </c>
      <c r="J962" t="s">
        <v>4345</v>
      </c>
      <c r="K962" s="5">
        <v>2147481.25</v>
      </c>
      <c r="L962" s="62">
        <f t="shared" ref="L962:L1025" si="137">(I962/SUM($I$2:$I$1103))*100</f>
        <v>1.7865363003649576E-2</v>
      </c>
      <c r="M962" s="61">
        <v>0</v>
      </c>
      <c r="N962" s="61">
        <v>2.1699034392969514E-2</v>
      </c>
      <c r="O962" s="61">
        <f t="shared" ref="O962:O1025" si="138">(U962/I962)*100</f>
        <v>4.3398068785939027E-2</v>
      </c>
      <c r="P962" s="61">
        <f t="shared" ref="P962:P1025" si="139">(V962/I962)*100</f>
        <v>3.2548551589454265E-2</v>
      </c>
      <c r="Q962" s="61">
        <f t="shared" ref="Q962:Q1025" si="140">(W962/I962)*100</f>
        <v>4.3398068785939027E-2</v>
      </c>
      <c r="R962" s="61">
        <f t="shared" ref="R962:R1025" si="141">(X962/I962)*100</f>
        <v>14.321362699359879</v>
      </c>
      <c r="S962">
        <v>0</v>
      </c>
      <c r="T962">
        <v>2</v>
      </c>
      <c r="U962">
        <v>4</v>
      </c>
      <c r="V962">
        <v>3</v>
      </c>
      <c r="W962">
        <v>4</v>
      </c>
      <c r="X962">
        <v>1320</v>
      </c>
      <c r="Y962" s="62">
        <v>42.348484848484844</v>
      </c>
      <c r="Z962" s="62">
        <v>79.696969696969703</v>
      </c>
      <c r="AA962" s="62">
        <v>23.863636363636363</v>
      </c>
      <c r="AB962" s="62">
        <v>64.696969696969703</v>
      </c>
      <c r="AC962" s="62">
        <v>0.75757575757575757</v>
      </c>
      <c r="AD962" s="62">
        <v>99.242424242424249</v>
      </c>
      <c r="AE962" s="62">
        <v>51.666666666666671</v>
      </c>
      <c r="AF962" s="62">
        <v>51.36</v>
      </c>
      <c r="AG962" s="62">
        <v>51.67</v>
      </c>
      <c r="AH962" s="62">
        <v>53.27</v>
      </c>
      <c r="AI962" s="62">
        <v>49.31</v>
      </c>
      <c r="AJ962" s="62">
        <v>50</v>
      </c>
      <c r="AK962" s="62">
        <v>52.73</v>
      </c>
      <c r="AL962" s="62">
        <v>84.02</v>
      </c>
      <c r="AM962" s="62">
        <v>80.84</v>
      </c>
      <c r="AN962" s="62">
        <v>51.2</v>
      </c>
      <c r="AO962" s="62">
        <v>50.81</v>
      </c>
      <c r="AP962">
        <f t="shared" si="133"/>
        <v>0</v>
      </c>
      <c r="AQ962">
        <f t="shared" si="134"/>
        <v>3.186235462800701E-2</v>
      </c>
      <c r="AR962">
        <v>38.605066903428998</v>
      </c>
    </row>
    <row r="963" spans="1:44" x14ac:dyDescent="0.3">
      <c r="A963" t="str">
        <f t="shared" si="135"/>
        <v>73Tolima</v>
      </c>
      <c r="B963" t="str">
        <f t="shared" si="136"/>
        <v>73Ambalema</v>
      </c>
      <c r="C963" s="18" t="s">
        <v>3357</v>
      </c>
      <c r="D963" t="s">
        <v>3350</v>
      </c>
      <c r="E963" t="s">
        <v>1360</v>
      </c>
      <c r="F963" t="s">
        <v>3358</v>
      </c>
      <c r="G963">
        <v>4.7828359999999996</v>
      </c>
      <c r="H963">
        <v>-74.766700999999998</v>
      </c>
      <c r="I963">
        <v>6819</v>
      </c>
      <c r="J963" t="s">
        <v>4344</v>
      </c>
      <c r="K963" s="5">
        <v>1906900.75</v>
      </c>
      <c r="L963" s="62">
        <f t="shared" si="137"/>
        <v>1.3217306099803242E-2</v>
      </c>
      <c r="M963" s="61">
        <v>0</v>
      </c>
      <c r="N963" s="61">
        <v>4.3994720633523977E-2</v>
      </c>
      <c r="O963" s="61">
        <f t="shared" si="138"/>
        <v>0.21997360316761988</v>
      </c>
      <c r="P963" s="61">
        <f t="shared" si="139"/>
        <v>0.16131397565625458</v>
      </c>
      <c r="Q963" s="61">
        <f t="shared" si="140"/>
        <v>0.20530869628977857</v>
      </c>
      <c r="R963" s="61">
        <f t="shared" si="141"/>
        <v>6.9365009532189461</v>
      </c>
      <c r="S963">
        <v>0</v>
      </c>
      <c r="T963">
        <v>3</v>
      </c>
      <c r="U963">
        <v>15</v>
      </c>
      <c r="V963">
        <v>11</v>
      </c>
      <c r="W963">
        <v>14</v>
      </c>
      <c r="X963">
        <v>473</v>
      </c>
      <c r="Y963" s="62">
        <v>42.071881606765324</v>
      </c>
      <c r="Z963" s="62">
        <v>78.858350951374206</v>
      </c>
      <c r="AA963" s="62">
        <v>23.890063424947147</v>
      </c>
      <c r="AB963" s="62">
        <v>63.847780126849898</v>
      </c>
      <c r="AC963" s="62">
        <v>1.0570824524312896</v>
      </c>
      <c r="AD963" s="62">
        <v>99.154334038054969</v>
      </c>
      <c r="AE963" s="62">
        <v>54.968287526427062</v>
      </c>
      <c r="AF963" s="62">
        <v>57</v>
      </c>
      <c r="AG963" s="62">
        <v>30.01</v>
      </c>
      <c r="AH963" s="62">
        <v>41.06</v>
      </c>
      <c r="AI963" s="62">
        <v>79.59</v>
      </c>
      <c r="AJ963" s="62">
        <v>77.37</v>
      </c>
      <c r="AK963" s="62">
        <v>33.78</v>
      </c>
      <c r="AL963" s="62">
        <v>82.03</v>
      </c>
      <c r="AM963" s="62">
        <v>75.23</v>
      </c>
      <c r="AN963" s="62">
        <v>50.15</v>
      </c>
      <c r="AO963" s="62">
        <v>60.22</v>
      </c>
      <c r="AP963">
        <f t="shared" ref="AP963:AP1026" si="142">(S963/SUM($S$2:$S$1103))*100</f>
        <v>0</v>
      </c>
      <c r="AQ963">
        <f t="shared" ref="AQ963:AQ1026" si="143">(T963/SUM($T$2:$T$1103))*100</f>
        <v>4.7793531942010511E-2</v>
      </c>
      <c r="AR963">
        <v>41.346364835715399</v>
      </c>
    </row>
    <row r="964" spans="1:44" x14ac:dyDescent="0.3">
      <c r="A964" t="str">
        <f t="shared" si="135"/>
        <v>73Tolima</v>
      </c>
      <c r="B964" t="str">
        <f t="shared" si="136"/>
        <v>73Anzoátegui</v>
      </c>
      <c r="C964" s="18" t="s">
        <v>3359</v>
      </c>
      <c r="D964" t="s">
        <v>3350</v>
      </c>
      <c r="E964" t="s">
        <v>1360</v>
      </c>
      <c r="F964" t="s">
        <v>3360</v>
      </c>
      <c r="G964">
        <v>4.6116542000000003</v>
      </c>
      <c r="H964">
        <v>-75.201228999999998</v>
      </c>
      <c r="I964">
        <v>10487</v>
      </c>
      <c r="J964" t="s">
        <v>4342</v>
      </c>
      <c r="K964" s="5">
        <v>2036647.38</v>
      </c>
      <c r="L964" s="62">
        <f t="shared" si="137"/>
        <v>2.0327011155394717E-2</v>
      </c>
      <c r="M964" s="61">
        <v>0</v>
      </c>
      <c r="N964" s="61">
        <v>9.535615523982072E-3</v>
      </c>
      <c r="O964" s="61">
        <f t="shared" si="138"/>
        <v>3.8142462095928288E-2</v>
      </c>
      <c r="P964" s="61">
        <f t="shared" si="139"/>
        <v>0</v>
      </c>
      <c r="Q964" s="61">
        <f t="shared" si="140"/>
        <v>9.535615523982072E-3</v>
      </c>
      <c r="R964" s="61">
        <f t="shared" si="141"/>
        <v>23.686468961571467</v>
      </c>
      <c r="S964">
        <v>0</v>
      </c>
      <c r="T964">
        <v>1</v>
      </c>
      <c r="U964">
        <v>4</v>
      </c>
      <c r="V964">
        <v>0</v>
      </c>
      <c r="W964">
        <v>1</v>
      </c>
      <c r="X964">
        <v>2484</v>
      </c>
      <c r="Y964" s="62">
        <v>31.36070853462158</v>
      </c>
      <c r="Z964" s="62">
        <v>78.623188405797109</v>
      </c>
      <c r="AA964" s="62">
        <v>26.892109500805152</v>
      </c>
      <c r="AB964" s="62">
        <v>56.360708534621573</v>
      </c>
      <c r="AC964" s="62">
        <v>1.0466988727858293</v>
      </c>
      <c r="AD964" s="62">
        <v>98.87278582930756</v>
      </c>
      <c r="AE964" s="62">
        <v>39.130434782608695</v>
      </c>
      <c r="AF964" s="62">
        <v>46.66</v>
      </c>
      <c r="AG964" s="62">
        <v>49.1</v>
      </c>
      <c r="AH964" s="62">
        <v>50.63</v>
      </c>
      <c r="AI964" s="62">
        <v>65.69</v>
      </c>
      <c r="AJ964" s="62">
        <v>66.67</v>
      </c>
      <c r="AK964" s="62">
        <v>11.1</v>
      </c>
      <c r="AL964" s="62">
        <v>81.58</v>
      </c>
      <c r="AM964" s="62">
        <v>86.83</v>
      </c>
      <c r="AN964" s="62">
        <v>40.42</v>
      </c>
      <c r="AO964" s="62">
        <v>45.97</v>
      </c>
      <c r="AP964">
        <f t="shared" si="142"/>
        <v>0</v>
      </c>
      <c r="AQ964">
        <f t="shared" si="143"/>
        <v>1.5931177314003505E-2</v>
      </c>
      <c r="AR964">
        <v>28.587290330392801</v>
      </c>
    </row>
    <row r="965" spans="1:44" x14ac:dyDescent="0.3">
      <c r="A965" t="str">
        <f t="shared" si="135"/>
        <v>73Tolima</v>
      </c>
      <c r="B965" t="str">
        <f t="shared" si="136"/>
        <v>73Armero</v>
      </c>
      <c r="C965" s="18" t="s">
        <v>3361</v>
      </c>
      <c r="D965" t="s">
        <v>3350</v>
      </c>
      <c r="E965" t="s">
        <v>1360</v>
      </c>
      <c r="F965" t="s">
        <v>3362</v>
      </c>
      <c r="G965">
        <v>4.96462</v>
      </c>
      <c r="H965">
        <v>-74.904889999999995</v>
      </c>
      <c r="I965">
        <v>13394</v>
      </c>
      <c r="J965" t="s">
        <v>4344</v>
      </c>
      <c r="K965" s="5">
        <v>1745569.13</v>
      </c>
      <c r="L965" s="62">
        <f t="shared" si="137"/>
        <v>2.5961665625570406E-2</v>
      </c>
      <c r="M965" s="61">
        <v>0</v>
      </c>
      <c r="N965" s="61">
        <v>5.2262206958339552E-2</v>
      </c>
      <c r="O965" s="61">
        <f t="shared" si="138"/>
        <v>5.9728236523816633E-2</v>
      </c>
      <c r="P965" s="61">
        <f t="shared" si="139"/>
        <v>7.4660295654770791E-3</v>
      </c>
      <c r="Q965" s="61">
        <f t="shared" si="140"/>
        <v>5.9728236523816633E-2</v>
      </c>
      <c r="R965" s="61">
        <f t="shared" si="141"/>
        <v>12.610123936090787</v>
      </c>
      <c r="S965">
        <v>0</v>
      </c>
      <c r="T965">
        <v>7</v>
      </c>
      <c r="U965">
        <v>8</v>
      </c>
      <c r="V965">
        <v>1</v>
      </c>
      <c r="W965">
        <v>8</v>
      </c>
      <c r="X965">
        <v>1689</v>
      </c>
      <c r="Y965" s="62">
        <v>46.891651865008882</v>
      </c>
      <c r="Z965" s="62">
        <v>81.586737714624036</v>
      </c>
      <c r="AA965" s="62">
        <v>21.728833629366491</v>
      </c>
      <c r="AB965" s="62">
        <v>65.186500888099459</v>
      </c>
      <c r="AC965" s="62">
        <v>0.41444641799881587</v>
      </c>
      <c r="AD965" s="62">
        <v>97.513321492007108</v>
      </c>
      <c r="AE965" s="62">
        <v>61.989342806394319</v>
      </c>
      <c r="AF965" s="62">
        <v>77.239999999999995</v>
      </c>
      <c r="AG965" s="62">
        <v>61.68</v>
      </c>
      <c r="AH965" s="62">
        <v>56.28</v>
      </c>
      <c r="AI965" s="62">
        <v>91.2</v>
      </c>
      <c r="AJ965" s="62">
        <v>99.08</v>
      </c>
      <c r="AK965" s="62">
        <v>51.11</v>
      </c>
      <c r="AL965" s="62">
        <v>86.63</v>
      </c>
      <c r="AM965" s="62">
        <v>81.96</v>
      </c>
      <c r="AN965" s="62">
        <v>63.11</v>
      </c>
      <c r="AO965" s="62">
        <v>76.12</v>
      </c>
      <c r="AP965">
        <f t="shared" si="142"/>
        <v>0</v>
      </c>
      <c r="AQ965">
        <f t="shared" si="143"/>
        <v>0.11151824119802455</v>
      </c>
      <c r="AR965">
        <v>46.270023155617302</v>
      </c>
    </row>
    <row r="966" spans="1:44" x14ac:dyDescent="0.3">
      <c r="A966" t="str">
        <f t="shared" si="135"/>
        <v>73Tolima</v>
      </c>
      <c r="B966" t="str">
        <f t="shared" si="136"/>
        <v>73Ataco</v>
      </c>
      <c r="C966" s="18" t="s">
        <v>3363</v>
      </c>
      <c r="D966" t="s">
        <v>3350</v>
      </c>
      <c r="E966" t="s">
        <v>1360</v>
      </c>
      <c r="F966" t="s">
        <v>3364</v>
      </c>
      <c r="G966">
        <v>3.5910679999999999</v>
      </c>
      <c r="H966">
        <v>-75.381726999999998</v>
      </c>
      <c r="I966">
        <v>19890</v>
      </c>
      <c r="J966" t="s">
        <v>4342</v>
      </c>
      <c r="K966" s="5">
        <v>1789659.75</v>
      </c>
      <c r="L966" s="62">
        <f t="shared" si="137"/>
        <v>3.855289900646524E-2</v>
      </c>
      <c r="M966" s="61">
        <v>1.0055304172951231E-2</v>
      </c>
      <c r="N966" s="61">
        <v>6.5359477124182996E-2</v>
      </c>
      <c r="O966" s="61">
        <f t="shared" si="138"/>
        <v>1.5082956259426848E-2</v>
      </c>
      <c r="P966" s="61">
        <f t="shared" si="139"/>
        <v>1.0055304172951231E-2</v>
      </c>
      <c r="Q966" s="61">
        <f t="shared" si="140"/>
        <v>5.0276520864756154E-3</v>
      </c>
      <c r="R966" s="61">
        <f t="shared" si="141"/>
        <v>36.551030668677726</v>
      </c>
      <c r="S966">
        <v>2</v>
      </c>
      <c r="T966">
        <v>13</v>
      </c>
      <c r="U966">
        <v>3</v>
      </c>
      <c r="V966">
        <v>2</v>
      </c>
      <c r="W966">
        <v>1</v>
      </c>
      <c r="X966">
        <v>7270</v>
      </c>
      <c r="Y966" s="62">
        <v>41.898211829436036</v>
      </c>
      <c r="Z966" s="62">
        <v>80.316368638239339</v>
      </c>
      <c r="AA966" s="62">
        <v>22.916093535075653</v>
      </c>
      <c r="AB966" s="62">
        <v>66.97386519944979</v>
      </c>
      <c r="AC966" s="62">
        <v>0.89408528198074277</v>
      </c>
      <c r="AD966" s="62">
        <v>99.257221458046757</v>
      </c>
      <c r="AE966" s="62">
        <v>50</v>
      </c>
      <c r="AF966" s="62">
        <v>32.53</v>
      </c>
      <c r="AG966" s="62">
        <v>48.11</v>
      </c>
      <c r="AH966" s="62">
        <v>51.42</v>
      </c>
      <c r="AI966" s="62">
        <v>13.3</v>
      </c>
      <c r="AJ966" s="62">
        <v>65.66</v>
      </c>
      <c r="AK966" s="62">
        <v>12.72</v>
      </c>
      <c r="AL966" s="62">
        <v>89.17</v>
      </c>
      <c r="AM966" s="62">
        <v>89.63</v>
      </c>
      <c r="AN966" s="62">
        <v>35.94</v>
      </c>
      <c r="AO966" s="62">
        <v>31.9</v>
      </c>
      <c r="AP966">
        <f t="shared" si="142"/>
        <v>7.8094494338149162E-2</v>
      </c>
      <c r="AQ966">
        <f t="shared" si="143"/>
        <v>0.20710530508204558</v>
      </c>
      <c r="AR966">
        <v>30.060719147613302</v>
      </c>
    </row>
    <row r="967" spans="1:44" x14ac:dyDescent="0.3">
      <c r="A967" t="str">
        <f t="shared" si="135"/>
        <v>73Tolima</v>
      </c>
      <c r="B967" t="str">
        <f t="shared" si="136"/>
        <v>73Cajamarca</v>
      </c>
      <c r="C967" s="18" t="s">
        <v>3365</v>
      </c>
      <c r="D967" t="s">
        <v>3350</v>
      </c>
      <c r="E967" t="s">
        <v>1360</v>
      </c>
      <c r="F967" t="s">
        <v>3366</v>
      </c>
      <c r="G967">
        <v>4.4417920000000004</v>
      </c>
      <c r="H967">
        <v>-75.426844000000003</v>
      </c>
      <c r="I967">
        <v>19189</v>
      </c>
      <c r="J967" t="s">
        <v>4344</v>
      </c>
      <c r="K967" s="5">
        <v>1679854.25</v>
      </c>
      <c r="L967" s="62">
        <f t="shared" si="137"/>
        <v>3.7194146758927168E-2</v>
      </c>
      <c r="M967" s="61">
        <v>0</v>
      </c>
      <c r="N967" s="61">
        <v>0</v>
      </c>
      <c r="O967" s="61">
        <f t="shared" si="138"/>
        <v>1.5633956954505184E-2</v>
      </c>
      <c r="P967" s="61">
        <f t="shared" si="139"/>
        <v>0</v>
      </c>
      <c r="Q967" s="61">
        <f t="shared" si="140"/>
        <v>5.211318984835062E-3</v>
      </c>
      <c r="R967" s="61">
        <f t="shared" si="141"/>
        <v>16.066496430246495</v>
      </c>
      <c r="S967">
        <v>0</v>
      </c>
      <c r="T967">
        <v>0</v>
      </c>
      <c r="U967">
        <v>3</v>
      </c>
      <c r="V967">
        <v>0</v>
      </c>
      <c r="W967">
        <v>1</v>
      </c>
      <c r="X967">
        <v>3083</v>
      </c>
      <c r="Y967" s="62">
        <v>51.897502432695433</v>
      </c>
      <c r="Z967" s="62">
        <v>86.084982160233537</v>
      </c>
      <c r="AA967" s="62">
        <v>24.813493350632502</v>
      </c>
      <c r="AB967" s="62">
        <v>70.06162828413882</v>
      </c>
      <c r="AC967" s="62">
        <v>0.6487187804086928</v>
      </c>
      <c r="AD967" s="62">
        <v>97.79435614661044</v>
      </c>
      <c r="AE967" s="62">
        <v>62.082387285111906</v>
      </c>
      <c r="AF967" s="62">
        <v>40.950000000000003</v>
      </c>
      <c r="AG967" s="62">
        <v>50.77</v>
      </c>
      <c r="AH967" s="62">
        <v>52.98</v>
      </c>
      <c r="AI967" s="62">
        <v>9.89</v>
      </c>
      <c r="AJ967" s="62">
        <v>50</v>
      </c>
      <c r="AK967" s="62">
        <v>57.16</v>
      </c>
      <c r="AL967" s="62">
        <v>83.05</v>
      </c>
      <c r="AM967" s="62">
        <v>80.89</v>
      </c>
      <c r="AN967" s="62">
        <v>48.59</v>
      </c>
      <c r="AO967" s="62">
        <v>41.41</v>
      </c>
      <c r="AP967">
        <f t="shared" si="142"/>
        <v>0</v>
      </c>
      <c r="AQ967">
        <f t="shared" si="143"/>
        <v>0</v>
      </c>
      <c r="AR967">
        <v>39.2095990517426</v>
      </c>
    </row>
    <row r="968" spans="1:44" x14ac:dyDescent="0.3">
      <c r="A968" t="str">
        <f t="shared" si="135"/>
        <v>73Tolima</v>
      </c>
      <c r="B968" t="str">
        <f t="shared" si="136"/>
        <v>73Carmen de Apicalá</v>
      </c>
      <c r="C968" s="18" t="s">
        <v>3367</v>
      </c>
      <c r="D968" t="s">
        <v>3350</v>
      </c>
      <c r="E968" t="s">
        <v>1360</v>
      </c>
      <c r="F968" t="s">
        <v>3368</v>
      </c>
      <c r="G968">
        <v>4.1529509999999998</v>
      </c>
      <c r="H968">
        <v>-74.715311999999997</v>
      </c>
      <c r="I968">
        <v>11072</v>
      </c>
      <c r="J968" t="s">
        <v>4345</v>
      </c>
      <c r="K968" s="5">
        <v>1951396.88</v>
      </c>
      <c r="L968" s="62">
        <f t="shared" si="137"/>
        <v>2.146091994970252E-2</v>
      </c>
      <c r="M968" s="61">
        <v>0</v>
      </c>
      <c r="N968" s="61">
        <v>1.80635838150289E-2</v>
      </c>
      <c r="O968" s="61">
        <f t="shared" si="138"/>
        <v>7.2254335260115599E-2</v>
      </c>
      <c r="P968" s="61">
        <f t="shared" si="139"/>
        <v>3.6127167630057799E-2</v>
      </c>
      <c r="Q968" s="61">
        <f t="shared" si="140"/>
        <v>0.1083815028901734</v>
      </c>
      <c r="R968" s="61">
        <f t="shared" si="141"/>
        <v>9.5917630057803471</v>
      </c>
      <c r="S968">
        <v>0</v>
      </c>
      <c r="T968">
        <v>2</v>
      </c>
      <c r="U968">
        <v>8</v>
      </c>
      <c r="V968">
        <v>4</v>
      </c>
      <c r="W968">
        <v>12</v>
      </c>
      <c r="X968">
        <v>1062</v>
      </c>
      <c r="Y968" s="62">
        <v>56.779661016949156</v>
      </c>
      <c r="Z968" s="62">
        <v>91.431261770244816</v>
      </c>
      <c r="AA968" s="62">
        <v>22.693032015065913</v>
      </c>
      <c r="AB968" s="62">
        <v>73.540489642184554</v>
      </c>
      <c r="AC968" s="62">
        <v>0.56497175141242939</v>
      </c>
      <c r="AD968" s="62">
        <v>98.210922787193979</v>
      </c>
      <c r="AE968" s="62">
        <v>70.809792843691142</v>
      </c>
      <c r="AF968" s="62">
        <v>68.94</v>
      </c>
      <c r="AG968" s="62">
        <v>45.89</v>
      </c>
      <c r="AH968" s="62">
        <v>62.22</v>
      </c>
      <c r="AI968" s="62">
        <v>74.2</v>
      </c>
      <c r="AJ968" s="62">
        <v>72.22</v>
      </c>
      <c r="AK968" s="62">
        <v>66.03</v>
      </c>
      <c r="AL968" s="62">
        <v>80.91</v>
      </c>
      <c r="AM968" s="62">
        <v>77.08</v>
      </c>
      <c r="AN968" s="62">
        <v>62.77</v>
      </c>
      <c r="AO968" s="62">
        <v>68.81</v>
      </c>
      <c r="AP968">
        <f t="shared" si="142"/>
        <v>0</v>
      </c>
      <c r="AQ968">
        <f t="shared" si="143"/>
        <v>3.186235462800701E-2</v>
      </c>
      <c r="AR968">
        <v>50.707417914439503</v>
      </c>
    </row>
    <row r="969" spans="1:44" x14ac:dyDescent="0.3">
      <c r="A969" t="str">
        <f t="shared" si="135"/>
        <v>73Tolima</v>
      </c>
      <c r="B969" t="str">
        <f t="shared" si="136"/>
        <v>73Casabianca</v>
      </c>
      <c r="C969" s="18" t="s">
        <v>3369</v>
      </c>
      <c r="D969" t="s">
        <v>3350</v>
      </c>
      <c r="E969" t="s">
        <v>1360</v>
      </c>
      <c r="F969" t="s">
        <v>3370</v>
      </c>
      <c r="G969">
        <v>5.0785679999999997</v>
      </c>
      <c r="H969">
        <v>-75.119716999999994</v>
      </c>
      <c r="I969">
        <v>6391</v>
      </c>
      <c r="J969" t="s">
        <v>4342</v>
      </c>
      <c r="K969" s="5">
        <v>2048263.75</v>
      </c>
      <c r="L969" s="62">
        <f t="shared" si="137"/>
        <v>1.2387711289608814E-2</v>
      </c>
      <c r="M969" s="61">
        <v>0</v>
      </c>
      <c r="N969" s="61">
        <v>0</v>
      </c>
      <c r="O969" s="61">
        <f t="shared" si="138"/>
        <v>4.6941010796432481E-2</v>
      </c>
      <c r="P969" s="61">
        <f t="shared" si="139"/>
        <v>3.1294007197621654E-2</v>
      </c>
      <c r="Q969" s="61">
        <f t="shared" si="140"/>
        <v>3.1294007197621654E-2</v>
      </c>
      <c r="R969" s="61">
        <f t="shared" si="141"/>
        <v>14.489125332498826</v>
      </c>
      <c r="S969">
        <v>0</v>
      </c>
      <c r="T969">
        <v>0</v>
      </c>
      <c r="U969">
        <v>3</v>
      </c>
      <c r="V969">
        <v>2</v>
      </c>
      <c r="W969">
        <v>2</v>
      </c>
      <c r="X969">
        <v>926</v>
      </c>
      <c r="Y969" s="62">
        <v>45.356371490280779</v>
      </c>
      <c r="Z969" s="62">
        <v>84.665226781857456</v>
      </c>
      <c r="AA969" s="62">
        <v>23.866090712742981</v>
      </c>
      <c r="AB969" s="62">
        <v>70.410367170626358</v>
      </c>
      <c r="AC969" s="62">
        <v>0.64794816414686829</v>
      </c>
      <c r="AD969" s="62">
        <v>98.056155507559396</v>
      </c>
      <c r="AE969" s="62">
        <v>54.643628509719221</v>
      </c>
      <c r="AF969" s="62">
        <v>49.36</v>
      </c>
      <c r="AG969" s="62">
        <v>41.76</v>
      </c>
      <c r="AH969" s="62">
        <v>55.9</v>
      </c>
      <c r="AI969" s="62">
        <v>86.23</v>
      </c>
      <c r="AJ969" s="62">
        <v>62.97</v>
      </c>
      <c r="AK969" s="62">
        <v>11.68</v>
      </c>
      <c r="AL969" s="62">
        <v>87.96</v>
      </c>
      <c r="AM969" s="62">
        <v>90.57</v>
      </c>
      <c r="AN969" s="62">
        <v>39.81</v>
      </c>
      <c r="AO969" s="62">
        <v>50.17</v>
      </c>
      <c r="AP969">
        <f t="shared" si="142"/>
        <v>0</v>
      </c>
      <c r="AQ969">
        <f t="shared" si="143"/>
        <v>0</v>
      </c>
      <c r="AR969">
        <v>35.5156562065876</v>
      </c>
    </row>
    <row r="970" spans="1:44" x14ac:dyDescent="0.3">
      <c r="A970" t="str">
        <f t="shared" si="135"/>
        <v>73Tolima</v>
      </c>
      <c r="B970" t="str">
        <f t="shared" si="136"/>
        <v>73Chaparral</v>
      </c>
      <c r="C970" s="18" t="s">
        <v>3371</v>
      </c>
      <c r="D970" t="s">
        <v>3350</v>
      </c>
      <c r="E970" t="s">
        <v>1360</v>
      </c>
      <c r="F970" t="s">
        <v>3372</v>
      </c>
      <c r="G970">
        <v>3.7440072999999998</v>
      </c>
      <c r="H970">
        <v>-75.574246700000003</v>
      </c>
      <c r="I970">
        <v>54059</v>
      </c>
      <c r="J970" t="s">
        <v>4343</v>
      </c>
      <c r="K970" s="5">
        <v>1257280.5</v>
      </c>
      <c r="L970" s="62">
        <f t="shared" si="137"/>
        <v>0.10478286412219731</v>
      </c>
      <c r="M970" s="61">
        <v>7.3993229619489813E-3</v>
      </c>
      <c r="N970" s="61">
        <v>5.5494922214617366E-3</v>
      </c>
      <c r="O970" s="61">
        <f t="shared" si="138"/>
        <v>3.6996614809744907E-2</v>
      </c>
      <c r="P970" s="61">
        <f t="shared" si="139"/>
        <v>2.5897630366821432E-2</v>
      </c>
      <c r="Q970" s="61">
        <f t="shared" si="140"/>
        <v>3.3296953328770418E-2</v>
      </c>
      <c r="R970" s="61">
        <f t="shared" si="141"/>
        <v>21.641169832960284</v>
      </c>
      <c r="S970">
        <v>4</v>
      </c>
      <c r="T970">
        <v>3</v>
      </c>
      <c r="U970">
        <v>20</v>
      </c>
      <c r="V970">
        <v>14</v>
      </c>
      <c r="W970">
        <v>18</v>
      </c>
      <c r="X970">
        <v>11699</v>
      </c>
      <c r="Y970" s="62">
        <v>39.097358748610993</v>
      </c>
      <c r="Z970" s="62">
        <v>82.887426275750059</v>
      </c>
      <c r="AA970" s="62">
        <v>26.190272672878024</v>
      </c>
      <c r="AB970" s="62">
        <v>59.005043166082572</v>
      </c>
      <c r="AC970" s="62">
        <v>0.64962817334814937</v>
      </c>
      <c r="AD970" s="62">
        <v>98.709291392426707</v>
      </c>
      <c r="AE970" s="62">
        <v>51.192409607658774</v>
      </c>
      <c r="AF970" s="62">
        <v>48.45</v>
      </c>
      <c r="AG970" s="62">
        <v>65.650000000000006</v>
      </c>
      <c r="AH970" s="62">
        <v>53.02</v>
      </c>
      <c r="AI970" s="62">
        <v>61.46</v>
      </c>
      <c r="AJ970" s="62">
        <v>62.97</v>
      </c>
      <c r="AK970" s="62">
        <v>19.22</v>
      </c>
      <c r="AL970" s="62">
        <v>91.6</v>
      </c>
      <c r="AM970" s="62">
        <v>79.489999999999995</v>
      </c>
      <c r="AN970" s="62">
        <v>47.28</v>
      </c>
      <c r="AO970" s="62">
        <v>47.73</v>
      </c>
      <c r="AP970">
        <f t="shared" si="142"/>
        <v>0.15618898867629832</v>
      </c>
      <c r="AQ970">
        <f t="shared" si="143"/>
        <v>4.7793531942010511E-2</v>
      </c>
      <c r="AR970">
        <v>36.348023193268297</v>
      </c>
    </row>
    <row r="971" spans="1:44" x14ac:dyDescent="0.3">
      <c r="A971" t="str">
        <f t="shared" si="135"/>
        <v>73Tolima</v>
      </c>
      <c r="B971" t="str">
        <f t="shared" si="136"/>
        <v>73Coello</v>
      </c>
      <c r="C971" s="18" t="s">
        <v>3373</v>
      </c>
      <c r="D971" t="s">
        <v>3350</v>
      </c>
      <c r="E971" t="s">
        <v>1360</v>
      </c>
      <c r="F971" t="s">
        <v>3374</v>
      </c>
      <c r="G971">
        <v>4.2862609999999997</v>
      </c>
      <c r="H971">
        <v>-74.897874999999999</v>
      </c>
      <c r="I971">
        <v>8474</v>
      </c>
      <c r="J971" t="s">
        <v>4345</v>
      </c>
      <c r="K971" s="5">
        <v>1888997.75</v>
      </c>
      <c r="L971" s="62">
        <f t="shared" si="137"/>
        <v>1.6425201919597104E-2</v>
      </c>
      <c r="M971" s="61">
        <v>0</v>
      </c>
      <c r="N971" s="61">
        <v>3.5402407363700733E-2</v>
      </c>
      <c r="O971" s="61">
        <f t="shared" si="138"/>
        <v>0.1062072220911022</v>
      </c>
      <c r="P971" s="61">
        <f t="shared" si="139"/>
        <v>3.5402407363700733E-2</v>
      </c>
      <c r="Q971" s="61">
        <f t="shared" si="140"/>
        <v>7.0804814727401466E-2</v>
      </c>
      <c r="R971" s="61">
        <f t="shared" si="141"/>
        <v>4.9209346235544018</v>
      </c>
      <c r="S971">
        <v>0</v>
      </c>
      <c r="T971">
        <v>3</v>
      </c>
      <c r="U971">
        <v>9</v>
      </c>
      <c r="V971">
        <v>3</v>
      </c>
      <c r="W971">
        <v>6</v>
      </c>
      <c r="X971">
        <v>417</v>
      </c>
      <c r="Y971" s="62">
        <v>45.803357314148677</v>
      </c>
      <c r="Z971" s="62">
        <v>81.774580335731414</v>
      </c>
      <c r="AA971" s="62">
        <v>23.980815347721823</v>
      </c>
      <c r="AB971" s="62">
        <v>64.988009592326136</v>
      </c>
      <c r="AC971" s="62">
        <v>2.877697841726619</v>
      </c>
      <c r="AD971" s="62">
        <v>98.561151079136692</v>
      </c>
      <c r="AE971" s="62">
        <v>54.916067146282977</v>
      </c>
      <c r="AF971" s="62">
        <v>57.82</v>
      </c>
      <c r="AG971" s="62">
        <v>58.57</v>
      </c>
      <c r="AH971" s="62">
        <v>49.3</v>
      </c>
      <c r="AI971" s="62">
        <v>68.91</v>
      </c>
      <c r="AJ971" s="62">
        <v>65.56</v>
      </c>
      <c r="AK971" s="62">
        <v>41.12</v>
      </c>
      <c r="AL971" s="62">
        <v>70.709999999999994</v>
      </c>
      <c r="AM971" s="62">
        <v>84.18</v>
      </c>
      <c r="AN971" s="62">
        <v>56.97</v>
      </c>
      <c r="AO971" s="62">
        <v>58.14</v>
      </c>
      <c r="AP971">
        <f t="shared" si="142"/>
        <v>0</v>
      </c>
      <c r="AQ971">
        <f t="shared" si="143"/>
        <v>4.7793531942010511E-2</v>
      </c>
      <c r="AR971">
        <v>40.023902182680501</v>
      </c>
    </row>
    <row r="972" spans="1:44" x14ac:dyDescent="0.3">
      <c r="A972" t="str">
        <f t="shared" si="135"/>
        <v>73Tolima</v>
      </c>
      <c r="B972" t="str">
        <f t="shared" si="136"/>
        <v>73Coyaima</v>
      </c>
      <c r="C972" s="18" t="s">
        <v>3375</v>
      </c>
      <c r="D972" t="s">
        <v>3350</v>
      </c>
      <c r="E972" t="s">
        <v>1360</v>
      </c>
      <c r="F972" t="s">
        <v>3376</v>
      </c>
      <c r="G972">
        <v>3.7993389999999998</v>
      </c>
      <c r="H972">
        <v>-75.194595000000007</v>
      </c>
      <c r="I972">
        <v>23373</v>
      </c>
      <c r="J972" t="s">
        <v>4346</v>
      </c>
      <c r="K972" s="5">
        <v>1620274.13</v>
      </c>
      <c r="L972" s="62">
        <f t="shared" si="137"/>
        <v>4.5304017520267074E-2</v>
      </c>
      <c r="M972" s="61">
        <v>1.7113763744491507E-2</v>
      </c>
      <c r="N972" s="61">
        <v>3.850596842510589E-2</v>
      </c>
      <c r="O972" s="61">
        <f t="shared" si="138"/>
        <v>5.9898173105720279E-2</v>
      </c>
      <c r="P972" s="61">
        <f t="shared" si="139"/>
        <v>2.5670645616737257E-2</v>
      </c>
      <c r="Q972" s="61">
        <f t="shared" si="140"/>
        <v>5.5619732169597404E-2</v>
      </c>
      <c r="R972" s="61">
        <f t="shared" si="141"/>
        <v>18.316005647542035</v>
      </c>
      <c r="S972">
        <v>4</v>
      </c>
      <c r="T972">
        <v>9</v>
      </c>
      <c r="U972">
        <v>14</v>
      </c>
      <c r="V972">
        <v>6</v>
      </c>
      <c r="W972">
        <v>13</v>
      </c>
      <c r="X972">
        <v>4281</v>
      </c>
      <c r="Y972" s="62">
        <v>27.960756832515766</v>
      </c>
      <c r="Z972" s="62">
        <v>67.297360429806119</v>
      </c>
      <c r="AA972" s="62">
        <v>27.773884606400372</v>
      </c>
      <c r="AB972" s="62">
        <v>52.908199018920811</v>
      </c>
      <c r="AC972" s="62">
        <v>0.49053959355290822</v>
      </c>
      <c r="AD972" s="62">
        <v>98.551740247605707</v>
      </c>
      <c r="AE972" s="62">
        <v>33.053024994160239</v>
      </c>
      <c r="AF972" s="62">
        <v>41.53</v>
      </c>
      <c r="AG972" s="62">
        <v>43.02</v>
      </c>
      <c r="AH972" s="62">
        <v>55.72</v>
      </c>
      <c r="AI972" s="62">
        <v>13.46</v>
      </c>
      <c r="AJ972" s="62">
        <v>100</v>
      </c>
      <c r="AK972" s="62">
        <v>10.8</v>
      </c>
      <c r="AL972" s="62">
        <v>86.11</v>
      </c>
      <c r="AM972" s="62">
        <v>86.09</v>
      </c>
      <c r="AN972" s="62">
        <v>42.6</v>
      </c>
      <c r="AO972" s="62">
        <v>41.71</v>
      </c>
      <c r="AP972">
        <f t="shared" si="142"/>
        <v>0.15618898867629832</v>
      </c>
      <c r="AQ972">
        <f t="shared" si="143"/>
        <v>0.14338059582603155</v>
      </c>
      <c r="AR972">
        <v>27.9792828872489</v>
      </c>
    </row>
    <row r="973" spans="1:44" x14ac:dyDescent="0.3">
      <c r="A973" t="str">
        <f t="shared" si="135"/>
        <v>73Tolima</v>
      </c>
      <c r="B973" t="str">
        <f t="shared" si="136"/>
        <v>73Cunday</v>
      </c>
      <c r="C973" s="18" t="s">
        <v>3377</v>
      </c>
      <c r="D973" t="s">
        <v>3350</v>
      </c>
      <c r="E973" t="s">
        <v>1360</v>
      </c>
      <c r="F973" t="s">
        <v>3378</v>
      </c>
      <c r="G973">
        <v>4.0605029999999998</v>
      </c>
      <c r="H973">
        <v>-74.691890000000001</v>
      </c>
      <c r="I973">
        <v>8745</v>
      </c>
      <c r="J973" t="s">
        <v>4342</v>
      </c>
      <c r="K973" s="5">
        <v>1426910.88</v>
      </c>
      <c r="L973" s="62">
        <f t="shared" si="137"/>
        <v>1.6950482745678154E-2</v>
      </c>
      <c r="M973" s="61">
        <v>0</v>
      </c>
      <c r="N973" s="61">
        <v>4.5740423098913664E-2</v>
      </c>
      <c r="O973" s="61">
        <f t="shared" si="138"/>
        <v>3.4305317324185243E-2</v>
      </c>
      <c r="P973" s="61">
        <f t="shared" si="139"/>
        <v>2.2870211549456832E-2</v>
      </c>
      <c r="Q973" s="61">
        <f t="shared" si="140"/>
        <v>3.4305317324185243E-2</v>
      </c>
      <c r="R973" s="61">
        <f t="shared" si="141"/>
        <v>23.464837049742709</v>
      </c>
      <c r="S973">
        <v>0</v>
      </c>
      <c r="T973">
        <v>4</v>
      </c>
      <c r="U973">
        <v>3</v>
      </c>
      <c r="V973">
        <v>2</v>
      </c>
      <c r="W973">
        <v>3</v>
      </c>
      <c r="X973">
        <v>2052</v>
      </c>
      <c r="Y973" s="62">
        <v>43.859649122807014</v>
      </c>
      <c r="Z973" s="62">
        <v>80.068226120857702</v>
      </c>
      <c r="AA973" s="62">
        <v>21.588693957115009</v>
      </c>
      <c r="AB973" s="62">
        <v>61.598440545808963</v>
      </c>
      <c r="AC973" s="62">
        <v>0.48732943469785572</v>
      </c>
      <c r="AD973" s="62">
        <v>95.857699805068236</v>
      </c>
      <c r="AE973" s="62">
        <v>57.163742690058484</v>
      </c>
      <c r="AF973" s="62">
        <v>57.89</v>
      </c>
      <c r="AG973" s="62">
        <v>53.24</v>
      </c>
      <c r="AH973" s="62">
        <v>59.15</v>
      </c>
      <c r="AI973" s="62">
        <v>44.63</v>
      </c>
      <c r="AJ973" s="62">
        <v>65.92</v>
      </c>
      <c r="AK973" s="62">
        <v>44.42</v>
      </c>
      <c r="AL973" s="62">
        <v>87.14</v>
      </c>
      <c r="AM973" s="62">
        <v>88.05</v>
      </c>
      <c r="AN973" s="62">
        <v>75</v>
      </c>
      <c r="AO973" s="62">
        <v>57.49</v>
      </c>
      <c r="AP973">
        <f t="shared" si="142"/>
        <v>0</v>
      </c>
      <c r="AQ973">
        <f t="shared" si="143"/>
        <v>6.372470925601402E-2</v>
      </c>
      <c r="AR973">
        <v>40.419416348804297</v>
      </c>
    </row>
    <row r="974" spans="1:44" x14ac:dyDescent="0.3">
      <c r="A974" t="str">
        <f t="shared" si="135"/>
        <v>73Tolima</v>
      </c>
      <c r="B974" t="str">
        <f t="shared" si="136"/>
        <v>73Dolores</v>
      </c>
      <c r="C974" s="18" t="s">
        <v>3379</v>
      </c>
      <c r="D974" t="s">
        <v>3350</v>
      </c>
      <c r="E974" t="s">
        <v>1360</v>
      </c>
      <c r="F974" t="s">
        <v>3380</v>
      </c>
      <c r="G974">
        <v>3.67109</v>
      </c>
      <c r="H974">
        <v>-74.749520000000004</v>
      </c>
      <c r="I974">
        <v>8558</v>
      </c>
      <c r="J974" t="s">
        <v>4342</v>
      </c>
      <c r="K974" s="5">
        <v>1745013.13</v>
      </c>
      <c r="L974" s="62">
        <f t="shared" si="137"/>
        <v>1.658801959262592E-2</v>
      </c>
      <c r="M974" s="61">
        <v>0</v>
      </c>
      <c r="N974" s="61">
        <v>0</v>
      </c>
      <c r="O974" s="61">
        <f t="shared" si="138"/>
        <v>2.3369946249123627E-2</v>
      </c>
      <c r="P974" s="61">
        <f t="shared" si="139"/>
        <v>0</v>
      </c>
      <c r="Q974" s="61">
        <f t="shared" si="140"/>
        <v>0</v>
      </c>
      <c r="R974" s="61">
        <f t="shared" si="141"/>
        <v>29.90184622575368</v>
      </c>
      <c r="S974">
        <v>0</v>
      </c>
      <c r="T974">
        <v>0</v>
      </c>
      <c r="U974">
        <v>2</v>
      </c>
      <c r="V974">
        <v>0</v>
      </c>
      <c r="W974">
        <v>0</v>
      </c>
      <c r="X974">
        <v>2559</v>
      </c>
      <c r="Y974" s="62">
        <v>54.279015240328256</v>
      </c>
      <c r="Z974" s="62">
        <v>86.166471277842902</v>
      </c>
      <c r="AA974" s="62">
        <v>20.164126611957798</v>
      </c>
      <c r="AB974" s="62">
        <v>72.880031262211801</v>
      </c>
      <c r="AC974" s="62">
        <v>0.42985541227041812</v>
      </c>
      <c r="AD974" s="62">
        <v>98.436889409925755</v>
      </c>
      <c r="AE974" s="62">
        <v>65.220789370847982</v>
      </c>
      <c r="AF974" s="62">
        <v>50.21</v>
      </c>
      <c r="AG974" s="62">
        <v>63.97</v>
      </c>
      <c r="AH974" s="62">
        <v>59.77</v>
      </c>
      <c r="AI974" s="62">
        <v>76.900000000000006</v>
      </c>
      <c r="AJ974" s="62">
        <v>73.599999999999994</v>
      </c>
      <c r="AK974" s="62">
        <v>14.34</v>
      </c>
      <c r="AL974" s="62">
        <v>90.46</v>
      </c>
      <c r="AM974" s="62">
        <v>91.81</v>
      </c>
      <c r="AN974" s="62">
        <v>35.89</v>
      </c>
      <c r="AO974" s="62">
        <v>50.18</v>
      </c>
      <c r="AP974">
        <f t="shared" si="142"/>
        <v>0</v>
      </c>
      <c r="AQ974">
        <f t="shared" si="143"/>
        <v>0</v>
      </c>
      <c r="AR974">
        <v>38.784667349581603</v>
      </c>
    </row>
    <row r="975" spans="1:44" x14ac:dyDescent="0.3">
      <c r="A975" t="str">
        <f t="shared" si="135"/>
        <v>73Tolima</v>
      </c>
      <c r="B975" t="str">
        <f t="shared" si="136"/>
        <v>73Espinal</v>
      </c>
      <c r="C975" s="18" t="s">
        <v>3381</v>
      </c>
      <c r="D975" t="s">
        <v>3350</v>
      </c>
      <c r="E975" t="s">
        <v>1360</v>
      </c>
      <c r="F975" t="s">
        <v>3382</v>
      </c>
      <c r="G975">
        <v>4.1470750000000001</v>
      </c>
      <c r="H975">
        <v>-74.897492499999998</v>
      </c>
      <c r="I975">
        <v>74366</v>
      </c>
      <c r="J975" t="s">
        <v>4345</v>
      </c>
      <c r="K975" s="5">
        <v>1364160.75</v>
      </c>
      <c r="L975" s="62">
        <f t="shared" si="137"/>
        <v>0.14414403657691272</v>
      </c>
      <c r="M975" s="61">
        <v>0</v>
      </c>
      <c r="N975" s="61">
        <v>1.748110695748057E-2</v>
      </c>
      <c r="O975" s="61">
        <f t="shared" si="138"/>
        <v>4.9753919802060086E-2</v>
      </c>
      <c r="P975" s="61">
        <f t="shared" si="139"/>
        <v>2.0170508027862195E-2</v>
      </c>
      <c r="Q975" s="61">
        <f t="shared" si="140"/>
        <v>4.0341016055724391E-2</v>
      </c>
      <c r="R975" s="61">
        <f t="shared" si="141"/>
        <v>5.4030067503966865</v>
      </c>
      <c r="S975">
        <v>0</v>
      </c>
      <c r="T975">
        <v>13</v>
      </c>
      <c r="U975">
        <v>37</v>
      </c>
      <c r="V975">
        <v>15</v>
      </c>
      <c r="W975">
        <v>30</v>
      </c>
      <c r="X975">
        <v>4018</v>
      </c>
      <c r="Y975" s="62">
        <v>43.454454952712787</v>
      </c>
      <c r="Z975" s="62">
        <v>78.123444499751116</v>
      </c>
      <c r="AA975" s="62">
        <v>24.091587854654055</v>
      </c>
      <c r="AB975" s="62">
        <v>62.891986062717777</v>
      </c>
      <c r="AC975" s="62">
        <v>1.8168242906918863</v>
      </c>
      <c r="AD975" s="62">
        <v>98.158287705326032</v>
      </c>
      <c r="AE975" s="62">
        <v>57.765057242409156</v>
      </c>
      <c r="AF975" s="62">
        <v>51.94</v>
      </c>
      <c r="AG975" s="62">
        <v>40.369999999999997</v>
      </c>
      <c r="AH975" s="62">
        <v>63.44</v>
      </c>
      <c r="AI975" s="62">
        <v>65.86</v>
      </c>
      <c r="AJ975" s="62">
        <v>66.67</v>
      </c>
      <c r="AK975" s="62">
        <v>49.94</v>
      </c>
      <c r="AL975" s="62">
        <v>95.94</v>
      </c>
      <c r="AM975" s="62">
        <v>70.78</v>
      </c>
      <c r="AN975" s="62">
        <v>35.369999999999997</v>
      </c>
      <c r="AO975" s="62">
        <v>54.46</v>
      </c>
      <c r="AP975">
        <f t="shared" si="142"/>
        <v>0</v>
      </c>
      <c r="AQ975">
        <f t="shared" si="143"/>
        <v>0.20710530508204558</v>
      </c>
      <c r="AR975">
        <v>40.859151261609398</v>
      </c>
    </row>
    <row r="976" spans="1:44" x14ac:dyDescent="0.3">
      <c r="A976" t="str">
        <f t="shared" si="135"/>
        <v>73Tolima</v>
      </c>
      <c r="B976" t="str">
        <f t="shared" si="136"/>
        <v>73Falan</v>
      </c>
      <c r="C976" s="18" t="s">
        <v>3383</v>
      </c>
      <c r="D976" t="s">
        <v>3350</v>
      </c>
      <c r="E976" t="s">
        <v>1360</v>
      </c>
      <c r="F976" t="s">
        <v>3384</v>
      </c>
      <c r="G976">
        <v>5.1237899000000002</v>
      </c>
      <c r="H976">
        <v>-74.952010000000001</v>
      </c>
      <c r="I976">
        <v>7890</v>
      </c>
      <c r="J976" t="s">
        <v>4342</v>
      </c>
      <c r="K976" s="5">
        <v>1741136.88</v>
      </c>
      <c r="L976" s="62">
        <f t="shared" si="137"/>
        <v>1.5293231430920599E-2</v>
      </c>
      <c r="M976" s="61">
        <v>5.0697084917617236E-2</v>
      </c>
      <c r="N976" s="61">
        <v>2.5348542458808618E-2</v>
      </c>
      <c r="O976" s="61">
        <f t="shared" si="138"/>
        <v>1.2674271229404309E-2</v>
      </c>
      <c r="P976" s="61">
        <f t="shared" si="139"/>
        <v>0</v>
      </c>
      <c r="Q976" s="61">
        <f t="shared" si="140"/>
        <v>0</v>
      </c>
      <c r="R976" s="61">
        <f t="shared" si="141"/>
        <v>11.989860583016476</v>
      </c>
      <c r="S976">
        <v>4</v>
      </c>
      <c r="T976">
        <v>2</v>
      </c>
      <c r="U976">
        <v>1</v>
      </c>
      <c r="V976">
        <v>0</v>
      </c>
      <c r="W976">
        <v>0</v>
      </c>
      <c r="X976">
        <v>946</v>
      </c>
      <c r="Y976" s="62">
        <v>47.040169133192386</v>
      </c>
      <c r="Z976" s="62">
        <v>90.697674418604649</v>
      </c>
      <c r="AA976" s="62">
        <v>23.467230443974628</v>
      </c>
      <c r="AB976" s="62">
        <v>68.604651162790702</v>
      </c>
      <c r="AC976" s="62">
        <v>0.31712473572938688</v>
      </c>
      <c r="AD976" s="62">
        <v>97.674418604651152</v>
      </c>
      <c r="AE976" s="62">
        <v>55.391120507399584</v>
      </c>
      <c r="AF976" s="62">
        <v>50.14</v>
      </c>
      <c r="AG976" s="62">
        <v>60.25</v>
      </c>
      <c r="AH976" s="62">
        <v>65.650000000000006</v>
      </c>
      <c r="AI976" s="62">
        <v>62.68</v>
      </c>
      <c r="AJ976" s="62">
        <v>70.38</v>
      </c>
      <c r="AK976" s="62">
        <v>12.45</v>
      </c>
      <c r="AL976" s="62">
        <v>79.11</v>
      </c>
      <c r="AM976" s="62">
        <v>91.57</v>
      </c>
      <c r="AN976" s="62">
        <v>54.76</v>
      </c>
      <c r="AO976" s="62">
        <v>50.06</v>
      </c>
      <c r="AP976">
        <f t="shared" si="142"/>
        <v>0.15618898867629832</v>
      </c>
      <c r="AQ976">
        <f t="shared" si="143"/>
        <v>3.186235462800701E-2</v>
      </c>
      <c r="AR976">
        <v>38.406729012287201</v>
      </c>
    </row>
    <row r="977" spans="1:44" x14ac:dyDescent="0.3">
      <c r="A977" t="str">
        <f t="shared" si="135"/>
        <v>73Tolima</v>
      </c>
      <c r="B977" t="str">
        <f t="shared" si="136"/>
        <v>73Flandes</v>
      </c>
      <c r="C977" s="18" t="s">
        <v>3385</v>
      </c>
      <c r="D977" t="s">
        <v>3350</v>
      </c>
      <c r="E977" t="s">
        <v>1360</v>
      </c>
      <c r="F977" t="s">
        <v>3386</v>
      </c>
      <c r="G977">
        <v>4.2867309000000002</v>
      </c>
      <c r="H977">
        <v>-74.812293999999994</v>
      </c>
      <c r="I977">
        <v>29954</v>
      </c>
      <c r="J977" t="s">
        <v>4345</v>
      </c>
      <c r="K977" s="5">
        <v>1204304.3799999999</v>
      </c>
      <c r="L977" s="62">
        <f t="shared" si="137"/>
        <v>5.8060006879822004E-2</v>
      </c>
      <c r="M977" s="61">
        <v>6.6769045870334522E-3</v>
      </c>
      <c r="N977" s="61">
        <v>4.6738332109234164E-2</v>
      </c>
      <c r="O977" s="61">
        <f t="shared" si="138"/>
        <v>3.3384522935167256E-2</v>
      </c>
      <c r="P977" s="61">
        <f t="shared" si="139"/>
        <v>6.6769045870334522E-3</v>
      </c>
      <c r="Q977" s="61">
        <f t="shared" si="140"/>
        <v>4.3399879815717433E-2</v>
      </c>
      <c r="R977" s="61">
        <f t="shared" si="141"/>
        <v>3.1181144421446221</v>
      </c>
      <c r="S977">
        <v>2</v>
      </c>
      <c r="T977">
        <v>14</v>
      </c>
      <c r="U977">
        <v>10</v>
      </c>
      <c r="V977">
        <v>2</v>
      </c>
      <c r="W977">
        <v>13</v>
      </c>
      <c r="X977">
        <v>934</v>
      </c>
      <c r="Y977" s="62">
        <v>45.931477516059957</v>
      </c>
      <c r="Z977" s="62">
        <v>75.910064239828685</v>
      </c>
      <c r="AA977" s="62">
        <v>25.481798715203425</v>
      </c>
      <c r="AB977" s="62">
        <v>61.241970021413273</v>
      </c>
      <c r="AC977" s="62">
        <v>0.85653104925053536</v>
      </c>
      <c r="AD977" s="62">
        <v>97.644539614561026</v>
      </c>
      <c r="AE977" s="62">
        <v>56.316916488222702</v>
      </c>
      <c r="AF977" s="62">
        <v>73.459999999999994</v>
      </c>
      <c r="AG977" s="62">
        <v>60.17</v>
      </c>
      <c r="AH977" s="62">
        <v>51.94</v>
      </c>
      <c r="AI977" s="62">
        <v>73</v>
      </c>
      <c r="AJ977" s="62">
        <v>96.67</v>
      </c>
      <c r="AK977" s="62">
        <v>63.06</v>
      </c>
      <c r="AL977" s="62">
        <v>74.739999999999995</v>
      </c>
      <c r="AM977" s="62">
        <v>69.7</v>
      </c>
      <c r="AN977" s="62">
        <v>61.73</v>
      </c>
      <c r="AO977" s="62">
        <v>73.62</v>
      </c>
      <c r="AP977">
        <f t="shared" si="142"/>
        <v>7.8094494338149162E-2</v>
      </c>
      <c r="AQ977">
        <f t="shared" si="143"/>
        <v>0.22303648239604909</v>
      </c>
      <c r="AR977">
        <v>44.546919899084003</v>
      </c>
    </row>
    <row r="978" spans="1:44" x14ac:dyDescent="0.3">
      <c r="A978" t="str">
        <f t="shared" si="135"/>
        <v>73Tolima</v>
      </c>
      <c r="B978" t="str">
        <f t="shared" si="136"/>
        <v>73Fresno</v>
      </c>
      <c r="C978" s="18" t="s">
        <v>3387</v>
      </c>
      <c r="D978" t="s">
        <v>3350</v>
      </c>
      <c r="E978" t="s">
        <v>1360</v>
      </c>
      <c r="F978" t="s">
        <v>3388</v>
      </c>
      <c r="G978">
        <v>5.1537930000000003</v>
      </c>
      <c r="H978">
        <v>-75.03631</v>
      </c>
      <c r="I978">
        <v>31847</v>
      </c>
      <c r="J978" t="s">
        <v>4343</v>
      </c>
      <c r="K978" s="5">
        <v>1372044.63</v>
      </c>
      <c r="L978" s="62">
        <f t="shared" si="137"/>
        <v>6.1729219439864182E-2</v>
      </c>
      <c r="M978" s="61">
        <v>0</v>
      </c>
      <c r="N978" s="61">
        <v>0</v>
      </c>
      <c r="O978" s="61">
        <f t="shared" si="138"/>
        <v>3.4540145068609286E-2</v>
      </c>
      <c r="P978" s="61">
        <f t="shared" si="139"/>
        <v>6.2800263761107799E-3</v>
      </c>
      <c r="Q978" s="61">
        <f t="shared" si="140"/>
        <v>4.7100197820830851E-2</v>
      </c>
      <c r="R978" s="61">
        <f t="shared" si="141"/>
        <v>11.536408452915502</v>
      </c>
      <c r="S978">
        <v>0</v>
      </c>
      <c r="T978">
        <v>0</v>
      </c>
      <c r="U978">
        <v>11</v>
      </c>
      <c r="V978">
        <v>2</v>
      </c>
      <c r="W978">
        <v>15</v>
      </c>
      <c r="X978">
        <v>3674</v>
      </c>
      <c r="Y978" s="62">
        <v>49.047359825802936</v>
      </c>
      <c r="Z978" s="62">
        <v>85.383777898747965</v>
      </c>
      <c r="AA978" s="62">
        <v>22.91780076211214</v>
      </c>
      <c r="AB978" s="62">
        <v>67.664670658682638</v>
      </c>
      <c r="AC978" s="62">
        <v>2.7218290691344585E-2</v>
      </c>
      <c r="AD978" s="62">
        <v>98.176374523679911</v>
      </c>
      <c r="AE978" s="62">
        <v>61.377245508982035</v>
      </c>
      <c r="AF978" s="62">
        <v>50.01</v>
      </c>
      <c r="AG978" s="62">
        <v>47.09</v>
      </c>
      <c r="AH978" s="62">
        <v>54.21</v>
      </c>
      <c r="AI978" s="62">
        <v>78.150000000000006</v>
      </c>
      <c r="AJ978" s="62">
        <v>66.069999999999993</v>
      </c>
      <c r="AK978" s="62">
        <v>16.350000000000001</v>
      </c>
      <c r="AL978" s="62">
        <v>91.66</v>
      </c>
      <c r="AM978" s="62">
        <v>87.98</v>
      </c>
      <c r="AN978" s="62">
        <v>41.08</v>
      </c>
      <c r="AO978" s="62">
        <v>50.41</v>
      </c>
      <c r="AP978">
        <f t="shared" si="142"/>
        <v>0</v>
      </c>
      <c r="AQ978">
        <f t="shared" si="143"/>
        <v>0</v>
      </c>
      <c r="AR978">
        <v>37.404251040714698</v>
      </c>
    </row>
    <row r="979" spans="1:44" x14ac:dyDescent="0.3">
      <c r="A979" t="str">
        <f t="shared" si="135"/>
        <v>73Tolima</v>
      </c>
      <c r="B979" t="str">
        <f t="shared" si="136"/>
        <v>73Guamo</v>
      </c>
      <c r="C979" s="18" t="s">
        <v>3389</v>
      </c>
      <c r="D979" t="s">
        <v>3350</v>
      </c>
      <c r="E979" t="s">
        <v>1360</v>
      </c>
      <c r="F979" t="s">
        <v>3390</v>
      </c>
      <c r="G979">
        <v>4.0292599999999998</v>
      </c>
      <c r="H979">
        <v>-74.974795</v>
      </c>
      <c r="I979">
        <v>34495</v>
      </c>
      <c r="J979" t="s">
        <v>4344</v>
      </c>
      <c r="K979" s="5">
        <v>1384007.88</v>
      </c>
      <c r="L979" s="62">
        <f t="shared" si="137"/>
        <v>6.6861852751534348E-2</v>
      </c>
      <c r="M979" s="61">
        <v>0</v>
      </c>
      <c r="N979" s="61">
        <v>1.4494854326714017E-2</v>
      </c>
      <c r="O979" s="61">
        <f t="shared" si="138"/>
        <v>7.537324249891289E-2</v>
      </c>
      <c r="P979" s="61">
        <f t="shared" si="139"/>
        <v>4.3484562980142048E-2</v>
      </c>
      <c r="Q979" s="61">
        <f t="shared" si="140"/>
        <v>7.537324249891289E-2</v>
      </c>
      <c r="R979" s="61">
        <f t="shared" si="141"/>
        <v>4.6035657341643716</v>
      </c>
      <c r="S979">
        <v>0</v>
      </c>
      <c r="T979">
        <v>5</v>
      </c>
      <c r="U979">
        <v>26</v>
      </c>
      <c r="V979">
        <v>15</v>
      </c>
      <c r="W979">
        <v>26</v>
      </c>
      <c r="X979">
        <v>1588</v>
      </c>
      <c r="Y979" s="62">
        <v>35.831234256926955</v>
      </c>
      <c r="Z979" s="62">
        <v>80.415617128463481</v>
      </c>
      <c r="AA979" s="62">
        <v>23.992443324937028</v>
      </c>
      <c r="AB979" s="62">
        <v>57.115869017632235</v>
      </c>
      <c r="AC979" s="62">
        <v>0.31486146095717887</v>
      </c>
      <c r="AD979" s="62">
        <v>97.984886649874056</v>
      </c>
      <c r="AE979" s="62">
        <v>48.551637279596974</v>
      </c>
      <c r="AF979" s="62">
        <v>65.61</v>
      </c>
      <c r="AG979" s="62">
        <v>55.82</v>
      </c>
      <c r="AH979" s="62">
        <v>51.91</v>
      </c>
      <c r="AI979" s="62">
        <v>70.8</v>
      </c>
      <c r="AJ979" s="62">
        <v>100</v>
      </c>
      <c r="AK979" s="62">
        <v>39.31</v>
      </c>
      <c r="AL979" s="62">
        <v>84.57</v>
      </c>
      <c r="AM979" s="62">
        <v>78.260000000000005</v>
      </c>
      <c r="AN979" s="62">
        <v>52.37</v>
      </c>
      <c r="AO979" s="62">
        <v>65.62</v>
      </c>
      <c r="AP979">
        <f t="shared" si="142"/>
        <v>0</v>
      </c>
      <c r="AQ979">
        <f t="shared" si="143"/>
        <v>7.9655886570017528E-2</v>
      </c>
      <c r="AR979">
        <v>40.048699231444701</v>
      </c>
    </row>
    <row r="980" spans="1:44" x14ac:dyDescent="0.3">
      <c r="A980" t="str">
        <f t="shared" si="135"/>
        <v>73Tolima</v>
      </c>
      <c r="B980" t="str">
        <f t="shared" si="136"/>
        <v>73Herveo</v>
      </c>
      <c r="C980" s="18" t="s">
        <v>3391</v>
      </c>
      <c r="D980" t="s">
        <v>3350</v>
      </c>
      <c r="E980" t="s">
        <v>1360</v>
      </c>
      <c r="F980" t="s">
        <v>3392</v>
      </c>
      <c r="G980">
        <v>5.0801299000000002</v>
      </c>
      <c r="H980">
        <v>-75.175730000000001</v>
      </c>
      <c r="I980">
        <v>7632</v>
      </c>
      <c r="J980" t="s">
        <v>4343</v>
      </c>
      <c r="K980" s="5">
        <v>1733754.5</v>
      </c>
      <c r="L980" s="62">
        <f t="shared" si="137"/>
        <v>1.4793148578046389E-2</v>
      </c>
      <c r="M980" s="61">
        <v>0</v>
      </c>
      <c r="N980" s="61">
        <v>0</v>
      </c>
      <c r="O980" s="61">
        <f t="shared" si="138"/>
        <v>2.6205450733752623E-2</v>
      </c>
      <c r="P980" s="61">
        <f t="shared" si="139"/>
        <v>1.3102725366876311E-2</v>
      </c>
      <c r="Q980" s="61">
        <f t="shared" si="140"/>
        <v>6.5513626834381555E-2</v>
      </c>
      <c r="R980" s="61">
        <f t="shared" si="141"/>
        <v>8.0319706498951788</v>
      </c>
      <c r="S980">
        <v>0</v>
      </c>
      <c r="T980">
        <v>0</v>
      </c>
      <c r="U980">
        <v>2</v>
      </c>
      <c r="V980">
        <v>1</v>
      </c>
      <c r="W980">
        <v>5</v>
      </c>
      <c r="X980">
        <v>613</v>
      </c>
      <c r="Y980" s="62">
        <v>52.039151712887445</v>
      </c>
      <c r="Z980" s="62">
        <v>82.544861337683528</v>
      </c>
      <c r="AA980" s="62">
        <v>20.554649265905383</v>
      </c>
      <c r="AB980" s="62">
        <v>68.026101141924954</v>
      </c>
      <c r="AC980" s="62">
        <v>0</v>
      </c>
      <c r="AD980" s="62">
        <v>98.531810766721037</v>
      </c>
      <c r="AE980" s="62">
        <v>60.0326264274062</v>
      </c>
      <c r="AF980" s="62">
        <v>53.11</v>
      </c>
      <c r="AG980" s="62">
        <v>44.61</v>
      </c>
      <c r="AH980" s="62">
        <v>51.91</v>
      </c>
      <c r="AI980" s="62">
        <v>65.599999999999994</v>
      </c>
      <c r="AJ980" s="62">
        <v>66.67</v>
      </c>
      <c r="AK980" s="62">
        <v>26.44</v>
      </c>
      <c r="AL980" s="62">
        <v>81.31</v>
      </c>
      <c r="AM980" s="62">
        <v>88.86</v>
      </c>
      <c r="AN980" s="62">
        <v>53.79</v>
      </c>
      <c r="AO980" s="62">
        <v>53.12</v>
      </c>
      <c r="AP980">
        <f t="shared" si="142"/>
        <v>0</v>
      </c>
      <c r="AQ980">
        <f t="shared" si="143"/>
        <v>0</v>
      </c>
      <c r="AR980">
        <v>38.405669943281701</v>
      </c>
    </row>
    <row r="981" spans="1:44" x14ac:dyDescent="0.3">
      <c r="A981" t="str">
        <f t="shared" si="135"/>
        <v>73Tolima</v>
      </c>
      <c r="B981" t="str">
        <f t="shared" si="136"/>
        <v>73Honda</v>
      </c>
      <c r="C981" s="18" t="s">
        <v>3393</v>
      </c>
      <c r="D981" t="s">
        <v>3350</v>
      </c>
      <c r="E981" t="s">
        <v>1360</v>
      </c>
      <c r="F981" t="s">
        <v>3394</v>
      </c>
      <c r="G981">
        <v>5.2051179999999997</v>
      </c>
      <c r="H981">
        <v>-74.737081000000003</v>
      </c>
      <c r="I981">
        <v>25848</v>
      </c>
      <c r="J981" t="s">
        <v>4345</v>
      </c>
      <c r="K981" s="5">
        <v>1220405.6299999999</v>
      </c>
      <c r="L981" s="62">
        <f t="shared" si="137"/>
        <v>5.0101323957723154E-2</v>
      </c>
      <c r="M981" s="61">
        <v>0</v>
      </c>
      <c r="N981" s="61">
        <v>7.7375425564840603E-3</v>
      </c>
      <c r="O981" s="61">
        <f t="shared" si="138"/>
        <v>6.1900340451872482E-2</v>
      </c>
      <c r="P981" s="61">
        <f t="shared" si="139"/>
        <v>1.9343856391210151E-2</v>
      </c>
      <c r="Q981" s="61">
        <f t="shared" si="140"/>
        <v>0.10832559579077684</v>
      </c>
      <c r="R981" s="61">
        <f t="shared" si="141"/>
        <v>3.3619622407923244</v>
      </c>
      <c r="S981">
        <v>0</v>
      </c>
      <c r="T981">
        <v>2</v>
      </c>
      <c r="U981">
        <v>16</v>
      </c>
      <c r="V981">
        <v>5</v>
      </c>
      <c r="W981">
        <v>28</v>
      </c>
      <c r="X981">
        <v>869</v>
      </c>
      <c r="Y981" s="62">
        <v>38.319907940161102</v>
      </c>
      <c r="Z981" s="62">
        <v>78.94131185270426</v>
      </c>
      <c r="AA981" s="62">
        <v>20.253164556962027</v>
      </c>
      <c r="AB981" s="62">
        <v>59.263521288837737</v>
      </c>
      <c r="AC981" s="62">
        <v>0</v>
      </c>
      <c r="AD981" s="62">
        <v>95.857307249712306</v>
      </c>
      <c r="AE981" s="62">
        <v>53.624856156501721</v>
      </c>
      <c r="AF981" s="62">
        <v>60.38</v>
      </c>
      <c r="AG981" s="62">
        <v>58.72</v>
      </c>
      <c r="AH981" s="62">
        <v>58.52</v>
      </c>
      <c r="AI981" s="62">
        <v>63.37</v>
      </c>
      <c r="AJ981" s="62">
        <v>85.19</v>
      </c>
      <c r="AK981" s="62">
        <v>48.09</v>
      </c>
      <c r="AL981" s="62">
        <v>95.06</v>
      </c>
      <c r="AM981" s="62">
        <v>72.47</v>
      </c>
      <c r="AN981" s="62">
        <v>45.29</v>
      </c>
      <c r="AO981" s="62">
        <v>60.48</v>
      </c>
      <c r="AP981">
        <f t="shared" si="142"/>
        <v>0</v>
      </c>
      <c r="AQ981">
        <f t="shared" si="143"/>
        <v>3.186235462800701E-2</v>
      </c>
      <c r="AR981">
        <v>42.4479136942482</v>
      </c>
    </row>
    <row r="982" spans="1:44" x14ac:dyDescent="0.3">
      <c r="A982" t="str">
        <f t="shared" si="135"/>
        <v>73Tolima</v>
      </c>
      <c r="B982" t="str">
        <f t="shared" si="136"/>
        <v>73Icononzo</v>
      </c>
      <c r="C982" s="18" t="s">
        <v>3395</v>
      </c>
      <c r="D982" t="s">
        <v>3350</v>
      </c>
      <c r="E982" t="s">
        <v>1360</v>
      </c>
      <c r="F982" t="s">
        <v>3396</v>
      </c>
      <c r="G982">
        <v>4.17645</v>
      </c>
      <c r="H982">
        <v>-74.531723</v>
      </c>
      <c r="I982">
        <v>12467</v>
      </c>
      <c r="J982" t="s">
        <v>4342</v>
      </c>
      <c r="K982" s="5">
        <v>1389614.13</v>
      </c>
      <c r="L982" s="62">
        <f t="shared" si="137"/>
        <v>2.4164856305359583E-2</v>
      </c>
      <c r="M982" s="61">
        <v>0</v>
      </c>
      <c r="N982" s="61">
        <v>1.6042351808775165E-2</v>
      </c>
      <c r="O982" s="61">
        <f t="shared" si="138"/>
        <v>4.0105879521937914E-2</v>
      </c>
      <c r="P982" s="61">
        <f t="shared" si="139"/>
        <v>3.2084703617550329E-2</v>
      </c>
      <c r="Q982" s="61">
        <f t="shared" si="140"/>
        <v>3.2084703617550329E-2</v>
      </c>
      <c r="R982" s="61">
        <f t="shared" si="141"/>
        <v>16.93270233416219</v>
      </c>
      <c r="S982">
        <v>0</v>
      </c>
      <c r="T982">
        <v>2</v>
      </c>
      <c r="U982">
        <v>5</v>
      </c>
      <c r="V982">
        <v>4</v>
      </c>
      <c r="W982">
        <v>4</v>
      </c>
      <c r="X982">
        <v>2111</v>
      </c>
      <c r="Y982" s="62">
        <v>51.444812884888677</v>
      </c>
      <c r="Z982" s="62">
        <v>88.394126006631922</v>
      </c>
      <c r="AA982" s="62">
        <v>22.169587873045952</v>
      </c>
      <c r="AB982" s="62">
        <v>74.751302700142105</v>
      </c>
      <c r="AC982" s="62">
        <v>0.56845097110374232</v>
      </c>
      <c r="AD982" s="62">
        <v>98.673614400757941</v>
      </c>
      <c r="AE982" s="62">
        <v>59.497868308858358</v>
      </c>
      <c r="AF982" s="62">
        <v>51.61</v>
      </c>
      <c r="AG982" s="62">
        <v>40.43</v>
      </c>
      <c r="AH982" s="62">
        <v>58.92</v>
      </c>
      <c r="AI982" s="62">
        <v>70.87</v>
      </c>
      <c r="AJ982" s="62">
        <v>74.7</v>
      </c>
      <c r="AK982" s="62">
        <v>15.89</v>
      </c>
      <c r="AL982" s="62">
        <v>80.430000000000007</v>
      </c>
      <c r="AM982" s="62">
        <v>84.44</v>
      </c>
      <c r="AN982" s="62">
        <v>44.97</v>
      </c>
      <c r="AO982" s="62">
        <v>51.61</v>
      </c>
      <c r="AP982">
        <f t="shared" si="142"/>
        <v>0</v>
      </c>
      <c r="AQ982">
        <f t="shared" si="143"/>
        <v>3.186235462800701E-2</v>
      </c>
      <c r="AR982">
        <v>39.031176988488603</v>
      </c>
    </row>
    <row r="983" spans="1:44" x14ac:dyDescent="0.3">
      <c r="A983" t="str">
        <f t="shared" si="135"/>
        <v>73Tolima</v>
      </c>
      <c r="B983" t="str">
        <f t="shared" si="136"/>
        <v>73Lérida</v>
      </c>
      <c r="C983" s="18" t="s">
        <v>3397</v>
      </c>
      <c r="D983" t="s">
        <v>3350</v>
      </c>
      <c r="E983" t="s">
        <v>1360</v>
      </c>
      <c r="F983" t="s">
        <v>3398</v>
      </c>
      <c r="G983">
        <v>4.8658612999999997</v>
      </c>
      <c r="H983">
        <v>-74.897492499999998</v>
      </c>
      <c r="I983">
        <v>18640</v>
      </c>
      <c r="J983" t="s">
        <v>4344</v>
      </c>
      <c r="K983" s="5">
        <v>1318165.1299999999</v>
      </c>
      <c r="L983" s="62">
        <f t="shared" si="137"/>
        <v>3.613001696734601E-2</v>
      </c>
      <c r="M983" s="61">
        <v>0</v>
      </c>
      <c r="N983" s="61">
        <v>5.3648068669527897E-3</v>
      </c>
      <c r="O983" s="61">
        <f t="shared" si="138"/>
        <v>7.5107296137339061E-2</v>
      </c>
      <c r="P983" s="61">
        <f t="shared" si="139"/>
        <v>1.0729613733905579E-2</v>
      </c>
      <c r="Q983" s="61">
        <f t="shared" si="140"/>
        <v>5.9012875536480686E-2</v>
      </c>
      <c r="R983" s="61">
        <f t="shared" si="141"/>
        <v>10.895922746781116</v>
      </c>
      <c r="S983">
        <v>0</v>
      </c>
      <c r="T983">
        <v>1</v>
      </c>
      <c r="U983">
        <v>14</v>
      </c>
      <c r="V983">
        <v>2</v>
      </c>
      <c r="W983">
        <v>11</v>
      </c>
      <c r="X983">
        <v>2031</v>
      </c>
      <c r="Y983" s="62">
        <v>51.64943377646479</v>
      </c>
      <c r="Z983" s="62">
        <v>85.327424913835543</v>
      </c>
      <c r="AA983" s="62">
        <v>23.190546528803544</v>
      </c>
      <c r="AB983" s="62">
        <v>65.140324963072388</v>
      </c>
      <c r="AC983" s="62">
        <v>0.34465780403741997</v>
      </c>
      <c r="AD983" s="62">
        <v>97.538158542589855</v>
      </c>
      <c r="AE983" s="62">
        <v>67.552929591334319</v>
      </c>
      <c r="AF983" s="62">
        <v>67.989999999999995</v>
      </c>
      <c r="AG983" s="62">
        <v>35.090000000000003</v>
      </c>
      <c r="AH983" s="62">
        <v>55.01</v>
      </c>
      <c r="AI983" s="62">
        <v>83.28</v>
      </c>
      <c r="AJ983" s="62">
        <v>100</v>
      </c>
      <c r="AK983" s="62">
        <v>33.74</v>
      </c>
      <c r="AL983" s="62">
        <v>83.76</v>
      </c>
      <c r="AM983" s="62">
        <v>83.84</v>
      </c>
      <c r="AN983" s="62">
        <v>58.52</v>
      </c>
      <c r="AO983" s="62">
        <v>68.89</v>
      </c>
      <c r="AP983">
        <f t="shared" si="142"/>
        <v>0</v>
      </c>
      <c r="AQ983">
        <f t="shared" si="143"/>
        <v>1.5931177314003505E-2</v>
      </c>
      <c r="AR983">
        <v>42.8344601726318</v>
      </c>
    </row>
    <row r="984" spans="1:44" x14ac:dyDescent="0.3">
      <c r="A984" t="str">
        <f t="shared" si="135"/>
        <v>73Tolima</v>
      </c>
      <c r="B984" t="str">
        <f t="shared" si="136"/>
        <v>73Líbano</v>
      </c>
      <c r="C984" s="18" t="s">
        <v>3399</v>
      </c>
      <c r="D984" t="s">
        <v>3350</v>
      </c>
      <c r="E984" t="s">
        <v>1360</v>
      </c>
      <c r="F984" t="s">
        <v>3400</v>
      </c>
      <c r="G984">
        <v>4.9209560000000003</v>
      </c>
      <c r="H984">
        <v>-75.063129000000004</v>
      </c>
      <c r="I984">
        <v>37689</v>
      </c>
      <c r="J984" t="s">
        <v>4343</v>
      </c>
      <c r="K984" s="5">
        <v>1272244.3799999999</v>
      </c>
      <c r="L984" s="62">
        <f t="shared" si="137"/>
        <v>7.3052800937891821E-2</v>
      </c>
      <c r="M984" s="61">
        <v>0</v>
      </c>
      <c r="N984" s="61">
        <v>1.3266470322905887E-2</v>
      </c>
      <c r="O984" s="61">
        <f t="shared" si="138"/>
        <v>4.5105999097880017E-2</v>
      </c>
      <c r="P984" s="61">
        <f t="shared" si="139"/>
        <v>2.9186234710392951E-2</v>
      </c>
      <c r="Q984" s="61">
        <f t="shared" si="140"/>
        <v>5.041258722704238E-2</v>
      </c>
      <c r="R984" s="61">
        <f t="shared" si="141"/>
        <v>34.540582132717766</v>
      </c>
      <c r="S984">
        <v>0</v>
      </c>
      <c r="T984">
        <v>5</v>
      </c>
      <c r="U984">
        <v>17</v>
      </c>
      <c r="V984">
        <v>11</v>
      </c>
      <c r="W984">
        <v>19</v>
      </c>
      <c r="X984">
        <v>13018</v>
      </c>
      <c r="Y984" s="62">
        <v>43.608849285604542</v>
      </c>
      <c r="Z984" s="62">
        <v>82.147795360270393</v>
      </c>
      <c r="AA984" s="62">
        <v>22.860654478414503</v>
      </c>
      <c r="AB984" s="62">
        <v>61.852819173452147</v>
      </c>
      <c r="AC984" s="62">
        <v>0.39176524811799046</v>
      </c>
      <c r="AD984" s="62">
        <v>98.548164080503923</v>
      </c>
      <c r="AE984" s="62">
        <v>55.492395145183593</v>
      </c>
      <c r="AF984" s="62">
        <v>38.57</v>
      </c>
      <c r="AG984" s="62">
        <v>58.59</v>
      </c>
      <c r="AH984" s="62">
        <v>60.05</v>
      </c>
      <c r="AI984" s="62">
        <v>15.16</v>
      </c>
      <c r="AJ984" s="62">
        <v>76.930000000000007</v>
      </c>
      <c r="AK984" s="62">
        <v>23.65</v>
      </c>
      <c r="AL984" s="62">
        <v>86.79</v>
      </c>
      <c r="AM984" s="62">
        <v>82.53</v>
      </c>
      <c r="AN984" s="62">
        <v>39.25</v>
      </c>
      <c r="AO984" s="62">
        <v>38.75</v>
      </c>
      <c r="AP984">
        <f t="shared" si="142"/>
        <v>0</v>
      </c>
      <c r="AQ984">
        <f t="shared" si="143"/>
        <v>7.9655886570017528E-2</v>
      </c>
      <c r="AR984">
        <v>35.7085563669294</v>
      </c>
    </row>
    <row r="985" spans="1:44" x14ac:dyDescent="0.3">
      <c r="A985" t="str">
        <f t="shared" si="135"/>
        <v>73Tolima</v>
      </c>
      <c r="B985" t="str">
        <f t="shared" si="136"/>
        <v>73San Sebastián de Mariquita</v>
      </c>
      <c r="C985" s="18" t="s">
        <v>3401</v>
      </c>
      <c r="D985" t="s">
        <v>3350</v>
      </c>
      <c r="E985" t="s">
        <v>1360</v>
      </c>
      <c r="F985" t="s">
        <v>3402</v>
      </c>
      <c r="G985">
        <v>5.1995050000000003</v>
      </c>
      <c r="H985">
        <v>-74.886835000000005</v>
      </c>
      <c r="I985">
        <v>39117</v>
      </c>
      <c r="J985" t="s">
        <v>4344</v>
      </c>
      <c r="K985" s="5">
        <v>1265543.1299999999</v>
      </c>
      <c r="L985" s="62">
        <f t="shared" si="137"/>
        <v>7.5820701379381641E-2</v>
      </c>
      <c r="M985" s="61">
        <v>0</v>
      </c>
      <c r="N985" s="61">
        <v>0</v>
      </c>
      <c r="O985" s="61">
        <f t="shared" si="138"/>
        <v>7.9249431193598702E-2</v>
      </c>
      <c r="P985" s="61">
        <f t="shared" si="139"/>
        <v>2.5564332643096353E-2</v>
      </c>
      <c r="Q985" s="61">
        <f t="shared" si="140"/>
        <v>8.1805864457908328E-2</v>
      </c>
      <c r="R985" s="61">
        <f t="shared" si="141"/>
        <v>8.4950277373009175</v>
      </c>
      <c r="S985">
        <v>0</v>
      </c>
      <c r="T985">
        <v>0</v>
      </c>
      <c r="U985">
        <v>31</v>
      </c>
      <c r="V985">
        <v>10</v>
      </c>
      <c r="W985">
        <v>32</v>
      </c>
      <c r="X985">
        <v>3323</v>
      </c>
      <c r="Y985" s="62">
        <v>44.959374059584711</v>
      </c>
      <c r="Z985" s="62">
        <v>81.883839903701471</v>
      </c>
      <c r="AA985" s="62">
        <v>23.984351489617815</v>
      </c>
      <c r="AB985" s="62">
        <v>65.031597953656345</v>
      </c>
      <c r="AC985" s="62">
        <v>3.0093289196509179E-2</v>
      </c>
      <c r="AD985" s="62">
        <v>98.525428829371052</v>
      </c>
      <c r="AE985" s="62">
        <v>58.32079446283479</v>
      </c>
      <c r="AF985" s="62">
        <v>58.28</v>
      </c>
      <c r="AG985" s="62">
        <v>56.35</v>
      </c>
      <c r="AH985" s="62">
        <v>57.6</v>
      </c>
      <c r="AI985" s="62">
        <v>70.569999999999993</v>
      </c>
      <c r="AJ985" s="62">
        <v>77.78</v>
      </c>
      <c r="AK985" s="62">
        <v>35.950000000000003</v>
      </c>
      <c r="AL985" s="62">
        <v>88.73</v>
      </c>
      <c r="AM985" s="62">
        <v>74.7</v>
      </c>
      <c r="AN985" s="62">
        <v>50.95</v>
      </c>
      <c r="AO985" s="62">
        <v>58.81</v>
      </c>
      <c r="AP985">
        <f t="shared" si="142"/>
        <v>0</v>
      </c>
      <c r="AQ985">
        <f t="shared" si="143"/>
        <v>0</v>
      </c>
      <c r="AR985">
        <v>42.827698318019699</v>
      </c>
    </row>
    <row r="986" spans="1:44" x14ac:dyDescent="0.3">
      <c r="A986" t="str">
        <f t="shared" si="135"/>
        <v>73Tolima</v>
      </c>
      <c r="B986" t="str">
        <f t="shared" si="136"/>
        <v>73Melgar</v>
      </c>
      <c r="C986" s="18" t="s">
        <v>3403</v>
      </c>
      <c r="D986" t="s">
        <v>3350</v>
      </c>
      <c r="E986" t="s">
        <v>1360</v>
      </c>
      <c r="F986" t="s">
        <v>3404</v>
      </c>
      <c r="G986">
        <v>4.2035720000000003</v>
      </c>
      <c r="H986">
        <v>-74.643383</v>
      </c>
      <c r="I986">
        <v>37828</v>
      </c>
      <c r="J986" t="s">
        <v>4345</v>
      </c>
      <c r="K986" s="5">
        <v>1597674</v>
      </c>
      <c r="L986" s="62">
        <f t="shared" si="137"/>
        <v>7.3322225420641873E-2</v>
      </c>
      <c r="M986" s="61">
        <v>0</v>
      </c>
      <c r="N986" s="61">
        <v>3.9653166966268374E-2</v>
      </c>
      <c r="O986" s="61">
        <f t="shared" si="138"/>
        <v>7.9306333932536749E-2</v>
      </c>
      <c r="P986" s="61">
        <f t="shared" si="139"/>
        <v>0.10838532304113355</v>
      </c>
      <c r="Q986" s="61">
        <f t="shared" si="140"/>
        <v>0.10574177857671566</v>
      </c>
      <c r="R986" s="61">
        <f t="shared" si="141"/>
        <v>9.1704557470656667</v>
      </c>
      <c r="S986">
        <v>0</v>
      </c>
      <c r="T986">
        <v>15</v>
      </c>
      <c r="U986">
        <v>30</v>
      </c>
      <c r="V986">
        <v>41</v>
      </c>
      <c r="W986">
        <v>40</v>
      </c>
      <c r="X986">
        <v>3469</v>
      </c>
      <c r="Y986" s="62">
        <v>46.814643989622368</v>
      </c>
      <c r="Z986" s="62">
        <v>81.435572211011817</v>
      </c>
      <c r="AA986" s="62">
        <v>24.560392043816663</v>
      </c>
      <c r="AB986" s="62">
        <v>67.166330354569041</v>
      </c>
      <c r="AC986" s="62">
        <v>1.0665897953300663</v>
      </c>
      <c r="AD986" s="62">
        <v>98.472182185067751</v>
      </c>
      <c r="AE986" s="62">
        <v>56.731046411069471</v>
      </c>
      <c r="AF986" s="62">
        <v>67.900000000000006</v>
      </c>
      <c r="AG986" s="62">
        <v>69.099999999999994</v>
      </c>
      <c r="AH986" s="62">
        <v>67.2</v>
      </c>
      <c r="AI986" s="62">
        <v>72.62</v>
      </c>
      <c r="AJ986" s="62">
        <v>88.89</v>
      </c>
      <c r="AK986" s="62">
        <v>70.540000000000006</v>
      </c>
      <c r="AL986" s="62">
        <v>95.33</v>
      </c>
      <c r="AM986" s="62">
        <v>78.02</v>
      </c>
      <c r="AN986" s="62">
        <v>33.369999999999997</v>
      </c>
      <c r="AO986" s="62">
        <v>66.36</v>
      </c>
      <c r="AP986">
        <f t="shared" si="142"/>
        <v>0</v>
      </c>
      <c r="AQ986">
        <f t="shared" si="143"/>
        <v>0.23896765971005257</v>
      </c>
      <c r="AR986">
        <v>48.845296163723297</v>
      </c>
    </row>
    <row r="987" spans="1:44" x14ac:dyDescent="0.3">
      <c r="A987" t="str">
        <f t="shared" si="135"/>
        <v>73Tolima</v>
      </c>
      <c r="B987" t="str">
        <f t="shared" si="136"/>
        <v>73Murillo</v>
      </c>
      <c r="C987" s="18" t="s">
        <v>3405</v>
      </c>
      <c r="D987" t="s">
        <v>3350</v>
      </c>
      <c r="E987" t="s">
        <v>1360</v>
      </c>
      <c r="F987" t="s">
        <v>3406</v>
      </c>
      <c r="G987">
        <v>3.8041900000000002</v>
      </c>
      <c r="H987">
        <v>-74.942809999999994</v>
      </c>
      <c r="I987">
        <v>4410</v>
      </c>
      <c r="J987" t="s">
        <v>4343</v>
      </c>
      <c r="K987" s="5">
        <v>1813585.88</v>
      </c>
      <c r="L987" s="62">
        <f t="shared" si="137"/>
        <v>8.5479278340126544E-3</v>
      </c>
      <c r="M987" s="61">
        <v>0.54421768707482987</v>
      </c>
      <c r="N987" s="61">
        <v>2.2675736961451247E-2</v>
      </c>
      <c r="O987" s="61">
        <f t="shared" si="138"/>
        <v>9.0702947845804988E-2</v>
      </c>
      <c r="P987" s="61">
        <f t="shared" si="139"/>
        <v>0.24943310657596371</v>
      </c>
      <c r="Q987" s="61">
        <f t="shared" si="140"/>
        <v>0.15873015873015872</v>
      </c>
      <c r="R987" s="61">
        <f t="shared" si="141"/>
        <v>15.260770975056689</v>
      </c>
      <c r="S987">
        <v>24</v>
      </c>
      <c r="T987">
        <v>1</v>
      </c>
      <c r="U987">
        <v>4</v>
      </c>
      <c r="V987">
        <v>11</v>
      </c>
      <c r="W987">
        <v>7</v>
      </c>
      <c r="X987">
        <v>673</v>
      </c>
      <c r="Y987" s="62">
        <v>39.524517087667164</v>
      </c>
      <c r="Z987" s="62">
        <v>77.563150074294214</v>
      </c>
      <c r="AA987" s="62">
        <v>25.111441307578009</v>
      </c>
      <c r="AB987" s="62">
        <v>57.800891530460618</v>
      </c>
      <c r="AC987" s="62">
        <v>0.59435364041604755</v>
      </c>
      <c r="AD987" s="62">
        <v>98.662704309063898</v>
      </c>
      <c r="AE987" s="62">
        <v>53.046062407132247</v>
      </c>
      <c r="AF987" s="62">
        <v>52.27</v>
      </c>
      <c r="AG987" s="62">
        <v>39.119999999999997</v>
      </c>
      <c r="AH987" s="62">
        <v>44.83</v>
      </c>
      <c r="AI987" s="62">
        <v>75.959999999999994</v>
      </c>
      <c r="AJ987" s="62">
        <v>58.02</v>
      </c>
      <c r="AK987" s="62">
        <v>23.57</v>
      </c>
      <c r="AL987" s="62">
        <v>82.96</v>
      </c>
      <c r="AM987" s="62">
        <v>80.260000000000005</v>
      </c>
      <c r="AN987" s="62">
        <v>53.71</v>
      </c>
      <c r="AO987" s="62">
        <v>52.82</v>
      </c>
      <c r="AP987">
        <f t="shared" si="142"/>
        <v>0.93713393205778983</v>
      </c>
      <c r="AQ987">
        <f t="shared" si="143"/>
        <v>1.5931177314003505E-2</v>
      </c>
      <c r="AR987">
        <v>38.680658446681697</v>
      </c>
    </row>
    <row r="988" spans="1:44" x14ac:dyDescent="0.3">
      <c r="A988" t="str">
        <f t="shared" si="135"/>
        <v>73Tolima</v>
      </c>
      <c r="B988" t="str">
        <f t="shared" si="136"/>
        <v>73Natagaima</v>
      </c>
      <c r="C988" s="18" t="s">
        <v>3407</v>
      </c>
      <c r="D988" t="s">
        <v>3350</v>
      </c>
      <c r="E988" t="s">
        <v>1360</v>
      </c>
      <c r="F988" t="s">
        <v>3408</v>
      </c>
      <c r="G988">
        <v>3.6255289999999998</v>
      </c>
      <c r="H988">
        <v>-75.093182999999996</v>
      </c>
      <c r="I988">
        <v>14818</v>
      </c>
      <c r="J988" t="s">
        <v>4343</v>
      </c>
      <c r="K988" s="5">
        <v>2371679</v>
      </c>
      <c r="L988" s="62">
        <f t="shared" si="137"/>
        <v>2.8721812844535038E-2</v>
      </c>
      <c r="M988" s="61">
        <v>0</v>
      </c>
      <c r="N988" s="61">
        <v>0</v>
      </c>
      <c r="O988" s="61">
        <f t="shared" si="138"/>
        <v>2.6994196247806725E-2</v>
      </c>
      <c r="P988" s="61">
        <f t="shared" si="139"/>
        <v>2.6994196247806725E-2</v>
      </c>
      <c r="Q988" s="61">
        <f t="shared" si="140"/>
        <v>1.3497098123903362E-2</v>
      </c>
      <c r="R988" s="61">
        <f t="shared" si="141"/>
        <v>29.977054933189361</v>
      </c>
      <c r="S988">
        <v>0</v>
      </c>
      <c r="T988">
        <v>0</v>
      </c>
      <c r="U988">
        <v>4</v>
      </c>
      <c r="V988">
        <v>4</v>
      </c>
      <c r="W988">
        <v>2</v>
      </c>
      <c r="X988">
        <v>4442</v>
      </c>
      <c r="Y988" s="62">
        <v>37.573165240882481</v>
      </c>
      <c r="Z988" s="62">
        <v>77.780279153534451</v>
      </c>
      <c r="AA988" s="62">
        <v>22.017109410175596</v>
      </c>
      <c r="AB988" s="62">
        <v>62.291760468257543</v>
      </c>
      <c r="AC988" s="62">
        <v>0.92300765420981545</v>
      </c>
      <c r="AD988" s="62">
        <v>98.851868527690229</v>
      </c>
      <c r="AE988" s="62">
        <v>46.780729401170646</v>
      </c>
      <c r="AF988" s="62">
        <v>33.54</v>
      </c>
      <c r="AG988" s="62">
        <v>32.32</v>
      </c>
      <c r="AH988" s="62">
        <v>58.36</v>
      </c>
      <c r="AI988" s="62">
        <v>15.46</v>
      </c>
      <c r="AJ988" s="62">
        <v>77.78</v>
      </c>
      <c r="AK988" s="62">
        <v>18.239999999999998</v>
      </c>
      <c r="AL988" s="62">
        <v>94.15</v>
      </c>
      <c r="AM988" s="62">
        <v>91.38</v>
      </c>
      <c r="AN988" s="62">
        <v>24.39</v>
      </c>
      <c r="AO988" s="62">
        <v>33.97</v>
      </c>
      <c r="AP988">
        <f t="shared" si="142"/>
        <v>0</v>
      </c>
      <c r="AQ988">
        <f t="shared" si="143"/>
        <v>0</v>
      </c>
      <c r="AR988">
        <v>28.879390721412602</v>
      </c>
    </row>
    <row r="989" spans="1:44" x14ac:dyDescent="0.3">
      <c r="A989" t="str">
        <f t="shared" si="135"/>
        <v>73Tolima</v>
      </c>
      <c r="B989" t="str">
        <f t="shared" si="136"/>
        <v>73Ortega</v>
      </c>
      <c r="C989" s="18" t="s">
        <v>3409</v>
      </c>
      <c r="D989" t="s">
        <v>3350</v>
      </c>
      <c r="E989" t="s">
        <v>1360</v>
      </c>
      <c r="F989" t="s">
        <v>3410</v>
      </c>
      <c r="G989">
        <v>3.9762411000000002</v>
      </c>
      <c r="H989">
        <v>-75.294568999999996</v>
      </c>
      <c r="I989">
        <v>34562</v>
      </c>
      <c r="J989" t="s">
        <v>4346</v>
      </c>
      <c r="K989" s="5">
        <v>1060895.5</v>
      </c>
      <c r="L989" s="62">
        <f t="shared" si="137"/>
        <v>6.6991719228831154E-2</v>
      </c>
      <c r="M989" s="61">
        <v>0</v>
      </c>
      <c r="N989" s="61">
        <v>2.8933510792199524E-3</v>
      </c>
      <c r="O989" s="61">
        <f t="shared" si="138"/>
        <v>1.4466755396099764E-2</v>
      </c>
      <c r="P989" s="61">
        <f t="shared" si="139"/>
        <v>5.7867021584399048E-3</v>
      </c>
      <c r="Q989" s="61">
        <f t="shared" si="140"/>
        <v>2.8933510792199527E-2</v>
      </c>
      <c r="R989" s="61">
        <f t="shared" si="141"/>
        <v>8.0145824894392685</v>
      </c>
      <c r="S989">
        <v>0</v>
      </c>
      <c r="T989">
        <v>1</v>
      </c>
      <c r="U989">
        <v>5</v>
      </c>
      <c r="V989">
        <v>2</v>
      </c>
      <c r="W989">
        <v>10</v>
      </c>
      <c r="X989">
        <v>2770</v>
      </c>
      <c r="Y989" s="62">
        <v>34.04332129963899</v>
      </c>
      <c r="Z989" s="62">
        <v>76.570397111913351</v>
      </c>
      <c r="AA989" s="62">
        <v>24.765342960288809</v>
      </c>
      <c r="AB989" s="62">
        <v>56.895306859205775</v>
      </c>
      <c r="AC989" s="62">
        <v>0.32490974729241878</v>
      </c>
      <c r="AD989" s="62">
        <v>97.870036101083031</v>
      </c>
      <c r="AE989" s="62">
        <v>41.877256317689529</v>
      </c>
      <c r="AF989" s="62">
        <v>59.09</v>
      </c>
      <c r="AG989" s="62">
        <v>44.67</v>
      </c>
      <c r="AH989" s="62">
        <v>48.89</v>
      </c>
      <c r="AI989" s="62">
        <v>74.77</v>
      </c>
      <c r="AJ989" s="62">
        <v>100</v>
      </c>
      <c r="AK989" s="62">
        <v>20.62</v>
      </c>
      <c r="AL989" s="62">
        <v>73.75</v>
      </c>
      <c r="AM989" s="62">
        <v>91.4</v>
      </c>
      <c r="AN989" s="62">
        <v>40.630000000000003</v>
      </c>
      <c r="AO989" s="62">
        <v>59</v>
      </c>
      <c r="AP989">
        <f t="shared" si="142"/>
        <v>0</v>
      </c>
      <c r="AQ989">
        <f t="shared" si="143"/>
        <v>1.5931177314003505E-2</v>
      </c>
      <c r="AR989">
        <v>30.5426054842358</v>
      </c>
    </row>
    <row r="990" spans="1:44" x14ac:dyDescent="0.3">
      <c r="A990" t="str">
        <f t="shared" si="135"/>
        <v>73Tolima</v>
      </c>
      <c r="B990" t="str">
        <f t="shared" si="136"/>
        <v>73Palocabildo</v>
      </c>
      <c r="C990" s="18" t="s">
        <v>3411</v>
      </c>
      <c r="D990" t="s">
        <v>3350</v>
      </c>
      <c r="E990" t="s">
        <v>1360</v>
      </c>
      <c r="F990" t="s">
        <v>3412</v>
      </c>
      <c r="G990">
        <v>5.1193580000000001</v>
      </c>
      <c r="H990">
        <v>-75.023736</v>
      </c>
      <c r="I990">
        <v>9681</v>
      </c>
      <c r="J990" t="s">
        <v>4342</v>
      </c>
      <c r="K990" s="5">
        <v>1845345</v>
      </c>
      <c r="L990" s="62">
        <f t="shared" si="137"/>
        <v>1.8764736816570638E-2</v>
      </c>
      <c r="M990" s="61">
        <v>0</v>
      </c>
      <c r="N990" s="61">
        <v>1.0329511414110114E-2</v>
      </c>
      <c r="O990" s="61">
        <f t="shared" si="138"/>
        <v>2.0659022828220228E-2</v>
      </c>
      <c r="P990" s="61">
        <f t="shared" si="139"/>
        <v>1.0329511414110114E-2</v>
      </c>
      <c r="Q990" s="61">
        <f t="shared" si="140"/>
        <v>1.0329511414110114E-2</v>
      </c>
      <c r="R990" s="61">
        <f t="shared" si="141"/>
        <v>14.812519367833902</v>
      </c>
      <c r="S990">
        <v>0</v>
      </c>
      <c r="T990">
        <v>1</v>
      </c>
      <c r="U990">
        <v>2</v>
      </c>
      <c r="V990">
        <v>1</v>
      </c>
      <c r="W990">
        <v>1</v>
      </c>
      <c r="X990">
        <v>1434</v>
      </c>
      <c r="Y990" s="62">
        <v>44.421199442119949</v>
      </c>
      <c r="Z990" s="62">
        <v>78.172942817294285</v>
      </c>
      <c r="AA990" s="62">
        <v>23.01255230125523</v>
      </c>
      <c r="AB990" s="62">
        <v>66.039051603905165</v>
      </c>
      <c r="AC990" s="62">
        <v>0</v>
      </c>
      <c r="AD990" s="62">
        <v>98.256624825662485</v>
      </c>
      <c r="AE990" s="62">
        <v>52.30125523012552</v>
      </c>
      <c r="AF990" s="62">
        <v>39.18</v>
      </c>
      <c r="AG990" s="62">
        <v>66.209999999999994</v>
      </c>
      <c r="AH990" s="62">
        <v>48.18</v>
      </c>
      <c r="AI990" s="62">
        <v>63.5</v>
      </c>
      <c r="AJ990" s="62">
        <v>61.11</v>
      </c>
      <c r="AK990" s="62">
        <v>10.08</v>
      </c>
      <c r="AL990" s="62">
        <v>92.65</v>
      </c>
      <c r="AM990" s="62">
        <v>91.3</v>
      </c>
      <c r="AN990" s="62">
        <v>22.45</v>
      </c>
      <c r="AO990" s="62">
        <v>39.28</v>
      </c>
      <c r="AP990">
        <f t="shared" si="142"/>
        <v>0</v>
      </c>
      <c r="AQ990">
        <f t="shared" si="143"/>
        <v>1.5931177314003505E-2</v>
      </c>
      <c r="AR990">
        <v>31.550107787954602</v>
      </c>
    </row>
    <row r="991" spans="1:44" x14ac:dyDescent="0.3">
      <c r="A991" t="str">
        <f t="shared" si="135"/>
        <v>73Tolima</v>
      </c>
      <c r="B991" t="str">
        <f t="shared" si="136"/>
        <v>73Piedras</v>
      </c>
      <c r="C991" s="18" t="s">
        <v>3413</v>
      </c>
      <c r="D991" t="s">
        <v>3350</v>
      </c>
      <c r="E991" t="s">
        <v>1360</v>
      </c>
      <c r="F991" t="s">
        <v>3414</v>
      </c>
      <c r="G991">
        <v>4.4263944000000004</v>
      </c>
      <c r="H991">
        <v>-74.944258500000004</v>
      </c>
      <c r="I991">
        <v>6993</v>
      </c>
      <c r="J991" t="s">
        <v>4345</v>
      </c>
      <c r="K991" s="5">
        <v>1766207.38</v>
      </c>
      <c r="L991" s="62">
        <f t="shared" si="137"/>
        <v>1.3554571279648637E-2</v>
      </c>
      <c r="M991" s="61">
        <v>5.7200057200057206E-2</v>
      </c>
      <c r="N991" s="61">
        <v>8.5800085800085801E-2</v>
      </c>
      <c r="O991" s="61">
        <f t="shared" si="138"/>
        <v>7.1500071500071496E-2</v>
      </c>
      <c r="P991" s="61">
        <f t="shared" si="139"/>
        <v>2.8600028600028603E-2</v>
      </c>
      <c r="Q991" s="61">
        <f t="shared" si="140"/>
        <v>0.10010010010010009</v>
      </c>
      <c r="R991" s="61">
        <f t="shared" si="141"/>
        <v>5.1623051623051621</v>
      </c>
      <c r="S991">
        <v>4</v>
      </c>
      <c r="T991">
        <v>6</v>
      </c>
      <c r="U991">
        <v>5</v>
      </c>
      <c r="V991">
        <v>2</v>
      </c>
      <c r="W991">
        <v>7</v>
      </c>
      <c r="X991">
        <v>361</v>
      </c>
      <c r="Y991" s="62">
        <v>51.800554016620502</v>
      </c>
      <c r="Z991" s="62">
        <v>86.70360110803324</v>
      </c>
      <c r="AA991" s="62">
        <v>18.559556786703602</v>
      </c>
      <c r="AB991" s="62">
        <v>74.23822714681441</v>
      </c>
      <c r="AC991" s="62">
        <v>0</v>
      </c>
      <c r="AD991" s="62">
        <v>96.39889196675901</v>
      </c>
      <c r="AE991" s="62">
        <v>59.556786703601105</v>
      </c>
      <c r="AF991" s="62">
        <v>54.99</v>
      </c>
      <c r="AG991" s="62">
        <v>43.42</v>
      </c>
      <c r="AH991" s="62">
        <v>42.78</v>
      </c>
      <c r="AI991" s="62">
        <v>59.34</v>
      </c>
      <c r="AJ991" s="62">
        <v>81.94</v>
      </c>
      <c r="AK991" s="62">
        <v>40.97</v>
      </c>
      <c r="AL991" s="62">
        <v>70.23</v>
      </c>
      <c r="AM991" s="62">
        <v>91.69</v>
      </c>
      <c r="AN991" s="62">
        <v>38.25</v>
      </c>
      <c r="AO991" s="62">
        <v>55.12</v>
      </c>
      <c r="AP991">
        <f t="shared" si="142"/>
        <v>0.15618898867629832</v>
      </c>
      <c r="AQ991">
        <f t="shared" si="143"/>
        <v>9.5587063884021023E-2</v>
      </c>
      <c r="AR991">
        <v>38.418928208195403</v>
      </c>
    </row>
    <row r="992" spans="1:44" x14ac:dyDescent="0.3">
      <c r="A992" t="str">
        <f t="shared" si="135"/>
        <v>73Tolima</v>
      </c>
      <c r="B992" t="str">
        <f t="shared" si="136"/>
        <v>73Planadas</v>
      </c>
      <c r="C992" s="18" t="s">
        <v>3415</v>
      </c>
      <c r="D992" t="s">
        <v>3350</v>
      </c>
      <c r="E992" t="s">
        <v>1360</v>
      </c>
      <c r="F992" t="s">
        <v>3416</v>
      </c>
      <c r="G992">
        <v>3.1207486000000002</v>
      </c>
      <c r="H992">
        <v>-75.853395399999997</v>
      </c>
      <c r="I992">
        <v>27126</v>
      </c>
      <c r="J992" t="s">
        <v>4342</v>
      </c>
      <c r="K992" s="5">
        <v>1707732.38</v>
      </c>
      <c r="L992" s="62">
        <f t="shared" si="137"/>
        <v>5.2578478554518658E-2</v>
      </c>
      <c r="M992" s="61">
        <v>3.6865000368650003E-3</v>
      </c>
      <c r="N992" s="61">
        <v>1.1059500110595002E-2</v>
      </c>
      <c r="O992" s="61">
        <f t="shared" si="138"/>
        <v>1.8432500184325001E-2</v>
      </c>
      <c r="P992" s="61">
        <f t="shared" si="139"/>
        <v>1.1059500110595002E-2</v>
      </c>
      <c r="Q992" s="61">
        <f t="shared" si="140"/>
        <v>2.9492000294920002E-2</v>
      </c>
      <c r="R992" s="61">
        <f t="shared" si="141"/>
        <v>26.542800265428003</v>
      </c>
      <c r="S992">
        <v>1</v>
      </c>
      <c r="T992">
        <v>3</v>
      </c>
      <c r="U992">
        <v>5</v>
      </c>
      <c r="V992">
        <v>3</v>
      </c>
      <c r="W992">
        <v>8</v>
      </c>
      <c r="X992">
        <v>7200</v>
      </c>
      <c r="Y992" s="62">
        <v>39.958333333333336</v>
      </c>
      <c r="Z992" s="62">
        <v>81.75</v>
      </c>
      <c r="AA992" s="62">
        <v>25.361111111111111</v>
      </c>
      <c r="AB992" s="62">
        <v>62.069444444444443</v>
      </c>
      <c r="AC992" s="62">
        <v>0.86111111111111116</v>
      </c>
      <c r="AD992" s="62">
        <v>98.486111111111114</v>
      </c>
      <c r="AE992" s="62">
        <v>50.652777777777779</v>
      </c>
      <c r="AF992" s="62">
        <v>48.99</v>
      </c>
      <c r="AG992" s="62">
        <v>42.94</v>
      </c>
      <c r="AH992" s="62">
        <v>52.46</v>
      </c>
      <c r="AI992" s="62">
        <v>65.67</v>
      </c>
      <c r="AJ992" s="62">
        <v>66.430000000000007</v>
      </c>
      <c r="AK992" s="62">
        <v>14.44</v>
      </c>
      <c r="AL992" s="62">
        <v>92.47</v>
      </c>
      <c r="AM992" s="62">
        <v>85.41</v>
      </c>
      <c r="AN992" s="62">
        <v>48.95</v>
      </c>
      <c r="AO992" s="62">
        <v>48.87</v>
      </c>
      <c r="AP992">
        <f t="shared" si="142"/>
        <v>3.9047247169074581E-2</v>
      </c>
      <c r="AQ992">
        <f t="shared" si="143"/>
        <v>4.7793531942010511E-2</v>
      </c>
      <c r="AR992">
        <v>33.6267843168662</v>
      </c>
    </row>
    <row r="993" spans="1:44" x14ac:dyDescent="0.3">
      <c r="A993" t="str">
        <f t="shared" si="135"/>
        <v>73Tolima</v>
      </c>
      <c r="B993" t="str">
        <f t="shared" si="136"/>
        <v>73Prado</v>
      </c>
      <c r="C993" s="18" t="s">
        <v>3417</v>
      </c>
      <c r="D993" t="s">
        <v>3350</v>
      </c>
      <c r="E993" t="s">
        <v>1360</v>
      </c>
      <c r="F993" t="s">
        <v>3418</v>
      </c>
      <c r="G993">
        <v>3.74973</v>
      </c>
      <c r="H993">
        <v>-74.927732000000006</v>
      </c>
      <c r="I993">
        <v>8709</v>
      </c>
      <c r="J993" t="s">
        <v>4344</v>
      </c>
      <c r="K993" s="5">
        <v>2012873</v>
      </c>
      <c r="L993" s="62">
        <f t="shared" si="137"/>
        <v>1.688070374295152E-2</v>
      </c>
      <c r="M993" s="61">
        <v>0</v>
      </c>
      <c r="N993" s="61">
        <v>0</v>
      </c>
      <c r="O993" s="61">
        <f t="shared" si="138"/>
        <v>1.1482374555057986E-2</v>
      </c>
      <c r="P993" s="61">
        <f t="shared" si="139"/>
        <v>1.1482374555057986E-2</v>
      </c>
      <c r="Q993" s="61">
        <f t="shared" si="140"/>
        <v>1.1482374555057986E-2</v>
      </c>
      <c r="R993" s="61">
        <f t="shared" si="141"/>
        <v>39.373062349293839</v>
      </c>
      <c r="S993">
        <v>0</v>
      </c>
      <c r="T993">
        <v>0</v>
      </c>
      <c r="U993">
        <v>1</v>
      </c>
      <c r="V993">
        <v>1</v>
      </c>
      <c r="W993">
        <v>1</v>
      </c>
      <c r="X993">
        <v>3429</v>
      </c>
      <c r="Y993" s="62">
        <v>50.510352872557597</v>
      </c>
      <c r="Z993" s="62">
        <v>84.80606590842811</v>
      </c>
      <c r="AA993" s="62">
        <v>23.27209098862642</v>
      </c>
      <c r="AB993" s="62">
        <v>68.649752114319043</v>
      </c>
      <c r="AC993" s="62">
        <v>0</v>
      </c>
      <c r="AD993" s="62">
        <v>98.862642169728787</v>
      </c>
      <c r="AE993" s="62">
        <v>61.738116068824731</v>
      </c>
      <c r="AF993" s="62">
        <v>53.87</v>
      </c>
      <c r="AG993" s="62">
        <v>41.74</v>
      </c>
      <c r="AH993" s="62">
        <v>54.89</v>
      </c>
      <c r="AI993" s="62">
        <v>53.27</v>
      </c>
      <c r="AJ993" s="62">
        <v>100</v>
      </c>
      <c r="AK993" s="62">
        <v>30.54</v>
      </c>
      <c r="AL993" s="62">
        <v>86.79</v>
      </c>
      <c r="AM993" s="62">
        <v>93.48</v>
      </c>
      <c r="AN993" s="62">
        <v>32.76</v>
      </c>
      <c r="AO993" s="62">
        <v>54.14</v>
      </c>
      <c r="AP993">
        <f t="shared" si="142"/>
        <v>0</v>
      </c>
      <c r="AQ993">
        <f t="shared" si="143"/>
        <v>0</v>
      </c>
      <c r="AR993">
        <v>36.152732262802402</v>
      </c>
    </row>
    <row r="994" spans="1:44" x14ac:dyDescent="0.3">
      <c r="A994" t="str">
        <f t="shared" si="135"/>
        <v>73Tolima</v>
      </c>
      <c r="B994" t="str">
        <f t="shared" si="136"/>
        <v>73Purificación</v>
      </c>
      <c r="C994" s="18" t="s">
        <v>3419</v>
      </c>
      <c r="D994" t="s">
        <v>3350</v>
      </c>
      <c r="E994" t="s">
        <v>1360</v>
      </c>
      <c r="F994" t="s">
        <v>3420</v>
      </c>
      <c r="G994">
        <v>3.856684</v>
      </c>
      <c r="H994">
        <v>-74.931366999999995</v>
      </c>
      <c r="I994">
        <v>23874</v>
      </c>
      <c r="J994" t="s">
        <v>4344</v>
      </c>
      <c r="K994" s="5">
        <v>1862839.88</v>
      </c>
      <c r="L994" s="62">
        <f t="shared" si="137"/>
        <v>4.6275108641546055E-2</v>
      </c>
      <c r="M994" s="61">
        <v>0</v>
      </c>
      <c r="N994" s="61">
        <v>3.3509256932227532E-2</v>
      </c>
      <c r="O994" s="61">
        <f t="shared" si="138"/>
        <v>8.3773142330568817E-2</v>
      </c>
      <c r="P994" s="61">
        <f t="shared" si="139"/>
        <v>4.6075228281812847E-2</v>
      </c>
      <c r="Q994" s="61">
        <f t="shared" si="140"/>
        <v>0.15916897042808076</v>
      </c>
      <c r="R994" s="61">
        <f t="shared" si="141"/>
        <v>10.036022451202145</v>
      </c>
      <c r="S994">
        <v>0</v>
      </c>
      <c r="T994">
        <v>8</v>
      </c>
      <c r="U994">
        <v>20</v>
      </c>
      <c r="V994">
        <v>11</v>
      </c>
      <c r="W994">
        <v>38</v>
      </c>
      <c r="X994">
        <v>2396</v>
      </c>
      <c r="Y994" s="62">
        <v>44.115191986644412</v>
      </c>
      <c r="Z994" s="62">
        <v>81.886477462437384</v>
      </c>
      <c r="AA994" s="62">
        <v>23.497495826377296</v>
      </c>
      <c r="AB994" s="62">
        <v>65.442404006677805</v>
      </c>
      <c r="AC994" s="62">
        <v>0.79298831385642732</v>
      </c>
      <c r="AD994" s="62">
        <v>98.706176961602679</v>
      </c>
      <c r="AE994" s="62">
        <v>56.218697829716191</v>
      </c>
      <c r="AF994" s="62">
        <v>46.97</v>
      </c>
      <c r="AG994" s="62">
        <v>60.94</v>
      </c>
      <c r="AH994" s="62">
        <v>56.29</v>
      </c>
      <c r="AI994" s="62">
        <v>13.87</v>
      </c>
      <c r="AJ994" s="62">
        <v>88.78</v>
      </c>
      <c r="AK994" s="62">
        <v>37.21</v>
      </c>
      <c r="AL994" s="62">
        <v>90.74</v>
      </c>
      <c r="AM994" s="62">
        <v>89.53</v>
      </c>
      <c r="AN994" s="62">
        <v>48.58</v>
      </c>
      <c r="AO994" s="62">
        <v>47.11</v>
      </c>
      <c r="AP994">
        <f t="shared" si="142"/>
        <v>0</v>
      </c>
      <c r="AQ994">
        <f t="shared" si="143"/>
        <v>0.12744941851202804</v>
      </c>
      <c r="AR994">
        <v>40.828228901244799</v>
      </c>
    </row>
    <row r="995" spans="1:44" x14ac:dyDescent="0.3">
      <c r="A995" t="str">
        <f t="shared" si="135"/>
        <v>73Tolima</v>
      </c>
      <c r="B995" t="str">
        <f t="shared" si="136"/>
        <v>73Rioblanco</v>
      </c>
      <c r="C995" s="18" t="s">
        <v>3421</v>
      </c>
      <c r="D995" t="s">
        <v>3350</v>
      </c>
      <c r="E995" t="s">
        <v>1360</v>
      </c>
      <c r="F995" t="s">
        <v>3422</v>
      </c>
      <c r="G995">
        <v>3.5308999999999999</v>
      </c>
      <c r="H995">
        <v>-75.680530000000005</v>
      </c>
      <c r="I995">
        <v>23197</v>
      </c>
      <c r="J995" t="s">
        <v>4346</v>
      </c>
      <c r="K995" s="5">
        <v>1796510.13</v>
      </c>
      <c r="L995" s="62">
        <f t="shared" si="137"/>
        <v>4.496287572915908E-2</v>
      </c>
      <c r="M995" s="61">
        <v>0</v>
      </c>
      <c r="N995" s="61">
        <v>4.3109022718454976E-3</v>
      </c>
      <c r="O995" s="61">
        <f t="shared" si="138"/>
        <v>2.1554511359227486E-2</v>
      </c>
      <c r="P995" s="61">
        <f t="shared" si="139"/>
        <v>1.2932706815536491E-2</v>
      </c>
      <c r="Q995" s="61">
        <f t="shared" si="140"/>
        <v>3.0176315902918482E-2</v>
      </c>
      <c r="R995" s="61">
        <f t="shared" si="141"/>
        <v>31.995516661637279</v>
      </c>
      <c r="S995">
        <v>0</v>
      </c>
      <c r="T995">
        <v>1</v>
      </c>
      <c r="U995">
        <v>5</v>
      </c>
      <c r="V995">
        <v>3</v>
      </c>
      <c r="W995">
        <v>7</v>
      </c>
      <c r="X995">
        <v>7422</v>
      </c>
      <c r="Y995" s="62">
        <v>42.562651576394501</v>
      </c>
      <c r="Z995" s="62">
        <v>88.534087846941517</v>
      </c>
      <c r="AA995" s="62">
        <v>26.744812718943685</v>
      </c>
      <c r="AB995" s="62">
        <v>63.729452977634061</v>
      </c>
      <c r="AC995" s="62">
        <v>0.71409323632444088</v>
      </c>
      <c r="AD995" s="62">
        <v>98.36971166801402</v>
      </c>
      <c r="AE995" s="62">
        <v>52.02101859337106</v>
      </c>
      <c r="AF995" s="62">
        <v>51.14</v>
      </c>
      <c r="AG995" s="62">
        <v>37.54</v>
      </c>
      <c r="AH995" s="62">
        <v>48.29</v>
      </c>
      <c r="AI995" s="62">
        <v>67.23</v>
      </c>
      <c r="AJ995" s="62">
        <v>88.89</v>
      </c>
      <c r="AK995" s="62">
        <v>10.06</v>
      </c>
      <c r="AL995" s="62">
        <v>89.21</v>
      </c>
      <c r="AM995" s="62">
        <v>90.14</v>
      </c>
      <c r="AN995" s="62">
        <v>39.03</v>
      </c>
      <c r="AO995" s="62">
        <v>51.3</v>
      </c>
      <c r="AP995">
        <f t="shared" si="142"/>
        <v>0</v>
      </c>
      <c r="AQ995">
        <f t="shared" si="143"/>
        <v>1.5931177314003505E-2</v>
      </c>
      <c r="AR995">
        <v>32.6169046557306</v>
      </c>
    </row>
    <row r="996" spans="1:44" x14ac:dyDescent="0.3">
      <c r="A996" t="str">
        <f t="shared" si="135"/>
        <v>73Tolima</v>
      </c>
      <c r="B996" t="str">
        <f t="shared" si="136"/>
        <v>73Roncesvalles</v>
      </c>
      <c r="C996" s="18" t="s">
        <v>3423</v>
      </c>
      <c r="D996" t="s">
        <v>3350</v>
      </c>
      <c r="E996" t="s">
        <v>1360</v>
      </c>
      <c r="F996" t="s">
        <v>3424</v>
      </c>
      <c r="G996">
        <v>4.0103171</v>
      </c>
      <c r="H996">
        <v>-75.604804700000003</v>
      </c>
      <c r="I996">
        <v>5599</v>
      </c>
      <c r="J996" t="s">
        <v>4343</v>
      </c>
      <c r="K996" s="5">
        <v>1607590.13</v>
      </c>
      <c r="L996" s="62">
        <f t="shared" si="137"/>
        <v>1.085257322962287E-2</v>
      </c>
      <c r="M996" s="61">
        <v>0</v>
      </c>
      <c r="N996" s="61">
        <v>0</v>
      </c>
      <c r="O996" s="61">
        <f t="shared" si="138"/>
        <v>0</v>
      </c>
      <c r="P996" s="61">
        <f t="shared" si="139"/>
        <v>0</v>
      </c>
      <c r="Q996" s="61">
        <f t="shared" si="140"/>
        <v>0</v>
      </c>
      <c r="R996" s="61">
        <f t="shared" si="141"/>
        <v>13.966779782103947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782</v>
      </c>
      <c r="Y996" s="62">
        <v>45.39641943734015</v>
      </c>
      <c r="Z996" s="62">
        <v>82.608695652173907</v>
      </c>
      <c r="AA996" s="62">
        <v>22.37851662404092</v>
      </c>
      <c r="AB996" s="62">
        <v>68.15856777493606</v>
      </c>
      <c r="AC996" s="62">
        <v>0.12787723785166241</v>
      </c>
      <c r="AD996" s="62">
        <v>98.465473145780052</v>
      </c>
      <c r="AE996" s="62">
        <v>54.092071611253203</v>
      </c>
      <c r="AF996" s="62">
        <v>48.77</v>
      </c>
      <c r="AG996" s="62">
        <v>38.729999999999997</v>
      </c>
      <c r="AH996" s="62">
        <v>51.3</v>
      </c>
      <c r="AI996" s="62">
        <v>78.14</v>
      </c>
      <c r="AJ996" s="62">
        <v>74.08</v>
      </c>
      <c r="AK996" s="62">
        <v>13.69</v>
      </c>
      <c r="AL996" s="62">
        <v>89.53</v>
      </c>
      <c r="AM996" s="62">
        <v>93.35</v>
      </c>
      <c r="AN996" s="62">
        <v>33.450000000000003</v>
      </c>
      <c r="AO996" s="62">
        <v>49.84</v>
      </c>
      <c r="AP996">
        <f t="shared" si="142"/>
        <v>0</v>
      </c>
      <c r="AQ996">
        <f t="shared" si="143"/>
        <v>0</v>
      </c>
      <c r="AR996">
        <v>32.578688485467303</v>
      </c>
    </row>
    <row r="997" spans="1:44" x14ac:dyDescent="0.3">
      <c r="A997" t="str">
        <f t="shared" si="135"/>
        <v>73Tolima</v>
      </c>
      <c r="B997" t="str">
        <f t="shared" si="136"/>
        <v>73Rovira</v>
      </c>
      <c r="C997" s="18" t="s">
        <v>3425</v>
      </c>
      <c r="D997" t="s">
        <v>3350</v>
      </c>
      <c r="E997" t="s">
        <v>1360</v>
      </c>
      <c r="F997" t="s">
        <v>3426</v>
      </c>
      <c r="G997">
        <v>4.2393039999999997</v>
      </c>
      <c r="H997">
        <v>-75.239678999999995</v>
      </c>
      <c r="I997">
        <v>22244</v>
      </c>
      <c r="J997" t="s">
        <v>4342</v>
      </c>
      <c r="K997" s="5">
        <v>1673166.5</v>
      </c>
      <c r="L997" s="62">
        <f t="shared" si="137"/>
        <v>4.3115670462534582E-2</v>
      </c>
      <c r="M997" s="61">
        <v>0</v>
      </c>
      <c r="N997" s="61">
        <v>0</v>
      </c>
      <c r="O997" s="61">
        <f t="shared" si="138"/>
        <v>2.6973565905412698E-2</v>
      </c>
      <c r="P997" s="61">
        <f t="shared" si="139"/>
        <v>1.7982377270275129E-2</v>
      </c>
      <c r="Q997" s="61">
        <f t="shared" si="140"/>
        <v>3.1469160222981477E-2</v>
      </c>
      <c r="R997" s="61">
        <f t="shared" si="141"/>
        <v>27.688365401906132</v>
      </c>
      <c r="S997">
        <v>0</v>
      </c>
      <c r="T997">
        <v>0</v>
      </c>
      <c r="U997">
        <v>6</v>
      </c>
      <c r="V997">
        <v>4</v>
      </c>
      <c r="W997">
        <v>7</v>
      </c>
      <c r="X997">
        <v>6159</v>
      </c>
      <c r="Y997" s="62">
        <v>34.63224549439844</v>
      </c>
      <c r="Z997" s="62">
        <v>79.542133463224545</v>
      </c>
      <c r="AA997" s="62">
        <v>25.166423120636466</v>
      </c>
      <c r="AB997" s="62">
        <v>56.161714564052602</v>
      </c>
      <c r="AC997" s="62">
        <v>0.69816528657249555</v>
      </c>
      <c r="AD997" s="62">
        <v>98.895924663094661</v>
      </c>
      <c r="AE997" s="62">
        <v>46.419873356064294</v>
      </c>
      <c r="AF997" s="62">
        <v>37.450000000000003</v>
      </c>
      <c r="AG997" s="62">
        <v>42.39</v>
      </c>
      <c r="AH997" s="62">
        <v>57.24</v>
      </c>
      <c r="AI997" s="62">
        <v>24.75</v>
      </c>
      <c r="AJ997" s="62">
        <v>72.22</v>
      </c>
      <c r="AK997" s="62">
        <v>14.31</v>
      </c>
      <c r="AL997" s="62">
        <v>89.95</v>
      </c>
      <c r="AM997" s="62">
        <v>81.13</v>
      </c>
      <c r="AN997" s="62">
        <v>39.21</v>
      </c>
      <c r="AO997" s="62">
        <v>37.619999999999997</v>
      </c>
      <c r="AP997">
        <f t="shared" si="142"/>
        <v>0</v>
      </c>
      <c r="AQ997">
        <f t="shared" si="143"/>
        <v>0</v>
      </c>
      <c r="AR997">
        <v>30.699195093548699</v>
      </c>
    </row>
    <row r="998" spans="1:44" x14ac:dyDescent="0.3">
      <c r="A998" t="str">
        <f t="shared" si="135"/>
        <v>73Tolima</v>
      </c>
      <c r="B998" t="str">
        <f t="shared" si="136"/>
        <v>73Saldaña</v>
      </c>
      <c r="C998" s="18" t="s">
        <v>3427</v>
      </c>
      <c r="D998" t="s">
        <v>3350</v>
      </c>
      <c r="E998" t="s">
        <v>1360</v>
      </c>
      <c r="F998" t="s">
        <v>3428</v>
      </c>
      <c r="G998">
        <v>3.9290180000000001</v>
      </c>
      <c r="H998">
        <v>-75.017820999999998</v>
      </c>
      <c r="I998">
        <v>14808</v>
      </c>
      <c r="J998" t="s">
        <v>4345</v>
      </c>
      <c r="K998" s="5">
        <v>1631082</v>
      </c>
      <c r="L998" s="62">
        <f t="shared" si="137"/>
        <v>2.8702429788222083E-2</v>
      </c>
      <c r="M998" s="61">
        <v>0</v>
      </c>
      <c r="N998" s="61">
        <v>0</v>
      </c>
      <c r="O998" s="61">
        <f t="shared" si="138"/>
        <v>4.0518638573743923E-2</v>
      </c>
      <c r="P998" s="61">
        <f t="shared" si="139"/>
        <v>6.7531064289573202E-3</v>
      </c>
      <c r="Q998" s="61">
        <f t="shared" si="140"/>
        <v>4.0518638573743923E-2</v>
      </c>
      <c r="R998" s="61">
        <f t="shared" si="141"/>
        <v>7.1920583468395458</v>
      </c>
      <c r="S998">
        <v>0</v>
      </c>
      <c r="T998">
        <v>0</v>
      </c>
      <c r="U998">
        <v>6</v>
      </c>
      <c r="V998">
        <v>1</v>
      </c>
      <c r="W998">
        <v>6</v>
      </c>
      <c r="X998">
        <v>1065</v>
      </c>
      <c r="Y998" s="62">
        <v>38.779342723004696</v>
      </c>
      <c r="Z998" s="62">
        <v>81.126760563380287</v>
      </c>
      <c r="AA998" s="62">
        <v>25.539906103286388</v>
      </c>
      <c r="AB998" s="62">
        <v>63.474178403755865</v>
      </c>
      <c r="AC998" s="62">
        <v>0.93896713615023475</v>
      </c>
      <c r="AD998" s="62">
        <v>98.685446009389679</v>
      </c>
      <c r="AE998" s="62">
        <v>51.173708920187785</v>
      </c>
      <c r="AF998" s="62">
        <v>65.81</v>
      </c>
      <c r="AG998" s="62">
        <v>57.09</v>
      </c>
      <c r="AH998" s="62">
        <v>51.08</v>
      </c>
      <c r="AI998" s="62">
        <v>59.41</v>
      </c>
      <c r="AJ998" s="62">
        <v>88.89</v>
      </c>
      <c r="AK998" s="62">
        <v>48.17</v>
      </c>
      <c r="AL998" s="62">
        <v>86.12</v>
      </c>
      <c r="AM998" s="62">
        <v>84.23</v>
      </c>
      <c r="AN998" s="62">
        <v>67.42</v>
      </c>
      <c r="AO998" s="62">
        <v>65.97</v>
      </c>
      <c r="AP998">
        <f t="shared" si="142"/>
        <v>0</v>
      </c>
      <c r="AQ998">
        <f t="shared" si="143"/>
        <v>0</v>
      </c>
      <c r="AR998">
        <v>41.012495036441798</v>
      </c>
    </row>
    <row r="999" spans="1:44" x14ac:dyDescent="0.3">
      <c r="A999" t="str">
        <f t="shared" si="135"/>
        <v>73Tolima</v>
      </c>
      <c r="B999" t="str">
        <f t="shared" si="136"/>
        <v>73San Antonio</v>
      </c>
      <c r="C999" s="18" t="s">
        <v>3429</v>
      </c>
      <c r="D999" t="s">
        <v>3350</v>
      </c>
      <c r="E999" t="s">
        <v>1360</v>
      </c>
      <c r="F999" t="s">
        <v>3430</v>
      </c>
      <c r="G999">
        <v>3.9140990000000002</v>
      </c>
      <c r="H999">
        <v>-75.479861</v>
      </c>
      <c r="I999">
        <v>13358</v>
      </c>
      <c r="J999" t="s">
        <v>4342</v>
      </c>
      <c r="K999" s="5">
        <v>1608105.5</v>
      </c>
      <c r="L999" s="62">
        <f t="shared" si="137"/>
        <v>2.5891886622843772E-2</v>
      </c>
      <c r="M999" s="61">
        <v>0</v>
      </c>
      <c r="N999" s="61">
        <v>0</v>
      </c>
      <c r="O999" s="61">
        <f t="shared" si="138"/>
        <v>2.9944602485402008E-2</v>
      </c>
      <c r="P999" s="61">
        <f t="shared" si="139"/>
        <v>7.4861506213505019E-3</v>
      </c>
      <c r="Q999" s="61">
        <f t="shared" si="140"/>
        <v>1.4972301242701004E-2</v>
      </c>
      <c r="R999" s="61">
        <f t="shared" si="141"/>
        <v>20.362329690073363</v>
      </c>
      <c r="S999">
        <v>0</v>
      </c>
      <c r="T999">
        <v>0</v>
      </c>
      <c r="U999">
        <v>4</v>
      </c>
      <c r="V999">
        <v>1</v>
      </c>
      <c r="W999">
        <v>2</v>
      </c>
      <c r="X999">
        <v>2720</v>
      </c>
      <c r="Y999" s="62">
        <v>38.308823529411768</v>
      </c>
      <c r="Z999" s="62">
        <v>78.67647058823529</v>
      </c>
      <c r="AA999" s="62">
        <v>24.044117647058822</v>
      </c>
      <c r="AB999" s="62">
        <v>58.639705882352942</v>
      </c>
      <c r="AC999" s="62">
        <v>0.88235294117647056</v>
      </c>
      <c r="AD999" s="62">
        <v>96.433823529411768</v>
      </c>
      <c r="AE999" s="62">
        <v>48.860294117647058</v>
      </c>
      <c r="AF999" s="62">
        <v>39.9</v>
      </c>
      <c r="AG999" s="62">
        <v>46.92</v>
      </c>
      <c r="AH999" s="62">
        <v>58.7</v>
      </c>
      <c r="AI999" s="62">
        <v>60.71</v>
      </c>
      <c r="AJ999" s="62">
        <v>66.48</v>
      </c>
      <c r="AK999" s="62">
        <v>10.220000000000001</v>
      </c>
      <c r="AL999" s="62">
        <v>92.72</v>
      </c>
      <c r="AM999" s="62">
        <v>83.84</v>
      </c>
      <c r="AN999" s="62">
        <v>23.97</v>
      </c>
      <c r="AO999" s="62">
        <v>40.340000000000003</v>
      </c>
      <c r="AP999">
        <f t="shared" si="142"/>
        <v>0</v>
      </c>
      <c r="AQ999">
        <f t="shared" si="143"/>
        <v>0</v>
      </c>
      <c r="AR999">
        <v>30.582093827430501</v>
      </c>
    </row>
    <row r="1000" spans="1:44" x14ac:dyDescent="0.3">
      <c r="A1000" t="str">
        <f t="shared" si="135"/>
        <v>73Tolima</v>
      </c>
      <c r="B1000" t="str">
        <f t="shared" si="136"/>
        <v>73San Luis</v>
      </c>
      <c r="C1000" s="18" t="s">
        <v>3431</v>
      </c>
      <c r="D1000" t="s">
        <v>3350</v>
      </c>
      <c r="E1000" t="s">
        <v>1360</v>
      </c>
      <c r="F1000" t="s">
        <v>1411</v>
      </c>
      <c r="G1000">
        <v>4.1335430000000004</v>
      </c>
      <c r="H1000">
        <v>-75.095082000000005</v>
      </c>
      <c r="I1000">
        <v>13405</v>
      </c>
      <c r="J1000" t="s">
        <v>4343</v>
      </c>
      <c r="K1000" s="5">
        <v>1925540.5</v>
      </c>
      <c r="L1000" s="62">
        <f t="shared" si="137"/>
        <v>2.5982986987514656E-2</v>
      </c>
      <c r="M1000" s="61">
        <v>1.4919806042521447E-2</v>
      </c>
      <c r="N1000" s="61">
        <v>2.2379709063782172E-2</v>
      </c>
      <c r="O1000" s="61">
        <f t="shared" si="138"/>
        <v>0.11935844834017158</v>
      </c>
      <c r="P1000" s="61">
        <f t="shared" si="139"/>
        <v>8.2058933233867967E-2</v>
      </c>
      <c r="Q1000" s="61">
        <f t="shared" si="140"/>
        <v>7.4599030212607234E-2</v>
      </c>
      <c r="R1000" s="61">
        <f t="shared" si="141"/>
        <v>18.299142111152555</v>
      </c>
      <c r="S1000">
        <v>2</v>
      </c>
      <c r="T1000">
        <v>3</v>
      </c>
      <c r="U1000">
        <v>16</v>
      </c>
      <c r="V1000">
        <v>11</v>
      </c>
      <c r="W1000">
        <v>10</v>
      </c>
      <c r="X1000">
        <v>2453</v>
      </c>
      <c r="Y1000" s="62">
        <v>44.557684467998371</v>
      </c>
      <c r="Z1000" s="62">
        <v>82.103546677537707</v>
      </c>
      <c r="AA1000" s="62">
        <v>24.092947411333064</v>
      </c>
      <c r="AB1000" s="62">
        <v>67.183041174072571</v>
      </c>
      <c r="AC1000" s="62">
        <v>0.9783938035059111</v>
      </c>
      <c r="AD1000" s="62">
        <v>98.491642886261715</v>
      </c>
      <c r="AE1000" s="62">
        <v>54.708520179372201</v>
      </c>
      <c r="AF1000" s="62">
        <v>44.56</v>
      </c>
      <c r="AG1000" s="62">
        <v>57.47</v>
      </c>
      <c r="AH1000" s="62">
        <v>55.64</v>
      </c>
      <c r="AI1000" s="62">
        <v>49.33</v>
      </c>
      <c r="AJ1000" s="62">
        <v>76.540000000000006</v>
      </c>
      <c r="AK1000" s="62">
        <v>17.760000000000002</v>
      </c>
      <c r="AL1000" s="62">
        <v>77.319999999999993</v>
      </c>
      <c r="AM1000" s="62">
        <v>88.01</v>
      </c>
      <c r="AN1000" s="62">
        <v>35.619999999999997</v>
      </c>
      <c r="AO1000" s="62">
        <v>44.81</v>
      </c>
      <c r="AP1000">
        <f t="shared" si="142"/>
        <v>7.8094494338149162E-2</v>
      </c>
      <c r="AQ1000">
        <f t="shared" si="143"/>
        <v>4.7793531942010511E-2</v>
      </c>
      <c r="AR1000">
        <v>36.763315583626003</v>
      </c>
    </row>
    <row r="1001" spans="1:44" x14ac:dyDescent="0.3">
      <c r="A1001" t="str">
        <f t="shared" si="135"/>
        <v>73Tolima</v>
      </c>
      <c r="B1001" t="str">
        <f t="shared" si="136"/>
        <v>73Santa Isabel</v>
      </c>
      <c r="C1001" s="18" t="s">
        <v>3432</v>
      </c>
      <c r="D1001" t="s">
        <v>3350</v>
      </c>
      <c r="E1001" t="s">
        <v>1360</v>
      </c>
      <c r="F1001" t="s">
        <v>3433</v>
      </c>
      <c r="G1001">
        <v>4.7135239000000002</v>
      </c>
      <c r="H1001">
        <v>-75.097727000000006</v>
      </c>
      <c r="I1001">
        <v>5760</v>
      </c>
      <c r="J1001" t="s">
        <v>4343</v>
      </c>
      <c r="K1001" s="5">
        <v>2475201.25</v>
      </c>
      <c r="L1001" s="62">
        <f t="shared" si="137"/>
        <v>1.1164640436261426E-2</v>
      </c>
      <c r="M1001" s="61">
        <v>0</v>
      </c>
      <c r="N1001" s="61">
        <v>0</v>
      </c>
      <c r="O1001" s="61">
        <f t="shared" si="138"/>
        <v>0.10416666666666667</v>
      </c>
      <c r="P1001" s="61">
        <f t="shared" si="139"/>
        <v>1.7361111111111112E-2</v>
      </c>
      <c r="Q1001" s="61">
        <f t="shared" si="140"/>
        <v>8.6805555555555552E-2</v>
      </c>
      <c r="R1001" s="61">
        <f t="shared" si="141"/>
        <v>19.201388888888889</v>
      </c>
      <c r="S1001">
        <v>0</v>
      </c>
      <c r="T1001">
        <v>0</v>
      </c>
      <c r="U1001">
        <v>6</v>
      </c>
      <c r="V1001">
        <v>1</v>
      </c>
      <c r="W1001">
        <v>5</v>
      </c>
      <c r="X1001">
        <v>1106</v>
      </c>
      <c r="Y1001" s="62">
        <v>37.522603978300175</v>
      </c>
      <c r="Z1001" s="62">
        <v>80.470162748643759</v>
      </c>
      <c r="AA1001" s="62">
        <v>23.236889692585898</v>
      </c>
      <c r="AB1001" s="62">
        <v>64.556962025316452</v>
      </c>
      <c r="AC1001" s="62">
        <v>1.89873417721519</v>
      </c>
      <c r="AD1001" s="62">
        <v>98.643761301989159</v>
      </c>
      <c r="AE1001" s="62">
        <v>46.112115732368899</v>
      </c>
      <c r="AF1001" s="62">
        <v>53.06</v>
      </c>
      <c r="AG1001" s="62">
        <v>44.49</v>
      </c>
      <c r="AH1001" s="62">
        <v>56.08</v>
      </c>
      <c r="AI1001" s="62">
        <v>78.64</v>
      </c>
      <c r="AJ1001" s="62">
        <v>77.62</v>
      </c>
      <c r="AK1001" s="62">
        <v>11.81</v>
      </c>
      <c r="AL1001" s="62">
        <v>90.03</v>
      </c>
      <c r="AM1001" s="62">
        <v>95.63</v>
      </c>
      <c r="AN1001" s="62">
        <v>39.96</v>
      </c>
      <c r="AO1001" s="62">
        <v>52.01</v>
      </c>
      <c r="AP1001">
        <f t="shared" si="142"/>
        <v>0</v>
      </c>
      <c r="AQ1001">
        <f t="shared" si="143"/>
        <v>0</v>
      </c>
      <c r="AR1001">
        <v>33.960743102667401</v>
      </c>
    </row>
    <row r="1002" spans="1:44" x14ac:dyDescent="0.3">
      <c r="A1002" t="str">
        <f t="shared" si="135"/>
        <v>73Tolima</v>
      </c>
      <c r="B1002" t="str">
        <f t="shared" si="136"/>
        <v>73Suárez</v>
      </c>
      <c r="C1002" s="18" t="s">
        <v>3434</v>
      </c>
      <c r="D1002" t="s">
        <v>3350</v>
      </c>
      <c r="E1002" t="s">
        <v>1360</v>
      </c>
      <c r="F1002" t="s">
        <v>2178</v>
      </c>
      <c r="G1002">
        <v>4.0476260000000002</v>
      </c>
      <c r="H1002">
        <v>-74.831872000000004</v>
      </c>
      <c r="I1002">
        <v>3901</v>
      </c>
      <c r="J1002" t="s">
        <v>4344</v>
      </c>
      <c r="K1002" s="5">
        <v>2732880</v>
      </c>
      <c r="L1002" s="62">
        <f t="shared" si="137"/>
        <v>7.5613302676833033E-3</v>
      </c>
      <c r="M1002" s="61">
        <v>0</v>
      </c>
      <c r="N1002" s="61">
        <v>7.6903358113304288E-2</v>
      </c>
      <c r="O1002" s="61">
        <f t="shared" si="138"/>
        <v>0</v>
      </c>
      <c r="P1002" s="61">
        <f t="shared" si="139"/>
        <v>0</v>
      </c>
      <c r="Q1002" s="61">
        <f t="shared" si="140"/>
        <v>0</v>
      </c>
      <c r="R1002" s="61">
        <f t="shared" si="141"/>
        <v>17.200717764675723</v>
      </c>
      <c r="S1002">
        <v>0</v>
      </c>
      <c r="T1002">
        <v>3</v>
      </c>
      <c r="U1002">
        <v>0</v>
      </c>
      <c r="V1002">
        <v>0</v>
      </c>
      <c r="W1002">
        <v>0</v>
      </c>
      <c r="X1002">
        <v>671</v>
      </c>
      <c r="Y1002" s="62">
        <v>18.032786885245901</v>
      </c>
      <c r="Z1002" s="62">
        <v>44.858420268256332</v>
      </c>
      <c r="AA1002" s="62">
        <v>29.061102831594638</v>
      </c>
      <c r="AB1002" s="62">
        <v>44.560357675111774</v>
      </c>
      <c r="AC1002" s="62">
        <v>0.5961251862891207</v>
      </c>
      <c r="AD1002" s="62">
        <v>98.360655737704917</v>
      </c>
      <c r="AE1002" s="62">
        <v>22.801788375558868</v>
      </c>
      <c r="AF1002" s="62">
        <v>65.72</v>
      </c>
      <c r="AG1002" s="62">
        <v>56.41</v>
      </c>
      <c r="AH1002" s="62">
        <v>49.94</v>
      </c>
      <c r="AI1002" s="62">
        <v>84.52</v>
      </c>
      <c r="AJ1002" s="62">
        <v>81.48</v>
      </c>
      <c r="AK1002" s="62">
        <v>42.41</v>
      </c>
      <c r="AL1002" s="62">
        <v>75.37</v>
      </c>
      <c r="AM1002" s="62">
        <v>90.25</v>
      </c>
      <c r="AN1002" s="62">
        <v>51.95</v>
      </c>
      <c r="AO1002" s="62">
        <v>65.09</v>
      </c>
      <c r="AP1002">
        <f t="shared" si="142"/>
        <v>0</v>
      </c>
      <c r="AQ1002">
        <f t="shared" si="143"/>
        <v>4.7793531942010511E-2</v>
      </c>
      <c r="AR1002">
        <v>25.393482325318502</v>
      </c>
    </row>
    <row r="1003" spans="1:44" x14ac:dyDescent="0.3">
      <c r="A1003" t="str">
        <f t="shared" si="135"/>
        <v>73Tolima</v>
      </c>
      <c r="B1003" t="str">
        <f t="shared" si="136"/>
        <v>73Valle de San Juan</v>
      </c>
      <c r="C1003" s="18" t="s">
        <v>3435</v>
      </c>
      <c r="D1003" t="s">
        <v>3350</v>
      </c>
      <c r="E1003" t="s">
        <v>1360</v>
      </c>
      <c r="F1003" t="s">
        <v>3436</v>
      </c>
      <c r="G1003">
        <v>4.1979550000000003</v>
      </c>
      <c r="H1003">
        <v>-75.1164469</v>
      </c>
      <c r="I1003">
        <v>5481</v>
      </c>
      <c r="J1003" t="s">
        <v>4342</v>
      </c>
      <c r="K1003" s="5">
        <v>1915268.25</v>
      </c>
      <c r="L1003" s="62">
        <f t="shared" si="137"/>
        <v>1.0623853165130015E-2</v>
      </c>
      <c r="M1003" s="61">
        <v>0</v>
      </c>
      <c r="N1003" s="61">
        <v>3.6489691662105452E-2</v>
      </c>
      <c r="O1003" s="61">
        <f t="shared" si="138"/>
        <v>5.4734537493158188E-2</v>
      </c>
      <c r="P1003" s="61">
        <f t="shared" si="139"/>
        <v>1.8244845831052726E-2</v>
      </c>
      <c r="Q1003" s="61">
        <f t="shared" si="140"/>
        <v>3.6489691662105452E-2</v>
      </c>
      <c r="R1003" s="61">
        <f t="shared" si="141"/>
        <v>16.365626710454297</v>
      </c>
      <c r="S1003">
        <v>0</v>
      </c>
      <c r="T1003">
        <v>2</v>
      </c>
      <c r="U1003">
        <v>3</v>
      </c>
      <c r="V1003">
        <v>1</v>
      </c>
      <c r="W1003">
        <v>2</v>
      </c>
      <c r="X1003">
        <v>897</v>
      </c>
      <c r="Y1003" s="62">
        <v>48.717948717948715</v>
      </c>
      <c r="Z1003" s="62">
        <v>84.05797101449275</v>
      </c>
      <c r="AA1003" s="62">
        <v>23.411371237458194</v>
      </c>
      <c r="AB1003" s="62">
        <v>67.335562987736893</v>
      </c>
      <c r="AC1003" s="62">
        <v>0.33444816053511706</v>
      </c>
      <c r="AD1003" s="62">
        <v>98.885172798216274</v>
      </c>
      <c r="AE1003" s="62">
        <v>59.531772575250841</v>
      </c>
      <c r="AF1003" s="62">
        <v>43.55</v>
      </c>
      <c r="AG1003" s="62">
        <v>42.04</v>
      </c>
      <c r="AH1003" s="62">
        <v>53.39</v>
      </c>
      <c r="AI1003" s="62">
        <v>55.94</v>
      </c>
      <c r="AJ1003" s="62">
        <v>60.12</v>
      </c>
      <c r="AK1003" s="62">
        <v>14.85</v>
      </c>
      <c r="AL1003" s="62">
        <v>83.63</v>
      </c>
      <c r="AM1003" s="62">
        <v>93.94</v>
      </c>
      <c r="AN1003" s="62">
        <v>42.32</v>
      </c>
      <c r="AO1003" s="62">
        <v>43.31</v>
      </c>
      <c r="AP1003">
        <f t="shared" si="142"/>
        <v>0</v>
      </c>
      <c r="AQ1003">
        <f t="shared" si="143"/>
        <v>3.186235462800701E-2</v>
      </c>
      <c r="AR1003">
        <v>34.434208723347702</v>
      </c>
    </row>
    <row r="1004" spans="1:44" x14ac:dyDescent="0.3">
      <c r="A1004" t="str">
        <f t="shared" si="135"/>
        <v>73Tolima</v>
      </c>
      <c r="B1004" t="str">
        <f t="shared" si="136"/>
        <v>73Venadillo</v>
      </c>
      <c r="C1004" s="18" t="s">
        <v>3437</v>
      </c>
      <c r="D1004" t="s">
        <v>3350</v>
      </c>
      <c r="E1004" t="s">
        <v>1360</v>
      </c>
      <c r="F1004" t="s">
        <v>3438</v>
      </c>
      <c r="G1004">
        <v>4.7148149999999998</v>
      </c>
      <c r="H1004">
        <v>-74.931161000000003</v>
      </c>
      <c r="I1004">
        <v>13137</v>
      </c>
      <c r="J1004" t="s">
        <v>4344</v>
      </c>
      <c r="K1004" s="5">
        <v>1621958.5</v>
      </c>
      <c r="L1004" s="62">
        <f t="shared" si="137"/>
        <v>2.546352107832749E-2</v>
      </c>
      <c r="M1004" s="61">
        <v>0</v>
      </c>
      <c r="N1004" s="61">
        <v>7.6120879957372305E-3</v>
      </c>
      <c r="O1004" s="61">
        <f t="shared" si="138"/>
        <v>3.0448351982948922E-2</v>
      </c>
      <c r="P1004" s="61">
        <f t="shared" si="139"/>
        <v>7.6120879957372305E-3</v>
      </c>
      <c r="Q1004" s="61">
        <f t="shared" si="140"/>
        <v>1.5224175991474461E-2</v>
      </c>
      <c r="R1004" s="61">
        <f t="shared" si="141"/>
        <v>12.529496840983482</v>
      </c>
      <c r="S1004">
        <v>0</v>
      </c>
      <c r="T1004">
        <v>1</v>
      </c>
      <c r="U1004">
        <v>4</v>
      </c>
      <c r="V1004">
        <v>1</v>
      </c>
      <c r="W1004">
        <v>2</v>
      </c>
      <c r="X1004">
        <v>1646</v>
      </c>
      <c r="Y1004" s="62">
        <v>43.013365735115435</v>
      </c>
      <c r="Z1004" s="62">
        <v>83.475091130012146</v>
      </c>
      <c r="AA1004" s="62">
        <v>24.058323207776429</v>
      </c>
      <c r="AB1004" s="62">
        <v>62.697448359659781</v>
      </c>
      <c r="AC1004" s="62">
        <v>0.48602673147023084</v>
      </c>
      <c r="AD1004" s="62">
        <v>97.81287970838396</v>
      </c>
      <c r="AE1004" s="62">
        <v>55.042527339003641</v>
      </c>
      <c r="AF1004" s="62">
        <v>49.17</v>
      </c>
      <c r="AG1004" s="62">
        <v>55.07</v>
      </c>
      <c r="AH1004" s="62">
        <v>52.9</v>
      </c>
      <c r="AI1004" s="62">
        <v>52.37</v>
      </c>
      <c r="AJ1004" s="62">
        <v>77.13</v>
      </c>
      <c r="AK1004" s="62">
        <v>35.159999999999997</v>
      </c>
      <c r="AL1004" s="62">
        <v>83.24</v>
      </c>
      <c r="AM1004" s="62">
        <v>86.25</v>
      </c>
      <c r="AN1004" s="62">
        <v>32.07</v>
      </c>
      <c r="AO1004" s="62">
        <v>49.18</v>
      </c>
      <c r="AP1004">
        <f t="shared" si="142"/>
        <v>0</v>
      </c>
      <c r="AQ1004">
        <f t="shared" si="143"/>
        <v>1.5931177314003505E-2</v>
      </c>
      <c r="AR1004">
        <v>35.432439762513901</v>
      </c>
    </row>
    <row r="1005" spans="1:44" x14ac:dyDescent="0.3">
      <c r="A1005" t="str">
        <f t="shared" si="135"/>
        <v>73Tolima</v>
      </c>
      <c r="B1005" t="str">
        <f t="shared" si="136"/>
        <v>73Villahermosa</v>
      </c>
      <c r="C1005" s="18" t="s">
        <v>3439</v>
      </c>
      <c r="D1005" t="s">
        <v>3350</v>
      </c>
      <c r="E1005" t="s">
        <v>1360</v>
      </c>
      <c r="F1005" t="s">
        <v>3440</v>
      </c>
      <c r="G1005">
        <v>5.0304010000000003</v>
      </c>
      <c r="H1005">
        <v>-75.118039899999999</v>
      </c>
      <c r="I1005">
        <v>9689</v>
      </c>
      <c r="J1005" t="s">
        <v>4342</v>
      </c>
      <c r="K1005" s="5">
        <v>1296621.8799999999</v>
      </c>
      <c r="L1005" s="62">
        <f t="shared" si="137"/>
        <v>1.8780243261620998E-2</v>
      </c>
      <c r="M1005" s="61">
        <v>0</v>
      </c>
      <c r="N1005" s="61">
        <v>0</v>
      </c>
      <c r="O1005" s="61">
        <f t="shared" si="138"/>
        <v>2.0641965115078958E-2</v>
      </c>
      <c r="P1005" s="61">
        <f t="shared" si="139"/>
        <v>0</v>
      </c>
      <c r="Q1005" s="61">
        <f t="shared" si="140"/>
        <v>2.0641965115078958E-2</v>
      </c>
      <c r="R1005" s="61">
        <f t="shared" si="141"/>
        <v>14.955103725874702</v>
      </c>
      <c r="S1005">
        <v>0</v>
      </c>
      <c r="T1005">
        <v>0</v>
      </c>
      <c r="U1005">
        <v>2</v>
      </c>
      <c r="V1005">
        <v>0</v>
      </c>
      <c r="W1005">
        <v>2</v>
      </c>
      <c r="X1005">
        <v>1449</v>
      </c>
      <c r="Y1005" s="62">
        <v>41.614906832298139</v>
      </c>
      <c r="Z1005" s="62">
        <v>85.57625948930297</v>
      </c>
      <c r="AA1005" s="62">
        <v>25.879917184265011</v>
      </c>
      <c r="AB1005" s="62">
        <v>62.11180124223602</v>
      </c>
      <c r="AC1005" s="62">
        <v>0</v>
      </c>
      <c r="AD1005" s="62">
        <v>98.48171152518978</v>
      </c>
      <c r="AE1005" s="62">
        <v>52.173913043478258</v>
      </c>
      <c r="AF1005" s="62">
        <v>58.66</v>
      </c>
      <c r="AG1005" s="62">
        <v>39.340000000000003</v>
      </c>
      <c r="AH1005" s="62">
        <v>52.86</v>
      </c>
      <c r="AI1005" s="62">
        <v>89.96</v>
      </c>
      <c r="AJ1005" s="62">
        <v>88.89</v>
      </c>
      <c r="AK1005" s="62">
        <v>12.76</v>
      </c>
      <c r="AL1005" s="62">
        <v>79.03</v>
      </c>
      <c r="AM1005" s="62">
        <v>90.76</v>
      </c>
      <c r="AN1005" s="62">
        <v>43.31</v>
      </c>
      <c r="AO1005" s="62">
        <v>58.73</v>
      </c>
      <c r="AP1005">
        <f t="shared" si="142"/>
        <v>0</v>
      </c>
      <c r="AQ1005">
        <f t="shared" si="143"/>
        <v>0</v>
      </c>
      <c r="AR1005">
        <v>33.704879140219603</v>
      </c>
    </row>
    <row r="1006" spans="1:44" x14ac:dyDescent="0.3">
      <c r="A1006" t="str">
        <f t="shared" si="135"/>
        <v>73Tolima</v>
      </c>
      <c r="B1006" t="str">
        <f t="shared" si="136"/>
        <v>73Villarrica</v>
      </c>
      <c r="C1006" s="18" t="s">
        <v>3441</v>
      </c>
      <c r="D1006" t="s">
        <v>3350</v>
      </c>
      <c r="E1006" t="s">
        <v>1360</v>
      </c>
      <c r="F1006" t="s">
        <v>3442</v>
      </c>
      <c r="G1006">
        <v>3.936661</v>
      </c>
      <c r="H1006">
        <v>-74.600817000000006</v>
      </c>
      <c r="I1006">
        <v>5172</v>
      </c>
      <c r="J1006" t="s">
        <v>4342</v>
      </c>
      <c r="K1006" s="5">
        <v>2935108</v>
      </c>
      <c r="L1006" s="62">
        <f t="shared" si="137"/>
        <v>1.0024916725059738E-2</v>
      </c>
      <c r="M1006" s="61">
        <v>0</v>
      </c>
      <c r="N1006" s="61">
        <v>0</v>
      </c>
      <c r="O1006" s="61">
        <f t="shared" si="138"/>
        <v>3.8669760247486466E-2</v>
      </c>
      <c r="P1006" s="61">
        <f t="shared" si="139"/>
        <v>0</v>
      </c>
      <c r="Q1006" s="61">
        <f t="shared" si="140"/>
        <v>3.8669760247486466E-2</v>
      </c>
      <c r="R1006" s="61">
        <f t="shared" si="141"/>
        <v>22.563805104408353</v>
      </c>
      <c r="S1006">
        <v>0</v>
      </c>
      <c r="T1006">
        <v>0</v>
      </c>
      <c r="U1006">
        <v>2</v>
      </c>
      <c r="V1006">
        <v>0</v>
      </c>
      <c r="W1006">
        <v>2</v>
      </c>
      <c r="X1006">
        <v>1167</v>
      </c>
      <c r="Y1006" s="62">
        <v>47.386461011139673</v>
      </c>
      <c r="Z1006" s="62">
        <v>89.031705227077978</v>
      </c>
      <c r="AA1006" s="62">
        <v>22.022279348757497</v>
      </c>
      <c r="AB1006" s="62">
        <v>65.638389031705231</v>
      </c>
      <c r="AC1006" s="62">
        <v>0.25706940874035988</v>
      </c>
      <c r="AD1006" s="62">
        <v>98.114824335904032</v>
      </c>
      <c r="AE1006" s="62">
        <v>59.982862039417306</v>
      </c>
      <c r="AF1006" s="62">
        <v>35.159999999999997</v>
      </c>
      <c r="AG1006" s="62">
        <v>44.39</v>
      </c>
      <c r="AH1006" s="62">
        <v>61.1</v>
      </c>
      <c r="AI1006" s="62">
        <v>25</v>
      </c>
      <c r="AJ1006" s="62">
        <v>66.67</v>
      </c>
      <c r="AK1006" s="62">
        <v>11.71</v>
      </c>
      <c r="AL1006" s="62">
        <v>88.8</v>
      </c>
      <c r="AM1006" s="62">
        <v>88.51</v>
      </c>
      <c r="AN1006" s="62">
        <v>38.21</v>
      </c>
      <c r="AO1006" s="62">
        <v>35.4</v>
      </c>
      <c r="AP1006">
        <f t="shared" si="142"/>
        <v>0</v>
      </c>
      <c r="AQ1006">
        <f t="shared" si="143"/>
        <v>0</v>
      </c>
      <c r="AR1006">
        <v>35.008988034015502</v>
      </c>
    </row>
    <row r="1007" spans="1:44" x14ac:dyDescent="0.3">
      <c r="A1007" t="str">
        <f t="shared" si="135"/>
        <v>76Valle del Cauca</v>
      </c>
      <c r="B1007" t="str">
        <f t="shared" si="136"/>
        <v>76Cali</v>
      </c>
      <c r="C1007" s="18" t="s">
        <v>3223</v>
      </c>
      <c r="D1007" t="s">
        <v>3222</v>
      </c>
      <c r="E1007" t="s">
        <v>1368</v>
      </c>
      <c r="F1007" t="s">
        <v>3224</v>
      </c>
      <c r="G1007">
        <v>3.4516467</v>
      </c>
      <c r="H1007">
        <v>-76.531985399999996</v>
      </c>
      <c r="I1007">
        <v>2276124</v>
      </c>
      <c r="J1007" t="s">
        <v>4341</v>
      </c>
      <c r="K1007" s="5">
        <v>1626278.63</v>
      </c>
      <c r="L1007" s="62">
        <f t="shared" si="137"/>
        <v>4.4118239667265797</v>
      </c>
      <c r="M1007" s="61">
        <v>2.3724542248137622E-3</v>
      </c>
      <c r="N1007" s="61">
        <v>7.2491656869309402E-3</v>
      </c>
      <c r="O1007" s="61">
        <f t="shared" si="138"/>
        <v>4.6965806783813187E-2</v>
      </c>
      <c r="P1007" s="61">
        <f t="shared" si="139"/>
        <v>8.6594579205702335E-2</v>
      </c>
      <c r="Q1007" s="61">
        <f t="shared" si="140"/>
        <v>5.7905456820454428E-2</v>
      </c>
      <c r="R1007" s="61">
        <f t="shared" si="141"/>
        <v>7.7925895074257818</v>
      </c>
      <c r="S1007">
        <v>54</v>
      </c>
      <c r="T1007">
        <v>165</v>
      </c>
      <c r="U1007">
        <v>1069</v>
      </c>
      <c r="V1007">
        <v>1971</v>
      </c>
      <c r="W1007">
        <v>1318</v>
      </c>
      <c r="X1007">
        <v>177369</v>
      </c>
      <c r="Y1007" s="62">
        <v>41.022388354221988</v>
      </c>
      <c r="Z1007" s="62">
        <v>69.522295327819407</v>
      </c>
      <c r="AA1007" s="62">
        <v>22.183132339924114</v>
      </c>
      <c r="AB1007" s="62">
        <v>60.493660109714774</v>
      </c>
      <c r="AC1007" s="62">
        <v>1.1349221115301997</v>
      </c>
      <c r="AD1007" s="62">
        <v>97.029356877470136</v>
      </c>
      <c r="AE1007" s="62">
        <v>51.724371226087982</v>
      </c>
      <c r="AF1007" s="62">
        <v>81.12</v>
      </c>
      <c r="AG1007" s="62">
        <v>64.930000000000007</v>
      </c>
      <c r="AH1007" s="62">
        <v>53.22</v>
      </c>
      <c r="AI1007" s="62">
        <v>89.34</v>
      </c>
      <c r="AJ1007" s="62">
        <v>100</v>
      </c>
      <c r="AK1007" s="62">
        <v>73.959999999999994</v>
      </c>
      <c r="AL1007" s="62">
        <v>95.72</v>
      </c>
      <c r="AM1007" s="62">
        <v>68.3</v>
      </c>
      <c r="AN1007" s="62">
        <v>63.97</v>
      </c>
      <c r="AO1007" s="62">
        <v>81.819999999999993</v>
      </c>
      <c r="AP1007">
        <f t="shared" si="142"/>
        <v>2.1085513471300272</v>
      </c>
      <c r="AQ1007">
        <f t="shared" si="143"/>
        <v>2.6286442568105781</v>
      </c>
      <c r="AR1007">
        <v>54.423748691958799</v>
      </c>
    </row>
    <row r="1008" spans="1:44" x14ac:dyDescent="0.3">
      <c r="A1008" t="str">
        <f t="shared" si="135"/>
        <v>76Valle del Cauca</v>
      </c>
      <c r="B1008" t="str">
        <f t="shared" si="136"/>
        <v>76Alcalá</v>
      </c>
      <c r="C1008" s="18" t="s">
        <v>3225</v>
      </c>
      <c r="D1008" t="s">
        <v>3222</v>
      </c>
      <c r="E1008" t="s">
        <v>1368</v>
      </c>
      <c r="F1008" t="s">
        <v>3226</v>
      </c>
      <c r="G1008">
        <v>4.6737444999999997</v>
      </c>
      <c r="H1008">
        <v>-75.772032800000005</v>
      </c>
      <c r="I1008">
        <v>14772</v>
      </c>
      <c r="J1008" t="s">
        <v>4344</v>
      </c>
      <c r="K1008" s="5">
        <v>1387429.88</v>
      </c>
      <c r="L1008" s="62">
        <f t="shared" si="137"/>
        <v>2.8632650785495449E-2</v>
      </c>
      <c r="M1008" s="61">
        <v>0</v>
      </c>
      <c r="N1008" s="61">
        <v>0</v>
      </c>
      <c r="O1008" s="61">
        <f t="shared" si="138"/>
        <v>2.7078256160303276E-2</v>
      </c>
      <c r="P1008" s="61">
        <f t="shared" si="139"/>
        <v>4.7386948280530729E-2</v>
      </c>
      <c r="Q1008" s="61">
        <f t="shared" si="140"/>
        <v>4.0617384240454912E-2</v>
      </c>
      <c r="R1008" s="61">
        <f t="shared" si="141"/>
        <v>12.889249932304359</v>
      </c>
      <c r="S1008">
        <v>0</v>
      </c>
      <c r="T1008">
        <v>0</v>
      </c>
      <c r="U1008">
        <v>4</v>
      </c>
      <c r="V1008">
        <v>7</v>
      </c>
      <c r="W1008">
        <v>6</v>
      </c>
      <c r="X1008">
        <v>1904</v>
      </c>
      <c r="Y1008" s="62">
        <v>37.867647058823529</v>
      </c>
      <c r="Z1008" s="62">
        <v>76.05042016806722</v>
      </c>
      <c r="AA1008" s="62">
        <v>21.533613445378151</v>
      </c>
      <c r="AB1008" s="62">
        <v>54.411764705882348</v>
      </c>
      <c r="AC1008" s="62">
        <v>0.84033613445378152</v>
      </c>
      <c r="AD1008" s="62">
        <v>96.691176470588232</v>
      </c>
      <c r="AE1008" s="62">
        <v>54.306722689075627</v>
      </c>
      <c r="AF1008" s="62">
        <v>60.58</v>
      </c>
      <c r="AG1008" s="62">
        <v>35.54</v>
      </c>
      <c r="AH1008" s="62">
        <v>44.13</v>
      </c>
      <c r="AI1008" s="62">
        <v>74.95</v>
      </c>
      <c r="AJ1008" s="62">
        <v>100</v>
      </c>
      <c r="AK1008" s="62">
        <v>30.3</v>
      </c>
      <c r="AL1008" s="62">
        <v>86.19</v>
      </c>
      <c r="AM1008" s="62">
        <v>78.44</v>
      </c>
      <c r="AN1008" s="62">
        <v>48.49</v>
      </c>
      <c r="AO1008" s="62">
        <v>63.44</v>
      </c>
      <c r="AP1008">
        <f t="shared" si="142"/>
        <v>0</v>
      </c>
      <c r="AQ1008">
        <f t="shared" si="143"/>
        <v>0</v>
      </c>
      <c r="AR1008">
        <v>35.077491697327297</v>
      </c>
    </row>
    <row r="1009" spans="1:44" x14ac:dyDescent="0.3">
      <c r="A1009" t="str">
        <f t="shared" si="135"/>
        <v>76Valle del Cauca</v>
      </c>
      <c r="B1009" t="str">
        <f t="shared" si="136"/>
        <v>76Andalucía</v>
      </c>
      <c r="C1009" s="18" t="s">
        <v>3227</v>
      </c>
      <c r="D1009" t="s">
        <v>3222</v>
      </c>
      <c r="E1009" t="s">
        <v>1368</v>
      </c>
      <c r="F1009" t="s">
        <v>3228</v>
      </c>
      <c r="G1009">
        <v>4.1687110000000001</v>
      </c>
      <c r="H1009">
        <v>-76.167375000000007</v>
      </c>
      <c r="I1009">
        <v>22917</v>
      </c>
      <c r="J1009" t="s">
        <v>4345</v>
      </c>
      <c r="K1009" s="5">
        <v>984583.31</v>
      </c>
      <c r="L1009" s="62">
        <f t="shared" si="137"/>
        <v>4.4420150152396372E-2</v>
      </c>
      <c r="M1009" s="61">
        <v>0</v>
      </c>
      <c r="N1009" s="61">
        <v>0</v>
      </c>
      <c r="O1009" s="61">
        <f t="shared" si="138"/>
        <v>8.7271457869703712E-3</v>
      </c>
      <c r="P1009" s="61">
        <f t="shared" si="139"/>
        <v>8.7271457869703712E-3</v>
      </c>
      <c r="Q1009" s="61">
        <f t="shared" si="140"/>
        <v>8.7271457869703712E-3</v>
      </c>
      <c r="R1009" s="61">
        <f t="shared" si="141"/>
        <v>6.22681851900336</v>
      </c>
      <c r="S1009">
        <v>0</v>
      </c>
      <c r="T1009">
        <v>0</v>
      </c>
      <c r="U1009">
        <v>2</v>
      </c>
      <c r="V1009">
        <v>2</v>
      </c>
      <c r="W1009">
        <v>2</v>
      </c>
      <c r="X1009">
        <v>1427</v>
      </c>
      <c r="Y1009" s="62">
        <v>51.226348983882275</v>
      </c>
      <c r="Z1009" s="62">
        <v>81.21934127540294</v>
      </c>
      <c r="AA1009" s="62">
        <v>19.97196916608269</v>
      </c>
      <c r="AB1009" s="62">
        <v>64.400840925017519</v>
      </c>
      <c r="AC1009" s="62">
        <v>0.1401541695865452</v>
      </c>
      <c r="AD1009" s="62">
        <v>98.107918710581643</v>
      </c>
      <c r="AE1009" s="62">
        <v>66.362999299229159</v>
      </c>
      <c r="AF1009" s="62">
        <v>60.44</v>
      </c>
      <c r="AG1009" s="62">
        <v>53.9</v>
      </c>
      <c r="AH1009" s="62">
        <v>47.82</v>
      </c>
      <c r="AI1009" s="62">
        <v>74.67</v>
      </c>
      <c r="AJ1009" s="62">
        <v>96.3</v>
      </c>
      <c r="AK1009" s="62">
        <v>34.869999999999997</v>
      </c>
      <c r="AL1009" s="62">
        <v>85.91</v>
      </c>
      <c r="AM1009" s="62">
        <v>82.98</v>
      </c>
      <c r="AN1009" s="62">
        <v>41.59</v>
      </c>
      <c r="AO1009" s="62">
        <v>61.86</v>
      </c>
      <c r="AP1009">
        <f t="shared" si="142"/>
        <v>0</v>
      </c>
      <c r="AQ1009">
        <f t="shared" si="143"/>
        <v>0</v>
      </c>
      <c r="AR1009">
        <v>39.738745485567399</v>
      </c>
    </row>
    <row r="1010" spans="1:44" x14ac:dyDescent="0.3">
      <c r="A1010" t="str">
        <f t="shared" si="135"/>
        <v>76Valle del Cauca</v>
      </c>
      <c r="B1010" t="str">
        <f t="shared" si="136"/>
        <v>76Ansermanuevo</v>
      </c>
      <c r="C1010" s="18" t="s">
        <v>3229</v>
      </c>
      <c r="D1010" t="s">
        <v>3222</v>
      </c>
      <c r="E1010" t="s">
        <v>1368</v>
      </c>
      <c r="F1010" t="s">
        <v>3230</v>
      </c>
      <c r="G1010">
        <v>4.7939530000000001</v>
      </c>
      <c r="H1010">
        <v>-75.991512999999998</v>
      </c>
      <c r="I1010">
        <v>18207</v>
      </c>
      <c r="J1010" t="s">
        <v>4344</v>
      </c>
      <c r="K1010" s="5">
        <v>1498372.13</v>
      </c>
      <c r="L1010" s="62">
        <f t="shared" si="137"/>
        <v>3.5290730628995105E-2</v>
      </c>
      <c r="M1010" s="61">
        <v>0</v>
      </c>
      <c r="N1010" s="61">
        <v>5.4923930356456305E-3</v>
      </c>
      <c r="O1010" s="61">
        <f t="shared" si="138"/>
        <v>0</v>
      </c>
      <c r="P1010" s="61">
        <f t="shared" si="139"/>
        <v>0</v>
      </c>
      <c r="Q1010" s="61">
        <f t="shared" si="140"/>
        <v>0</v>
      </c>
      <c r="R1010" s="61">
        <f t="shared" si="141"/>
        <v>7.3598066677651452</v>
      </c>
      <c r="S1010">
        <v>0</v>
      </c>
      <c r="T1010">
        <v>1</v>
      </c>
      <c r="U1010">
        <v>0</v>
      </c>
      <c r="V1010">
        <v>0</v>
      </c>
      <c r="W1010">
        <v>0</v>
      </c>
      <c r="X1010">
        <v>1340</v>
      </c>
      <c r="Y1010" s="62">
        <v>43.208955223880594</v>
      </c>
      <c r="Z1010" s="62">
        <v>80.522388059701484</v>
      </c>
      <c r="AA1010" s="62">
        <v>21.791044776119403</v>
      </c>
      <c r="AB1010" s="62">
        <v>58.731343283582092</v>
      </c>
      <c r="AC1010" s="62">
        <v>0.1492537313432836</v>
      </c>
      <c r="AD1010" s="62">
        <v>97.985074626865682</v>
      </c>
      <c r="AE1010" s="62">
        <v>60.597014925373138</v>
      </c>
      <c r="AF1010" s="62">
        <v>62.4</v>
      </c>
      <c r="AG1010" s="62">
        <v>43.47</v>
      </c>
      <c r="AH1010" s="62">
        <v>44.18</v>
      </c>
      <c r="AI1010" s="62">
        <v>78.47</v>
      </c>
      <c r="AJ1010" s="62">
        <v>98.16</v>
      </c>
      <c r="AK1010" s="62">
        <v>27.57</v>
      </c>
      <c r="AL1010" s="62">
        <v>90.27</v>
      </c>
      <c r="AM1010" s="62">
        <v>88.05</v>
      </c>
      <c r="AN1010" s="62">
        <v>46.62</v>
      </c>
      <c r="AO1010" s="62">
        <v>62.71</v>
      </c>
      <c r="AP1010">
        <f t="shared" si="142"/>
        <v>0</v>
      </c>
      <c r="AQ1010">
        <f t="shared" si="143"/>
        <v>1.5931177314003505E-2</v>
      </c>
      <c r="AR1010">
        <v>35.856859752042297</v>
      </c>
    </row>
    <row r="1011" spans="1:44" x14ac:dyDescent="0.3">
      <c r="A1011" t="str">
        <f t="shared" si="135"/>
        <v>76Valle del Cauca</v>
      </c>
      <c r="B1011" t="str">
        <f t="shared" si="136"/>
        <v>76Argelia</v>
      </c>
      <c r="C1011" s="18" t="s">
        <v>3231</v>
      </c>
      <c r="D1011" t="s">
        <v>3222</v>
      </c>
      <c r="E1011" t="s">
        <v>1368</v>
      </c>
      <c r="F1011" t="s">
        <v>1501</v>
      </c>
      <c r="G1011">
        <v>4.727773</v>
      </c>
      <c r="H1011">
        <v>-76.121514000000005</v>
      </c>
      <c r="I1011">
        <v>5526</v>
      </c>
      <c r="J1011" t="s">
        <v>4343</v>
      </c>
      <c r="K1011" s="5">
        <v>2159289.25</v>
      </c>
      <c r="L1011" s="62">
        <f t="shared" si="137"/>
        <v>1.0711076918538306E-2</v>
      </c>
      <c r="M1011" s="61">
        <v>0</v>
      </c>
      <c r="N1011" s="61">
        <v>0</v>
      </c>
      <c r="O1011" s="61">
        <f t="shared" si="138"/>
        <v>0</v>
      </c>
      <c r="P1011" s="61">
        <f t="shared" si="139"/>
        <v>0</v>
      </c>
      <c r="Q1011" s="61">
        <f t="shared" si="140"/>
        <v>0</v>
      </c>
      <c r="R1011" s="61">
        <f t="shared" si="141"/>
        <v>53.16684762938835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2938</v>
      </c>
      <c r="Y1011" s="62">
        <v>11.81075561606535</v>
      </c>
      <c r="Z1011" s="62">
        <v>30.565010211027911</v>
      </c>
      <c r="AA1011" s="62">
        <v>23.076923076923077</v>
      </c>
      <c r="AB1011" s="62">
        <v>21.068754254594964</v>
      </c>
      <c r="AC1011" s="62">
        <v>0.61266167460857723</v>
      </c>
      <c r="AD1011" s="62">
        <v>95.745405037440435</v>
      </c>
      <c r="AE1011" s="62">
        <v>17.256637168141591</v>
      </c>
      <c r="AF1011" s="62">
        <v>57.76</v>
      </c>
      <c r="AG1011" s="62">
        <v>58.08</v>
      </c>
      <c r="AH1011" s="62">
        <v>52.51</v>
      </c>
      <c r="AI1011" s="62">
        <v>64.73</v>
      </c>
      <c r="AJ1011" s="62">
        <v>100</v>
      </c>
      <c r="AK1011" s="62">
        <v>22.27</v>
      </c>
      <c r="AL1011" s="62">
        <v>91.91</v>
      </c>
      <c r="AM1011" s="62">
        <v>87.27</v>
      </c>
      <c r="AN1011" s="62">
        <v>42.5</v>
      </c>
      <c r="AO1011" s="62">
        <v>57.37</v>
      </c>
      <c r="AP1011">
        <f t="shared" si="142"/>
        <v>0</v>
      </c>
      <c r="AQ1011">
        <f t="shared" si="143"/>
        <v>0</v>
      </c>
      <c r="AR1011">
        <v>17.6696666389585</v>
      </c>
    </row>
    <row r="1012" spans="1:44" x14ac:dyDescent="0.3">
      <c r="A1012" t="str">
        <f t="shared" si="135"/>
        <v>76Valle del Cauca</v>
      </c>
      <c r="B1012" t="str">
        <f t="shared" si="136"/>
        <v>76Bolívar</v>
      </c>
      <c r="C1012" s="18" t="s">
        <v>3232</v>
      </c>
      <c r="D1012" t="s">
        <v>3222</v>
      </c>
      <c r="E1012" t="s">
        <v>1368</v>
      </c>
      <c r="F1012" t="s">
        <v>1141</v>
      </c>
      <c r="G1012">
        <v>4.3386259999999996</v>
      </c>
      <c r="H1012">
        <v>-76.186762999999999</v>
      </c>
      <c r="I1012">
        <v>16383</v>
      </c>
      <c r="J1012" t="s">
        <v>4342</v>
      </c>
      <c r="K1012" s="5">
        <v>1269672.1299999999</v>
      </c>
      <c r="L1012" s="62">
        <f t="shared" si="137"/>
        <v>3.1755261157512323E-2</v>
      </c>
      <c r="M1012" s="61">
        <v>0</v>
      </c>
      <c r="N1012" s="61">
        <v>2.4415552707074406E-2</v>
      </c>
      <c r="O1012" s="61">
        <f t="shared" si="138"/>
        <v>1.8311664530305805E-2</v>
      </c>
      <c r="P1012" s="61">
        <f t="shared" si="139"/>
        <v>6.1038881767686015E-3</v>
      </c>
      <c r="Q1012" s="61">
        <f t="shared" si="140"/>
        <v>1.2207776353537203E-2</v>
      </c>
      <c r="R1012" s="61">
        <f t="shared" si="141"/>
        <v>9.1985594823902819</v>
      </c>
      <c r="S1012">
        <v>0</v>
      </c>
      <c r="T1012">
        <v>4</v>
      </c>
      <c r="U1012">
        <v>3</v>
      </c>
      <c r="V1012">
        <v>1</v>
      </c>
      <c r="W1012">
        <v>2</v>
      </c>
      <c r="X1012">
        <v>1507</v>
      </c>
      <c r="Y1012" s="62">
        <v>38.885202388852022</v>
      </c>
      <c r="Z1012" s="62">
        <v>68.679495686794951</v>
      </c>
      <c r="AA1012" s="62">
        <v>24.220305242203054</v>
      </c>
      <c r="AB1012" s="62">
        <v>52.753815527538151</v>
      </c>
      <c r="AC1012" s="62">
        <v>3.2514930325149303</v>
      </c>
      <c r="AD1012" s="62">
        <v>96.284007962840079</v>
      </c>
      <c r="AE1012" s="62">
        <v>51.028533510285335</v>
      </c>
      <c r="AF1012" s="62">
        <v>59.21</v>
      </c>
      <c r="AG1012" s="62">
        <v>55.68</v>
      </c>
      <c r="AH1012" s="62">
        <v>52.96</v>
      </c>
      <c r="AI1012" s="62">
        <v>79.34</v>
      </c>
      <c r="AJ1012" s="62">
        <v>100</v>
      </c>
      <c r="AK1012" s="62">
        <v>16.21</v>
      </c>
      <c r="AL1012" s="62">
        <v>86.19</v>
      </c>
      <c r="AM1012" s="62">
        <v>91.19</v>
      </c>
      <c r="AN1012" s="62">
        <v>39.81</v>
      </c>
      <c r="AO1012" s="62">
        <v>58.84</v>
      </c>
      <c r="AP1012">
        <f t="shared" si="142"/>
        <v>0</v>
      </c>
      <c r="AQ1012">
        <f t="shared" si="143"/>
        <v>6.372470925601402E-2</v>
      </c>
      <c r="AR1012">
        <v>32.160203137322704</v>
      </c>
    </row>
    <row r="1013" spans="1:44" x14ac:dyDescent="0.3">
      <c r="A1013" t="str">
        <f t="shared" si="135"/>
        <v>76Valle del Cauca</v>
      </c>
      <c r="B1013" t="str">
        <f t="shared" si="136"/>
        <v>76Buenaventura</v>
      </c>
      <c r="C1013" s="18" t="s">
        <v>3233</v>
      </c>
      <c r="D1013" t="s">
        <v>3222</v>
      </c>
      <c r="E1013" t="s">
        <v>1368</v>
      </c>
      <c r="F1013" t="s">
        <v>3234</v>
      </c>
      <c r="G1013">
        <v>3.8830471000000002</v>
      </c>
      <c r="H1013">
        <v>-77.019721200000006</v>
      </c>
      <c r="I1013">
        <v>322311</v>
      </c>
      <c r="J1013" t="s">
        <v>4345</v>
      </c>
      <c r="K1013" s="5">
        <v>2015930.88</v>
      </c>
      <c r="L1013" s="62">
        <f t="shared" si="137"/>
        <v>0.6247372263284473</v>
      </c>
      <c r="M1013" s="61">
        <v>6.8257056073171563E-3</v>
      </c>
      <c r="N1013" s="61">
        <v>5.5846682241685831E-3</v>
      </c>
      <c r="O1013" s="61">
        <f t="shared" si="138"/>
        <v>3.1025934578714345E-2</v>
      </c>
      <c r="P1013" s="61">
        <f t="shared" si="139"/>
        <v>9.9282990651885904E-3</v>
      </c>
      <c r="Q1013" s="61">
        <f t="shared" si="140"/>
        <v>1.9236079438802893E-2</v>
      </c>
      <c r="R1013" s="61">
        <f t="shared" si="141"/>
        <v>54.305003552469508</v>
      </c>
      <c r="S1013">
        <v>22</v>
      </c>
      <c r="T1013">
        <v>18</v>
      </c>
      <c r="U1013">
        <v>100</v>
      </c>
      <c r="V1013">
        <v>32</v>
      </c>
      <c r="W1013">
        <v>62</v>
      </c>
      <c r="X1013">
        <v>175031</v>
      </c>
      <c r="Y1013" s="62">
        <v>17.996811993304043</v>
      </c>
      <c r="Z1013" s="62">
        <v>54.707451822819955</v>
      </c>
      <c r="AA1013" s="62">
        <v>23.064485719672515</v>
      </c>
      <c r="AB1013" s="62">
        <v>44.79492204238106</v>
      </c>
      <c r="AC1013" s="62">
        <v>1.7328358976409892</v>
      </c>
      <c r="AD1013" s="62">
        <v>94.711222583428082</v>
      </c>
      <c r="AE1013" s="62">
        <v>22.793676548725657</v>
      </c>
      <c r="AF1013" s="62">
        <v>60.84</v>
      </c>
      <c r="AG1013" s="62">
        <v>51.8</v>
      </c>
      <c r="AH1013" s="62">
        <v>42.16</v>
      </c>
      <c r="AI1013" s="62">
        <v>68.52</v>
      </c>
      <c r="AJ1013" s="62">
        <v>88.89</v>
      </c>
      <c r="AK1013" s="62">
        <v>47.34</v>
      </c>
      <c r="AL1013" s="62">
        <v>82.71</v>
      </c>
      <c r="AM1013" s="62">
        <v>84.74</v>
      </c>
      <c r="AN1013" s="62">
        <v>40.39</v>
      </c>
      <c r="AO1013" s="62">
        <v>61.28</v>
      </c>
      <c r="AP1013">
        <f t="shared" si="142"/>
        <v>0.85903943771964075</v>
      </c>
      <c r="AQ1013">
        <f t="shared" si="143"/>
        <v>0.2867611916520631</v>
      </c>
      <c r="AR1013">
        <v>25.341253941313798</v>
      </c>
    </row>
    <row r="1014" spans="1:44" x14ac:dyDescent="0.3">
      <c r="A1014" t="str">
        <f t="shared" si="135"/>
        <v>76Valle del Cauca</v>
      </c>
      <c r="B1014" t="str">
        <f t="shared" si="136"/>
        <v>76Guadalajara de Buga</v>
      </c>
      <c r="C1014" s="18" t="s">
        <v>3235</v>
      </c>
      <c r="D1014" t="s">
        <v>3222</v>
      </c>
      <c r="E1014" t="s">
        <v>1368</v>
      </c>
      <c r="F1014" t="s">
        <v>3236</v>
      </c>
      <c r="G1014">
        <v>3.9005079</v>
      </c>
      <c r="H1014">
        <v>-76.302188900000004</v>
      </c>
      <c r="I1014">
        <v>132931</v>
      </c>
      <c r="J1014" t="s">
        <v>4345</v>
      </c>
      <c r="K1014" s="5">
        <v>1625045.25</v>
      </c>
      <c r="L1014" s="62">
        <f t="shared" si="137"/>
        <v>0.25766090587372703</v>
      </c>
      <c r="M1014" s="61">
        <v>3.7613498732425089E-3</v>
      </c>
      <c r="N1014" s="61">
        <v>4.5136198478910108E-3</v>
      </c>
      <c r="O1014" s="61">
        <f t="shared" si="138"/>
        <v>4.4383928504261608E-2</v>
      </c>
      <c r="P1014" s="61">
        <f t="shared" si="139"/>
        <v>1.9559019340861048E-2</v>
      </c>
      <c r="Q1014" s="61">
        <f t="shared" si="140"/>
        <v>4.8897548352152619E-2</v>
      </c>
      <c r="R1014" s="61">
        <f t="shared" si="141"/>
        <v>7.0547878222536493</v>
      </c>
      <c r="S1014">
        <v>5</v>
      </c>
      <c r="T1014">
        <v>6</v>
      </c>
      <c r="U1014">
        <v>59</v>
      </c>
      <c r="V1014">
        <v>26</v>
      </c>
      <c r="W1014">
        <v>65</v>
      </c>
      <c r="X1014">
        <v>9378</v>
      </c>
      <c r="Y1014" s="62">
        <v>60.876519513755603</v>
      </c>
      <c r="Z1014" s="62">
        <v>86.894860311367026</v>
      </c>
      <c r="AA1014" s="62">
        <v>19.695030923437834</v>
      </c>
      <c r="AB1014" s="62">
        <v>73.331200682448284</v>
      </c>
      <c r="AC1014" s="62">
        <v>0.82107059074429511</v>
      </c>
      <c r="AD1014" s="62">
        <v>97.291533375986347</v>
      </c>
      <c r="AE1014" s="62">
        <v>73.725741096182546</v>
      </c>
      <c r="AF1014" s="62">
        <v>64.7</v>
      </c>
      <c r="AG1014" s="62">
        <v>61.74</v>
      </c>
      <c r="AH1014" s="62">
        <v>52.38</v>
      </c>
      <c r="AI1014" s="62">
        <v>73.58</v>
      </c>
      <c r="AJ1014" s="62">
        <v>100</v>
      </c>
      <c r="AK1014" s="62">
        <v>49.18</v>
      </c>
      <c r="AL1014" s="62">
        <v>94.94</v>
      </c>
      <c r="AM1014" s="62">
        <v>78.290000000000006</v>
      </c>
      <c r="AN1014" s="62">
        <v>37.159999999999997</v>
      </c>
      <c r="AO1014" s="62">
        <v>64.98</v>
      </c>
      <c r="AP1014">
        <f t="shared" si="142"/>
        <v>0.19523623584537289</v>
      </c>
      <c r="AQ1014">
        <f t="shared" si="143"/>
        <v>9.5587063884021023E-2</v>
      </c>
      <c r="AR1014">
        <v>47.948368076370699</v>
      </c>
    </row>
    <row r="1015" spans="1:44" x14ac:dyDescent="0.3">
      <c r="A1015" t="str">
        <f t="shared" si="135"/>
        <v>76Valle del Cauca</v>
      </c>
      <c r="B1015" t="str">
        <f t="shared" si="136"/>
        <v>76Bugalagrande</v>
      </c>
      <c r="C1015" s="18" t="s">
        <v>3237</v>
      </c>
      <c r="D1015" t="s">
        <v>3222</v>
      </c>
      <c r="E1015" t="s">
        <v>1368</v>
      </c>
      <c r="F1015" t="s">
        <v>3238</v>
      </c>
      <c r="G1015">
        <v>4.2108509999999999</v>
      </c>
      <c r="H1015">
        <v>-76.155749</v>
      </c>
      <c r="I1015">
        <v>25914</v>
      </c>
      <c r="J1015" t="s">
        <v>4345</v>
      </c>
      <c r="K1015" s="5">
        <v>1442837.38</v>
      </c>
      <c r="L1015" s="62">
        <f t="shared" si="137"/>
        <v>5.0229252129388641E-2</v>
      </c>
      <c r="M1015" s="61">
        <v>1.5435671837616733E-2</v>
      </c>
      <c r="N1015" s="61">
        <v>2.7012425715829281E-2</v>
      </c>
      <c r="O1015" s="61">
        <f t="shared" si="138"/>
        <v>5.0165933472254384E-2</v>
      </c>
      <c r="P1015" s="61">
        <f t="shared" si="139"/>
        <v>5.0165933472254384E-2</v>
      </c>
      <c r="Q1015" s="61">
        <f t="shared" si="140"/>
        <v>3.8589179594041831E-2</v>
      </c>
      <c r="R1015" s="61">
        <f t="shared" si="141"/>
        <v>22.582387898433279</v>
      </c>
      <c r="S1015">
        <v>4</v>
      </c>
      <c r="T1015">
        <v>7</v>
      </c>
      <c r="U1015">
        <v>13</v>
      </c>
      <c r="V1015">
        <v>13</v>
      </c>
      <c r="W1015">
        <v>10</v>
      </c>
      <c r="X1015">
        <v>5852</v>
      </c>
      <c r="Y1015" s="62">
        <v>53.383458646616546</v>
      </c>
      <c r="Z1015" s="62">
        <v>85.201640464798359</v>
      </c>
      <c r="AA1015" s="62">
        <v>18.779904306220097</v>
      </c>
      <c r="AB1015" s="62">
        <v>70.249487354750514</v>
      </c>
      <c r="AC1015" s="62">
        <v>0.49555707450444292</v>
      </c>
      <c r="AD1015" s="62">
        <v>97.727272727272734</v>
      </c>
      <c r="AE1015" s="62">
        <v>65.584415584415595</v>
      </c>
      <c r="AF1015" s="62">
        <v>51.83</v>
      </c>
      <c r="AG1015" s="62">
        <v>49.94</v>
      </c>
      <c r="AH1015" s="62">
        <v>53</v>
      </c>
      <c r="AI1015" s="62">
        <v>25</v>
      </c>
      <c r="AJ1015" s="62">
        <v>66.67</v>
      </c>
      <c r="AK1015" s="62">
        <v>70.72</v>
      </c>
      <c r="AL1015" s="62">
        <v>88.92</v>
      </c>
      <c r="AM1015" s="62">
        <v>85.87</v>
      </c>
      <c r="AN1015" s="62">
        <v>43.93</v>
      </c>
      <c r="AO1015" s="62">
        <v>51.58</v>
      </c>
      <c r="AP1015">
        <f t="shared" si="142"/>
        <v>0.15618898867629832</v>
      </c>
      <c r="AQ1015">
        <f t="shared" si="143"/>
        <v>0.11151824119802455</v>
      </c>
      <c r="AR1015">
        <v>42.842894197650899</v>
      </c>
    </row>
    <row r="1016" spans="1:44" x14ac:dyDescent="0.3">
      <c r="A1016" t="str">
        <f t="shared" si="135"/>
        <v>76Valle del Cauca</v>
      </c>
      <c r="B1016" t="str">
        <f t="shared" si="136"/>
        <v>76Caicedonia</v>
      </c>
      <c r="C1016" s="18" t="s">
        <v>3239</v>
      </c>
      <c r="D1016" t="s">
        <v>3222</v>
      </c>
      <c r="E1016" t="s">
        <v>1368</v>
      </c>
      <c r="F1016" t="s">
        <v>3240</v>
      </c>
      <c r="G1016">
        <v>4.3329129000000002</v>
      </c>
      <c r="H1016">
        <v>-75.827106999999998</v>
      </c>
      <c r="I1016">
        <v>29454</v>
      </c>
      <c r="J1016" t="s">
        <v>4344</v>
      </c>
      <c r="K1016" s="5">
        <v>1227668.1299999999</v>
      </c>
      <c r="L1016" s="62">
        <f t="shared" si="137"/>
        <v>5.7090854064174315E-2</v>
      </c>
      <c r="M1016" s="61">
        <v>0</v>
      </c>
      <c r="N1016" s="61">
        <v>3.3951246010728589E-2</v>
      </c>
      <c r="O1016" s="61">
        <f t="shared" si="138"/>
        <v>3.7346370611801454E-2</v>
      </c>
      <c r="P1016" s="61">
        <f t="shared" si="139"/>
        <v>1.0185373803218578E-2</v>
      </c>
      <c r="Q1016" s="61">
        <f t="shared" si="140"/>
        <v>3.0556121409655735E-2</v>
      </c>
      <c r="R1016" s="61">
        <f t="shared" si="141"/>
        <v>7.5371766143817478</v>
      </c>
      <c r="S1016">
        <v>0</v>
      </c>
      <c r="T1016">
        <v>10</v>
      </c>
      <c r="U1016">
        <v>11</v>
      </c>
      <c r="V1016">
        <v>3</v>
      </c>
      <c r="W1016">
        <v>9</v>
      </c>
      <c r="X1016">
        <v>2220</v>
      </c>
      <c r="Y1016" s="62">
        <v>47.252252252252255</v>
      </c>
      <c r="Z1016" s="62">
        <v>81.756756756756758</v>
      </c>
      <c r="AA1016" s="62">
        <v>20.225225225225223</v>
      </c>
      <c r="AB1016" s="62">
        <v>60.045045045045043</v>
      </c>
      <c r="AC1016" s="62">
        <v>1.1711711711711712</v>
      </c>
      <c r="AD1016" s="62">
        <v>96.801801801801801</v>
      </c>
      <c r="AE1016" s="62">
        <v>65.72072072072072</v>
      </c>
      <c r="AF1016" s="62">
        <v>56.5</v>
      </c>
      <c r="AG1016" s="62">
        <v>65.23</v>
      </c>
      <c r="AH1016" s="62">
        <v>47.32</v>
      </c>
      <c r="AI1016" s="62">
        <v>71.61</v>
      </c>
      <c r="AJ1016" s="62">
        <v>66.67</v>
      </c>
      <c r="AK1016" s="62">
        <v>27.07</v>
      </c>
      <c r="AL1016" s="62">
        <v>93.18</v>
      </c>
      <c r="AM1016" s="62">
        <v>84.98</v>
      </c>
      <c r="AN1016" s="62">
        <v>61.44</v>
      </c>
      <c r="AO1016" s="62">
        <v>56.7</v>
      </c>
      <c r="AP1016">
        <f t="shared" si="142"/>
        <v>0</v>
      </c>
      <c r="AQ1016">
        <f t="shared" si="143"/>
        <v>0.15931177314003506</v>
      </c>
      <c r="AR1016">
        <v>40.139725972488002</v>
      </c>
    </row>
    <row r="1017" spans="1:44" x14ac:dyDescent="0.3">
      <c r="A1017" t="str">
        <f t="shared" si="135"/>
        <v>76Valle del Cauca</v>
      </c>
      <c r="B1017" t="str">
        <f t="shared" si="136"/>
        <v>76Calima</v>
      </c>
      <c r="C1017" s="18" t="s">
        <v>3241</v>
      </c>
      <c r="D1017" t="s">
        <v>3222</v>
      </c>
      <c r="E1017" t="s">
        <v>1368</v>
      </c>
      <c r="F1017" t="s">
        <v>3242</v>
      </c>
      <c r="G1017">
        <v>3.9192670000000001</v>
      </c>
      <c r="H1017">
        <v>-76.595055500000001</v>
      </c>
      <c r="I1017">
        <v>19269</v>
      </c>
      <c r="J1017" t="s">
        <v>4344</v>
      </c>
      <c r="K1017" s="5">
        <v>1357952.13</v>
      </c>
      <c r="L1017" s="62">
        <f t="shared" si="137"/>
        <v>3.7349211209430799E-2</v>
      </c>
      <c r="M1017" s="61">
        <v>0</v>
      </c>
      <c r="N1017" s="61">
        <v>1.0379365820748353E-2</v>
      </c>
      <c r="O1017" s="61">
        <f t="shared" si="138"/>
        <v>6.2276194924490109E-2</v>
      </c>
      <c r="P1017" s="61">
        <f t="shared" si="139"/>
        <v>3.1138097462245055E-2</v>
      </c>
      <c r="Q1017" s="61">
        <f t="shared" si="140"/>
        <v>7.2655560745238462E-2</v>
      </c>
      <c r="R1017" s="61">
        <f t="shared" si="141"/>
        <v>14.022523223831024</v>
      </c>
      <c r="S1017">
        <v>0</v>
      </c>
      <c r="T1017">
        <v>2</v>
      </c>
      <c r="U1017">
        <v>12</v>
      </c>
      <c r="V1017">
        <v>6</v>
      </c>
      <c r="W1017">
        <v>14</v>
      </c>
      <c r="X1017">
        <v>2702</v>
      </c>
      <c r="Y1017" s="62">
        <v>46.262028127313101</v>
      </c>
      <c r="Z1017" s="62">
        <v>80.829015544041454</v>
      </c>
      <c r="AA1017" s="62">
        <v>22.057735011102885</v>
      </c>
      <c r="AB1017" s="62">
        <v>63.323464100666172</v>
      </c>
      <c r="AC1017" s="62">
        <v>1.7024426350851223</v>
      </c>
      <c r="AD1017" s="62">
        <v>97.594374537379707</v>
      </c>
      <c r="AE1017" s="62">
        <v>61.213915618060696</v>
      </c>
      <c r="AF1017" s="62">
        <v>61.03</v>
      </c>
      <c r="AG1017" s="62">
        <v>54.96</v>
      </c>
      <c r="AH1017" s="62">
        <v>51.07</v>
      </c>
      <c r="AI1017" s="62">
        <v>56.59</v>
      </c>
      <c r="AJ1017" s="62">
        <v>100</v>
      </c>
      <c r="AK1017" s="62">
        <v>52.41</v>
      </c>
      <c r="AL1017" s="62">
        <v>88.71</v>
      </c>
      <c r="AM1017" s="62">
        <v>82.12</v>
      </c>
      <c r="AN1017" s="62">
        <v>37.799999999999997</v>
      </c>
      <c r="AO1017" s="62">
        <v>61.7</v>
      </c>
      <c r="AP1017">
        <f t="shared" si="142"/>
        <v>0</v>
      </c>
      <c r="AQ1017">
        <f t="shared" si="143"/>
        <v>3.186235462800701E-2</v>
      </c>
      <c r="AR1017">
        <v>41.314501563239602</v>
      </c>
    </row>
    <row r="1018" spans="1:44" x14ac:dyDescent="0.3">
      <c r="A1018" t="str">
        <f t="shared" si="135"/>
        <v>76Valle del Cauca</v>
      </c>
      <c r="B1018" t="str">
        <f t="shared" si="136"/>
        <v>76Candelaria</v>
      </c>
      <c r="C1018" s="18" t="s">
        <v>3243</v>
      </c>
      <c r="D1018" t="s">
        <v>3222</v>
      </c>
      <c r="E1018" t="s">
        <v>1368</v>
      </c>
      <c r="F1018" t="s">
        <v>1681</v>
      </c>
      <c r="G1018">
        <v>3.4141119999999998</v>
      </c>
      <c r="H1018">
        <v>-76.348856999999995</v>
      </c>
      <c r="I1018">
        <v>93717</v>
      </c>
      <c r="J1018" t="s">
        <v>4345</v>
      </c>
      <c r="K1018" s="5">
        <v>1097776.1299999999</v>
      </c>
      <c r="L1018" s="62">
        <f t="shared" si="137"/>
        <v>0.18165218884810974</v>
      </c>
      <c r="M1018" s="61">
        <v>8.5363381243531052E-3</v>
      </c>
      <c r="N1018" s="61">
        <v>3.2011267966324149E-3</v>
      </c>
      <c r="O1018" s="61">
        <f t="shared" si="138"/>
        <v>1.6005633983162074E-2</v>
      </c>
      <c r="P1018" s="61">
        <f t="shared" si="139"/>
        <v>9.6033803898972429E-3</v>
      </c>
      <c r="Q1018" s="61">
        <f t="shared" si="140"/>
        <v>1.173746492098552E-2</v>
      </c>
      <c r="R1018" s="61">
        <f t="shared" si="141"/>
        <v>7.0680879669643719</v>
      </c>
      <c r="S1018">
        <v>8</v>
      </c>
      <c r="T1018">
        <v>3</v>
      </c>
      <c r="U1018">
        <v>15</v>
      </c>
      <c r="V1018">
        <v>9</v>
      </c>
      <c r="W1018">
        <v>11</v>
      </c>
      <c r="X1018">
        <v>6624</v>
      </c>
      <c r="Y1018" s="62">
        <v>50.754830917874393</v>
      </c>
      <c r="Z1018" s="62">
        <v>79.121376811594203</v>
      </c>
      <c r="AA1018" s="62">
        <v>22.841183574879224</v>
      </c>
      <c r="AB1018" s="62">
        <v>68.342391304347828</v>
      </c>
      <c r="AC1018" s="62">
        <v>1.1020531400966185</v>
      </c>
      <c r="AD1018" s="62">
        <v>97.810990338164245</v>
      </c>
      <c r="AE1018" s="62">
        <v>62.605676328502412</v>
      </c>
      <c r="AF1018" s="62">
        <v>62.84</v>
      </c>
      <c r="AG1018" s="62">
        <v>68.239999999999995</v>
      </c>
      <c r="AH1018" s="62">
        <v>52.01</v>
      </c>
      <c r="AI1018" s="62">
        <v>46.32</v>
      </c>
      <c r="AJ1018" s="62">
        <v>88.89</v>
      </c>
      <c r="AK1018" s="62">
        <v>67.959999999999994</v>
      </c>
      <c r="AL1018" s="62">
        <v>86.13</v>
      </c>
      <c r="AM1018" s="62">
        <v>75.459999999999994</v>
      </c>
      <c r="AN1018" s="62">
        <v>47.17</v>
      </c>
      <c r="AO1018" s="62">
        <v>62.58</v>
      </c>
      <c r="AP1018">
        <f t="shared" si="142"/>
        <v>0.31237797735259665</v>
      </c>
      <c r="AQ1018">
        <f t="shared" si="143"/>
        <v>4.7793531942010511E-2</v>
      </c>
      <c r="AR1018">
        <v>44.948270559947197</v>
      </c>
    </row>
    <row r="1019" spans="1:44" x14ac:dyDescent="0.3">
      <c r="A1019" t="str">
        <f t="shared" si="135"/>
        <v>76Valle del Cauca</v>
      </c>
      <c r="B1019" t="str">
        <f t="shared" si="136"/>
        <v>76Cartago</v>
      </c>
      <c r="C1019" s="18" t="s">
        <v>3244</v>
      </c>
      <c r="D1019" t="s">
        <v>3222</v>
      </c>
      <c r="E1019" t="s">
        <v>1368</v>
      </c>
      <c r="F1019" t="s">
        <v>3245</v>
      </c>
      <c r="G1019">
        <v>4.7472212000000003</v>
      </c>
      <c r="H1019">
        <v>-75.911628899999997</v>
      </c>
      <c r="I1019">
        <v>142456</v>
      </c>
      <c r="J1019" t="s">
        <v>4345</v>
      </c>
      <c r="K1019" s="5">
        <v>1615720</v>
      </c>
      <c r="L1019" s="62">
        <f t="shared" si="137"/>
        <v>0.27612326701181561</v>
      </c>
      <c r="M1019" s="61">
        <v>1.4039422698938621E-3</v>
      </c>
      <c r="N1019" s="61">
        <v>1.2635480429044757E-2</v>
      </c>
      <c r="O1019" s="61">
        <f t="shared" si="138"/>
        <v>2.3165047453248721E-2</v>
      </c>
      <c r="P1019" s="61">
        <f t="shared" si="139"/>
        <v>1.2635480429044757E-2</v>
      </c>
      <c r="Q1019" s="61">
        <f t="shared" si="140"/>
        <v>2.8780816532824167E-2</v>
      </c>
      <c r="R1019" s="61">
        <f t="shared" si="141"/>
        <v>4.6042286741169205</v>
      </c>
      <c r="S1019">
        <v>2</v>
      </c>
      <c r="T1019">
        <v>18</v>
      </c>
      <c r="U1019">
        <v>33</v>
      </c>
      <c r="V1019">
        <v>18</v>
      </c>
      <c r="W1019">
        <v>41</v>
      </c>
      <c r="X1019">
        <v>6559</v>
      </c>
      <c r="Y1019" s="62">
        <v>50.602225949077607</v>
      </c>
      <c r="Z1019" s="62">
        <v>80.698277176398832</v>
      </c>
      <c r="AA1019" s="62">
        <v>19.881079432840373</v>
      </c>
      <c r="AB1019" s="62">
        <v>66.549778929714904</v>
      </c>
      <c r="AC1019" s="62">
        <v>0.91477359353559995</v>
      </c>
      <c r="AD1019" s="62">
        <v>98.002744320780607</v>
      </c>
      <c r="AE1019" s="62">
        <v>63.94267418813844</v>
      </c>
      <c r="AF1019" s="62">
        <v>72.31</v>
      </c>
      <c r="AG1019" s="62">
        <v>48.48</v>
      </c>
      <c r="AH1019" s="62">
        <v>52.1</v>
      </c>
      <c r="AI1019" s="62">
        <v>99.07</v>
      </c>
      <c r="AJ1019" s="62">
        <v>100</v>
      </c>
      <c r="AK1019" s="62">
        <v>45.42</v>
      </c>
      <c r="AL1019" s="62">
        <v>96.07</v>
      </c>
      <c r="AM1019" s="62">
        <v>82.95</v>
      </c>
      <c r="AN1019" s="62">
        <v>45.89</v>
      </c>
      <c r="AO1019" s="62">
        <v>72.59</v>
      </c>
      <c r="AP1019">
        <f t="shared" si="142"/>
        <v>7.8094494338149162E-2</v>
      </c>
      <c r="AQ1019">
        <f t="shared" si="143"/>
        <v>0.2867611916520631</v>
      </c>
      <c r="AR1019">
        <v>43.978973967300298</v>
      </c>
    </row>
    <row r="1020" spans="1:44" x14ac:dyDescent="0.3">
      <c r="A1020" t="str">
        <f t="shared" si="135"/>
        <v>76Valle del Cauca</v>
      </c>
      <c r="B1020" t="str">
        <f t="shared" si="136"/>
        <v>76Dagua</v>
      </c>
      <c r="C1020" s="18" t="s">
        <v>3246</v>
      </c>
      <c r="D1020" t="s">
        <v>3222</v>
      </c>
      <c r="E1020" t="s">
        <v>1368</v>
      </c>
      <c r="F1020" t="s">
        <v>3247</v>
      </c>
      <c r="G1020">
        <v>3.6585190000000001</v>
      </c>
      <c r="H1020">
        <v>-76.690845899999999</v>
      </c>
      <c r="I1020">
        <v>49513</v>
      </c>
      <c r="J1020" t="s">
        <v>4343</v>
      </c>
      <c r="K1020" s="5">
        <v>938969.69</v>
      </c>
      <c r="L1020" s="62">
        <f t="shared" si="137"/>
        <v>9.5971326722328471E-2</v>
      </c>
      <c r="M1020" s="61">
        <v>0</v>
      </c>
      <c r="N1020" s="61">
        <v>6.0590148041928379E-3</v>
      </c>
      <c r="O1020" s="61">
        <f t="shared" si="138"/>
        <v>2.4236059216771352E-2</v>
      </c>
      <c r="P1020" s="61">
        <f t="shared" si="139"/>
        <v>3.433441722375942E-2</v>
      </c>
      <c r="Q1020" s="61">
        <f t="shared" si="140"/>
        <v>1.2118029608385676E-2</v>
      </c>
      <c r="R1020" s="61">
        <f t="shared" si="141"/>
        <v>19.87356855775251</v>
      </c>
      <c r="S1020">
        <v>0</v>
      </c>
      <c r="T1020">
        <v>3</v>
      </c>
      <c r="U1020">
        <v>12</v>
      </c>
      <c r="V1020">
        <v>17</v>
      </c>
      <c r="W1020">
        <v>6</v>
      </c>
      <c r="X1020">
        <v>9840</v>
      </c>
      <c r="Y1020" s="62">
        <v>42.195121951219512</v>
      </c>
      <c r="Z1020" s="62">
        <v>75.528455284552848</v>
      </c>
      <c r="AA1020" s="62">
        <v>18.963414634146343</v>
      </c>
      <c r="AB1020" s="62">
        <v>62.449186991869922</v>
      </c>
      <c r="AC1020" s="62">
        <v>0.44715447154471549</v>
      </c>
      <c r="AD1020" s="62">
        <v>97.418699186991873</v>
      </c>
      <c r="AE1020" s="62">
        <v>51.229674796747972</v>
      </c>
      <c r="AF1020" s="62">
        <v>44.24</v>
      </c>
      <c r="AG1020" s="62">
        <v>48.35</v>
      </c>
      <c r="AH1020" s="62">
        <v>43.32</v>
      </c>
      <c r="AI1020" s="62">
        <v>25</v>
      </c>
      <c r="AJ1020" s="62">
        <v>100</v>
      </c>
      <c r="AK1020" s="62">
        <v>24.25</v>
      </c>
      <c r="AL1020" s="62">
        <v>84.5</v>
      </c>
      <c r="AM1020" s="62">
        <v>87.13</v>
      </c>
      <c r="AN1020" s="62">
        <v>28.82</v>
      </c>
      <c r="AO1020" s="62">
        <v>44.52</v>
      </c>
      <c r="AP1020">
        <f t="shared" si="142"/>
        <v>0</v>
      </c>
      <c r="AQ1020">
        <f t="shared" si="143"/>
        <v>4.7793531942010511E-2</v>
      </c>
      <c r="AR1020">
        <v>31.1882909006892</v>
      </c>
    </row>
    <row r="1021" spans="1:44" x14ac:dyDescent="0.3">
      <c r="A1021" t="str">
        <f t="shared" si="135"/>
        <v>76Valle del Cauca</v>
      </c>
      <c r="B1021" t="str">
        <f t="shared" si="136"/>
        <v>76El Águila</v>
      </c>
      <c r="C1021" s="18" t="s">
        <v>3248</v>
      </c>
      <c r="D1021" t="s">
        <v>3222</v>
      </c>
      <c r="E1021" t="s">
        <v>1368</v>
      </c>
      <c r="F1021" t="s">
        <v>3249</v>
      </c>
      <c r="G1021">
        <v>4.9091699000000002</v>
      </c>
      <c r="H1021">
        <v>-76.042990000000003</v>
      </c>
      <c r="I1021">
        <v>9116</v>
      </c>
      <c r="J1021" t="s">
        <v>4342</v>
      </c>
      <c r="K1021" s="5">
        <v>1475044.88</v>
      </c>
      <c r="L1021" s="62">
        <f t="shared" si="137"/>
        <v>1.7669594134888743E-2</v>
      </c>
      <c r="M1021" s="61">
        <v>0</v>
      </c>
      <c r="N1021" s="61">
        <v>0</v>
      </c>
      <c r="O1021" s="61">
        <f t="shared" si="138"/>
        <v>0</v>
      </c>
      <c r="P1021" s="61">
        <f t="shared" si="139"/>
        <v>0</v>
      </c>
      <c r="Q1021" s="61">
        <f t="shared" si="140"/>
        <v>0</v>
      </c>
      <c r="R1021" s="61">
        <f t="shared" si="141"/>
        <v>7.3387450636243967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669</v>
      </c>
      <c r="Y1021" s="62">
        <v>31.838565022421523</v>
      </c>
      <c r="Z1021" s="62">
        <v>76.831091180866963</v>
      </c>
      <c r="AA1021" s="62">
        <v>26.905829596412556</v>
      </c>
      <c r="AB1021" s="62">
        <v>53.662182361733933</v>
      </c>
      <c r="AC1021" s="62">
        <v>0.14947683109118087</v>
      </c>
      <c r="AD1021" s="62">
        <v>97.907324364723465</v>
      </c>
      <c r="AE1021" s="62">
        <v>44.843049327354265</v>
      </c>
      <c r="AF1021" s="62">
        <v>59.34</v>
      </c>
      <c r="AG1021" s="62">
        <v>46.3</v>
      </c>
      <c r="AH1021" s="62">
        <v>48.92</v>
      </c>
      <c r="AI1021" s="62">
        <v>86.38</v>
      </c>
      <c r="AJ1021" s="62">
        <v>88.89</v>
      </c>
      <c r="AK1021" s="62">
        <v>14.53</v>
      </c>
      <c r="AL1021" s="62">
        <v>90.22</v>
      </c>
      <c r="AM1021" s="62">
        <v>92.88</v>
      </c>
      <c r="AN1021" s="62">
        <v>44.62</v>
      </c>
      <c r="AO1021" s="62">
        <v>58.6</v>
      </c>
      <c r="AP1021">
        <f t="shared" si="142"/>
        <v>0</v>
      </c>
      <c r="AQ1021">
        <f t="shared" si="143"/>
        <v>0</v>
      </c>
      <c r="AR1021">
        <v>30.580765764860701</v>
      </c>
    </row>
    <row r="1022" spans="1:44" x14ac:dyDescent="0.3">
      <c r="A1022" t="str">
        <f t="shared" si="135"/>
        <v>76Valle del Cauca</v>
      </c>
      <c r="B1022" t="str">
        <f t="shared" si="136"/>
        <v>76El Cairo</v>
      </c>
      <c r="C1022" s="18" t="s">
        <v>3250</v>
      </c>
      <c r="D1022" t="s">
        <v>3222</v>
      </c>
      <c r="E1022" t="s">
        <v>1368</v>
      </c>
      <c r="F1022" t="s">
        <v>3251</v>
      </c>
      <c r="G1022">
        <v>4.7610340000000004</v>
      </c>
      <c r="H1022">
        <v>-76.222145999999995</v>
      </c>
      <c r="I1022">
        <v>6993</v>
      </c>
      <c r="J1022" t="s">
        <v>4343</v>
      </c>
      <c r="K1022" s="5">
        <v>2313696</v>
      </c>
      <c r="L1022" s="62">
        <f t="shared" si="137"/>
        <v>1.3554571279648637E-2</v>
      </c>
      <c r="M1022" s="61">
        <v>0</v>
      </c>
      <c r="N1022" s="61">
        <v>0</v>
      </c>
      <c r="O1022" s="61">
        <f t="shared" si="138"/>
        <v>1.4300014300014301E-2</v>
      </c>
      <c r="P1022" s="61">
        <f t="shared" si="139"/>
        <v>0</v>
      </c>
      <c r="Q1022" s="61">
        <f t="shared" si="140"/>
        <v>1.4300014300014301E-2</v>
      </c>
      <c r="R1022" s="61">
        <f t="shared" si="141"/>
        <v>12.355212355212355</v>
      </c>
      <c r="S1022">
        <v>0</v>
      </c>
      <c r="T1022">
        <v>0</v>
      </c>
      <c r="U1022">
        <v>1</v>
      </c>
      <c r="V1022">
        <v>0</v>
      </c>
      <c r="W1022">
        <v>1</v>
      </c>
      <c r="X1022">
        <v>864</v>
      </c>
      <c r="Y1022" s="62">
        <v>37.268518518518519</v>
      </c>
      <c r="Z1022" s="62">
        <v>74.652777777777786</v>
      </c>
      <c r="AA1022" s="62">
        <v>21.180555555555554</v>
      </c>
      <c r="AB1022" s="62">
        <v>57.986111111111114</v>
      </c>
      <c r="AC1022" s="62">
        <v>0.34722222222222221</v>
      </c>
      <c r="AD1022" s="62">
        <v>96.180555555555557</v>
      </c>
      <c r="AE1022" s="62">
        <v>48.842592592592595</v>
      </c>
      <c r="AF1022" s="62">
        <v>58.05</v>
      </c>
      <c r="AG1022" s="62">
        <v>47.89</v>
      </c>
      <c r="AH1022" s="62">
        <v>49.67</v>
      </c>
      <c r="AI1022" s="62">
        <v>76.209999999999994</v>
      </c>
      <c r="AJ1022" s="62">
        <v>100</v>
      </c>
      <c r="AK1022" s="62">
        <v>15.21</v>
      </c>
      <c r="AL1022" s="62">
        <v>91.45</v>
      </c>
      <c r="AM1022" s="62">
        <v>85.39</v>
      </c>
      <c r="AN1022" s="62">
        <v>36.99</v>
      </c>
      <c r="AO1022" s="62">
        <v>57.1</v>
      </c>
      <c r="AP1022">
        <f t="shared" si="142"/>
        <v>0</v>
      </c>
      <c r="AQ1022">
        <f t="shared" si="143"/>
        <v>0</v>
      </c>
      <c r="AR1022">
        <v>32.847344143388703</v>
      </c>
    </row>
    <row r="1023" spans="1:44" x14ac:dyDescent="0.3">
      <c r="A1023" t="str">
        <f t="shared" si="135"/>
        <v>76Valle del Cauca</v>
      </c>
      <c r="B1023" t="str">
        <f t="shared" si="136"/>
        <v>76El Cerrito</v>
      </c>
      <c r="C1023" s="18" t="s">
        <v>3252</v>
      </c>
      <c r="D1023" t="s">
        <v>3222</v>
      </c>
      <c r="E1023" t="s">
        <v>1368</v>
      </c>
      <c r="F1023" t="s">
        <v>3253</v>
      </c>
      <c r="G1023">
        <v>3.6840839999999999</v>
      </c>
      <c r="H1023">
        <v>-76.312995999999998</v>
      </c>
      <c r="I1023">
        <v>57713</v>
      </c>
      <c r="J1023" t="s">
        <v>4345</v>
      </c>
      <c r="K1023" s="5">
        <v>992980.75</v>
      </c>
      <c r="L1023" s="62">
        <f t="shared" si="137"/>
        <v>0.11186543289895064</v>
      </c>
      <c r="M1023" s="61">
        <v>0</v>
      </c>
      <c r="N1023" s="61">
        <v>1.0396271204061476E-2</v>
      </c>
      <c r="O1023" s="61">
        <f t="shared" si="138"/>
        <v>2.5990678010153694E-2</v>
      </c>
      <c r="P1023" s="61">
        <f t="shared" si="139"/>
        <v>1.7327118673435796E-2</v>
      </c>
      <c r="Q1023" s="61">
        <f t="shared" si="140"/>
        <v>1.9059830540779376E-2</v>
      </c>
      <c r="R1023" s="61">
        <f t="shared" si="141"/>
        <v>7.438532046505987</v>
      </c>
      <c r="S1023">
        <v>0</v>
      </c>
      <c r="T1023">
        <v>6</v>
      </c>
      <c r="U1023">
        <v>15</v>
      </c>
      <c r="V1023">
        <v>10</v>
      </c>
      <c r="W1023">
        <v>11</v>
      </c>
      <c r="X1023">
        <v>4293</v>
      </c>
      <c r="Y1023" s="62">
        <v>37.619380386675985</v>
      </c>
      <c r="Z1023" s="62">
        <v>64.616818075937573</v>
      </c>
      <c r="AA1023" s="62">
        <v>23.80619613324016</v>
      </c>
      <c r="AB1023" s="62">
        <v>56.580479850920106</v>
      </c>
      <c r="AC1023" s="62">
        <v>1.5839739110179361</v>
      </c>
      <c r="AD1023" s="62">
        <v>97.391101793617523</v>
      </c>
      <c r="AE1023" s="62">
        <v>48.078266946191469</v>
      </c>
      <c r="AF1023" s="62">
        <v>56.84</v>
      </c>
      <c r="AG1023" s="62">
        <v>53.28</v>
      </c>
      <c r="AH1023" s="62">
        <v>56.07</v>
      </c>
      <c r="AI1023" s="62">
        <v>46.95</v>
      </c>
      <c r="AJ1023" s="62">
        <v>100</v>
      </c>
      <c r="AK1023" s="62">
        <v>43.49</v>
      </c>
      <c r="AL1023" s="62">
        <v>91.51</v>
      </c>
      <c r="AM1023" s="62">
        <v>82.18</v>
      </c>
      <c r="AN1023" s="62">
        <v>38.770000000000003</v>
      </c>
      <c r="AO1023" s="62">
        <v>57.3</v>
      </c>
      <c r="AP1023">
        <f t="shared" si="142"/>
        <v>0</v>
      </c>
      <c r="AQ1023">
        <f t="shared" si="143"/>
        <v>9.5587063884021023E-2</v>
      </c>
      <c r="AR1023">
        <v>35.427754004872</v>
      </c>
    </row>
    <row r="1024" spans="1:44" x14ac:dyDescent="0.3">
      <c r="A1024" t="str">
        <f t="shared" si="135"/>
        <v>76Valle del Cauca</v>
      </c>
      <c r="B1024" t="str">
        <f t="shared" si="136"/>
        <v>76El Dovio</v>
      </c>
      <c r="C1024" s="18" t="s">
        <v>3254</v>
      </c>
      <c r="D1024" t="s">
        <v>3222</v>
      </c>
      <c r="E1024" t="s">
        <v>1368</v>
      </c>
      <c r="F1024" t="s">
        <v>3255</v>
      </c>
      <c r="G1024">
        <v>4.5088400000000002</v>
      </c>
      <c r="H1024">
        <v>-76.233900000000006</v>
      </c>
      <c r="I1024">
        <v>9155</v>
      </c>
      <c r="J1024" t="s">
        <v>4343</v>
      </c>
      <c r="K1024" s="5">
        <v>2096498.25</v>
      </c>
      <c r="L1024" s="62">
        <f t="shared" si="137"/>
        <v>1.7745188054509264E-2</v>
      </c>
      <c r="M1024" s="61">
        <v>0</v>
      </c>
      <c r="N1024" s="61">
        <v>0</v>
      </c>
      <c r="O1024" s="61">
        <f t="shared" si="138"/>
        <v>1.0922992900054615E-2</v>
      </c>
      <c r="P1024" s="61">
        <f t="shared" si="139"/>
        <v>1.0922992900054615E-2</v>
      </c>
      <c r="Q1024" s="61">
        <f t="shared" si="140"/>
        <v>0</v>
      </c>
      <c r="R1024" s="61">
        <f t="shared" si="141"/>
        <v>19.158929546695795</v>
      </c>
      <c r="S1024">
        <v>0</v>
      </c>
      <c r="T1024">
        <v>0</v>
      </c>
      <c r="U1024">
        <v>1</v>
      </c>
      <c r="V1024">
        <v>1</v>
      </c>
      <c r="W1024">
        <v>0</v>
      </c>
      <c r="X1024">
        <v>1754</v>
      </c>
      <c r="Y1024" s="62">
        <v>36.602052451539343</v>
      </c>
      <c r="Z1024" s="62">
        <v>69.897377423033063</v>
      </c>
      <c r="AA1024" s="62">
        <v>24.401368301026224</v>
      </c>
      <c r="AB1024" s="62">
        <v>50.171037628278228</v>
      </c>
      <c r="AC1024" s="62">
        <v>1.3112884834663627</v>
      </c>
      <c r="AD1024" s="62">
        <v>96.636259977194982</v>
      </c>
      <c r="AE1024" s="62">
        <v>49.258836944127708</v>
      </c>
      <c r="AF1024" s="62">
        <v>61.32</v>
      </c>
      <c r="AG1024" s="62">
        <v>54.56</v>
      </c>
      <c r="AH1024" s="62">
        <v>52.69</v>
      </c>
      <c r="AI1024" s="62">
        <v>66.63</v>
      </c>
      <c r="AJ1024" s="62">
        <v>99.72</v>
      </c>
      <c r="AK1024" s="62">
        <v>26.68</v>
      </c>
      <c r="AL1024" s="62">
        <v>94.18</v>
      </c>
      <c r="AM1024" s="62">
        <v>86.13</v>
      </c>
      <c r="AN1024" s="62">
        <v>45.77</v>
      </c>
      <c r="AO1024" s="62">
        <v>59.7</v>
      </c>
      <c r="AP1024">
        <f t="shared" si="142"/>
        <v>0</v>
      </c>
      <c r="AQ1024">
        <f t="shared" si="143"/>
        <v>0</v>
      </c>
      <c r="AR1024">
        <v>33.641777815228103</v>
      </c>
    </row>
    <row r="1025" spans="1:44" x14ac:dyDescent="0.3">
      <c r="A1025" t="str">
        <f t="shared" si="135"/>
        <v>76Valle del Cauca</v>
      </c>
      <c r="B1025" t="str">
        <f t="shared" si="136"/>
        <v>76Florida</v>
      </c>
      <c r="C1025" s="18" t="s">
        <v>3256</v>
      </c>
      <c r="D1025" t="s">
        <v>3222</v>
      </c>
      <c r="E1025" t="s">
        <v>1368</v>
      </c>
      <c r="F1025" t="s">
        <v>3257</v>
      </c>
      <c r="G1025">
        <v>3.3213339</v>
      </c>
      <c r="H1025">
        <v>-76.235360999999997</v>
      </c>
      <c r="I1025">
        <v>58317</v>
      </c>
      <c r="J1025" t="s">
        <v>4344</v>
      </c>
      <c r="K1025" s="5">
        <v>874321.38</v>
      </c>
      <c r="L1025" s="62">
        <f t="shared" si="137"/>
        <v>0.11303616950025307</v>
      </c>
      <c r="M1025" s="61">
        <v>0</v>
      </c>
      <c r="N1025" s="61">
        <v>6.8590633948934273E-3</v>
      </c>
      <c r="O1025" s="61">
        <f t="shared" si="138"/>
        <v>1.543289263851021E-2</v>
      </c>
      <c r="P1025" s="61">
        <f t="shared" si="139"/>
        <v>1.3718126789786855E-2</v>
      </c>
      <c r="Q1025" s="61">
        <f t="shared" si="140"/>
        <v>8.5738292436167828E-3</v>
      </c>
      <c r="R1025" s="61">
        <f t="shared" si="141"/>
        <v>13.093952020851551</v>
      </c>
      <c r="S1025">
        <v>0</v>
      </c>
      <c r="T1025">
        <v>4</v>
      </c>
      <c r="U1025">
        <v>9</v>
      </c>
      <c r="V1025">
        <v>8</v>
      </c>
      <c r="W1025">
        <v>5</v>
      </c>
      <c r="X1025">
        <v>7636</v>
      </c>
      <c r="Y1025" s="62">
        <v>33.643268727082244</v>
      </c>
      <c r="Z1025" s="62">
        <v>70.521215295966471</v>
      </c>
      <c r="AA1025" s="62">
        <v>23.428496595075956</v>
      </c>
      <c r="AB1025" s="62">
        <v>54.465688842325818</v>
      </c>
      <c r="AC1025" s="62">
        <v>1.8988999476165529</v>
      </c>
      <c r="AD1025" s="62">
        <v>97.354635935044527</v>
      </c>
      <c r="AE1025" s="62">
        <v>44.866422210581462</v>
      </c>
      <c r="AF1025" s="62">
        <v>33.96</v>
      </c>
      <c r="AG1025" s="62">
        <v>59.92</v>
      </c>
      <c r="AH1025" s="62">
        <v>52.63</v>
      </c>
      <c r="AI1025" s="62">
        <v>0</v>
      </c>
      <c r="AJ1025" s="62">
        <v>66.67</v>
      </c>
      <c r="AK1025" s="62">
        <v>25.93</v>
      </c>
      <c r="AL1025" s="62">
        <v>95.99</v>
      </c>
      <c r="AM1025" s="62">
        <v>86.14</v>
      </c>
      <c r="AN1025" s="62">
        <v>43.59</v>
      </c>
      <c r="AO1025" s="62">
        <v>34.049999999999997</v>
      </c>
      <c r="AP1025">
        <f t="shared" si="142"/>
        <v>0</v>
      </c>
      <c r="AQ1025">
        <f t="shared" si="143"/>
        <v>6.372470925601402E-2</v>
      </c>
      <c r="AR1025">
        <v>30.176353244580898</v>
      </c>
    </row>
    <row r="1026" spans="1:44" x14ac:dyDescent="0.3">
      <c r="A1026" t="str">
        <f t="shared" ref="A1026:A1089" si="144">CONCATENATE(D1026,E1026)</f>
        <v>76Valle del Cauca</v>
      </c>
      <c r="B1026" t="str">
        <f t="shared" ref="B1026:B1089" si="145">CONCATENATE(D1026,F1026)</f>
        <v>76Ginebra</v>
      </c>
      <c r="C1026" s="18" t="s">
        <v>3258</v>
      </c>
      <c r="D1026" t="s">
        <v>3222</v>
      </c>
      <c r="E1026" t="s">
        <v>1368</v>
      </c>
      <c r="F1026" t="s">
        <v>3259</v>
      </c>
      <c r="G1026">
        <v>3.7252339999999999</v>
      </c>
      <c r="H1026">
        <v>-76.269278999999997</v>
      </c>
      <c r="I1026">
        <v>24831</v>
      </c>
      <c r="J1026" t="s">
        <v>4344</v>
      </c>
      <c r="K1026" s="5">
        <v>1103014.25</v>
      </c>
      <c r="L1026" s="62">
        <f t="shared" ref="L1026:L1089" si="146">(I1026/SUM($I$2:$I$1103))*100</f>
        <v>4.8130067130695744E-2</v>
      </c>
      <c r="M1026" s="61">
        <v>0</v>
      </c>
      <c r="N1026" s="61">
        <v>0</v>
      </c>
      <c r="O1026" s="61">
        <f t="shared" ref="O1026:O1089" si="147">(U1026/I1026)*100</f>
        <v>8.0544480689460751E-3</v>
      </c>
      <c r="P1026" s="61">
        <f t="shared" ref="P1026:P1089" si="148">(V1026/I1026)*100</f>
        <v>4.0272240344730375E-3</v>
      </c>
      <c r="Q1026" s="61">
        <f t="shared" ref="Q1026:Q1089" si="149">(W1026/I1026)*100</f>
        <v>0</v>
      </c>
      <c r="R1026" s="61">
        <f t="shared" ref="R1026:R1089" si="150">(X1026/I1026)*100</f>
        <v>7.3980105513269709</v>
      </c>
      <c r="S1026">
        <v>0</v>
      </c>
      <c r="T1026">
        <v>0</v>
      </c>
      <c r="U1026">
        <v>2</v>
      </c>
      <c r="V1026">
        <v>1</v>
      </c>
      <c r="W1026">
        <v>0</v>
      </c>
      <c r="X1026">
        <v>1837</v>
      </c>
      <c r="Y1026" s="62">
        <v>41.208492106695701</v>
      </c>
      <c r="Z1026" s="62">
        <v>78.497550353837781</v>
      </c>
      <c r="AA1026" s="62">
        <v>21.992378878606424</v>
      </c>
      <c r="AB1026" s="62">
        <v>63.146434403919436</v>
      </c>
      <c r="AC1026" s="62">
        <v>1.0342950462710943</v>
      </c>
      <c r="AD1026" s="62">
        <v>97.550353837778985</v>
      </c>
      <c r="AE1026" s="62">
        <v>49.373979314099074</v>
      </c>
      <c r="AF1026" s="62">
        <v>49.47</v>
      </c>
      <c r="AG1026" s="62">
        <v>39.520000000000003</v>
      </c>
      <c r="AH1026" s="62">
        <v>57.65</v>
      </c>
      <c r="AI1026" s="62">
        <v>74.56</v>
      </c>
      <c r="AJ1026" s="62">
        <v>66.67</v>
      </c>
      <c r="AK1026" s="62">
        <v>30.95</v>
      </c>
      <c r="AL1026" s="62">
        <v>90.31</v>
      </c>
      <c r="AM1026" s="62">
        <v>86.2</v>
      </c>
      <c r="AN1026" s="62">
        <v>25.86</v>
      </c>
      <c r="AO1026" s="62">
        <v>49.51</v>
      </c>
      <c r="AP1026">
        <f t="shared" si="142"/>
        <v>0</v>
      </c>
      <c r="AQ1026">
        <f t="shared" si="143"/>
        <v>0</v>
      </c>
      <c r="AR1026">
        <v>33.142677435427203</v>
      </c>
    </row>
    <row r="1027" spans="1:44" x14ac:dyDescent="0.3">
      <c r="A1027" t="str">
        <f t="shared" si="144"/>
        <v>76Valle del Cauca</v>
      </c>
      <c r="B1027" t="str">
        <f t="shared" si="145"/>
        <v>76Guacarí</v>
      </c>
      <c r="C1027" s="18" t="s">
        <v>3260</v>
      </c>
      <c r="D1027" t="s">
        <v>3222</v>
      </c>
      <c r="E1027" t="s">
        <v>1368</v>
      </c>
      <c r="F1027" t="s">
        <v>3261</v>
      </c>
      <c r="G1027">
        <v>3.7629809999999999</v>
      </c>
      <c r="H1027">
        <v>-76.332470999999998</v>
      </c>
      <c r="I1027">
        <v>35239</v>
      </c>
      <c r="J1027" t="s">
        <v>4344</v>
      </c>
      <c r="K1027" s="5">
        <v>1053775.6299999999</v>
      </c>
      <c r="L1027" s="62">
        <f t="shared" si="146"/>
        <v>6.8303952141218122E-2</v>
      </c>
      <c r="M1027" s="61">
        <v>0</v>
      </c>
      <c r="N1027" s="61">
        <v>0</v>
      </c>
      <c r="O1027" s="61">
        <f t="shared" si="147"/>
        <v>8.5132949289139868E-3</v>
      </c>
      <c r="P1027" s="61">
        <f t="shared" si="148"/>
        <v>8.5132949289139868E-3</v>
      </c>
      <c r="Q1027" s="61">
        <f t="shared" si="149"/>
        <v>0</v>
      </c>
      <c r="R1027" s="61">
        <f t="shared" si="150"/>
        <v>8.2777604358807011</v>
      </c>
      <c r="S1027">
        <v>0</v>
      </c>
      <c r="T1027">
        <v>0</v>
      </c>
      <c r="U1027">
        <v>3</v>
      </c>
      <c r="V1027">
        <v>3</v>
      </c>
      <c r="W1027">
        <v>0</v>
      </c>
      <c r="X1027">
        <v>2917</v>
      </c>
      <c r="Y1027" s="62">
        <v>38.567020911895781</v>
      </c>
      <c r="Z1027" s="62">
        <v>64.38121357559136</v>
      </c>
      <c r="AA1027" s="62">
        <v>23.14021254713747</v>
      </c>
      <c r="AB1027" s="62">
        <v>54.199520054850872</v>
      </c>
      <c r="AC1027" s="62">
        <v>1.3712718546451834</v>
      </c>
      <c r="AD1027" s="62">
        <v>96.948920123414467</v>
      </c>
      <c r="AE1027" s="62">
        <v>53.171066163866989</v>
      </c>
      <c r="AF1027" s="62">
        <v>61.31</v>
      </c>
      <c r="AG1027" s="62">
        <v>58.04</v>
      </c>
      <c r="AH1027" s="62">
        <v>50.06</v>
      </c>
      <c r="AI1027" s="62">
        <v>64.02</v>
      </c>
      <c r="AJ1027" s="62">
        <v>100</v>
      </c>
      <c r="AK1027" s="62">
        <v>34.520000000000003</v>
      </c>
      <c r="AL1027" s="62">
        <v>93.43</v>
      </c>
      <c r="AM1027" s="62">
        <v>82.59</v>
      </c>
      <c r="AN1027" s="62">
        <v>48.5</v>
      </c>
      <c r="AO1027" s="62">
        <v>61.76</v>
      </c>
      <c r="AP1027">
        <f t="shared" ref="AP1027:AP1090" si="151">(S1027/SUM($S$2:$S$1103))*100</f>
        <v>0</v>
      </c>
      <c r="AQ1027">
        <f t="shared" ref="AQ1027:AQ1090" si="152">(T1027/SUM($T$2:$T$1103))*100</f>
        <v>0</v>
      </c>
      <c r="AR1027">
        <v>35.467607874788101</v>
      </c>
    </row>
    <row r="1028" spans="1:44" x14ac:dyDescent="0.3">
      <c r="A1028" t="str">
        <f t="shared" si="144"/>
        <v>76Valle del Cauca</v>
      </c>
      <c r="B1028" t="str">
        <f t="shared" si="145"/>
        <v>76Jamundí</v>
      </c>
      <c r="C1028" s="18" t="s">
        <v>3262</v>
      </c>
      <c r="D1028" t="s">
        <v>3222</v>
      </c>
      <c r="E1028" t="s">
        <v>1368</v>
      </c>
      <c r="F1028" t="s">
        <v>3263</v>
      </c>
      <c r="G1028">
        <v>3.2620840000000002</v>
      </c>
      <c r="H1028">
        <v>-76.541072999999997</v>
      </c>
      <c r="I1028">
        <v>179813</v>
      </c>
      <c r="J1028" t="s">
        <v>4345</v>
      </c>
      <c r="K1028" s="5">
        <v>1312176.1299999999</v>
      </c>
      <c r="L1028" s="62">
        <f t="shared" si="146"/>
        <v>0.34853255048011733</v>
      </c>
      <c r="M1028" s="61">
        <v>8.8981330604572528E-3</v>
      </c>
      <c r="N1028" s="61">
        <v>3.3367998976714698E-3</v>
      </c>
      <c r="O1028" s="61">
        <f t="shared" si="147"/>
        <v>1.9464666069750242E-2</v>
      </c>
      <c r="P1028" s="61">
        <f t="shared" si="148"/>
        <v>2.1133066018585975E-2</v>
      </c>
      <c r="Q1028" s="61">
        <f t="shared" si="149"/>
        <v>3.6148665558107591E-2</v>
      </c>
      <c r="R1028" s="61">
        <f t="shared" si="150"/>
        <v>9.5921874391729176</v>
      </c>
      <c r="S1028">
        <v>16</v>
      </c>
      <c r="T1028">
        <v>6</v>
      </c>
      <c r="U1028">
        <v>35</v>
      </c>
      <c r="V1028">
        <v>38</v>
      </c>
      <c r="W1028">
        <v>65</v>
      </c>
      <c r="X1028">
        <v>17248</v>
      </c>
      <c r="Y1028" s="62">
        <v>46.440166975881262</v>
      </c>
      <c r="Z1028" s="62">
        <v>77.017625231910941</v>
      </c>
      <c r="AA1028" s="62">
        <v>21.834415584415584</v>
      </c>
      <c r="AB1028" s="62">
        <v>64.998840445269011</v>
      </c>
      <c r="AC1028" s="62">
        <v>0.76530612244897955</v>
      </c>
      <c r="AD1028" s="62">
        <v>97.135899814471244</v>
      </c>
      <c r="AE1028" s="62">
        <v>58.586502782931348</v>
      </c>
      <c r="AF1028" s="62">
        <v>69.95</v>
      </c>
      <c r="AG1028" s="62">
        <v>71.77</v>
      </c>
      <c r="AH1028" s="62">
        <v>49.97</v>
      </c>
      <c r="AI1028" s="62">
        <v>74.849999999999994</v>
      </c>
      <c r="AJ1028" s="62">
        <v>90.74</v>
      </c>
      <c r="AK1028" s="62">
        <v>60.06</v>
      </c>
      <c r="AL1028" s="62">
        <v>88.95</v>
      </c>
      <c r="AM1028" s="62">
        <v>79.290000000000006</v>
      </c>
      <c r="AN1028" s="62">
        <v>52.38</v>
      </c>
      <c r="AO1028" s="62">
        <v>69.510000000000005</v>
      </c>
      <c r="AP1028">
        <f t="shared" si="151"/>
        <v>0.62475595470519329</v>
      </c>
      <c r="AQ1028">
        <f t="shared" si="152"/>
        <v>9.5587063884021023E-2</v>
      </c>
      <c r="AR1028">
        <v>44.695005604636798</v>
      </c>
    </row>
    <row r="1029" spans="1:44" x14ac:dyDescent="0.3">
      <c r="A1029" t="str">
        <f t="shared" si="144"/>
        <v>76Valle del Cauca</v>
      </c>
      <c r="B1029" t="str">
        <f t="shared" si="145"/>
        <v>76La Cumbre</v>
      </c>
      <c r="C1029" s="18" t="s">
        <v>3264</v>
      </c>
      <c r="D1029" t="s">
        <v>3222</v>
      </c>
      <c r="E1029" t="s">
        <v>1368</v>
      </c>
      <c r="F1029" t="s">
        <v>3265</v>
      </c>
      <c r="G1029">
        <v>3.6494420000000001</v>
      </c>
      <c r="H1029">
        <v>-76.567955999999995</v>
      </c>
      <c r="I1029">
        <v>17222</v>
      </c>
      <c r="J1029" t="s">
        <v>4342</v>
      </c>
      <c r="K1029" s="5">
        <v>1098596.1299999999</v>
      </c>
      <c r="L1029" s="62">
        <f t="shared" si="146"/>
        <v>3.3381499582169148E-2</v>
      </c>
      <c r="M1029" s="61">
        <v>0</v>
      </c>
      <c r="N1029" s="61">
        <v>0</v>
      </c>
      <c r="O1029" s="61">
        <f t="shared" si="147"/>
        <v>1.1613053071652538E-2</v>
      </c>
      <c r="P1029" s="61">
        <f t="shared" si="148"/>
        <v>1.1613053071652538E-2</v>
      </c>
      <c r="Q1029" s="61">
        <f t="shared" si="149"/>
        <v>5.806526535826269E-3</v>
      </c>
      <c r="R1029" s="61">
        <f t="shared" si="150"/>
        <v>6.6658924631285563</v>
      </c>
      <c r="S1029">
        <v>0</v>
      </c>
      <c r="T1029">
        <v>0</v>
      </c>
      <c r="U1029">
        <v>2</v>
      </c>
      <c r="V1029">
        <v>2</v>
      </c>
      <c r="W1029">
        <v>1</v>
      </c>
      <c r="X1029">
        <v>1148</v>
      </c>
      <c r="Y1029" s="62">
        <v>44.773519163763062</v>
      </c>
      <c r="Z1029" s="62">
        <v>83.710801393728218</v>
      </c>
      <c r="AA1029" s="62">
        <v>19.599303135888501</v>
      </c>
      <c r="AB1029" s="62">
        <v>66.724738675958179</v>
      </c>
      <c r="AC1029" s="62">
        <v>0.78397212543554007</v>
      </c>
      <c r="AD1029" s="62">
        <v>98.170731707317074</v>
      </c>
      <c r="AE1029" s="62">
        <v>55.226480836236938</v>
      </c>
      <c r="AF1029" s="62">
        <v>59.28</v>
      </c>
      <c r="AG1029" s="62">
        <v>44.47</v>
      </c>
      <c r="AH1029" s="62">
        <v>52.34</v>
      </c>
      <c r="AI1029" s="62">
        <v>86.18</v>
      </c>
      <c r="AJ1029" s="62">
        <v>77.78</v>
      </c>
      <c r="AK1029" s="62">
        <v>24.24</v>
      </c>
      <c r="AL1029" s="62">
        <v>80.900000000000006</v>
      </c>
      <c r="AM1029" s="62">
        <v>83.94</v>
      </c>
      <c r="AN1029" s="62">
        <v>48.7</v>
      </c>
      <c r="AO1029" s="62">
        <v>59.23</v>
      </c>
      <c r="AP1029">
        <f t="shared" si="151"/>
        <v>0</v>
      </c>
      <c r="AQ1029">
        <f t="shared" si="152"/>
        <v>0</v>
      </c>
      <c r="AR1029">
        <v>37.3097228326871</v>
      </c>
    </row>
    <row r="1030" spans="1:44" x14ac:dyDescent="0.3">
      <c r="A1030" t="str">
        <f t="shared" si="144"/>
        <v>76Valle del Cauca</v>
      </c>
      <c r="B1030" t="str">
        <f t="shared" si="145"/>
        <v>76La Unión</v>
      </c>
      <c r="C1030" s="18" t="s">
        <v>3266</v>
      </c>
      <c r="D1030" t="s">
        <v>3222</v>
      </c>
      <c r="E1030" t="s">
        <v>1368</v>
      </c>
      <c r="F1030" t="s">
        <v>1602</v>
      </c>
      <c r="G1030">
        <v>4.5298230000000004</v>
      </c>
      <c r="H1030">
        <v>-76.108800099999996</v>
      </c>
      <c r="I1030">
        <v>34627</v>
      </c>
      <c r="J1030" t="s">
        <v>4344</v>
      </c>
      <c r="K1030" s="5">
        <v>1085052.5</v>
      </c>
      <c r="L1030" s="62">
        <f t="shared" si="146"/>
        <v>6.7117709094865349E-2</v>
      </c>
      <c r="M1030" s="61">
        <v>0</v>
      </c>
      <c r="N1030" s="61">
        <v>2.8879198313454821E-3</v>
      </c>
      <c r="O1030" s="61">
        <f t="shared" si="147"/>
        <v>4.3318797470182226E-2</v>
      </c>
      <c r="P1030" s="61">
        <f t="shared" si="148"/>
        <v>3.1767118144800301E-2</v>
      </c>
      <c r="Q1030" s="61">
        <f t="shared" si="149"/>
        <v>2.8879198313454819E-2</v>
      </c>
      <c r="R1030" s="61">
        <f t="shared" si="150"/>
        <v>6.3909665867675516</v>
      </c>
      <c r="S1030">
        <v>0</v>
      </c>
      <c r="T1030">
        <v>1</v>
      </c>
      <c r="U1030">
        <v>15</v>
      </c>
      <c r="V1030">
        <v>11</v>
      </c>
      <c r="W1030">
        <v>10</v>
      </c>
      <c r="X1030">
        <v>2213</v>
      </c>
      <c r="Y1030" s="62">
        <v>37.098960686850432</v>
      </c>
      <c r="Z1030" s="62">
        <v>73.113420695887925</v>
      </c>
      <c r="AA1030" s="62">
        <v>23.542702214188886</v>
      </c>
      <c r="AB1030" s="62">
        <v>53.321283325802085</v>
      </c>
      <c r="AC1030" s="62">
        <v>1.1296882060551288</v>
      </c>
      <c r="AD1030" s="62">
        <v>97.062810664256659</v>
      </c>
      <c r="AE1030" s="62">
        <v>52.372345232715766</v>
      </c>
      <c r="AF1030" s="62">
        <v>65.150000000000006</v>
      </c>
      <c r="AG1030" s="62">
        <v>59.12</v>
      </c>
      <c r="AH1030" s="62">
        <v>53.55</v>
      </c>
      <c r="AI1030" s="62">
        <v>82.01</v>
      </c>
      <c r="AJ1030" s="62">
        <v>100</v>
      </c>
      <c r="AK1030" s="62">
        <v>35.44</v>
      </c>
      <c r="AL1030" s="62">
        <v>93.75</v>
      </c>
      <c r="AM1030" s="62">
        <v>84.11</v>
      </c>
      <c r="AN1030" s="62">
        <v>42.33</v>
      </c>
      <c r="AO1030" s="62">
        <v>64.95</v>
      </c>
      <c r="AP1030">
        <f t="shared" si="151"/>
        <v>0</v>
      </c>
      <c r="AQ1030">
        <f t="shared" si="152"/>
        <v>1.5931177314003505E-2</v>
      </c>
      <c r="AR1030">
        <v>37.499576075394003</v>
      </c>
    </row>
    <row r="1031" spans="1:44" x14ac:dyDescent="0.3">
      <c r="A1031" t="str">
        <f t="shared" si="144"/>
        <v>76Valle del Cauca</v>
      </c>
      <c r="B1031" t="str">
        <f t="shared" si="145"/>
        <v>76La Victoria</v>
      </c>
      <c r="C1031" s="18" t="s">
        <v>3267</v>
      </c>
      <c r="D1031" t="s">
        <v>3222</v>
      </c>
      <c r="E1031" t="s">
        <v>1368</v>
      </c>
      <c r="F1031" t="s">
        <v>2036</v>
      </c>
      <c r="G1031">
        <v>4.5241049000000002</v>
      </c>
      <c r="H1031">
        <v>-76.036071000000007</v>
      </c>
      <c r="I1031">
        <v>12445</v>
      </c>
      <c r="J1031" t="s">
        <v>4344</v>
      </c>
      <c r="K1031" s="5">
        <v>1532607</v>
      </c>
      <c r="L1031" s="62">
        <f t="shared" si="146"/>
        <v>2.4122213581471087E-2</v>
      </c>
      <c r="M1031" s="61">
        <v>0</v>
      </c>
      <c r="N1031" s="61">
        <v>0</v>
      </c>
      <c r="O1031" s="61">
        <f t="shared" si="147"/>
        <v>1.6070711128967456E-2</v>
      </c>
      <c r="P1031" s="61">
        <f t="shared" si="148"/>
        <v>8.0353555644837281E-3</v>
      </c>
      <c r="Q1031" s="61">
        <f t="shared" si="149"/>
        <v>0</v>
      </c>
      <c r="R1031" s="61">
        <f t="shared" si="150"/>
        <v>5.5685014061872238</v>
      </c>
      <c r="S1031">
        <v>0</v>
      </c>
      <c r="T1031">
        <v>0</v>
      </c>
      <c r="U1031">
        <v>2</v>
      </c>
      <c r="V1031">
        <v>1</v>
      </c>
      <c r="W1031">
        <v>0</v>
      </c>
      <c r="X1031">
        <v>693</v>
      </c>
      <c r="Y1031" s="62">
        <v>43.001443001443</v>
      </c>
      <c r="Z1031" s="62">
        <v>76.767676767676761</v>
      </c>
      <c r="AA1031" s="62">
        <v>25.396825396825395</v>
      </c>
      <c r="AB1031" s="62">
        <v>58.00865800865801</v>
      </c>
      <c r="AC1031" s="62">
        <v>1.875901875901876</v>
      </c>
      <c r="AD1031" s="62">
        <v>96.248196248196251</v>
      </c>
      <c r="AE1031" s="62">
        <v>59.884559884559884</v>
      </c>
      <c r="AF1031" s="62">
        <v>54.3</v>
      </c>
      <c r="AG1031" s="62">
        <v>65.959999999999994</v>
      </c>
      <c r="AH1031" s="62">
        <v>59.21</v>
      </c>
      <c r="AI1031" s="62">
        <v>24.61</v>
      </c>
      <c r="AJ1031" s="62">
        <v>98.77</v>
      </c>
      <c r="AK1031" s="62">
        <v>37.28</v>
      </c>
      <c r="AL1031" s="62">
        <v>92.74</v>
      </c>
      <c r="AM1031" s="62">
        <v>85.65</v>
      </c>
      <c r="AN1031" s="62">
        <v>56.44</v>
      </c>
      <c r="AO1031" s="62">
        <v>54.27</v>
      </c>
      <c r="AP1031">
        <f t="shared" si="151"/>
        <v>0</v>
      </c>
      <c r="AQ1031">
        <f t="shared" si="152"/>
        <v>0</v>
      </c>
      <c r="AR1031">
        <v>39.561051100628703</v>
      </c>
    </row>
    <row r="1032" spans="1:44" x14ac:dyDescent="0.3">
      <c r="A1032" t="str">
        <f t="shared" si="144"/>
        <v>76Valle del Cauca</v>
      </c>
      <c r="B1032" t="str">
        <f t="shared" si="145"/>
        <v>76Obando</v>
      </c>
      <c r="C1032" s="18" t="s">
        <v>3268</v>
      </c>
      <c r="D1032" t="s">
        <v>3222</v>
      </c>
      <c r="E1032" t="s">
        <v>1368</v>
      </c>
      <c r="F1032" t="s">
        <v>3269</v>
      </c>
      <c r="G1032">
        <v>4.5756009999999998</v>
      </c>
      <c r="H1032">
        <v>-75.972668999999996</v>
      </c>
      <c r="I1032">
        <v>12582</v>
      </c>
      <c r="J1032" t="s">
        <v>4344</v>
      </c>
      <c r="K1032" s="5">
        <v>1589383.75</v>
      </c>
      <c r="L1032" s="62">
        <f t="shared" si="146"/>
        <v>2.4387761452958553E-2</v>
      </c>
      <c r="M1032" s="61">
        <v>0</v>
      </c>
      <c r="N1032" s="61">
        <v>1.589572405023049E-2</v>
      </c>
      <c r="O1032" s="61">
        <f t="shared" si="147"/>
        <v>7.9478620251152449E-3</v>
      </c>
      <c r="P1032" s="61">
        <f t="shared" si="148"/>
        <v>0</v>
      </c>
      <c r="Q1032" s="61">
        <f t="shared" si="149"/>
        <v>7.9478620251152449E-3</v>
      </c>
      <c r="R1032" s="61">
        <f t="shared" si="150"/>
        <v>7.0894929264027979</v>
      </c>
      <c r="S1032">
        <v>0</v>
      </c>
      <c r="T1032">
        <v>2</v>
      </c>
      <c r="U1032">
        <v>1</v>
      </c>
      <c r="V1032">
        <v>0</v>
      </c>
      <c r="W1032">
        <v>1</v>
      </c>
      <c r="X1032">
        <v>892</v>
      </c>
      <c r="Y1032" s="62">
        <v>47.309417040358746</v>
      </c>
      <c r="Z1032" s="62">
        <v>82.735426008968602</v>
      </c>
      <c r="AA1032" s="62">
        <v>22.6457399103139</v>
      </c>
      <c r="AB1032" s="62">
        <v>61.547085201793713</v>
      </c>
      <c r="AC1032" s="62">
        <v>1.6816143497757847</v>
      </c>
      <c r="AD1032" s="62">
        <v>97.645739910313907</v>
      </c>
      <c r="AE1032" s="62">
        <v>65.807174887892373</v>
      </c>
      <c r="AF1032" s="62">
        <v>54.82</v>
      </c>
      <c r="AG1032" s="62">
        <v>62.33</v>
      </c>
      <c r="AH1032" s="62">
        <v>40.479999999999997</v>
      </c>
      <c r="AI1032" s="62">
        <v>42.41</v>
      </c>
      <c r="AJ1032" s="62">
        <v>88.89</v>
      </c>
      <c r="AK1032" s="62">
        <v>40.94</v>
      </c>
      <c r="AL1032" s="62">
        <v>88.7</v>
      </c>
      <c r="AM1032" s="62">
        <v>82.75</v>
      </c>
      <c r="AN1032" s="62">
        <v>49.63</v>
      </c>
      <c r="AO1032" s="62">
        <v>55.47</v>
      </c>
      <c r="AP1032">
        <f t="shared" si="151"/>
        <v>0</v>
      </c>
      <c r="AQ1032">
        <f t="shared" si="152"/>
        <v>3.186235462800701E-2</v>
      </c>
      <c r="AR1032">
        <v>38.784902834423299</v>
      </c>
    </row>
    <row r="1033" spans="1:44" x14ac:dyDescent="0.3">
      <c r="A1033" t="str">
        <f t="shared" si="144"/>
        <v>76Valle del Cauca</v>
      </c>
      <c r="B1033" t="str">
        <f t="shared" si="145"/>
        <v>76Palmira</v>
      </c>
      <c r="C1033" s="18" t="s">
        <v>3270</v>
      </c>
      <c r="D1033" t="s">
        <v>3222</v>
      </c>
      <c r="E1033" t="s">
        <v>1368</v>
      </c>
      <c r="F1033" t="s">
        <v>3271</v>
      </c>
      <c r="G1033">
        <v>3.5379718000000002</v>
      </c>
      <c r="H1033">
        <v>-76.297165699999994</v>
      </c>
      <c r="I1033">
        <v>358091</v>
      </c>
      <c r="J1033" t="s">
        <v>4345</v>
      </c>
      <c r="K1033" s="5">
        <v>1593890.75</v>
      </c>
      <c r="L1033" s="62">
        <f t="shared" si="146"/>
        <v>0.69408980181619628</v>
      </c>
      <c r="M1033" s="61">
        <v>2.2340689936356959E-3</v>
      </c>
      <c r="N1033" s="61">
        <v>4.1888793630669293E-3</v>
      </c>
      <c r="O1033" s="61">
        <f t="shared" si="147"/>
        <v>2.9322155541468508E-2</v>
      </c>
      <c r="P1033" s="61">
        <f t="shared" si="148"/>
        <v>1.9548103694312341E-2</v>
      </c>
      <c r="Q1033" s="61">
        <f t="shared" si="149"/>
        <v>3.0718448662490818E-2</v>
      </c>
      <c r="R1033" s="61">
        <f t="shared" si="150"/>
        <v>5.0811106674001865</v>
      </c>
      <c r="S1033">
        <v>8</v>
      </c>
      <c r="T1033">
        <v>15</v>
      </c>
      <c r="U1033">
        <v>105</v>
      </c>
      <c r="V1033">
        <v>70</v>
      </c>
      <c r="W1033">
        <v>110</v>
      </c>
      <c r="X1033">
        <v>18195</v>
      </c>
      <c r="Y1033" s="62">
        <v>43.64935421819181</v>
      </c>
      <c r="Z1033" s="62">
        <v>73.20142896400111</v>
      </c>
      <c r="AA1033" s="62">
        <v>21.302555647155813</v>
      </c>
      <c r="AB1033" s="62">
        <v>61.577356416597965</v>
      </c>
      <c r="AC1033" s="62">
        <v>1.0387469084913437</v>
      </c>
      <c r="AD1033" s="62">
        <v>96.691398735916451</v>
      </c>
      <c r="AE1033" s="62">
        <v>54.635888980489142</v>
      </c>
      <c r="AF1033" s="62">
        <v>70.33</v>
      </c>
      <c r="AG1033" s="62">
        <v>65.84</v>
      </c>
      <c r="AH1033" s="62">
        <v>51.7</v>
      </c>
      <c r="AI1033" s="62">
        <v>85.29</v>
      </c>
      <c r="AJ1033" s="62">
        <v>83.33</v>
      </c>
      <c r="AK1033" s="62">
        <v>67.790000000000006</v>
      </c>
      <c r="AL1033" s="62">
        <v>93.36</v>
      </c>
      <c r="AM1033" s="62">
        <v>80.77</v>
      </c>
      <c r="AN1033" s="62">
        <v>47.18</v>
      </c>
      <c r="AO1033" s="62">
        <v>70.900000000000006</v>
      </c>
      <c r="AP1033">
        <f t="shared" si="151"/>
        <v>0.31237797735259665</v>
      </c>
      <c r="AQ1033">
        <f t="shared" si="152"/>
        <v>0.23896765971005257</v>
      </c>
      <c r="AR1033">
        <v>43.633056222547502</v>
      </c>
    </row>
    <row r="1034" spans="1:44" x14ac:dyDescent="0.3">
      <c r="A1034" t="str">
        <f t="shared" si="144"/>
        <v>76Valle del Cauca</v>
      </c>
      <c r="B1034" t="str">
        <f t="shared" si="145"/>
        <v>76Pradera</v>
      </c>
      <c r="C1034" s="18" t="s">
        <v>3272</v>
      </c>
      <c r="D1034" t="s">
        <v>3222</v>
      </c>
      <c r="E1034" t="s">
        <v>1368</v>
      </c>
      <c r="F1034" t="s">
        <v>3273</v>
      </c>
      <c r="G1034">
        <v>3.4181859999999999</v>
      </c>
      <c r="H1034">
        <v>-76.242275000000006</v>
      </c>
      <c r="I1034">
        <v>49176</v>
      </c>
      <c r="J1034" t="s">
        <v>4345</v>
      </c>
      <c r="K1034" s="5">
        <v>1236557.6299999999</v>
      </c>
      <c r="L1034" s="62">
        <f t="shared" si="146"/>
        <v>9.531811772458193E-2</v>
      </c>
      <c r="M1034" s="61">
        <v>0</v>
      </c>
      <c r="N1034" s="61">
        <v>1.42345859768993E-2</v>
      </c>
      <c r="O1034" s="61">
        <f t="shared" si="147"/>
        <v>1.2201073694485115E-2</v>
      </c>
      <c r="P1034" s="61">
        <f t="shared" si="148"/>
        <v>1.2201073694485115E-2</v>
      </c>
      <c r="Q1034" s="61">
        <f t="shared" si="149"/>
        <v>8.1340491296567428E-3</v>
      </c>
      <c r="R1034" s="61">
        <f t="shared" si="150"/>
        <v>13.19952822515048</v>
      </c>
      <c r="S1034">
        <v>0</v>
      </c>
      <c r="T1034">
        <v>7</v>
      </c>
      <c r="U1034">
        <v>6</v>
      </c>
      <c r="V1034">
        <v>6</v>
      </c>
      <c r="W1034">
        <v>4</v>
      </c>
      <c r="X1034">
        <v>6491</v>
      </c>
      <c r="Y1034" s="62">
        <v>44.70805731012171</v>
      </c>
      <c r="Z1034" s="62">
        <v>76.798644276690794</v>
      </c>
      <c r="AA1034" s="62">
        <v>23.016484362964103</v>
      </c>
      <c r="AB1034" s="62">
        <v>61.300261901093819</v>
      </c>
      <c r="AC1034" s="62">
        <v>1.278693575720228</v>
      </c>
      <c r="AD1034" s="62">
        <v>97.273147434909873</v>
      </c>
      <c r="AE1034" s="62">
        <v>56.69388383916192</v>
      </c>
      <c r="AF1034" s="62">
        <v>57.16</v>
      </c>
      <c r="AG1034" s="62">
        <v>63.94</v>
      </c>
      <c r="AH1034" s="62">
        <v>50.04</v>
      </c>
      <c r="AI1034" s="62">
        <v>25</v>
      </c>
      <c r="AJ1034" s="62">
        <v>88.89</v>
      </c>
      <c r="AK1034" s="62">
        <v>53.54</v>
      </c>
      <c r="AL1034" s="62">
        <v>93.76</v>
      </c>
      <c r="AM1034" s="62">
        <v>82.67</v>
      </c>
      <c r="AN1034" s="62">
        <v>61.86</v>
      </c>
      <c r="AO1034" s="62">
        <v>57.32</v>
      </c>
      <c r="AP1034">
        <f t="shared" si="151"/>
        <v>0</v>
      </c>
      <c r="AQ1034">
        <f t="shared" si="152"/>
        <v>0.11151824119802455</v>
      </c>
      <c r="AR1034">
        <v>40.596088820164901</v>
      </c>
    </row>
    <row r="1035" spans="1:44" x14ac:dyDescent="0.3">
      <c r="A1035" t="str">
        <f t="shared" si="144"/>
        <v>76Valle del Cauca</v>
      </c>
      <c r="B1035" t="str">
        <f t="shared" si="145"/>
        <v>76Restrepo</v>
      </c>
      <c r="C1035" s="18" t="s">
        <v>3274</v>
      </c>
      <c r="D1035" t="s">
        <v>3222</v>
      </c>
      <c r="E1035" t="s">
        <v>1368</v>
      </c>
      <c r="F1035" t="s">
        <v>2740</v>
      </c>
      <c r="G1035">
        <v>3.8196267000000002</v>
      </c>
      <c r="H1035">
        <v>-76.5719414</v>
      </c>
      <c r="I1035">
        <v>16390</v>
      </c>
      <c r="J1035" t="s">
        <v>4344</v>
      </c>
      <c r="K1035" s="5">
        <v>1401055.5</v>
      </c>
      <c r="L1035" s="62">
        <f t="shared" si="146"/>
        <v>3.1768829296931388E-2</v>
      </c>
      <c r="M1035" s="61">
        <v>0</v>
      </c>
      <c r="N1035" s="61">
        <v>6.1012812690665044E-3</v>
      </c>
      <c r="O1035" s="61">
        <f t="shared" si="147"/>
        <v>1.2202562538133009E-2</v>
      </c>
      <c r="P1035" s="61">
        <f t="shared" si="148"/>
        <v>6.1012812690665044E-3</v>
      </c>
      <c r="Q1035" s="61">
        <f t="shared" si="149"/>
        <v>6.1012812690665044E-3</v>
      </c>
      <c r="R1035" s="61">
        <f t="shared" si="150"/>
        <v>14.423428920073214</v>
      </c>
      <c r="S1035">
        <v>0</v>
      </c>
      <c r="T1035">
        <v>1</v>
      </c>
      <c r="U1035">
        <v>2</v>
      </c>
      <c r="V1035">
        <v>1</v>
      </c>
      <c r="W1035">
        <v>1</v>
      </c>
      <c r="X1035">
        <v>2364</v>
      </c>
      <c r="Y1035" s="62">
        <v>42.724196277495771</v>
      </c>
      <c r="Z1035" s="62">
        <v>77.834179357021995</v>
      </c>
      <c r="AA1035" s="62">
        <v>23.604060913705585</v>
      </c>
      <c r="AB1035" s="62">
        <v>59.813874788494083</v>
      </c>
      <c r="AC1035" s="62">
        <v>1.6920473773265652</v>
      </c>
      <c r="AD1035" s="62">
        <v>97.546531302876488</v>
      </c>
      <c r="AE1035" s="62">
        <v>55.626057529610826</v>
      </c>
      <c r="AF1035" s="62">
        <v>58.82</v>
      </c>
      <c r="AG1035" s="62">
        <v>53.99</v>
      </c>
      <c r="AH1035" s="62">
        <v>58.84</v>
      </c>
      <c r="AI1035" s="62">
        <v>75.55</v>
      </c>
      <c r="AJ1035" s="62">
        <v>88.89</v>
      </c>
      <c r="AK1035" s="62">
        <v>32</v>
      </c>
      <c r="AL1035" s="62">
        <v>96.29</v>
      </c>
      <c r="AM1035" s="62">
        <v>80.150000000000006</v>
      </c>
      <c r="AN1035" s="62">
        <v>41.55</v>
      </c>
      <c r="AO1035" s="62">
        <v>59.5</v>
      </c>
      <c r="AP1035">
        <f t="shared" si="151"/>
        <v>0</v>
      </c>
      <c r="AQ1035">
        <f t="shared" si="152"/>
        <v>1.5931177314003505E-2</v>
      </c>
      <c r="AR1035">
        <v>38.396217787787997</v>
      </c>
    </row>
    <row r="1036" spans="1:44" x14ac:dyDescent="0.3">
      <c r="A1036" t="str">
        <f t="shared" si="144"/>
        <v>76Valle del Cauca</v>
      </c>
      <c r="B1036" t="str">
        <f t="shared" si="145"/>
        <v>76Riofrío</v>
      </c>
      <c r="C1036" s="18" t="s">
        <v>3275</v>
      </c>
      <c r="D1036" t="s">
        <v>3222</v>
      </c>
      <c r="E1036" t="s">
        <v>1368</v>
      </c>
      <c r="F1036" t="s">
        <v>3276</v>
      </c>
      <c r="G1036">
        <v>4.1566299999999998</v>
      </c>
      <c r="H1036">
        <v>-76.287762000000001</v>
      </c>
      <c r="I1036">
        <v>15906</v>
      </c>
      <c r="J1036" t="s">
        <v>4344</v>
      </c>
      <c r="K1036" s="5">
        <v>1655100.13</v>
      </c>
      <c r="L1036" s="62">
        <f t="shared" si="146"/>
        <v>3.0830689371384418E-2</v>
      </c>
      <c r="M1036" s="61">
        <v>0</v>
      </c>
      <c r="N1036" s="61">
        <v>6.2869357475166601E-3</v>
      </c>
      <c r="O1036" s="61">
        <f t="shared" si="147"/>
        <v>1.257387149503332E-2</v>
      </c>
      <c r="P1036" s="61">
        <f t="shared" si="148"/>
        <v>0</v>
      </c>
      <c r="Q1036" s="61">
        <f t="shared" si="149"/>
        <v>0</v>
      </c>
      <c r="R1036" s="61">
        <f t="shared" si="150"/>
        <v>22.714698855777694</v>
      </c>
      <c r="S1036">
        <v>0</v>
      </c>
      <c r="T1036">
        <v>1</v>
      </c>
      <c r="U1036">
        <v>2</v>
      </c>
      <c r="V1036">
        <v>0</v>
      </c>
      <c r="W1036">
        <v>0</v>
      </c>
      <c r="X1036">
        <v>3613</v>
      </c>
      <c r="Y1036" s="62">
        <v>54.248546913921949</v>
      </c>
      <c r="Z1036" s="62">
        <v>83.476335455300301</v>
      </c>
      <c r="AA1036" s="62">
        <v>19.900359811790754</v>
      </c>
      <c r="AB1036" s="62">
        <v>67.644616662053693</v>
      </c>
      <c r="AC1036" s="62">
        <v>1.1071132023249377</v>
      </c>
      <c r="AD1036" s="62">
        <v>97.204539164129528</v>
      </c>
      <c r="AE1036" s="62">
        <v>68.170495433158038</v>
      </c>
      <c r="AF1036" s="62">
        <v>69.27</v>
      </c>
      <c r="AG1036" s="62">
        <v>54.04</v>
      </c>
      <c r="AH1036" s="62">
        <v>54.96</v>
      </c>
      <c r="AI1036" s="62">
        <v>81.53</v>
      </c>
      <c r="AJ1036" s="62">
        <v>100</v>
      </c>
      <c r="AK1036" s="62">
        <v>43.17</v>
      </c>
      <c r="AL1036" s="62">
        <v>93.67</v>
      </c>
      <c r="AM1036" s="62">
        <v>84.36</v>
      </c>
      <c r="AN1036" s="62">
        <v>52.52</v>
      </c>
      <c r="AO1036" s="62">
        <v>69.3</v>
      </c>
      <c r="AP1036">
        <f t="shared" si="151"/>
        <v>0</v>
      </c>
      <c r="AQ1036">
        <f t="shared" si="152"/>
        <v>1.5931177314003505E-2</v>
      </c>
      <c r="AR1036">
        <v>43.8386936436195</v>
      </c>
    </row>
    <row r="1037" spans="1:44" x14ac:dyDescent="0.3">
      <c r="A1037" t="str">
        <f t="shared" si="144"/>
        <v>76Valle del Cauca</v>
      </c>
      <c r="B1037" t="str">
        <f t="shared" si="145"/>
        <v>76Roldanillo</v>
      </c>
      <c r="C1037" s="18" t="s">
        <v>3277</v>
      </c>
      <c r="D1037" t="s">
        <v>3222</v>
      </c>
      <c r="E1037" t="s">
        <v>1368</v>
      </c>
      <c r="F1037" t="s">
        <v>3278</v>
      </c>
      <c r="G1037">
        <v>4.4141380000000003</v>
      </c>
      <c r="H1037">
        <v>-76.152173000000005</v>
      </c>
      <c r="I1037">
        <v>37604</v>
      </c>
      <c r="J1037" t="s">
        <v>4344</v>
      </c>
      <c r="K1037" s="5">
        <v>1081306</v>
      </c>
      <c r="L1037" s="62">
        <f t="shared" si="146"/>
        <v>7.2888044959231721E-2</v>
      </c>
      <c r="M1037" s="61">
        <v>1.0637166258908625E-2</v>
      </c>
      <c r="N1037" s="61">
        <v>2.6592915647271564E-3</v>
      </c>
      <c r="O1037" s="61">
        <f t="shared" si="147"/>
        <v>4.5207956600361664E-2</v>
      </c>
      <c r="P1037" s="61">
        <f t="shared" si="148"/>
        <v>4.2548665035634502E-2</v>
      </c>
      <c r="Q1037" s="61">
        <f t="shared" si="149"/>
        <v>5.8504414423997453E-2</v>
      </c>
      <c r="R1037" s="61">
        <f t="shared" si="150"/>
        <v>8.0018083182640147</v>
      </c>
      <c r="S1037">
        <v>4</v>
      </c>
      <c r="T1037">
        <v>1</v>
      </c>
      <c r="U1037">
        <v>17</v>
      </c>
      <c r="V1037">
        <v>16</v>
      </c>
      <c r="W1037">
        <v>22</v>
      </c>
      <c r="X1037">
        <v>3009</v>
      </c>
      <c r="Y1037" s="62">
        <v>50.61482220006647</v>
      </c>
      <c r="Z1037" s="62">
        <v>81.787969425058165</v>
      </c>
      <c r="AA1037" s="62">
        <v>19.408441342638749</v>
      </c>
      <c r="AB1037" s="62">
        <v>66.699900299102694</v>
      </c>
      <c r="AC1037" s="62">
        <v>1.7281488866733135</v>
      </c>
      <c r="AD1037" s="62">
        <v>97.740112994350284</v>
      </c>
      <c r="AE1037" s="62">
        <v>64.506480558325023</v>
      </c>
      <c r="AF1037" s="62">
        <v>58.04</v>
      </c>
      <c r="AG1037" s="62">
        <v>63.02</v>
      </c>
      <c r="AH1037" s="62">
        <v>57.21</v>
      </c>
      <c r="AI1037" s="62">
        <v>75.739999999999995</v>
      </c>
      <c r="AJ1037" s="62">
        <v>83.33</v>
      </c>
      <c r="AK1037" s="62">
        <v>32.479999999999997</v>
      </c>
      <c r="AL1037" s="62">
        <v>95.4</v>
      </c>
      <c r="AM1037" s="62">
        <v>86.9</v>
      </c>
      <c r="AN1037" s="62">
        <v>40.61</v>
      </c>
      <c r="AO1037" s="62">
        <v>58.04</v>
      </c>
      <c r="AP1037">
        <f t="shared" si="151"/>
        <v>0.15618898867629832</v>
      </c>
      <c r="AQ1037">
        <f t="shared" si="152"/>
        <v>1.5931177314003505E-2</v>
      </c>
      <c r="AR1037">
        <v>42.403829992832101</v>
      </c>
    </row>
    <row r="1038" spans="1:44" x14ac:dyDescent="0.3">
      <c r="A1038" t="str">
        <f t="shared" si="144"/>
        <v>76Valle del Cauca</v>
      </c>
      <c r="B1038" t="str">
        <f t="shared" si="145"/>
        <v>76San Pedro</v>
      </c>
      <c r="C1038" s="18" t="s">
        <v>3279</v>
      </c>
      <c r="D1038" t="s">
        <v>3222</v>
      </c>
      <c r="E1038" t="s">
        <v>1368</v>
      </c>
      <c r="F1038" t="s">
        <v>3280</v>
      </c>
      <c r="G1038">
        <v>3.99411</v>
      </c>
      <c r="H1038">
        <v>-76.227109999999996</v>
      </c>
      <c r="I1038">
        <v>17987</v>
      </c>
      <c r="J1038" t="s">
        <v>4345</v>
      </c>
      <c r="K1038" s="5">
        <v>1096677.3799999999</v>
      </c>
      <c r="L1038" s="62">
        <f t="shared" si="146"/>
        <v>3.4864303390110117E-2</v>
      </c>
      <c r="M1038" s="61">
        <v>0</v>
      </c>
      <c r="N1038" s="61">
        <v>0</v>
      </c>
      <c r="O1038" s="61">
        <f t="shared" si="147"/>
        <v>0</v>
      </c>
      <c r="P1038" s="61">
        <f t="shared" si="148"/>
        <v>0</v>
      </c>
      <c r="Q1038" s="61">
        <f t="shared" si="149"/>
        <v>0</v>
      </c>
      <c r="R1038" s="61">
        <f t="shared" si="150"/>
        <v>16.144993606493578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2904</v>
      </c>
      <c r="Y1038" s="62">
        <v>54.54545454545454</v>
      </c>
      <c r="Z1038" s="62">
        <v>83.780991735537185</v>
      </c>
      <c r="AA1038" s="62">
        <v>21.831955922865014</v>
      </c>
      <c r="AB1038" s="62">
        <v>70.764462809917347</v>
      </c>
      <c r="AC1038" s="62">
        <v>0.51652892561983477</v>
      </c>
      <c r="AD1038" s="62">
        <v>98.106060606060609</v>
      </c>
      <c r="AE1038" s="62">
        <v>65.117079889807158</v>
      </c>
      <c r="AF1038" s="62">
        <v>62.34</v>
      </c>
      <c r="AG1038" s="62">
        <v>32.68</v>
      </c>
      <c r="AH1038" s="62">
        <v>52.68</v>
      </c>
      <c r="AI1038" s="62">
        <v>90.44</v>
      </c>
      <c r="AJ1038" s="62">
        <v>100</v>
      </c>
      <c r="AK1038" s="62">
        <v>37.159999999999997</v>
      </c>
      <c r="AL1038" s="62">
        <v>83.24</v>
      </c>
      <c r="AM1038" s="62">
        <v>81.02</v>
      </c>
      <c r="AN1038" s="62">
        <v>27.85</v>
      </c>
      <c r="AO1038" s="62">
        <v>63.86</v>
      </c>
      <c r="AP1038">
        <f t="shared" si="151"/>
        <v>0</v>
      </c>
      <c r="AQ1038">
        <f t="shared" si="152"/>
        <v>0</v>
      </c>
      <c r="AR1038">
        <v>38.946299317222199</v>
      </c>
    </row>
    <row r="1039" spans="1:44" x14ac:dyDescent="0.3">
      <c r="A1039" t="str">
        <f t="shared" si="144"/>
        <v>76Valle del Cauca</v>
      </c>
      <c r="B1039" t="str">
        <f t="shared" si="145"/>
        <v>76Sevilla</v>
      </c>
      <c r="C1039" s="18" t="s">
        <v>3281</v>
      </c>
      <c r="D1039" t="s">
        <v>3222</v>
      </c>
      <c r="E1039" t="s">
        <v>1368</v>
      </c>
      <c r="F1039" t="s">
        <v>3282</v>
      </c>
      <c r="G1039">
        <v>4.2743779000000002</v>
      </c>
      <c r="H1039">
        <v>-75.931004000000001</v>
      </c>
      <c r="I1039">
        <v>43531</v>
      </c>
      <c r="J1039" t="s">
        <v>4344</v>
      </c>
      <c r="K1039" s="5">
        <v>1237403.5</v>
      </c>
      <c r="L1039" s="62">
        <f t="shared" si="146"/>
        <v>8.4376382435919467E-2</v>
      </c>
      <c r="M1039" s="61">
        <v>0</v>
      </c>
      <c r="N1039" s="61">
        <v>0</v>
      </c>
      <c r="O1039" s="61">
        <f t="shared" si="147"/>
        <v>2.7566561760584411E-2</v>
      </c>
      <c r="P1039" s="61">
        <f t="shared" si="148"/>
        <v>5.0538696561071426E-2</v>
      </c>
      <c r="Q1039" s="61">
        <f t="shared" si="149"/>
        <v>3.6755415680779217E-2</v>
      </c>
      <c r="R1039" s="61">
        <f t="shared" si="150"/>
        <v>8.2332131124945445</v>
      </c>
      <c r="S1039">
        <v>0</v>
      </c>
      <c r="T1039">
        <v>0</v>
      </c>
      <c r="U1039">
        <v>12</v>
      </c>
      <c r="V1039">
        <v>22</v>
      </c>
      <c r="W1039">
        <v>16</v>
      </c>
      <c r="X1039">
        <v>3584</v>
      </c>
      <c r="Y1039" s="62">
        <v>43.080357142857146</v>
      </c>
      <c r="Z1039" s="62">
        <v>79.520089285714292</v>
      </c>
      <c r="AA1039" s="62">
        <v>22.237723214285715</v>
      </c>
      <c r="AB1039" s="62">
        <v>58.649553571428569</v>
      </c>
      <c r="AC1039" s="62">
        <v>1.0044642857142858</v>
      </c>
      <c r="AD1039" s="62">
        <v>97.042410714285708</v>
      </c>
      <c r="AE1039" s="62">
        <v>61.774553571428569</v>
      </c>
      <c r="AF1039" s="62">
        <v>59.24</v>
      </c>
      <c r="AG1039" s="62">
        <v>52.4</v>
      </c>
      <c r="AH1039" s="62">
        <v>49.92</v>
      </c>
      <c r="AI1039" s="62">
        <v>84.59</v>
      </c>
      <c r="AJ1039" s="62">
        <v>100</v>
      </c>
      <c r="AK1039" s="62">
        <v>22.79</v>
      </c>
      <c r="AL1039" s="62">
        <v>94.3</v>
      </c>
      <c r="AM1039" s="62">
        <v>85.55</v>
      </c>
      <c r="AN1039" s="62">
        <v>29.76</v>
      </c>
      <c r="AO1039" s="62">
        <v>59.28</v>
      </c>
      <c r="AP1039">
        <f t="shared" si="151"/>
        <v>0</v>
      </c>
      <c r="AQ1039">
        <f t="shared" si="152"/>
        <v>0</v>
      </c>
      <c r="AR1039">
        <v>37.030023249202102</v>
      </c>
    </row>
    <row r="1040" spans="1:44" x14ac:dyDescent="0.3">
      <c r="A1040" t="str">
        <f t="shared" si="144"/>
        <v>76Valle del Cauca</v>
      </c>
      <c r="B1040" t="str">
        <f t="shared" si="145"/>
        <v>76Toro</v>
      </c>
      <c r="C1040" s="18" t="s">
        <v>3283</v>
      </c>
      <c r="D1040" t="s">
        <v>3222</v>
      </c>
      <c r="E1040" t="s">
        <v>1368</v>
      </c>
      <c r="F1040" t="s">
        <v>3284</v>
      </c>
      <c r="G1040">
        <v>4.6112869999999999</v>
      </c>
      <c r="H1040">
        <v>-76.078592999999998</v>
      </c>
      <c r="I1040">
        <v>14928</v>
      </c>
      <c r="J1040" t="s">
        <v>4343</v>
      </c>
      <c r="K1040" s="5">
        <v>1291627.1299999999</v>
      </c>
      <c r="L1040" s="62">
        <f t="shared" si="146"/>
        <v>2.8935026463977529E-2</v>
      </c>
      <c r="M1040" s="61">
        <v>0</v>
      </c>
      <c r="N1040" s="61">
        <v>6.6988210075026797E-3</v>
      </c>
      <c r="O1040" s="61">
        <f t="shared" si="147"/>
        <v>4.0192926045016078E-2</v>
      </c>
      <c r="P1040" s="61">
        <f t="shared" si="148"/>
        <v>5.3590568060021437E-2</v>
      </c>
      <c r="Q1040" s="61">
        <f t="shared" si="149"/>
        <v>3.3494105037513398E-2</v>
      </c>
      <c r="R1040" s="61">
        <f t="shared" si="150"/>
        <v>6.839496248660236</v>
      </c>
      <c r="S1040">
        <v>0</v>
      </c>
      <c r="T1040">
        <v>1</v>
      </c>
      <c r="U1040">
        <v>6</v>
      </c>
      <c r="V1040">
        <v>8</v>
      </c>
      <c r="W1040">
        <v>5</v>
      </c>
      <c r="X1040">
        <v>1021</v>
      </c>
      <c r="Y1040" s="62">
        <v>37.120470127326151</v>
      </c>
      <c r="Z1040" s="62">
        <v>75.514201762977478</v>
      </c>
      <c r="AA1040" s="62">
        <v>20.666013712047011</v>
      </c>
      <c r="AB1040" s="62">
        <v>56.219392752203724</v>
      </c>
      <c r="AC1040" s="62">
        <v>1.2732615083251715</v>
      </c>
      <c r="AD1040" s="62">
        <v>96.669931439764937</v>
      </c>
      <c r="AE1040" s="62">
        <v>52.889324191968655</v>
      </c>
      <c r="AF1040" s="62">
        <v>65.25</v>
      </c>
      <c r="AG1040" s="62">
        <v>58.71</v>
      </c>
      <c r="AH1040" s="62">
        <v>50.79</v>
      </c>
      <c r="AI1040" s="62">
        <v>86.6</v>
      </c>
      <c r="AJ1040" s="62">
        <v>100</v>
      </c>
      <c r="AK1040" s="62">
        <v>23.42</v>
      </c>
      <c r="AL1040" s="62">
        <v>85.94</v>
      </c>
      <c r="AM1040" s="62">
        <v>77.989999999999995</v>
      </c>
      <c r="AN1040" s="62">
        <v>53.13</v>
      </c>
      <c r="AO1040" s="62">
        <v>65.790000000000006</v>
      </c>
      <c r="AP1040">
        <f t="shared" si="151"/>
        <v>0</v>
      </c>
      <c r="AQ1040">
        <f t="shared" si="152"/>
        <v>1.5931177314003505E-2</v>
      </c>
      <c r="AR1040">
        <v>38.340825702721197</v>
      </c>
    </row>
    <row r="1041" spans="1:44" x14ac:dyDescent="0.3">
      <c r="A1041" t="str">
        <f t="shared" si="144"/>
        <v>76Valle del Cauca</v>
      </c>
      <c r="B1041" t="str">
        <f t="shared" si="145"/>
        <v>76Trujillo</v>
      </c>
      <c r="C1041" s="18" t="s">
        <v>3285</v>
      </c>
      <c r="D1041" t="s">
        <v>3222</v>
      </c>
      <c r="E1041" t="s">
        <v>1368</v>
      </c>
      <c r="F1041" t="s">
        <v>3286</v>
      </c>
      <c r="G1041">
        <v>4.211875</v>
      </c>
      <c r="H1041">
        <v>-76.318512999999996</v>
      </c>
      <c r="I1041">
        <v>19657</v>
      </c>
      <c r="J1041" t="s">
        <v>4343</v>
      </c>
      <c r="K1041" s="5">
        <v>1529906</v>
      </c>
      <c r="L1041" s="62">
        <f t="shared" si="146"/>
        <v>3.8101273794373412E-2</v>
      </c>
      <c r="M1041" s="61">
        <v>0</v>
      </c>
      <c r="N1041" s="61">
        <v>0</v>
      </c>
      <c r="O1041" s="61">
        <f t="shared" si="147"/>
        <v>3.0523477641552627E-2</v>
      </c>
      <c r="P1041" s="61">
        <f t="shared" si="148"/>
        <v>2.5436231367960523E-2</v>
      </c>
      <c r="Q1041" s="61">
        <f t="shared" si="149"/>
        <v>2.5436231367960523E-2</v>
      </c>
      <c r="R1041" s="61">
        <f t="shared" si="150"/>
        <v>20.354072340642009</v>
      </c>
      <c r="S1041">
        <v>0</v>
      </c>
      <c r="T1041">
        <v>0</v>
      </c>
      <c r="U1041">
        <v>6</v>
      </c>
      <c r="V1041">
        <v>5</v>
      </c>
      <c r="W1041">
        <v>5</v>
      </c>
      <c r="X1041">
        <v>4001</v>
      </c>
      <c r="Y1041" s="62">
        <v>53.8365408647838</v>
      </c>
      <c r="Z1041" s="62">
        <v>86.453386653336665</v>
      </c>
      <c r="AA1041" s="62">
        <v>19.995001249687576</v>
      </c>
      <c r="AB1041" s="62">
        <v>69.832541864533866</v>
      </c>
      <c r="AC1041" s="62">
        <v>0.7998000499875032</v>
      </c>
      <c r="AD1041" s="62">
        <v>98.600349912521864</v>
      </c>
      <c r="AE1041" s="62">
        <v>65.858535366158449</v>
      </c>
      <c r="AF1041" s="62">
        <v>50.48</v>
      </c>
      <c r="AG1041" s="62">
        <v>52.38</v>
      </c>
      <c r="AH1041" s="62">
        <v>46.36</v>
      </c>
      <c r="AI1041" s="62">
        <v>68.069999999999993</v>
      </c>
      <c r="AJ1041" s="62">
        <v>66.67</v>
      </c>
      <c r="AK1041" s="62">
        <v>19.13</v>
      </c>
      <c r="AL1041" s="62">
        <v>90.79</v>
      </c>
      <c r="AM1041" s="62">
        <v>86.7</v>
      </c>
      <c r="AN1041" s="62">
        <v>47.65</v>
      </c>
      <c r="AO1041" s="62">
        <v>50.38</v>
      </c>
      <c r="AP1041">
        <f t="shared" si="151"/>
        <v>0</v>
      </c>
      <c r="AQ1041">
        <f t="shared" si="152"/>
        <v>0</v>
      </c>
      <c r="AR1041">
        <v>38.5987049577069</v>
      </c>
    </row>
    <row r="1042" spans="1:44" x14ac:dyDescent="0.3">
      <c r="A1042" t="str">
        <f t="shared" si="144"/>
        <v>76Valle del Cauca</v>
      </c>
      <c r="B1042" t="str">
        <f t="shared" si="145"/>
        <v>76Tuluá</v>
      </c>
      <c r="C1042" s="18" t="s">
        <v>3287</v>
      </c>
      <c r="D1042" t="s">
        <v>3222</v>
      </c>
      <c r="E1042" t="s">
        <v>1368</v>
      </c>
      <c r="F1042" t="s">
        <v>3288</v>
      </c>
      <c r="G1042">
        <v>4.0898690000000002</v>
      </c>
      <c r="H1042">
        <v>-76.191499100000001</v>
      </c>
      <c r="I1042">
        <v>230830</v>
      </c>
      <c r="J1042" t="s">
        <v>4345</v>
      </c>
      <c r="K1042" s="5">
        <v>1487145.75</v>
      </c>
      <c r="L1042" s="62">
        <f t="shared" si="146"/>
        <v>0.44741908887191412</v>
      </c>
      <c r="M1042" s="61">
        <v>2.5993155135814235E-3</v>
      </c>
      <c r="N1042" s="61">
        <v>6.0650695316899882E-3</v>
      </c>
      <c r="O1042" s="61">
        <f t="shared" si="147"/>
        <v>2.2527401117705671E-2</v>
      </c>
      <c r="P1042" s="61">
        <f t="shared" si="148"/>
        <v>2.0794524108651388E-2</v>
      </c>
      <c r="Q1042" s="61">
        <f t="shared" si="149"/>
        <v>3.0758566910713513E-2</v>
      </c>
      <c r="R1042" s="61">
        <f t="shared" si="150"/>
        <v>12.30039422951956</v>
      </c>
      <c r="S1042">
        <v>6</v>
      </c>
      <c r="T1042">
        <v>14</v>
      </c>
      <c r="U1042">
        <v>52</v>
      </c>
      <c r="V1042">
        <v>48</v>
      </c>
      <c r="W1042">
        <v>71</v>
      </c>
      <c r="X1042">
        <v>28393</v>
      </c>
      <c r="Y1042" s="62">
        <v>54.351424646920009</v>
      </c>
      <c r="Z1042" s="62">
        <v>83.140210615292503</v>
      </c>
      <c r="AA1042" s="62">
        <v>19.201915965202691</v>
      </c>
      <c r="AB1042" s="62">
        <v>69.767196139893642</v>
      </c>
      <c r="AC1042" s="62">
        <v>0.81358081217201428</v>
      </c>
      <c r="AD1042" s="62">
        <v>96.861902581622232</v>
      </c>
      <c r="AE1042" s="62">
        <v>65.857781847638506</v>
      </c>
      <c r="AF1042" s="62">
        <v>63.13</v>
      </c>
      <c r="AG1042" s="62">
        <v>67.03</v>
      </c>
      <c r="AH1042" s="62">
        <v>52.4</v>
      </c>
      <c r="AI1042" s="62">
        <v>69.17</v>
      </c>
      <c r="AJ1042" s="62">
        <v>92.59</v>
      </c>
      <c r="AK1042" s="62">
        <v>42.83</v>
      </c>
      <c r="AL1042" s="62">
        <v>96.26</v>
      </c>
      <c r="AM1042" s="62">
        <v>82.74</v>
      </c>
      <c r="AN1042" s="62">
        <v>48.48</v>
      </c>
      <c r="AO1042" s="62">
        <v>63.27</v>
      </c>
      <c r="AP1042">
        <f t="shared" si="151"/>
        <v>0.23428348301444746</v>
      </c>
      <c r="AQ1042">
        <f t="shared" si="152"/>
        <v>0.22303648239604909</v>
      </c>
      <c r="AR1042">
        <v>45.268103621878602</v>
      </c>
    </row>
    <row r="1043" spans="1:44" x14ac:dyDescent="0.3">
      <c r="A1043" t="str">
        <f t="shared" si="144"/>
        <v>76Valle del Cauca</v>
      </c>
      <c r="B1043" t="str">
        <f t="shared" si="145"/>
        <v>76Ulloa</v>
      </c>
      <c r="C1043" s="18" t="s">
        <v>3289</v>
      </c>
      <c r="D1043" t="s">
        <v>3222</v>
      </c>
      <c r="E1043" t="s">
        <v>1368</v>
      </c>
      <c r="F1043" t="s">
        <v>3290</v>
      </c>
      <c r="G1043">
        <v>4.7032080000000001</v>
      </c>
      <c r="H1043">
        <v>-75.738738999999995</v>
      </c>
      <c r="I1043">
        <v>5788</v>
      </c>
      <c r="J1043" t="s">
        <v>4344</v>
      </c>
      <c r="K1043" s="5">
        <v>1359293</v>
      </c>
      <c r="L1043" s="62">
        <f t="shared" si="146"/>
        <v>1.1218912993937697E-2</v>
      </c>
      <c r="M1043" s="61">
        <v>0</v>
      </c>
      <c r="N1043" s="61">
        <v>0</v>
      </c>
      <c r="O1043" s="61">
        <f t="shared" si="147"/>
        <v>1.7277125086385625E-2</v>
      </c>
      <c r="P1043" s="61">
        <f t="shared" si="148"/>
        <v>0</v>
      </c>
      <c r="Q1043" s="61">
        <f t="shared" si="149"/>
        <v>0</v>
      </c>
      <c r="R1043" s="61">
        <f t="shared" si="150"/>
        <v>5.6496199032480998</v>
      </c>
      <c r="S1043">
        <v>0</v>
      </c>
      <c r="T1043">
        <v>0</v>
      </c>
      <c r="U1043">
        <v>1</v>
      </c>
      <c r="V1043">
        <v>0</v>
      </c>
      <c r="W1043">
        <v>0</v>
      </c>
      <c r="X1043">
        <v>327</v>
      </c>
      <c r="Y1043" s="62">
        <v>49.235474006116206</v>
      </c>
      <c r="Z1043" s="62">
        <v>80.122324159021403</v>
      </c>
      <c r="AA1043" s="62">
        <v>21.712538226299692</v>
      </c>
      <c r="AB1043" s="62">
        <v>62.385321100917437</v>
      </c>
      <c r="AC1043" s="62">
        <v>0.3058103975535168</v>
      </c>
      <c r="AD1043" s="62">
        <v>98.776758409785941</v>
      </c>
      <c r="AE1043" s="62">
        <v>70.642201834862391</v>
      </c>
      <c r="AF1043" s="62">
        <v>54.76</v>
      </c>
      <c r="AG1043" s="62">
        <v>50.19</v>
      </c>
      <c r="AH1043" s="62">
        <v>46.41</v>
      </c>
      <c r="AI1043" s="62">
        <v>86.2</v>
      </c>
      <c r="AJ1043" s="62">
        <v>66.67</v>
      </c>
      <c r="AK1043" s="62">
        <v>24.02</v>
      </c>
      <c r="AL1043" s="62">
        <v>76.58</v>
      </c>
      <c r="AM1043" s="62">
        <v>90.8</v>
      </c>
      <c r="AN1043" s="62">
        <v>43.05</v>
      </c>
      <c r="AO1043" s="62">
        <v>54.98</v>
      </c>
      <c r="AP1043">
        <f t="shared" si="151"/>
        <v>0</v>
      </c>
      <c r="AQ1043">
        <f t="shared" si="152"/>
        <v>0</v>
      </c>
      <c r="AR1043">
        <v>35.652255255225597</v>
      </c>
    </row>
    <row r="1044" spans="1:44" x14ac:dyDescent="0.3">
      <c r="A1044" t="str">
        <f t="shared" si="144"/>
        <v>76Valle del Cauca</v>
      </c>
      <c r="B1044" t="str">
        <f t="shared" si="145"/>
        <v>76Versalles</v>
      </c>
      <c r="C1044" s="18" t="s">
        <v>3291</v>
      </c>
      <c r="D1044" t="s">
        <v>3222</v>
      </c>
      <c r="E1044" t="s">
        <v>1368</v>
      </c>
      <c r="F1044" t="s">
        <v>3292</v>
      </c>
      <c r="G1044">
        <v>4.5757120000000002</v>
      </c>
      <c r="H1044">
        <v>-76.199521000000004</v>
      </c>
      <c r="I1044">
        <v>7421</v>
      </c>
      <c r="J1044" t="s">
        <v>4343</v>
      </c>
      <c r="K1044" s="5">
        <v>1765748.38</v>
      </c>
      <c r="L1044" s="62">
        <f t="shared" si="146"/>
        <v>1.4384166089843062E-2</v>
      </c>
      <c r="M1044" s="61">
        <v>0</v>
      </c>
      <c r="N1044" s="61">
        <v>0</v>
      </c>
      <c r="O1044" s="61">
        <f t="shared" si="147"/>
        <v>1.3475272874275704E-2</v>
      </c>
      <c r="P1044" s="61">
        <f t="shared" si="148"/>
        <v>0</v>
      </c>
      <c r="Q1044" s="61">
        <f t="shared" si="149"/>
        <v>1.3475272874275704E-2</v>
      </c>
      <c r="R1044" s="61">
        <f t="shared" si="150"/>
        <v>6.7645869828864029</v>
      </c>
      <c r="S1044">
        <v>0</v>
      </c>
      <c r="T1044">
        <v>0</v>
      </c>
      <c r="U1044">
        <v>1</v>
      </c>
      <c r="V1044">
        <v>0</v>
      </c>
      <c r="W1044">
        <v>1</v>
      </c>
      <c r="X1044">
        <v>502</v>
      </c>
      <c r="Y1044" s="62">
        <v>41.43426294820717</v>
      </c>
      <c r="Z1044" s="62">
        <v>73.505976095617527</v>
      </c>
      <c r="AA1044" s="62">
        <v>23.705179282868528</v>
      </c>
      <c r="AB1044" s="62">
        <v>56.772908366533869</v>
      </c>
      <c r="AC1044" s="62">
        <v>1.394422310756972</v>
      </c>
      <c r="AD1044" s="62">
        <v>97.609561752988043</v>
      </c>
      <c r="AE1044" s="62">
        <v>55.776892430278878</v>
      </c>
      <c r="AF1044" s="62">
        <v>57.75</v>
      </c>
      <c r="AG1044" s="62">
        <v>51.65</v>
      </c>
      <c r="AH1044" s="62">
        <v>50.21</v>
      </c>
      <c r="AI1044" s="62">
        <v>78.88</v>
      </c>
      <c r="AJ1044" s="62">
        <v>100</v>
      </c>
      <c r="AK1044" s="62">
        <v>17.100000000000001</v>
      </c>
      <c r="AL1044" s="62">
        <v>94.53</v>
      </c>
      <c r="AM1044" s="62">
        <v>87.91</v>
      </c>
      <c r="AN1044" s="62">
        <v>35.82</v>
      </c>
      <c r="AO1044" s="62">
        <v>57.95</v>
      </c>
      <c r="AP1044">
        <f t="shared" si="151"/>
        <v>0</v>
      </c>
      <c r="AQ1044">
        <f t="shared" si="152"/>
        <v>0</v>
      </c>
      <c r="AR1044">
        <v>34.114166134956903</v>
      </c>
    </row>
    <row r="1045" spans="1:44" x14ac:dyDescent="0.3">
      <c r="A1045" t="str">
        <f t="shared" si="144"/>
        <v>76Valle del Cauca</v>
      </c>
      <c r="B1045" t="str">
        <f t="shared" si="145"/>
        <v>76Vijes</v>
      </c>
      <c r="C1045" s="18" t="s">
        <v>3293</v>
      </c>
      <c r="D1045" t="s">
        <v>3222</v>
      </c>
      <c r="E1045" t="s">
        <v>1368</v>
      </c>
      <c r="F1045" t="s">
        <v>3294</v>
      </c>
      <c r="G1045">
        <v>3.6981850000000001</v>
      </c>
      <c r="H1045">
        <v>-76.443177000000006</v>
      </c>
      <c r="I1045">
        <v>13206</v>
      </c>
      <c r="J1045" t="s">
        <v>4345</v>
      </c>
      <c r="K1045" s="5">
        <v>1080613.1299999999</v>
      </c>
      <c r="L1045" s="62">
        <f t="shared" si="146"/>
        <v>2.5597264166886874E-2</v>
      </c>
      <c r="M1045" s="61">
        <v>0</v>
      </c>
      <c r="N1045" s="61">
        <v>0</v>
      </c>
      <c r="O1045" s="61">
        <f t="shared" si="147"/>
        <v>1.5144631228229594E-2</v>
      </c>
      <c r="P1045" s="61">
        <f t="shared" si="148"/>
        <v>7.5723156141147968E-3</v>
      </c>
      <c r="Q1045" s="61">
        <f t="shared" si="149"/>
        <v>7.5723156141147968E-3</v>
      </c>
      <c r="R1045" s="61">
        <f t="shared" si="150"/>
        <v>4.8159927305770101</v>
      </c>
      <c r="S1045">
        <v>0</v>
      </c>
      <c r="T1045">
        <v>0</v>
      </c>
      <c r="U1045">
        <v>2</v>
      </c>
      <c r="V1045">
        <v>1</v>
      </c>
      <c r="W1045">
        <v>1</v>
      </c>
      <c r="X1045">
        <v>636</v>
      </c>
      <c r="Y1045" s="62">
        <v>46.069182389937104</v>
      </c>
      <c r="Z1045" s="62">
        <v>77.987421383647799</v>
      </c>
      <c r="AA1045" s="62">
        <v>20.59748427672956</v>
      </c>
      <c r="AB1045" s="62">
        <v>65.25157232704403</v>
      </c>
      <c r="AC1045" s="62">
        <v>1.10062893081761</v>
      </c>
      <c r="AD1045" s="62">
        <v>99.371069182389931</v>
      </c>
      <c r="AE1045" s="62">
        <v>55.503144654088054</v>
      </c>
      <c r="AF1045" s="62">
        <v>56.4</v>
      </c>
      <c r="AG1045" s="62">
        <v>51.41</v>
      </c>
      <c r="AH1045" s="62">
        <v>47.89</v>
      </c>
      <c r="AI1045" s="62">
        <v>79.61</v>
      </c>
      <c r="AJ1045" s="62">
        <v>88.89</v>
      </c>
      <c r="AK1045" s="62">
        <v>26.44</v>
      </c>
      <c r="AL1045" s="62">
        <v>85.64</v>
      </c>
      <c r="AM1045" s="62">
        <v>88.88</v>
      </c>
      <c r="AN1045" s="62">
        <v>30.57</v>
      </c>
      <c r="AO1045" s="62">
        <v>56.38</v>
      </c>
      <c r="AP1045">
        <f t="shared" si="151"/>
        <v>0</v>
      </c>
      <c r="AQ1045">
        <f t="shared" si="152"/>
        <v>0</v>
      </c>
      <c r="AR1045">
        <v>35.117130033786601</v>
      </c>
    </row>
    <row r="1046" spans="1:44" x14ac:dyDescent="0.3">
      <c r="A1046" t="str">
        <f t="shared" si="144"/>
        <v>76Valle del Cauca</v>
      </c>
      <c r="B1046" t="str">
        <f t="shared" si="145"/>
        <v>76Yotoco</v>
      </c>
      <c r="C1046" s="18" t="s">
        <v>3295</v>
      </c>
      <c r="D1046" t="s">
        <v>3222</v>
      </c>
      <c r="E1046" t="s">
        <v>1368</v>
      </c>
      <c r="F1046" t="s">
        <v>3296</v>
      </c>
      <c r="G1046">
        <v>3.8602729999999998</v>
      </c>
      <c r="H1046">
        <v>-76.384630000000001</v>
      </c>
      <c r="I1046">
        <v>16391</v>
      </c>
      <c r="J1046" t="s">
        <v>4345</v>
      </c>
      <c r="K1046" s="5">
        <v>1975505.63</v>
      </c>
      <c r="L1046" s="62">
        <f t="shared" si="146"/>
        <v>3.1770767602562679E-2</v>
      </c>
      <c r="M1046" s="61">
        <v>0</v>
      </c>
      <c r="N1046" s="61">
        <v>6.1009090354462812E-3</v>
      </c>
      <c r="O1046" s="61">
        <f t="shared" si="147"/>
        <v>3.6605454212677691E-2</v>
      </c>
      <c r="P1046" s="61">
        <f t="shared" si="148"/>
        <v>2.4403636141785125E-2</v>
      </c>
      <c r="Q1046" s="61">
        <f t="shared" si="149"/>
        <v>1.2201818070892562E-2</v>
      </c>
      <c r="R1046" s="61">
        <f t="shared" si="150"/>
        <v>8.9439326459642494</v>
      </c>
      <c r="S1046">
        <v>0</v>
      </c>
      <c r="T1046">
        <v>1</v>
      </c>
      <c r="U1046">
        <v>6</v>
      </c>
      <c r="V1046">
        <v>4</v>
      </c>
      <c r="W1046">
        <v>2</v>
      </c>
      <c r="X1046">
        <v>1466</v>
      </c>
      <c r="Y1046" s="62">
        <v>51.841746248294683</v>
      </c>
      <c r="Z1046" s="62">
        <v>83.287858117326053</v>
      </c>
      <c r="AA1046" s="62">
        <v>22.100954979536152</v>
      </c>
      <c r="AB1046" s="62">
        <v>68.07639836289222</v>
      </c>
      <c r="AC1046" s="62">
        <v>0.34106412005457026</v>
      </c>
      <c r="AD1046" s="62">
        <v>96.930422919508857</v>
      </c>
      <c r="AE1046" s="62">
        <v>63.847203274215545</v>
      </c>
      <c r="AF1046" s="62">
        <v>44.9</v>
      </c>
      <c r="AG1046" s="62">
        <v>49.72</v>
      </c>
      <c r="AH1046" s="62">
        <v>53.23</v>
      </c>
      <c r="AI1046" s="62">
        <v>70.94</v>
      </c>
      <c r="AJ1046" s="62">
        <v>7.41</v>
      </c>
      <c r="AK1046" s="62">
        <v>56.42</v>
      </c>
      <c r="AL1046" s="62">
        <v>88.9</v>
      </c>
      <c r="AM1046" s="62">
        <v>83.75</v>
      </c>
      <c r="AN1046" s="62">
        <v>45.95</v>
      </c>
      <c r="AO1046" s="62">
        <v>45.18</v>
      </c>
      <c r="AP1046">
        <f t="shared" si="151"/>
        <v>0</v>
      </c>
      <c r="AQ1046">
        <f t="shared" si="152"/>
        <v>1.5931177314003505E-2</v>
      </c>
      <c r="AR1046">
        <v>39.400651206389497</v>
      </c>
    </row>
    <row r="1047" spans="1:44" x14ac:dyDescent="0.3">
      <c r="A1047" t="str">
        <f t="shared" si="144"/>
        <v>76Valle del Cauca</v>
      </c>
      <c r="B1047" t="str">
        <f t="shared" si="145"/>
        <v>76Yumbo</v>
      </c>
      <c r="C1047" s="18" t="s">
        <v>3297</v>
      </c>
      <c r="D1047" t="s">
        <v>3222</v>
      </c>
      <c r="E1047" t="s">
        <v>1368</v>
      </c>
      <c r="F1047" t="s">
        <v>3298</v>
      </c>
      <c r="G1047">
        <v>3.545337</v>
      </c>
      <c r="H1047">
        <v>-76.495025999999996</v>
      </c>
      <c r="I1047">
        <v>108587</v>
      </c>
      <c r="J1047" t="s">
        <v>4345</v>
      </c>
      <c r="K1047" s="5">
        <v>3114298.25</v>
      </c>
      <c r="L1047" s="62">
        <f t="shared" si="146"/>
        <v>0.21047479358547216</v>
      </c>
      <c r="M1047" s="61">
        <v>0</v>
      </c>
      <c r="N1047" s="61">
        <v>1.3813808282759446E-2</v>
      </c>
      <c r="O1047" s="61">
        <f t="shared" si="147"/>
        <v>4.1441424848278341E-2</v>
      </c>
      <c r="P1047" s="61">
        <f t="shared" si="148"/>
        <v>2.9469457669886821E-2</v>
      </c>
      <c r="Q1047" s="61">
        <f t="shared" si="149"/>
        <v>5.1571550922301937E-2</v>
      </c>
      <c r="R1047" s="61">
        <f t="shared" si="150"/>
        <v>7.2347518579572139</v>
      </c>
      <c r="S1047">
        <v>0</v>
      </c>
      <c r="T1047">
        <v>15</v>
      </c>
      <c r="U1047">
        <v>45</v>
      </c>
      <c r="V1047">
        <v>32</v>
      </c>
      <c r="W1047">
        <v>56</v>
      </c>
      <c r="X1047">
        <v>7856</v>
      </c>
      <c r="Y1047" s="62">
        <v>47.874236252545828</v>
      </c>
      <c r="Z1047" s="62">
        <v>81.173625254582475</v>
      </c>
      <c r="AA1047" s="62">
        <v>21.957739307535643</v>
      </c>
      <c r="AB1047" s="62">
        <v>65.51680244399185</v>
      </c>
      <c r="AC1047" s="62">
        <v>1.5911405295315681</v>
      </c>
      <c r="AD1047" s="62">
        <v>96.76680244399185</v>
      </c>
      <c r="AE1047" s="62">
        <v>60.819755600814659</v>
      </c>
      <c r="AF1047" s="62">
        <v>80.05</v>
      </c>
      <c r="AG1047" s="62">
        <v>63.39</v>
      </c>
      <c r="AH1047" s="62">
        <v>59.78</v>
      </c>
      <c r="AI1047" s="62">
        <v>82.74</v>
      </c>
      <c r="AJ1047" s="62">
        <v>100</v>
      </c>
      <c r="AK1047" s="62">
        <v>73.650000000000006</v>
      </c>
      <c r="AL1047" s="62">
        <v>91.91</v>
      </c>
      <c r="AM1047" s="62">
        <v>65.41</v>
      </c>
      <c r="AN1047" s="62">
        <v>67.58</v>
      </c>
      <c r="AO1047" s="62">
        <v>80.989999999999995</v>
      </c>
      <c r="AP1047">
        <f t="shared" si="151"/>
        <v>0</v>
      </c>
      <c r="AQ1047">
        <f t="shared" si="152"/>
        <v>0.23896765971005257</v>
      </c>
      <c r="AR1047">
        <v>52.042559227142597</v>
      </c>
    </row>
    <row r="1048" spans="1:44" x14ac:dyDescent="0.3">
      <c r="A1048" t="str">
        <f t="shared" si="144"/>
        <v>76Valle del Cauca</v>
      </c>
      <c r="B1048" t="str">
        <f t="shared" si="145"/>
        <v>76Zarzal</v>
      </c>
      <c r="C1048" s="18" t="s">
        <v>3299</v>
      </c>
      <c r="D1048" t="s">
        <v>3222</v>
      </c>
      <c r="E1048" t="s">
        <v>1368</v>
      </c>
      <c r="F1048" t="s">
        <v>3300</v>
      </c>
      <c r="G1048">
        <v>4.3948650000000002</v>
      </c>
      <c r="H1048">
        <v>-76.072854000000007</v>
      </c>
      <c r="I1048">
        <v>43024</v>
      </c>
      <c r="J1048" t="s">
        <v>4345</v>
      </c>
      <c r="K1048" s="5">
        <v>1174556</v>
      </c>
      <c r="L1048" s="62">
        <f t="shared" si="146"/>
        <v>8.3393661480852713E-2</v>
      </c>
      <c r="M1048" s="61">
        <v>9.2971364819635551E-3</v>
      </c>
      <c r="N1048" s="61">
        <v>6.9728523614726659E-3</v>
      </c>
      <c r="O1048" s="61">
        <f t="shared" si="147"/>
        <v>1.3945704722945332E-2</v>
      </c>
      <c r="P1048" s="61">
        <f t="shared" si="148"/>
        <v>6.9728523614726659E-3</v>
      </c>
      <c r="Q1048" s="61">
        <f t="shared" si="149"/>
        <v>1.1621420602454444E-2</v>
      </c>
      <c r="R1048" s="61">
        <f t="shared" si="150"/>
        <v>7.3238192636667909</v>
      </c>
      <c r="S1048">
        <v>4</v>
      </c>
      <c r="T1048">
        <v>3</v>
      </c>
      <c r="U1048">
        <v>6</v>
      </c>
      <c r="V1048">
        <v>3</v>
      </c>
      <c r="W1048">
        <v>5</v>
      </c>
      <c r="X1048">
        <v>3151</v>
      </c>
      <c r="Y1048" s="62">
        <v>45.541098064106635</v>
      </c>
      <c r="Z1048" s="62">
        <v>78.38781339257379</v>
      </c>
      <c r="AA1048" s="62">
        <v>22.024754046334497</v>
      </c>
      <c r="AB1048" s="62">
        <v>63.567121548714688</v>
      </c>
      <c r="AC1048" s="62">
        <v>1.0472865756902572</v>
      </c>
      <c r="AD1048" s="62">
        <v>97.556331323389401</v>
      </c>
      <c r="AE1048" s="62">
        <v>57.37860996509044</v>
      </c>
      <c r="AF1048" s="62">
        <v>69.81</v>
      </c>
      <c r="AG1048" s="62">
        <v>42.27</v>
      </c>
      <c r="AH1048" s="62">
        <v>54.35</v>
      </c>
      <c r="AI1048" s="62">
        <v>75.59</v>
      </c>
      <c r="AJ1048" s="62">
        <v>100</v>
      </c>
      <c r="AK1048" s="62">
        <v>60.52</v>
      </c>
      <c r="AL1048" s="62">
        <v>96.68</v>
      </c>
      <c r="AM1048" s="62">
        <v>80.44</v>
      </c>
      <c r="AN1048" s="62">
        <v>44.76</v>
      </c>
      <c r="AO1048" s="62">
        <v>70.22</v>
      </c>
      <c r="AP1048">
        <f t="shared" si="151"/>
        <v>0.15618898867629832</v>
      </c>
      <c r="AQ1048">
        <f t="shared" si="152"/>
        <v>4.7793531942010511E-2</v>
      </c>
      <c r="AR1048">
        <v>42.052436143260202</v>
      </c>
    </row>
    <row r="1049" spans="1:44" x14ac:dyDescent="0.3">
      <c r="A1049" t="str">
        <f t="shared" si="144"/>
        <v>81Arauca</v>
      </c>
      <c r="B1049" t="str">
        <f t="shared" si="145"/>
        <v>81Arauca</v>
      </c>
      <c r="C1049" s="18" t="s">
        <v>3209</v>
      </c>
      <c r="D1049" t="s">
        <v>3208</v>
      </c>
      <c r="E1049" t="s">
        <v>1127</v>
      </c>
      <c r="F1049" t="s">
        <v>1127</v>
      </c>
      <c r="G1049">
        <v>7.0761719999999997</v>
      </c>
      <c r="H1049">
        <v>-70.710457000000005</v>
      </c>
      <c r="I1049">
        <v>97771</v>
      </c>
      <c r="J1049" t="s">
        <v>4345</v>
      </c>
      <c r="K1049" s="5">
        <v>1419470.38</v>
      </c>
      <c r="L1049" s="62">
        <f t="shared" si="146"/>
        <v>0.18951007987738122</v>
      </c>
      <c r="M1049" s="61">
        <v>2.0455963424737395E-2</v>
      </c>
      <c r="N1049" s="61">
        <v>6.1367890274212191E-3</v>
      </c>
      <c r="O1049" s="61">
        <f t="shared" si="147"/>
        <v>7.8755459185238977E-2</v>
      </c>
      <c r="P1049" s="61">
        <f t="shared" si="148"/>
        <v>1.9433165253500525E-2</v>
      </c>
      <c r="Q1049" s="61">
        <f t="shared" si="149"/>
        <v>7.977825735647584E-2</v>
      </c>
      <c r="R1049" s="61">
        <f t="shared" si="150"/>
        <v>22.148694398134417</v>
      </c>
      <c r="S1049">
        <v>20</v>
      </c>
      <c r="T1049">
        <v>6</v>
      </c>
      <c r="U1049">
        <v>77</v>
      </c>
      <c r="V1049">
        <v>19</v>
      </c>
      <c r="W1049">
        <v>78</v>
      </c>
      <c r="X1049">
        <v>21655</v>
      </c>
      <c r="Y1049" s="62">
        <v>36.929115677672591</v>
      </c>
      <c r="Z1049" s="62">
        <v>80.410990533364128</v>
      </c>
      <c r="AA1049" s="62">
        <v>24.774878780882013</v>
      </c>
      <c r="AB1049" s="62">
        <v>58.573077811129068</v>
      </c>
      <c r="AC1049" s="62">
        <v>0.58185176633571922</v>
      </c>
      <c r="AD1049" s="62">
        <v>97.155391364580922</v>
      </c>
      <c r="AE1049" s="62">
        <v>47.707226968367586</v>
      </c>
      <c r="AF1049" s="62">
        <v>35.799999999999997</v>
      </c>
      <c r="AG1049" s="62">
        <v>48.82</v>
      </c>
      <c r="AH1049" s="62">
        <v>50.2</v>
      </c>
      <c r="AI1049" s="62">
        <v>60.31</v>
      </c>
      <c r="AJ1049" s="62">
        <v>11.07</v>
      </c>
      <c r="AK1049" s="62">
        <v>26.68</v>
      </c>
      <c r="AL1049" s="62">
        <v>92.75</v>
      </c>
      <c r="AM1049" s="62">
        <v>80.67</v>
      </c>
      <c r="AN1049" s="62">
        <v>44.81</v>
      </c>
      <c r="AO1049" s="62">
        <v>35.72</v>
      </c>
      <c r="AP1049">
        <f t="shared" si="151"/>
        <v>0.78094494338149156</v>
      </c>
      <c r="AQ1049">
        <f t="shared" si="152"/>
        <v>9.5587063884021023E-2</v>
      </c>
      <c r="AR1049">
        <v>32.925264141162003</v>
      </c>
    </row>
    <row r="1050" spans="1:44" x14ac:dyDescent="0.3">
      <c r="A1050" t="str">
        <f t="shared" si="144"/>
        <v>81Arauca</v>
      </c>
      <c r="B1050" t="str">
        <f t="shared" si="145"/>
        <v>81Arauquita</v>
      </c>
      <c r="C1050" s="18" t="s">
        <v>3210</v>
      </c>
      <c r="D1050" t="s">
        <v>3208</v>
      </c>
      <c r="E1050" t="s">
        <v>1127</v>
      </c>
      <c r="F1050" t="s">
        <v>3211</v>
      </c>
      <c r="G1050">
        <v>7.0293340000000004</v>
      </c>
      <c r="H1050">
        <v>-71.4294759</v>
      </c>
      <c r="I1050">
        <v>61285</v>
      </c>
      <c r="J1050" t="s">
        <v>4343</v>
      </c>
      <c r="K1050" s="5">
        <v>1531082.38</v>
      </c>
      <c r="L1050" s="62">
        <f t="shared" si="146"/>
        <v>0.11878906061393776</v>
      </c>
      <c r="M1050" s="61">
        <v>4.8951619482744558E-3</v>
      </c>
      <c r="N1050" s="61">
        <v>3.2634412988496366E-3</v>
      </c>
      <c r="O1050" s="61">
        <f t="shared" si="147"/>
        <v>6.5268825976992732E-3</v>
      </c>
      <c r="P1050" s="61">
        <f t="shared" si="148"/>
        <v>4.8951619482744558E-3</v>
      </c>
      <c r="Q1050" s="61">
        <f t="shared" si="149"/>
        <v>4.8951619482744558E-3</v>
      </c>
      <c r="R1050" s="61">
        <f t="shared" si="150"/>
        <v>20.221914008321775</v>
      </c>
      <c r="S1050">
        <v>3</v>
      </c>
      <c r="T1050">
        <v>2</v>
      </c>
      <c r="U1050">
        <v>4</v>
      </c>
      <c r="V1050">
        <v>3</v>
      </c>
      <c r="W1050">
        <v>3</v>
      </c>
      <c r="X1050">
        <v>12393</v>
      </c>
      <c r="Y1050" s="62">
        <v>30.242879044621962</v>
      </c>
      <c r="Z1050" s="62">
        <v>75.445816186556925</v>
      </c>
      <c r="AA1050" s="62">
        <v>25.33688372468329</v>
      </c>
      <c r="AB1050" s="62">
        <v>52.239167271847009</v>
      </c>
      <c r="AC1050" s="62">
        <v>0.63745662874203179</v>
      </c>
      <c r="AD1050" s="62">
        <v>97.611554910029852</v>
      </c>
      <c r="AE1050" s="62">
        <v>39.191479060760102</v>
      </c>
      <c r="AF1050" s="62">
        <v>55.25</v>
      </c>
      <c r="AG1050" s="62">
        <v>44.65</v>
      </c>
      <c r="AH1050" s="62">
        <v>40.21</v>
      </c>
      <c r="AI1050" s="62">
        <v>60.61</v>
      </c>
      <c r="AJ1050" s="62">
        <v>100</v>
      </c>
      <c r="AK1050" s="62">
        <v>16.27</v>
      </c>
      <c r="AL1050" s="62">
        <v>83.82</v>
      </c>
      <c r="AM1050" s="62">
        <v>92.45</v>
      </c>
      <c r="AN1050" s="62">
        <v>44.34</v>
      </c>
      <c r="AO1050" s="62">
        <v>55.3</v>
      </c>
      <c r="AP1050">
        <f t="shared" si="151"/>
        <v>0.11714174150722373</v>
      </c>
      <c r="AQ1050">
        <f t="shared" si="152"/>
        <v>3.186235462800701E-2</v>
      </c>
      <c r="AR1050">
        <v>27.495781998020899</v>
      </c>
    </row>
    <row r="1051" spans="1:44" x14ac:dyDescent="0.3">
      <c r="A1051" t="str">
        <f t="shared" si="144"/>
        <v>81Arauca</v>
      </c>
      <c r="B1051" t="str">
        <f t="shared" si="145"/>
        <v>81Cravo Norte</v>
      </c>
      <c r="C1051" s="18" t="s">
        <v>3212</v>
      </c>
      <c r="D1051" t="s">
        <v>3208</v>
      </c>
      <c r="E1051" t="s">
        <v>1127</v>
      </c>
      <c r="F1051" t="s">
        <v>3213</v>
      </c>
      <c r="G1051">
        <v>6.3043500000000003</v>
      </c>
      <c r="H1051">
        <v>-70.202658999999997</v>
      </c>
      <c r="I1051">
        <v>4434</v>
      </c>
      <c r="J1051" t="s">
        <v>4343</v>
      </c>
      <c r="K1051" s="5">
        <v>2759614</v>
      </c>
      <c r="L1051" s="62">
        <f t="shared" si="146"/>
        <v>8.5944471691637436E-3</v>
      </c>
      <c r="M1051" s="61">
        <v>0</v>
      </c>
      <c r="N1051" s="61">
        <v>6.7658998646820026E-2</v>
      </c>
      <c r="O1051" s="61">
        <f t="shared" si="147"/>
        <v>2.2552999548940009E-2</v>
      </c>
      <c r="P1051" s="61">
        <f t="shared" si="148"/>
        <v>0</v>
      </c>
      <c r="Q1051" s="61">
        <f t="shared" si="149"/>
        <v>0</v>
      </c>
      <c r="R1051" s="61">
        <f t="shared" si="150"/>
        <v>24.76319350473613</v>
      </c>
      <c r="S1051">
        <v>0</v>
      </c>
      <c r="T1051">
        <v>3</v>
      </c>
      <c r="U1051">
        <v>1</v>
      </c>
      <c r="V1051">
        <v>0</v>
      </c>
      <c r="W1051">
        <v>0</v>
      </c>
      <c r="X1051">
        <v>1098</v>
      </c>
      <c r="Y1051" s="62">
        <v>35.519125683060111</v>
      </c>
      <c r="Z1051" s="62">
        <v>81.420765027322403</v>
      </c>
      <c r="AA1051" s="62">
        <v>23.861566484517304</v>
      </c>
      <c r="AB1051" s="62">
        <v>49.908925318761383</v>
      </c>
      <c r="AC1051" s="62">
        <v>0.63752276867030966</v>
      </c>
      <c r="AD1051" s="62">
        <v>97.17668488160291</v>
      </c>
      <c r="AE1051" s="62">
        <v>55.009107468123865</v>
      </c>
      <c r="AF1051" s="62">
        <v>46.06</v>
      </c>
      <c r="AG1051" s="62">
        <v>10.39</v>
      </c>
      <c r="AH1051" s="62">
        <v>45.62</v>
      </c>
      <c r="AI1051" s="62">
        <v>53.45</v>
      </c>
      <c r="AJ1051" s="62">
        <v>100</v>
      </c>
      <c r="AK1051" s="62">
        <v>8.6199999999999992</v>
      </c>
      <c r="AL1051" s="62">
        <v>87.1</v>
      </c>
      <c r="AM1051" s="62">
        <v>76.77</v>
      </c>
      <c r="AN1051" s="62">
        <v>33.590000000000003</v>
      </c>
      <c r="AO1051" s="62">
        <v>48.91</v>
      </c>
      <c r="AP1051">
        <f t="shared" si="151"/>
        <v>0</v>
      </c>
      <c r="AQ1051">
        <f t="shared" si="152"/>
        <v>4.7793531942010511E-2</v>
      </c>
      <c r="AR1051">
        <v>28.107048504343801</v>
      </c>
    </row>
    <row r="1052" spans="1:44" x14ac:dyDescent="0.3">
      <c r="A1052" t="str">
        <f t="shared" si="144"/>
        <v>81Arauca</v>
      </c>
      <c r="B1052" t="str">
        <f t="shared" si="145"/>
        <v>81Fortul</v>
      </c>
      <c r="C1052" s="18" t="s">
        <v>3214</v>
      </c>
      <c r="D1052" t="s">
        <v>3208</v>
      </c>
      <c r="E1052" t="s">
        <v>1127</v>
      </c>
      <c r="F1052" t="s">
        <v>3215</v>
      </c>
      <c r="G1052">
        <v>6.7943670000000003</v>
      </c>
      <c r="H1052">
        <v>-71.771548899999999</v>
      </c>
      <c r="I1052">
        <v>23417</v>
      </c>
      <c r="J1052" t="s">
        <v>4343</v>
      </c>
      <c r="K1052" s="5">
        <v>1818945.75</v>
      </c>
      <c r="L1052" s="62">
        <f t="shared" si="146"/>
        <v>4.5389302968044061E-2</v>
      </c>
      <c r="M1052" s="61">
        <v>0</v>
      </c>
      <c r="N1052" s="61">
        <v>0</v>
      </c>
      <c r="O1052" s="61">
        <f t="shared" si="147"/>
        <v>4.2704018448135967E-3</v>
      </c>
      <c r="P1052" s="61">
        <f t="shared" si="148"/>
        <v>0</v>
      </c>
      <c r="Q1052" s="61">
        <f t="shared" si="149"/>
        <v>8.5408036896271935E-3</v>
      </c>
      <c r="R1052" s="61">
        <f t="shared" si="150"/>
        <v>30.58461801255498</v>
      </c>
      <c r="S1052">
        <v>0</v>
      </c>
      <c r="T1052">
        <v>0</v>
      </c>
      <c r="U1052">
        <v>1</v>
      </c>
      <c r="V1052">
        <v>0</v>
      </c>
      <c r="W1052">
        <v>2</v>
      </c>
      <c r="X1052">
        <v>7162</v>
      </c>
      <c r="Y1052" s="62">
        <v>22.842781345992737</v>
      </c>
      <c r="Z1052" s="62">
        <v>61.742530019547615</v>
      </c>
      <c r="AA1052" s="62">
        <v>27.604021223122032</v>
      </c>
      <c r="AB1052" s="62">
        <v>41.1197989388439</v>
      </c>
      <c r="AC1052" s="62">
        <v>0.69812901424183182</v>
      </c>
      <c r="AD1052" s="62">
        <v>97.626361351577771</v>
      </c>
      <c r="AE1052" s="62">
        <v>31.541468863445964</v>
      </c>
      <c r="AF1052" s="62">
        <v>53.96</v>
      </c>
      <c r="AG1052" s="62">
        <v>34.76</v>
      </c>
      <c r="AH1052" s="62">
        <v>54.86</v>
      </c>
      <c r="AI1052" s="62">
        <v>61.06</v>
      </c>
      <c r="AJ1052" s="62">
        <v>99.78</v>
      </c>
      <c r="AK1052" s="62">
        <v>10.74</v>
      </c>
      <c r="AL1052" s="62">
        <v>95.29</v>
      </c>
      <c r="AM1052" s="62">
        <v>90.77</v>
      </c>
      <c r="AN1052" s="62">
        <v>43.55</v>
      </c>
      <c r="AO1052" s="62">
        <v>53.78</v>
      </c>
      <c r="AP1052">
        <f t="shared" si="151"/>
        <v>0</v>
      </c>
      <c r="AQ1052">
        <f t="shared" si="152"/>
        <v>0</v>
      </c>
      <c r="AR1052">
        <v>24.273729826784798</v>
      </c>
    </row>
    <row r="1053" spans="1:44" x14ac:dyDescent="0.3">
      <c r="A1053" t="str">
        <f t="shared" si="144"/>
        <v>81Arauca</v>
      </c>
      <c r="B1053" t="str">
        <f t="shared" si="145"/>
        <v>81Puerto Rondón</v>
      </c>
      <c r="C1053" s="18" t="s">
        <v>3216</v>
      </c>
      <c r="D1053" t="s">
        <v>3208</v>
      </c>
      <c r="E1053" t="s">
        <v>1127</v>
      </c>
      <c r="F1053" t="s">
        <v>3217</v>
      </c>
      <c r="G1053">
        <v>6.2811669999999999</v>
      </c>
      <c r="H1053">
        <v>-71.104795899999999</v>
      </c>
      <c r="I1053">
        <v>5088</v>
      </c>
      <c r="J1053" t="s">
        <v>4344</v>
      </c>
      <c r="K1053" s="5">
        <v>3910972.25</v>
      </c>
      <c r="L1053" s="62">
        <f t="shared" si="146"/>
        <v>9.8620990520309256E-3</v>
      </c>
      <c r="M1053" s="61">
        <v>0</v>
      </c>
      <c r="N1053" s="61">
        <v>3.9308176100628936E-2</v>
      </c>
      <c r="O1053" s="61">
        <f t="shared" si="147"/>
        <v>1.9654088050314468E-2</v>
      </c>
      <c r="P1053" s="61">
        <f t="shared" si="148"/>
        <v>0</v>
      </c>
      <c r="Q1053" s="61">
        <f t="shared" si="149"/>
        <v>0</v>
      </c>
      <c r="R1053" s="61">
        <f t="shared" si="150"/>
        <v>32.841981132075468</v>
      </c>
      <c r="S1053">
        <v>0</v>
      </c>
      <c r="T1053">
        <v>2</v>
      </c>
      <c r="U1053">
        <v>1</v>
      </c>
      <c r="V1053">
        <v>0</v>
      </c>
      <c r="W1053">
        <v>0</v>
      </c>
      <c r="X1053">
        <v>1671</v>
      </c>
      <c r="Y1053" s="62">
        <v>44.943147815679232</v>
      </c>
      <c r="Z1053" s="62">
        <v>83.482944344703768</v>
      </c>
      <c r="AA1053" s="62">
        <v>25.074805505685216</v>
      </c>
      <c r="AB1053" s="62">
        <v>56.732495511669654</v>
      </c>
      <c r="AC1053" s="62">
        <v>0.17953321364452424</v>
      </c>
      <c r="AD1053" s="62">
        <v>97.785757031717537</v>
      </c>
      <c r="AE1053" s="62">
        <v>67.085577498503895</v>
      </c>
      <c r="AF1053" s="62">
        <v>50.09</v>
      </c>
      <c r="AG1053" s="62">
        <v>37.89</v>
      </c>
      <c r="AH1053" s="62">
        <v>33.69</v>
      </c>
      <c r="AI1053" s="62">
        <v>56.19</v>
      </c>
      <c r="AJ1053" s="62">
        <v>92.59</v>
      </c>
      <c r="AK1053" s="62">
        <v>20.85</v>
      </c>
      <c r="AL1053" s="62">
        <v>90.58</v>
      </c>
      <c r="AM1053" s="62">
        <v>84.85</v>
      </c>
      <c r="AN1053" s="62">
        <v>33.35</v>
      </c>
      <c r="AO1053" s="62">
        <v>50.75</v>
      </c>
      <c r="AP1053">
        <f t="shared" si="151"/>
        <v>0</v>
      </c>
      <c r="AQ1053">
        <f t="shared" si="152"/>
        <v>3.186235462800701E-2</v>
      </c>
      <c r="AR1053">
        <v>31.935432529075001</v>
      </c>
    </row>
    <row r="1054" spans="1:44" x14ac:dyDescent="0.3">
      <c r="A1054" t="str">
        <f t="shared" si="144"/>
        <v>81Arauca</v>
      </c>
      <c r="B1054" t="str">
        <f t="shared" si="145"/>
        <v>81Saravena</v>
      </c>
      <c r="C1054" s="18" t="s">
        <v>3218</v>
      </c>
      <c r="D1054" t="s">
        <v>3208</v>
      </c>
      <c r="E1054" t="s">
        <v>1127</v>
      </c>
      <c r="F1054" t="s">
        <v>3219</v>
      </c>
      <c r="G1054">
        <v>6.9561070000000003</v>
      </c>
      <c r="H1054">
        <v>-71.872595000000004</v>
      </c>
      <c r="I1054">
        <v>63196</v>
      </c>
      <c r="J1054" t="s">
        <v>4343</v>
      </c>
      <c r="K1054" s="5">
        <v>1670140.5</v>
      </c>
      <c r="L1054" s="62">
        <f t="shared" si="146"/>
        <v>0.12249316267534324</v>
      </c>
      <c r="M1054" s="61">
        <v>1.5823786315589594E-3</v>
      </c>
      <c r="N1054" s="61">
        <v>1.5823786315589594E-3</v>
      </c>
      <c r="O1054" s="61">
        <f t="shared" si="147"/>
        <v>1.5823786315589596E-2</v>
      </c>
      <c r="P1054" s="61">
        <f t="shared" si="148"/>
        <v>1.5823786315589596E-2</v>
      </c>
      <c r="Q1054" s="61">
        <f t="shared" si="149"/>
        <v>1.8988543578707516E-2</v>
      </c>
      <c r="R1054" s="61">
        <f t="shared" si="150"/>
        <v>21.803595164250904</v>
      </c>
      <c r="S1054">
        <v>1</v>
      </c>
      <c r="T1054">
        <v>1</v>
      </c>
      <c r="U1054">
        <v>10</v>
      </c>
      <c r="V1054">
        <v>10</v>
      </c>
      <c r="W1054">
        <v>12</v>
      </c>
      <c r="X1054">
        <v>13779</v>
      </c>
      <c r="Y1054" s="62">
        <v>23.593874736918501</v>
      </c>
      <c r="Z1054" s="62">
        <v>64.816024384933584</v>
      </c>
      <c r="AA1054" s="62">
        <v>24.900210465200669</v>
      </c>
      <c r="AB1054" s="62">
        <v>43.827563683866757</v>
      </c>
      <c r="AC1054" s="62">
        <v>0.3701284563466144</v>
      </c>
      <c r="AD1054" s="62">
        <v>97.227665287756722</v>
      </c>
      <c r="AE1054" s="62">
        <v>32.680165469192254</v>
      </c>
      <c r="AF1054" s="62">
        <v>53.1</v>
      </c>
      <c r="AG1054" s="62">
        <v>51.61</v>
      </c>
      <c r="AH1054" s="62">
        <v>49.34</v>
      </c>
      <c r="AI1054" s="62">
        <v>67.989999999999995</v>
      </c>
      <c r="AJ1054" s="62">
        <v>84.88</v>
      </c>
      <c r="AK1054" s="62">
        <v>17.329999999999998</v>
      </c>
      <c r="AL1054" s="62">
        <v>93.01</v>
      </c>
      <c r="AM1054" s="62">
        <v>90.03</v>
      </c>
      <c r="AN1054" s="62">
        <v>41.87</v>
      </c>
      <c r="AO1054" s="62">
        <v>53.02</v>
      </c>
      <c r="AP1054">
        <f t="shared" si="151"/>
        <v>3.9047247169074581E-2</v>
      </c>
      <c r="AQ1054">
        <f t="shared" si="152"/>
        <v>1.5931177314003505E-2</v>
      </c>
      <c r="AR1054">
        <v>26.332927056341902</v>
      </c>
    </row>
    <row r="1055" spans="1:44" x14ac:dyDescent="0.3">
      <c r="A1055" t="str">
        <f t="shared" si="144"/>
        <v>81Arauca</v>
      </c>
      <c r="B1055" t="str">
        <f t="shared" si="145"/>
        <v>81Tame</v>
      </c>
      <c r="C1055" s="18" t="s">
        <v>3220</v>
      </c>
      <c r="D1055" t="s">
        <v>3208</v>
      </c>
      <c r="E1055" t="s">
        <v>1127</v>
      </c>
      <c r="F1055" t="s">
        <v>3221</v>
      </c>
      <c r="G1055">
        <v>6.4570939999999997</v>
      </c>
      <c r="H1055">
        <v>-71.745514999999997</v>
      </c>
      <c r="I1055">
        <v>52437</v>
      </c>
      <c r="J1055" t="s">
        <v>4344</v>
      </c>
      <c r="K1055" s="5">
        <v>1386799.38</v>
      </c>
      <c r="L1055" s="62">
        <f t="shared" si="146"/>
        <v>0.10163893238823618</v>
      </c>
      <c r="M1055" s="61">
        <v>0</v>
      </c>
      <c r="N1055" s="61">
        <v>0</v>
      </c>
      <c r="O1055" s="61">
        <f t="shared" si="147"/>
        <v>2.2884604382401738E-2</v>
      </c>
      <c r="P1055" s="61">
        <f t="shared" si="148"/>
        <v>5.7211510956004345E-3</v>
      </c>
      <c r="Q1055" s="61">
        <f t="shared" si="149"/>
        <v>1.1442302191200869E-2</v>
      </c>
      <c r="R1055" s="61">
        <f t="shared" si="150"/>
        <v>50.403341152239832</v>
      </c>
      <c r="S1055">
        <v>0</v>
      </c>
      <c r="T1055">
        <v>0</v>
      </c>
      <c r="U1055">
        <v>12</v>
      </c>
      <c r="V1055">
        <v>3</v>
      </c>
      <c r="W1055">
        <v>6</v>
      </c>
      <c r="X1055">
        <v>26430</v>
      </c>
      <c r="Y1055" s="62">
        <v>39.103291713961411</v>
      </c>
      <c r="Z1055" s="62">
        <v>79.247067726068863</v>
      </c>
      <c r="AA1055" s="62">
        <v>25.179720015134315</v>
      </c>
      <c r="AB1055" s="62">
        <v>58.293605751040488</v>
      </c>
      <c r="AC1055" s="62">
        <v>0.4653802497162316</v>
      </c>
      <c r="AD1055" s="62">
        <v>98.240635641316686</v>
      </c>
      <c r="AE1055" s="62">
        <v>50.17026106696936</v>
      </c>
      <c r="AF1055" s="62">
        <v>48.15</v>
      </c>
      <c r="AG1055" s="62">
        <v>53.13</v>
      </c>
      <c r="AH1055" s="62">
        <v>61.67</v>
      </c>
      <c r="AI1055" s="62">
        <v>43.6</v>
      </c>
      <c r="AJ1055" s="62">
        <v>100</v>
      </c>
      <c r="AK1055" s="62">
        <v>14.28</v>
      </c>
      <c r="AL1055" s="62">
        <v>89.81</v>
      </c>
      <c r="AM1055" s="62">
        <v>80.88</v>
      </c>
      <c r="AN1055" s="62">
        <v>35.07</v>
      </c>
      <c r="AO1055" s="62">
        <v>48.24</v>
      </c>
      <c r="AP1055">
        <f t="shared" si="151"/>
        <v>0</v>
      </c>
      <c r="AQ1055">
        <f t="shared" si="152"/>
        <v>0</v>
      </c>
      <c r="AR1055">
        <v>33.304333543857702</v>
      </c>
    </row>
    <row r="1056" spans="1:44" x14ac:dyDescent="0.3">
      <c r="A1056" t="str">
        <f t="shared" si="144"/>
        <v>85Casanare</v>
      </c>
      <c r="B1056" t="str">
        <f t="shared" si="145"/>
        <v>85Yopal</v>
      </c>
      <c r="C1056" s="18" t="s">
        <v>3498</v>
      </c>
      <c r="D1056" t="s">
        <v>3479</v>
      </c>
      <c r="E1056" t="s">
        <v>1195</v>
      </c>
      <c r="F1056" t="s">
        <v>3499</v>
      </c>
      <c r="G1056">
        <v>5.348903</v>
      </c>
      <c r="H1056">
        <v>-72.400523000000007</v>
      </c>
      <c r="I1056">
        <v>187954</v>
      </c>
      <c r="J1056" t="s">
        <v>4345</v>
      </c>
      <c r="K1056" s="5">
        <v>1681166.5</v>
      </c>
      <c r="L1056" s="62">
        <f t="shared" si="146"/>
        <v>0.3643122966244931</v>
      </c>
      <c r="M1056" s="61">
        <v>1.1172946572033583E-2</v>
      </c>
      <c r="N1056" s="61">
        <v>1.542930717090352E-2</v>
      </c>
      <c r="O1056" s="61">
        <f t="shared" si="147"/>
        <v>3.7775200314970683E-2</v>
      </c>
      <c r="P1056" s="61">
        <f t="shared" si="148"/>
        <v>3.2454749566383265E-2</v>
      </c>
      <c r="Q1056" s="61">
        <f t="shared" si="149"/>
        <v>5.5864732860167916E-2</v>
      </c>
      <c r="R1056" s="61">
        <f t="shared" si="150"/>
        <v>13.573533949796227</v>
      </c>
      <c r="S1056">
        <v>21</v>
      </c>
      <c r="T1056">
        <v>29</v>
      </c>
      <c r="U1056">
        <v>71</v>
      </c>
      <c r="V1056">
        <v>61</v>
      </c>
      <c r="W1056">
        <v>105</v>
      </c>
      <c r="X1056">
        <v>25512</v>
      </c>
      <c r="Y1056" s="62">
        <v>56.330354343054246</v>
      </c>
      <c r="Z1056" s="62">
        <v>88.605362182502361</v>
      </c>
      <c r="AA1056" s="62">
        <v>24.29444967074318</v>
      </c>
      <c r="AB1056" s="62">
        <v>76.434619002822203</v>
      </c>
      <c r="AC1056" s="62">
        <v>0.39589212919410477</v>
      </c>
      <c r="AD1056" s="62">
        <v>98.479147068046416</v>
      </c>
      <c r="AE1056" s="62">
        <v>63.640639698965195</v>
      </c>
      <c r="AF1056" s="62">
        <v>72.069999999999993</v>
      </c>
      <c r="AG1056" s="62">
        <v>54.82</v>
      </c>
      <c r="AH1056" s="62">
        <v>61.18</v>
      </c>
      <c r="AI1056" s="62">
        <v>90.5</v>
      </c>
      <c r="AJ1056" s="62">
        <v>100</v>
      </c>
      <c r="AK1056" s="62">
        <v>51.94</v>
      </c>
      <c r="AL1056" s="62">
        <v>93.64</v>
      </c>
      <c r="AM1056" s="62">
        <v>72.010000000000005</v>
      </c>
      <c r="AN1056" s="62">
        <v>48.65</v>
      </c>
      <c r="AO1056" s="62">
        <v>72.77</v>
      </c>
      <c r="AP1056">
        <f t="shared" si="151"/>
        <v>0.81999219055056627</v>
      </c>
      <c r="AQ1056">
        <f t="shared" si="152"/>
        <v>0.46200414210610158</v>
      </c>
      <c r="AR1056">
        <v>50.8705085109425</v>
      </c>
    </row>
    <row r="1057" spans="1:44" x14ac:dyDescent="0.3">
      <c r="A1057" t="str">
        <f t="shared" si="144"/>
        <v>85Casanare</v>
      </c>
      <c r="B1057" t="str">
        <f t="shared" si="145"/>
        <v>85Aguazul</v>
      </c>
      <c r="C1057" s="18" t="s">
        <v>3500</v>
      </c>
      <c r="D1057" t="s">
        <v>3479</v>
      </c>
      <c r="E1057" t="s">
        <v>1195</v>
      </c>
      <c r="F1057" t="s">
        <v>3501</v>
      </c>
      <c r="G1057">
        <v>5.1708470000000002</v>
      </c>
      <c r="H1057">
        <v>-72.550819000000004</v>
      </c>
      <c r="I1057">
        <v>39847</v>
      </c>
      <c r="J1057" t="s">
        <v>4345</v>
      </c>
      <c r="K1057" s="5">
        <v>2347913</v>
      </c>
      <c r="L1057" s="62">
        <f t="shared" si="146"/>
        <v>7.7235664490227257E-2</v>
      </c>
      <c r="M1057" s="61">
        <v>0</v>
      </c>
      <c r="N1057" s="61">
        <v>5.0191984340100882E-3</v>
      </c>
      <c r="O1057" s="61">
        <f t="shared" si="147"/>
        <v>1.5057595302030265E-2</v>
      </c>
      <c r="P1057" s="61">
        <f t="shared" si="148"/>
        <v>1.7567194519035309E-2</v>
      </c>
      <c r="Q1057" s="61">
        <f t="shared" si="149"/>
        <v>1.7567194519035309E-2</v>
      </c>
      <c r="R1057" s="61">
        <f t="shared" si="150"/>
        <v>12.485256104600095</v>
      </c>
      <c r="S1057">
        <v>0</v>
      </c>
      <c r="T1057">
        <v>2</v>
      </c>
      <c r="U1057">
        <v>6</v>
      </c>
      <c r="V1057">
        <v>7</v>
      </c>
      <c r="W1057">
        <v>7</v>
      </c>
      <c r="X1057">
        <v>4975</v>
      </c>
      <c r="Y1057" s="62">
        <v>66.070351758793961</v>
      </c>
      <c r="Z1057" s="62">
        <v>90.2713567839196</v>
      </c>
      <c r="AA1057" s="62">
        <v>23.055276381909547</v>
      </c>
      <c r="AB1057" s="62">
        <v>78.954773869346724</v>
      </c>
      <c r="AC1057" s="62">
        <v>0.34170854271356782</v>
      </c>
      <c r="AD1057" s="62">
        <v>98.150753768844226</v>
      </c>
      <c r="AE1057" s="62">
        <v>76.442211055276374</v>
      </c>
      <c r="AF1057" s="62">
        <v>56.58</v>
      </c>
      <c r="AG1057" s="62">
        <v>49.59</v>
      </c>
      <c r="AH1057" s="62">
        <v>54.96</v>
      </c>
      <c r="AI1057" s="62">
        <v>64.98</v>
      </c>
      <c r="AJ1057" s="62">
        <v>62.84</v>
      </c>
      <c r="AK1057" s="62">
        <v>59.52</v>
      </c>
      <c r="AL1057" s="62">
        <v>90.02</v>
      </c>
      <c r="AM1057" s="62">
        <v>85.88</v>
      </c>
      <c r="AN1057" s="62">
        <v>39.76</v>
      </c>
      <c r="AO1057" s="62">
        <v>56.78</v>
      </c>
      <c r="AP1057">
        <f t="shared" si="151"/>
        <v>0</v>
      </c>
      <c r="AQ1057">
        <f t="shared" si="152"/>
        <v>3.186235462800701E-2</v>
      </c>
      <c r="AR1057">
        <v>46.184196758709099</v>
      </c>
    </row>
    <row r="1058" spans="1:44" x14ac:dyDescent="0.3">
      <c r="A1058" t="str">
        <f t="shared" si="144"/>
        <v>85Casanare</v>
      </c>
      <c r="B1058" t="str">
        <f t="shared" si="145"/>
        <v>85Chámeza</v>
      </c>
      <c r="C1058" s="18" t="s">
        <v>3502</v>
      </c>
      <c r="D1058" t="s">
        <v>3479</v>
      </c>
      <c r="E1058" t="s">
        <v>1195</v>
      </c>
      <c r="F1058" t="s">
        <v>3503</v>
      </c>
      <c r="G1058">
        <v>5.2134609999999997</v>
      </c>
      <c r="H1058">
        <v>-72.869955000000004</v>
      </c>
      <c r="I1058">
        <v>2470</v>
      </c>
      <c r="J1058" t="s">
        <v>4345</v>
      </c>
      <c r="K1058" s="5">
        <v>2825271.75</v>
      </c>
      <c r="L1058" s="62">
        <f t="shared" si="146"/>
        <v>4.7876149092996043E-3</v>
      </c>
      <c r="M1058" s="61">
        <v>0</v>
      </c>
      <c r="N1058" s="61">
        <v>8.0971659919028341E-2</v>
      </c>
      <c r="O1058" s="61">
        <f t="shared" si="147"/>
        <v>0</v>
      </c>
      <c r="P1058" s="61">
        <f t="shared" si="148"/>
        <v>0</v>
      </c>
      <c r="Q1058" s="61">
        <f t="shared" si="149"/>
        <v>0</v>
      </c>
      <c r="R1058" s="61">
        <f t="shared" si="150"/>
        <v>65.101214574898776</v>
      </c>
      <c r="S1058">
        <v>0</v>
      </c>
      <c r="T1058">
        <v>2</v>
      </c>
      <c r="U1058">
        <v>0</v>
      </c>
      <c r="V1058">
        <v>0</v>
      </c>
      <c r="W1058">
        <v>0</v>
      </c>
      <c r="X1058">
        <v>1608</v>
      </c>
      <c r="Y1058" s="62">
        <v>77.674129353233837</v>
      </c>
      <c r="Z1058" s="62">
        <v>96.766169154228848</v>
      </c>
      <c r="AA1058" s="62">
        <v>21.890547263681594</v>
      </c>
      <c r="AB1058" s="62">
        <v>87.562189054726375</v>
      </c>
      <c r="AC1058" s="62">
        <v>0.12437810945273632</v>
      </c>
      <c r="AD1058" s="62">
        <v>99.315920398009951</v>
      </c>
      <c r="AE1058" s="62">
        <v>83.955223880597018</v>
      </c>
      <c r="AF1058" s="62">
        <v>40.659999999999997</v>
      </c>
      <c r="AG1058" s="62">
        <v>34.1</v>
      </c>
      <c r="AH1058" s="62">
        <v>52.5</v>
      </c>
      <c r="AI1058" s="62">
        <v>53.56</v>
      </c>
      <c r="AJ1058" s="62">
        <v>59.62</v>
      </c>
      <c r="AK1058" s="62">
        <v>28.68</v>
      </c>
      <c r="AL1058" s="62">
        <v>85.58</v>
      </c>
      <c r="AM1058" s="62">
        <v>95.33</v>
      </c>
      <c r="AN1058" s="62">
        <v>21.02</v>
      </c>
      <c r="AO1058" s="62">
        <v>40.72</v>
      </c>
      <c r="AP1058">
        <f t="shared" si="151"/>
        <v>0</v>
      </c>
      <c r="AQ1058">
        <f t="shared" si="152"/>
        <v>3.186235462800701E-2</v>
      </c>
      <c r="AR1058">
        <v>39.259903816999199</v>
      </c>
    </row>
    <row r="1059" spans="1:44" x14ac:dyDescent="0.3">
      <c r="A1059" t="str">
        <f t="shared" si="144"/>
        <v>85Casanare</v>
      </c>
      <c r="B1059" t="str">
        <f t="shared" si="145"/>
        <v>85Hato Corozal</v>
      </c>
      <c r="C1059" s="18" t="s">
        <v>3504</v>
      </c>
      <c r="D1059" t="s">
        <v>3479</v>
      </c>
      <c r="E1059" t="s">
        <v>1195</v>
      </c>
      <c r="F1059" t="s">
        <v>3505</v>
      </c>
      <c r="G1059">
        <v>6.1549459999999998</v>
      </c>
      <c r="H1059">
        <v>-71.762360000000001</v>
      </c>
      <c r="I1059">
        <v>13387</v>
      </c>
      <c r="J1059" t="s">
        <v>4344</v>
      </c>
      <c r="K1059" s="5">
        <v>1531555.75</v>
      </c>
      <c r="L1059" s="62">
        <f t="shared" si="146"/>
        <v>2.5948097486151338E-2</v>
      </c>
      <c r="M1059" s="61">
        <v>0</v>
      </c>
      <c r="N1059" s="61">
        <v>3.734966758795847E-2</v>
      </c>
      <c r="O1059" s="61">
        <f t="shared" si="147"/>
        <v>1.4939867035183388E-2</v>
      </c>
      <c r="P1059" s="61">
        <f t="shared" si="148"/>
        <v>7.4699335175916941E-3</v>
      </c>
      <c r="Q1059" s="61">
        <f t="shared" si="149"/>
        <v>7.4699335175916941E-3</v>
      </c>
      <c r="R1059" s="61">
        <f t="shared" si="150"/>
        <v>17.569283633375662</v>
      </c>
      <c r="S1059">
        <v>0</v>
      </c>
      <c r="T1059">
        <v>5</v>
      </c>
      <c r="U1059">
        <v>2</v>
      </c>
      <c r="V1059">
        <v>1</v>
      </c>
      <c r="W1059">
        <v>1</v>
      </c>
      <c r="X1059">
        <v>2352</v>
      </c>
      <c r="Y1059" s="62">
        <v>44.515306122448976</v>
      </c>
      <c r="Z1059" s="62">
        <v>85.11904761904762</v>
      </c>
      <c r="AA1059" s="62">
        <v>24.489795918367346</v>
      </c>
      <c r="AB1059" s="62">
        <v>61.947278911564631</v>
      </c>
      <c r="AC1059" s="62">
        <v>0.3401360544217687</v>
      </c>
      <c r="AD1059" s="62">
        <v>98.044217687074834</v>
      </c>
      <c r="AE1059" s="62">
        <v>59.353741496598644</v>
      </c>
      <c r="AF1059" s="62">
        <v>44.84</v>
      </c>
      <c r="AG1059" s="62">
        <v>40.46</v>
      </c>
      <c r="AH1059" s="62">
        <v>49.77</v>
      </c>
      <c r="AI1059" s="62">
        <v>70.510000000000005</v>
      </c>
      <c r="AJ1059" s="62">
        <v>66.67</v>
      </c>
      <c r="AK1059" s="62">
        <v>20.350000000000001</v>
      </c>
      <c r="AL1059" s="62">
        <v>80.53</v>
      </c>
      <c r="AM1059" s="62">
        <v>91.31</v>
      </c>
      <c r="AN1059" s="62">
        <v>23.27</v>
      </c>
      <c r="AO1059" s="62">
        <v>45.2</v>
      </c>
      <c r="AP1059">
        <f t="shared" si="151"/>
        <v>0</v>
      </c>
      <c r="AQ1059">
        <f t="shared" si="152"/>
        <v>7.9655886570017528E-2</v>
      </c>
      <c r="AR1059">
        <v>31.184056863139901</v>
      </c>
    </row>
    <row r="1060" spans="1:44" x14ac:dyDescent="0.3">
      <c r="A1060" t="str">
        <f t="shared" si="144"/>
        <v>85Casanare</v>
      </c>
      <c r="B1060" t="str">
        <f t="shared" si="145"/>
        <v>85La Salina</v>
      </c>
      <c r="C1060" s="18" t="s">
        <v>3506</v>
      </c>
      <c r="D1060" t="s">
        <v>3479</v>
      </c>
      <c r="E1060" t="s">
        <v>1195</v>
      </c>
      <c r="F1060" t="s">
        <v>3507</v>
      </c>
      <c r="G1060">
        <v>6.1279789999999998</v>
      </c>
      <c r="H1060">
        <v>-72.334162000000006</v>
      </c>
      <c r="I1060">
        <v>1388</v>
      </c>
      <c r="J1060" t="s">
        <v>4344</v>
      </c>
      <c r="K1060" s="5">
        <v>3743578</v>
      </c>
      <c r="L1060" s="62">
        <f t="shared" si="146"/>
        <v>2.6903682162379965E-3</v>
      </c>
      <c r="M1060" s="61">
        <v>0</v>
      </c>
      <c r="N1060" s="61">
        <v>0</v>
      </c>
      <c r="O1060" s="61">
        <f t="shared" si="147"/>
        <v>0</v>
      </c>
      <c r="P1060" s="61">
        <f t="shared" si="148"/>
        <v>0</v>
      </c>
      <c r="Q1060" s="61">
        <f t="shared" si="149"/>
        <v>0</v>
      </c>
      <c r="R1060" s="61">
        <f t="shared" si="150"/>
        <v>8.0691642651296824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112</v>
      </c>
      <c r="Y1060" s="62">
        <v>50</v>
      </c>
      <c r="Z1060" s="62">
        <v>68.75</v>
      </c>
      <c r="AA1060" s="62">
        <v>20.535714285714285</v>
      </c>
      <c r="AB1060" s="62">
        <v>67.857142857142861</v>
      </c>
      <c r="AC1060" s="62">
        <v>1.7857142857142856</v>
      </c>
      <c r="AD1060" s="62">
        <v>94.642857142857139</v>
      </c>
      <c r="AE1060" s="62">
        <v>52.678571428571431</v>
      </c>
      <c r="AF1060" s="62">
        <v>52.16</v>
      </c>
      <c r="AG1060" s="62">
        <v>42.22</v>
      </c>
      <c r="AH1060" s="62">
        <v>39.369999999999997</v>
      </c>
      <c r="AI1060" s="62">
        <v>80.73</v>
      </c>
      <c r="AJ1060" s="62">
        <v>88.89</v>
      </c>
      <c r="AK1060" s="62">
        <v>23.84</v>
      </c>
      <c r="AL1060" s="62">
        <v>82.68</v>
      </c>
      <c r="AM1060" s="62">
        <v>97.81</v>
      </c>
      <c r="AN1060" s="62">
        <v>18.149999999999999</v>
      </c>
      <c r="AO1060" s="62">
        <v>52.9</v>
      </c>
      <c r="AP1060">
        <f t="shared" si="151"/>
        <v>0</v>
      </c>
      <c r="AQ1060">
        <f t="shared" si="152"/>
        <v>0</v>
      </c>
      <c r="AR1060">
        <v>29.529462062841599</v>
      </c>
    </row>
    <row r="1061" spans="1:44" x14ac:dyDescent="0.3">
      <c r="A1061" t="str">
        <f t="shared" si="144"/>
        <v>85Casanare</v>
      </c>
      <c r="B1061" t="str">
        <f t="shared" si="145"/>
        <v>85Maní</v>
      </c>
      <c r="C1061" s="18" t="s">
        <v>3508</v>
      </c>
      <c r="D1061" t="s">
        <v>3479</v>
      </c>
      <c r="E1061" t="s">
        <v>1195</v>
      </c>
      <c r="F1061" t="s">
        <v>3509</v>
      </c>
      <c r="G1061">
        <v>4.8179860000000003</v>
      </c>
      <c r="H1061">
        <v>-72.280702000000005</v>
      </c>
      <c r="I1061">
        <v>17769</v>
      </c>
      <c r="J1061" t="s">
        <v>4345</v>
      </c>
      <c r="K1061" s="5">
        <v>1661248.75</v>
      </c>
      <c r="L1061" s="62">
        <f t="shared" si="146"/>
        <v>3.4441752762487725E-2</v>
      </c>
      <c r="M1061" s="61">
        <v>0</v>
      </c>
      <c r="N1061" s="61">
        <v>1.6883336147222691E-2</v>
      </c>
      <c r="O1061" s="61">
        <f t="shared" si="147"/>
        <v>2.2511114862963588E-2</v>
      </c>
      <c r="P1061" s="61">
        <f t="shared" si="148"/>
        <v>1.6883336147222691E-2</v>
      </c>
      <c r="Q1061" s="61">
        <f t="shared" si="149"/>
        <v>2.8138893578704485E-2</v>
      </c>
      <c r="R1061" s="61">
        <f t="shared" si="150"/>
        <v>20.085542236479263</v>
      </c>
      <c r="S1061">
        <v>0</v>
      </c>
      <c r="T1061">
        <v>3</v>
      </c>
      <c r="U1061">
        <v>4</v>
      </c>
      <c r="V1061">
        <v>3</v>
      </c>
      <c r="W1061">
        <v>5</v>
      </c>
      <c r="X1061">
        <v>3569</v>
      </c>
      <c r="Y1061" s="62">
        <v>60.297001961333706</v>
      </c>
      <c r="Z1061" s="62">
        <v>89.7170075651443</v>
      </c>
      <c r="AA1061" s="62">
        <v>21.966937517511909</v>
      </c>
      <c r="AB1061" s="62">
        <v>76.996357523115719</v>
      </c>
      <c r="AC1061" s="62">
        <v>0.58840011207621179</v>
      </c>
      <c r="AD1061" s="62">
        <v>97.702437657607177</v>
      </c>
      <c r="AE1061" s="62">
        <v>69.711403754553089</v>
      </c>
      <c r="AF1061" s="62">
        <v>62.2</v>
      </c>
      <c r="AG1061" s="62">
        <v>42.07</v>
      </c>
      <c r="AH1061" s="62">
        <v>50.46</v>
      </c>
      <c r="AI1061" s="62">
        <v>78.67</v>
      </c>
      <c r="AJ1061" s="62">
        <v>66.510000000000005</v>
      </c>
      <c r="AK1061" s="62">
        <v>60.04</v>
      </c>
      <c r="AL1061" s="62">
        <v>91.25</v>
      </c>
      <c r="AM1061" s="62">
        <v>89.32</v>
      </c>
      <c r="AN1061" s="62">
        <v>42.45</v>
      </c>
      <c r="AO1061" s="62">
        <v>61.92</v>
      </c>
      <c r="AP1061">
        <f t="shared" si="151"/>
        <v>0</v>
      </c>
      <c r="AQ1061">
        <f t="shared" si="152"/>
        <v>4.7793531942010511E-2</v>
      </c>
      <c r="AR1061">
        <v>43.802871938436198</v>
      </c>
    </row>
    <row r="1062" spans="1:44" x14ac:dyDescent="0.3">
      <c r="A1062" t="str">
        <f t="shared" si="144"/>
        <v>85Casanare</v>
      </c>
      <c r="B1062" t="str">
        <f t="shared" si="145"/>
        <v>85Monterrey</v>
      </c>
      <c r="C1062" s="18" t="s">
        <v>3510</v>
      </c>
      <c r="D1062" t="s">
        <v>3479</v>
      </c>
      <c r="E1062" t="s">
        <v>1195</v>
      </c>
      <c r="F1062" t="s">
        <v>3511</v>
      </c>
      <c r="G1062">
        <v>4.8752459999999997</v>
      </c>
      <c r="H1062">
        <v>-72.893364000000005</v>
      </c>
      <c r="I1062">
        <v>18890</v>
      </c>
      <c r="J1062" t="s">
        <v>4345</v>
      </c>
      <c r="K1062" s="5">
        <v>2666713.75</v>
      </c>
      <c r="L1062" s="62">
        <f t="shared" si="146"/>
        <v>3.6614593375169854E-2</v>
      </c>
      <c r="M1062" s="61">
        <v>0</v>
      </c>
      <c r="N1062" s="61">
        <v>1.5881418740074111E-2</v>
      </c>
      <c r="O1062" s="61">
        <f t="shared" si="147"/>
        <v>4.2350449973530969E-2</v>
      </c>
      <c r="P1062" s="61">
        <f t="shared" si="148"/>
        <v>3.1762837480148222E-2</v>
      </c>
      <c r="Q1062" s="61">
        <f t="shared" si="149"/>
        <v>4.7644256220222343E-2</v>
      </c>
      <c r="R1062" s="61">
        <f t="shared" si="150"/>
        <v>14.780307040762308</v>
      </c>
      <c r="S1062">
        <v>0</v>
      </c>
      <c r="T1062">
        <v>3</v>
      </c>
      <c r="U1062">
        <v>8</v>
      </c>
      <c r="V1062">
        <v>6</v>
      </c>
      <c r="W1062">
        <v>9</v>
      </c>
      <c r="X1062">
        <v>2792</v>
      </c>
      <c r="Y1062" s="62">
        <v>64.469914040114617</v>
      </c>
      <c r="Z1062" s="62">
        <v>90.866762177650429</v>
      </c>
      <c r="AA1062" s="62">
        <v>23.531518624641834</v>
      </c>
      <c r="AB1062" s="62">
        <v>77.793696275071639</v>
      </c>
      <c r="AC1062" s="62">
        <v>0.35816618911174786</v>
      </c>
      <c r="AD1062" s="62">
        <v>98.710601719197712</v>
      </c>
      <c r="AE1062" s="62">
        <v>76.217765042979948</v>
      </c>
      <c r="AF1062" s="62">
        <v>61.01</v>
      </c>
      <c r="AG1062" s="62">
        <v>61.91</v>
      </c>
      <c r="AH1062" s="62">
        <v>54.97</v>
      </c>
      <c r="AI1062" s="62">
        <v>60.44</v>
      </c>
      <c r="AJ1062" s="62">
        <v>88.89</v>
      </c>
      <c r="AK1062" s="62">
        <v>45.48</v>
      </c>
      <c r="AL1062" s="62">
        <v>86.02</v>
      </c>
      <c r="AM1062" s="62">
        <v>87.29</v>
      </c>
      <c r="AN1062" s="62">
        <v>50.23</v>
      </c>
      <c r="AO1062" s="62">
        <v>61.26</v>
      </c>
      <c r="AP1062">
        <f t="shared" si="151"/>
        <v>0</v>
      </c>
      <c r="AQ1062">
        <f t="shared" si="152"/>
        <v>4.7793531942010511E-2</v>
      </c>
      <c r="AR1062">
        <v>47.8960297881668</v>
      </c>
    </row>
    <row r="1063" spans="1:44" x14ac:dyDescent="0.3">
      <c r="A1063" t="str">
        <f t="shared" si="144"/>
        <v>85Casanare</v>
      </c>
      <c r="B1063" t="str">
        <f t="shared" si="145"/>
        <v>85Nunchía</v>
      </c>
      <c r="C1063" s="18" t="s">
        <v>3512</v>
      </c>
      <c r="D1063" t="s">
        <v>3479</v>
      </c>
      <c r="E1063" t="s">
        <v>1195</v>
      </c>
      <c r="F1063" t="s">
        <v>3513</v>
      </c>
      <c r="G1063">
        <v>5.6380970000000001</v>
      </c>
      <c r="H1063">
        <v>-72.195526999999998</v>
      </c>
      <c r="I1063">
        <v>9617</v>
      </c>
      <c r="J1063" t="s">
        <v>4345</v>
      </c>
      <c r="K1063" s="5">
        <v>1974982.5</v>
      </c>
      <c r="L1063" s="62">
        <f t="shared" si="146"/>
        <v>1.8640685256167733E-2</v>
      </c>
      <c r="M1063" s="61">
        <v>0</v>
      </c>
      <c r="N1063" s="61">
        <v>0</v>
      </c>
      <c r="O1063" s="61">
        <f t="shared" si="147"/>
        <v>1.0398253093480296E-2</v>
      </c>
      <c r="P1063" s="61">
        <f t="shared" si="148"/>
        <v>2.0796506186960592E-2</v>
      </c>
      <c r="Q1063" s="61">
        <f t="shared" si="149"/>
        <v>3.1194759280440885E-2</v>
      </c>
      <c r="R1063" s="61">
        <f t="shared" si="150"/>
        <v>8.0482478943537483</v>
      </c>
      <c r="S1063">
        <v>0</v>
      </c>
      <c r="T1063">
        <v>0</v>
      </c>
      <c r="U1063">
        <v>1</v>
      </c>
      <c r="V1063">
        <v>2</v>
      </c>
      <c r="W1063">
        <v>3</v>
      </c>
      <c r="X1063">
        <v>774</v>
      </c>
      <c r="Y1063" s="62">
        <v>51.808785529715763</v>
      </c>
      <c r="Z1063" s="62">
        <v>90.439276485788113</v>
      </c>
      <c r="AA1063" s="62">
        <v>25.322997416020669</v>
      </c>
      <c r="AB1063" s="62">
        <v>70.542635658914733</v>
      </c>
      <c r="AC1063" s="62">
        <v>0</v>
      </c>
      <c r="AD1063" s="62">
        <v>98.708010335917322</v>
      </c>
      <c r="AE1063" s="62">
        <v>59.560723514211887</v>
      </c>
      <c r="AF1063" s="62">
        <v>57.79</v>
      </c>
      <c r="AG1063" s="62">
        <v>38.83</v>
      </c>
      <c r="AH1063" s="62">
        <v>47.83</v>
      </c>
      <c r="AI1063" s="62">
        <v>73.69</v>
      </c>
      <c r="AJ1063" s="62">
        <v>88.89</v>
      </c>
      <c r="AK1063" s="62">
        <v>31.78</v>
      </c>
      <c r="AL1063" s="62">
        <v>85.93</v>
      </c>
      <c r="AM1063" s="62">
        <v>88.74</v>
      </c>
      <c r="AN1063" s="62">
        <v>36.04</v>
      </c>
      <c r="AO1063" s="62">
        <v>57.6</v>
      </c>
      <c r="AP1063">
        <f t="shared" si="151"/>
        <v>0</v>
      </c>
      <c r="AQ1063">
        <f t="shared" si="152"/>
        <v>0</v>
      </c>
      <c r="AR1063">
        <v>38.3480834636038</v>
      </c>
    </row>
    <row r="1064" spans="1:44" x14ac:dyDescent="0.3">
      <c r="A1064" t="str">
        <f t="shared" si="144"/>
        <v>85Casanare</v>
      </c>
      <c r="B1064" t="str">
        <f t="shared" si="145"/>
        <v>85Orocué</v>
      </c>
      <c r="C1064" s="18" t="s">
        <v>3514</v>
      </c>
      <c r="D1064" t="s">
        <v>3479</v>
      </c>
      <c r="E1064" t="s">
        <v>1195</v>
      </c>
      <c r="F1064" t="s">
        <v>3515</v>
      </c>
      <c r="G1064">
        <v>4.7893879999999998</v>
      </c>
      <c r="H1064">
        <v>-71.339363000000006</v>
      </c>
      <c r="I1064">
        <v>13590</v>
      </c>
      <c r="J1064" t="s">
        <v>4345</v>
      </c>
      <c r="K1064" s="5">
        <v>5399449.5</v>
      </c>
      <c r="L1064" s="62">
        <f t="shared" si="146"/>
        <v>2.6341573529304302E-2</v>
      </c>
      <c r="M1064" s="61">
        <v>2.9433406916850625E-2</v>
      </c>
      <c r="N1064" s="61">
        <v>0</v>
      </c>
      <c r="O1064" s="61">
        <f t="shared" si="147"/>
        <v>2.2075055187637971E-2</v>
      </c>
      <c r="P1064" s="61">
        <f t="shared" si="148"/>
        <v>2.9433406916850625E-2</v>
      </c>
      <c r="Q1064" s="61">
        <f t="shared" si="149"/>
        <v>2.9433406916850625E-2</v>
      </c>
      <c r="R1064" s="61">
        <f t="shared" si="150"/>
        <v>8.5945548197203827</v>
      </c>
      <c r="S1064">
        <v>4</v>
      </c>
      <c r="T1064">
        <v>0</v>
      </c>
      <c r="U1064">
        <v>3</v>
      </c>
      <c r="V1064">
        <v>4</v>
      </c>
      <c r="W1064">
        <v>4</v>
      </c>
      <c r="X1064">
        <v>1168</v>
      </c>
      <c r="Y1064" s="62">
        <v>54.280821917808218</v>
      </c>
      <c r="Z1064" s="62">
        <v>85.530821917808225</v>
      </c>
      <c r="AA1064" s="62">
        <v>23.373287671232877</v>
      </c>
      <c r="AB1064" s="62">
        <v>69.863013698630141</v>
      </c>
      <c r="AC1064" s="62">
        <v>0.42808219178082191</v>
      </c>
      <c r="AD1064" s="62">
        <v>97.688356164383563</v>
      </c>
      <c r="AE1064" s="62">
        <v>66.695205479452056</v>
      </c>
      <c r="AF1064" s="62">
        <v>70.72</v>
      </c>
      <c r="AG1064" s="62">
        <v>46.35</v>
      </c>
      <c r="AH1064" s="62">
        <v>41.66</v>
      </c>
      <c r="AI1064" s="62">
        <v>74.099999999999994</v>
      </c>
      <c r="AJ1064" s="62">
        <v>100</v>
      </c>
      <c r="AK1064" s="62">
        <v>53.65</v>
      </c>
      <c r="AL1064" s="62">
        <v>80.66</v>
      </c>
      <c r="AM1064" s="62">
        <v>90.93</v>
      </c>
      <c r="AN1064" s="62">
        <v>54.18</v>
      </c>
      <c r="AO1064" s="62">
        <v>70.48</v>
      </c>
      <c r="AP1064">
        <f t="shared" si="151"/>
        <v>0.15618898867629832</v>
      </c>
      <c r="AQ1064">
        <f t="shared" si="152"/>
        <v>0</v>
      </c>
      <c r="AR1064">
        <v>43.150848283193298</v>
      </c>
    </row>
    <row r="1065" spans="1:44" x14ac:dyDescent="0.3">
      <c r="A1065" t="str">
        <f t="shared" si="144"/>
        <v>85Casanare</v>
      </c>
      <c r="B1065" t="str">
        <f t="shared" si="145"/>
        <v>85Paz de Ariporo</v>
      </c>
      <c r="C1065" s="18" t="s">
        <v>3483</v>
      </c>
      <c r="D1065" t="s">
        <v>3479</v>
      </c>
      <c r="E1065" t="s">
        <v>1195</v>
      </c>
      <c r="F1065" t="s">
        <v>3484</v>
      </c>
      <c r="G1065">
        <v>5.8806390000000004</v>
      </c>
      <c r="H1065">
        <v>-71.892911999999995</v>
      </c>
      <c r="I1065">
        <v>39661</v>
      </c>
      <c r="J1065" t="s">
        <v>4344</v>
      </c>
      <c r="K1065" s="5">
        <v>2584275.5</v>
      </c>
      <c r="L1065" s="62">
        <f t="shared" si="146"/>
        <v>7.6875139642806331E-2</v>
      </c>
      <c r="M1065" s="61">
        <v>0</v>
      </c>
      <c r="N1065" s="61">
        <v>7.5641057966264087E-3</v>
      </c>
      <c r="O1065" s="61">
        <f t="shared" si="147"/>
        <v>1.0085474395501878E-2</v>
      </c>
      <c r="P1065" s="61">
        <f t="shared" si="148"/>
        <v>5.0427371977509391E-3</v>
      </c>
      <c r="Q1065" s="61">
        <f t="shared" si="149"/>
        <v>7.5641057966264087E-3</v>
      </c>
      <c r="R1065" s="61">
        <f t="shared" si="150"/>
        <v>13.186757772118707</v>
      </c>
      <c r="S1065">
        <v>0</v>
      </c>
      <c r="T1065">
        <v>3</v>
      </c>
      <c r="U1065">
        <v>4</v>
      </c>
      <c r="V1065">
        <v>2</v>
      </c>
      <c r="W1065">
        <v>3</v>
      </c>
      <c r="X1065">
        <v>5230</v>
      </c>
      <c r="Y1065" s="62">
        <v>49.827915869980885</v>
      </c>
      <c r="Z1065" s="62">
        <v>85.296367112810714</v>
      </c>
      <c r="AA1065" s="62">
        <v>24.340344168260039</v>
      </c>
      <c r="AB1065" s="62">
        <v>64.531548757170171</v>
      </c>
      <c r="AC1065" s="62">
        <v>0.21032504780114722</v>
      </c>
      <c r="AD1065" s="62">
        <v>98.393881453154876</v>
      </c>
      <c r="AE1065" s="62">
        <v>64.74187380497132</v>
      </c>
      <c r="AF1065" s="62">
        <v>48.48</v>
      </c>
      <c r="AG1065" s="62">
        <v>47.38</v>
      </c>
      <c r="AH1065" s="62">
        <v>55.82</v>
      </c>
      <c r="AI1065" s="62">
        <v>60.41</v>
      </c>
      <c r="AJ1065" s="62">
        <v>65.739999999999995</v>
      </c>
      <c r="AK1065" s="62">
        <v>28.21</v>
      </c>
      <c r="AL1065" s="62">
        <v>91.08</v>
      </c>
      <c r="AM1065" s="62">
        <v>85.5</v>
      </c>
      <c r="AN1065" s="62">
        <v>39.6</v>
      </c>
      <c r="AO1065" s="62">
        <v>48.49</v>
      </c>
      <c r="AP1065">
        <f t="shared" si="151"/>
        <v>0</v>
      </c>
      <c r="AQ1065">
        <f t="shared" si="152"/>
        <v>4.7793531942010511E-2</v>
      </c>
      <c r="AR1065">
        <v>37.866139479794498</v>
      </c>
    </row>
    <row r="1066" spans="1:44" x14ac:dyDescent="0.3">
      <c r="A1066" t="str">
        <f t="shared" si="144"/>
        <v>85Casanare</v>
      </c>
      <c r="B1066" t="str">
        <f t="shared" si="145"/>
        <v>85Pore</v>
      </c>
      <c r="C1066" s="18" t="s">
        <v>3485</v>
      </c>
      <c r="D1066" t="s">
        <v>3479</v>
      </c>
      <c r="E1066" t="s">
        <v>1195</v>
      </c>
      <c r="F1066" t="s">
        <v>3486</v>
      </c>
      <c r="G1066">
        <v>5.7265629000000002</v>
      </c>
      <c r="H1066">
        <v>-71.993941000000007</v>
      </c>
      <c r="I1066">
        <v>12487</v>
      </c>
      <c r="J1066" t="s">
        <v>4344</v>
      </c>
      <c r="K1066" s="5">
        <v>1913693.88</v>
      </c>
      <c r="L1066" s="62">
        <f t="shared" si="146"/>
        <v>2.4203622417985491E-2</v>
      </c>
      <c r="M1066" s="61">
        <v>0</v>
      </c>
      <c r="N1066" s="61">
        <v>4.8049971970849682E-2</v>
      </c>
      <c r="O1066" s="61">
        <f t="shared" si="147"/>
        <v>1.6016657323616561E-2</v>
      </c>
      <c r="P1066" s="61">
        <f t="shared" si="148"/>
        <v>8.0083286618082804E-3</v>
      </c>
      <c r="Q1066" s="61">
        <f t="shared" si="149"/>
        <v>3.2033314647233121E-2</v>
      </c>
      <c r="R1066" s="61">
        <f t="shared" si="150"/>
        <v>16.320973812765278</v>
      </c>
      <c r="S1066">
        <v>0</v>
      </c>
      <c r="T1066">
        <v>6</v>
      </c>
      <c r="U1066">
        <v>2</v>
      </c>
      <c r="V1066">
        <v>1</v>
      </c>
      <c r="W1066">
        <v>4</v>
      </c>
      <c r="X1066">
        <v>2038</v>
      </c>
      <c r="Y1066" s="62">
        <v>51.373895976447493</v>
      </c>
      <c r="Z1066" s="62">
        <v>87.487733071638857</v>
      </c>
      <c r="AA1066" s="62">
        <v>25.564278704612363</v>
      </c>
      <c r="AB1066" s="62">
        <v>67.517173699705594</v>
      </c>
      <c r="AC1066" s="62">
        <v>0.93228655544651629</v>
      </c>
      <c r="AD1066" s="62">
        <v>98.135426889106967</v>
      </c>
      <c r="AE1066" s="62">
        <v>67.369970559371922</v>
      </c>
      <c r="AF1066" s="62">
        <v>61.21</v>
      </c>
      <c r="AG1066" s="62">
        <v>43.53</v>
      </c>
      <c r="AH1066" s="62">
        <v>52.46</v>
      </c>
      <c r="AI1066" s="62">
        <v>65.010000000000005</v>
      </c>
      <c r="AJ1066" s="62">
        <v>100</v>
      </c>
      <c r="AK1066" s="62">
        <v>43.01</v>
      </c>
      <c r="AL1066" s="62">
        <v>89.44</v>
      </c>
      <c r="AM1066" s="62">
        <v>82.76</v>
      </c>
      <c r="AN1066" s="62">
        <v>37.619999999999997</v>
      </c>
      <c r="AO1066" s="62">
        <v>61.41</v>
      </c>
      <c r="AP1066">
        <f t="shared" si="151"/>
        <v>0</v>
      </c>
      <c r="AQ1066">
        <f t="shared" si="152"/>
        <v>9.5587063884021023E-2</v>
      </c>
      <c r="AR1066">
        <v>41.292019689521403</v>
      </c>
    </row>
    <row r="1067" spans="1:44" x14ac:dyDescent="0.3">
      <c r="A1067" t="str">
        <f t="shared" si="144"/>
        <v>85Casanare</v>
      </c>
      <c r="B1067" t="str">
        <f t="shared" si="145"/>
        <v>85Recetor</v>
      </c>
      <c r="C1067" s="18" t="s">
        <v>3487</v>
      </c>
      <c r="D1067" t="s">
        <v>3479</v>
      </c>
      <c r="E1067" t="s">
        <v>1195</v>
      </c>
      <c r="F1067" t="s">
        <v>3488</v>
      </c>
      <c r="G1067">
        <v>5.2295489000000002</v>
      </c>
      <c r="H1067">
        <v>-72.760653000000005</v>
      </c>
      <c r="I1067">
        <v>1552</v>
      </c>
      <c r="J1067" t="s">
        <v>4345</v>
      </c>
      <c r="K1067" s="5">
        <v>5930632.5</v>
      </c>
      <c r="L1067" s="62">
        <f t="shared" si="146"/>
        <v>3.0082503397704397E-3</v>
      </c>
      <c r="M1067" s="61">
        <v>0</v>
      </c>
      <c r="N1067" s="61">
        <v>0</v>
      </c>
      <c r="O1067" s="61">
        <f t="shared" si="147"/>
        <v>0</v>
      </c>
      <c r="P1067" s="61">
        <f t="shared" si="148"/>
        <v>0</v>
      </c>
      <c r="Q1067" s="61">
        <f t="shared" si="149"/>
        <v>0</v>
      </c>
      <c r="R1067" s="61">
        <f t="shared" si="150"/>
        <v>52.641752577319586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817</v>
      </c>
      <c r="Y1067" s="62">
        <v>58.996328029375768</v>
      </c>
      <c r="Z1067" s="62">
        <v>97.184822521419832</v>
      </c>
      <c r="AA1067" s="62">
        <v>20.31823745410037</v>
      </c>
      <c r="AB1067" s="62">
        <v>83.353733170134632</v>
      </c>
      <c r="AC1067" s="62">
        <v>0</v>
      </c>
      <c r="AD1067" s="62">
        <v>99.510403916768666</v>
      </c>
      <c r="AE1067" s="62">
        <v>61.199510403916769</v>
      </c>
      <c r="AF1067" s="62">
        <v>55.85</v>
      </c>
      <c r="AG1067" s="62">
        <v>30.5</v>
      </c>
      <c r="AH1067" s="62">
        <v>43.18</v>
      </c>
      <c r="AI1067" s="62">
        <v>60.82</v>
      </c>
      <c r="AJ1067" s="62">
        <v>98.61</v>
      </c>
      <c r="AK1067" s="62">
        <v>24.28</v>
      </c>
      <c r="AL1067" s="62">
        <v>73.400000000000006</v>
      </c>
      <c r="AM1067" s="62">
        <v>88.69</v>
      </c>
      <c r="AN1067" s="62">
        <v>41.46</v>
      </c>
      <c r="AO1067" s="62">
        <v>56.29</v>
      </c>
      <c r="AP1067">
        <f t="shared" si="151"/>
        <v>0</v>
      </c>
      <c r="AQ1067">
        <f t="shared" si="152"/>
        <v>0</v>
      </c>
      <c r="AR1067">
        <v>37.877687030107403</v>
      </c>
    </row>
    <row r="1068" spans="1:44" x14ac:dyDescent="0.3">
      <c r="A1068" t="str">
        <f t="shared" si="144"/>
        <v>85Casanare</v>
      </c>
      <c r="B1068" t="str">
        <f t="shared" si="145"/>
        <v>85Sabanalarga</v>
      </c>
      <c r="C1068" s="18" t="s">
        <v>3489</v>
      </c>
      <c r="D1068" t="s">
        <v>3479</v>
      </c>
      <c r="E1068" t="s">
        <v>1195</v>
      </c>
      <c r="F1068" t="s">
        <v>1393</v>
      </c>
      <c r="G1068">
        <v>4.8537759999999999</v>
      </c>
      <c r="H1068">
        <v>-73.038965000000005</v>
      </c>
      <c r="I1068">
        <v>3937</v>
      </c>
      <c r="J1068" t="s">
        <v>4345</v>
      </c>
      <c r="K1068" s="5">
        <v>4650906.5</v>
      </c>
      <c r="L1068" s="62">
        <f t="shared" si="146"/>
        <v>7.6311092704099371E-3</v>
      </c>
      <c r="M1068" s="61">
        <v>0</v>
      </c>
      <c r="N1068" s="61">
        <v>0</v>
      </c>
      <c r="O1068" s="61">
        <f t="shared" si="147"/>
        <v>5.0800101600203193E-2</v>
      </c>
      <c r="P1068" s="61">
        <f t="shared" si="148"/>
        <v>0</v>
      </c>
      <c r="Q1068" s="61">
        <f t="shared" si="149"/>
        <v>0</v>
      </c>
      <c r="R1068" s="61">
        <f t="shared" si="150"/>
        <v>17.602235204470411</v>
      </c>
      <c r="S1068">
        <v>0</v>
      </c>
      <c r="T1068">
        <v>0</v>
      </c>
      <c r="U1068">
        <v>2</v>
      </c>
      <c r="V1068">
        <v>0</v>
      </c>
      <c r="W1068">
        <v>0</v>
      </c>
      <c r="X1068">
        <v>693</v>
      </c>
      <c r="Y1068" s="62">
        <v>45.5988455988456</v>
      </c>
      <c r="Z1068" s="62">
        <v>76.623376623376629</v>
      </c>
      <c r="AA1068" s="62">
        <v>27.128427128427131</v>
      </c>
      <c r="AB1068" s="62">
        <v>64.213564213564212</v>
      </c>
      <c r="AC1068" s="62">
        <v>1.0101010101010102</v>
      </c>
      <c r="AD1068" s="62">
        <v>99.134199134199136</v>
      </c>
      <c r="AE1068" s="62">
        <v>54.401154401154407</v>
      </c>
      <c r="AF1068" s="62">
        <v>69.989999999999995</v>
      </c>
      <c r="AG1068" s="62">
        <v>45.7</v>
      </c>
      <c r="AH1068" s="62">
        <v>51.04</v>
      </c>
      <c r="AI1068" s="62">
        <v>69.97</v>
      </c>
      <c r="AJ1068" s="62">
        <v>96.3</v>
      </c>
      <c r="AK1068" s="62">
        <v>60.18</v>
      </c>
      <c r="AL1068" s="62">
        <v>74.989999999999995</v>
      </c>
      <c r="AM1068" s="62">
        <v>95.54</v>
      </c>
      <c r="AN1068" s="62">
        <v>53.7</v>
      </c>
      <c r="AO1068" s="62">
        <v>70.040000000000006</v>
      </c>
      <c r="AP1068">
        <f t="shared" si="151"/>
        <v>0</v>
      </c>
      <c r="AQ1068">
        <f t="shared" si="152"/>
        <v>0</v>
      </c>
      <c r="AR1068">
        <v>38.839272812298603</v>
      </c>
    </row>
    <row r="1069" spans="1:44" x14ac:dyDescent="0.3">
      <c r="A1069" t="str">
        <f t="shared" si="144"/>
        <v>85Casanare</v>
      </c>
      <c r="B1069" t="str">
        <f t="shared" si="145"/>
        <v>85Sácama</v>
      </c>
      <c r="C1069" s="18" t="s">
        <v>3490</v>
      </c>
      <c r="D1069" t="s">
        <v>3479</v>
      </c>
      <c r="E1069" t="s">
        <v>1195</v>
      </c>
      <c r="F1069" t="s">
        <v>3491</v>
      </c>
      <c r="G1069">
        <v>6.0986390000000004</v>
      </c>
      <c r="H1069">
        <v>-72.248390999999998</v>
      </c>
      <c r="I1069">
        <v>2286</v>
      </c>
      <c r="J1069" t="s">
        <v>4343</v>
      </c>
      <c r="K1069" s="5">
        <v>4660746.5</v>
      </c>
      <c r="L1069" s="62">
        <f t="shared" si="146"/>
        <v>4.4309666731412534E-3</v>
      </c>
      <c r="M1069" s="61">
        <v>0</v>
      </c>
      <c r="N1069" s="61">
        <v>0</v>
      </c>
      <c r="O1069" s="61">
        <f t="shared" si="147"/>
        <v>4.3744531933508315E-2</v>
      </c>
      <c r="P1069" s="61">
        <f t="shared" si="148"/>
        <v>0</v>
      </c>
      <c r="Q1069" s="61">
        <f t="shared" si="149"/>
        <v>0</v>
      </c>
      <c r="R1069" s="61">
        <f t="shared" si="150"/>
        <v>31.321084864391953</v>
      </c>
      <c r="S1069">
        <v>0</v>
      </c>
      <c r="T1069">
        <v>0</v>
      </c>
      <c r="U1069">
        <v>1</v>
      </c>
      <c r="V1069">
        <v>0</v>
      </c>
      <c r="W1069">
        <v>0</v>
      </c>
      <c r="X1069">
        <v>716</v>
      </c>
      <c r="Y1069" s="62">
        <v>59.497206703910607</v>
      </c>
      <c r="Z1069" s="62">
        <v>83.519553072625698</v>
      </c>
      <c r="AA1069" s="62">
        <v>24.581005586592177</v>
      </c>
      <c r="AB1069" s="62">
        <v>72.206703910614522</v>
      </c>
      <c r="AC1069" s="62">
        <v>0</v>
      </c>
      <c r="AD1069" s="62">
        <v>96.089385474860336</v>
      </c>
      <c r="AE1069" s="62">
        <v>72.206703910614522</v>
      </c>
      <c r="AF1069" s="62">
        <v>45.74</v>
      </c>
      <c r="AG1069" s="62">
        <v>37.75</v>
      </c>
      <c r="AH1069" s="62">
        <v>42.52</v>
      </c>
      <c r="AI1069" s="62">
        <v>60.38</v>
      </c>
      <c r="AJ1069" s="62">
        <v>66.67</v>
      </c>
      <c r="AK1069" s="62">
        <v>26.74</v>
      </c>
      <c r="AL1069" s="62">
        <v>84.53</v>
      </c>
      <c r="AM1069" s="62">
        <v>83.96</v>
      </c>
      <c r="AN1069" s="62">
        <v>32.26</v>
      </c>
      <c r="AO1069" s="62">
        <v>46.51</v>
      </c>
      <c r="AP1069">
        <f t="shared" si="151"/>
        <v>0</v>
      </c>
      <c r="AQ1069">
        <f t="shared" si="152"/>
        <v>0</v>
      </c>
      <c r="AR1069">
        <v>36.333832187741002</v>
      </c>
    </row>
    <row r="1070" spans="1:44" x14ac:dyDescent="0.3">
      <c r="A1070" t="str">
        <f t="shared" si="144"/>
        <v>85Casanare</v>
      </c>
      <c r="B1070" t="str">
        <f t="shared" si="145"/>
        <v>85San Luis de Palenque</v>
      </c>
      <c r="C1070" s="18" t="s">
        <v>3492</v>
      </c>
      <c r="D1070" t="s">
        <v>3479</v>
      </c>
      <c r="E1070" t="s">
        <v>1195</v>
      </c>
      <c r="F1070" t="s">
        <v>3493</v>
      </c>
      <c r="G1070">
        <v>5.4202820000000003</v>
      </c>
      <c r="H1070">
        <v>-71.730861000000004</v>
      </c>
      <c r="I1070">
        <v>8743</v>
      </c>
      <c r="J1070" t="s">
        <v>4345</v>
      </c>
      <c r="K1070" s="5">
        <v>2905128</v>
      </c>
      <c r="L1070" s="62">
        <f t="shared" si="146"/>
        <v>1.6946606134415565E-2</v>
      </c>
      <c r="M1070" s="61">
        <v>0</v>
      </c>
      <c r="N1070" s="61">
        <v>0</v>
      </c>
      <c r="O1070" s="61">
        <f t="shared" si="147"/>
        <v>0</v>
      </c>
      <c r="P1070" s="61">
        <f t="shared" si="148"/>
        <v>0</v>
      </c>
      <c r="Q1070" s="61">
        <f t="shared" si="149"/>
        <v>0</v>
      </c>
      <c r="R1070" s="61">
        <f t="shared" si="150"/>
        <v>7.6861489191353076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672</v>
      </c>
      <c r="Y1070" s="62">
        <v>55.654761904761905</v>
      </c>
      <c r="Z1070" s="62">
        <v>80.952380952380949</v>
      </c>
      <c r="AA1070" s="62">
        <v>23.958333333333336</v>
      </c>
      <c r="AB1070" s="62">
        <v>67.55952380952381</v>
      </c>
      <c r="AC1070" s="62">
        <v>0.4464285714285714</v>
      </c>
      <c r="AD1070" s="62">
        <v>97.61904761904762</v>
      </c>
      <c r="AE1070" s="62">
        <v>67.708333333333343</v>
      </c>
      <c r="AF1070" s="62">
        <v>53.74</v>
      </c>
      <c r="AG1070" s="62">
        <v>37.130000000000003</v>
      </c>
      <c r="AH1070" s="62">
        <v>44.26</v>
      </c>
      <c r="AI1070" s="62">
        <v>55.24</v>
      </c>
      <c r="AJ1070" s="62">
        <v>98.5</v>
      </c>
      <c r="AK1070" s="62">
        <v>37.24</v>
      </c>
      <c r="AL1070" s="62">
        <v>89.27</v>
      </c>
      <c r="AM1070" s="62">
        <v>86.88</v>
      </c>
      <c r="AN1070" s="62">
        <v>27.19</v>
      </c>
      <c r="AO1070" s="62">
        <v>54.54</v>
      </c>
      <c r="AP1070">
        <f t="shared" si="151"/>
        <v>0</v>
      </c>
      <c r="AQ1070">
        <f t="shared" si="152"/>
        <v>0</v>
      </c>
      <c r="AR1070">
        <v>36.9138359965973</v>
      </c>
    </row>
    <row r="1071" spans="1:44" x14ac:dyDescent="0.3">
      <c r="A1071" t="str">
        <f t="shared" si="144"/>
        <v>85Casanare</v>
      </c>
      <c r="B1071" t="str">
        <f t="shared" si="145"/>
        <v>85Támara</v>
      </c>
      <c r="C1071" s="18" t="s">
        <v>3494</v>
      </c>
      <c r="D1071" t="s">
        <v>3479</v>
      </c>
      <c r="E1071" t="s">
        <v>1195</v>
      </c>
      <c r="F1071" t="s">
        <v>3495</v>
      </c>
      <c r="G1071">
        <v>5.8303399999999996</v>
      </c>
      <c r="H1071">
        <v>-72.163055999999997</v>
      </c>
      <c r="I1071">
        <v>6872</v>
      </c>
      <c r="J1071" t="s">
        <v>4342</v>
      </c>
      <c r="K1071" s="5">
        <v>2241472.5</v>
      </c>
      <c r="L1071" s="62">
        <f t="shared" si="146"/>
        <v>1.3320036298261896E-2</v>
      </c>
      <c r="M1071" s="61">
        <v>0</v>
      </c>
      <c r="N1071" s="61">
        <v>0</v>
      </c>
      <c r="O1071" s="61">
        <f t="shared" si="147"/>
        <v>1.4551804423748545E-2</v>
      </c>
      <c r="P1071" s="61">
        <f t="shared" si="148"/>
        <v>0</v>
      </c>
      <c r="Q1071" s="61">
        <f t="shared" si="149"/>
        <v>0</v>
      </c>
      <c r="R1071" s="61">
        <f t="shared" si="150"/>
        <v>11.437718277066358</v>
      </c>
      <c r="S1071">
        <v>0</v>
      </c>
      <c r="T1071">
        <v>0</v>
      </c>
      <c r="U1071">
        <v>1</v>
      </c>
      <c r="V1071">
        <v>0</v>
      </c>
      <c r="W1071">
        <v>0</v>
      </c>
      <c r="X1071">
        <v>786</v>
      </c>
      <c r="Y1071" s="62">
        <v>50.763358778625957</v>
      </c>
      <c r="Z1071" s="62">
        <v>88.422391857506369</v>
      </c>
      <c r="AA1071" s="62">
        <v>24.809160305343511</v>
      </c>
      <c r="AB1071" s="62">
        <v>71.119592875318062</v>
      </c>
      <c r="AC1071" s="62">
        <v>0.63613231552162841</v>
      </c>
      <c r="AD1071" s="62">
        <v>98.854961832061079</v>
      </c>
      <c r="AE1071" s="62">
        <v>61.959287531806616</v>
      </c>
      <c r="AF1071" s="62">
        <v>56.11</v>
      </c>
      <c r="AG1071" s="62">
        <v>18.38</v>
      </c>
      <c r="AH1071" s="62">
        <v>55.02</v>
      </c>
      <c r="AI1071" s="62">
        <v>94.74</v>
      </c>
      <c r="AJ1071" s="62">
        <v>74.08</v>
      </c>
      <c r="AK1071" s="62">
        <v>15.69</v>
      </c>
      <c r="AL1071" s="62">
        <v>85.06</v>
      </c>
      <c r="AM1071" s="62">
        <v>94.23</v>
      </c>
      <c r="AN1071" s="62">
        <v>38.380000000000003</v>
      </c>
      <c r="AO1071" s="62">
        <v>55.72</v>
      </c>
      <c r="AP1071">
        <f t="shared" si="151"/>
        <v>0</v>
      </c>
      <c r="AQ1071">
        <f t="shared" si="152"/>
        <v>0</v>
      </c>
      <c r="AR1071">
        <v>35.1900286769418</v>
      </c>
    </row>
    <row r="1072" spans="1:44" x14ac:dyDescent="0.3">
      <c r="A1072" t="str">
        <f t="shared" si="144"/>
        <v>85Casanare</v>
      </c>
      <c r="B1072" t="str">
        <f t="shared" si="145"/>
        <v>85Tauramena</v>
      </c>
      <c r="C1072" s="18" t="s">
        <v>3496</v>
      </c>
      <c r="D1072" t="s">
        <v>3479</v>
      </c>
      <c r="E1072" t="s">
        <v>1195</v>
      </c>
      <c r="F1072" t="s">
        <v>3497</v>
      </c>
      <c r="G1072">
        <v>5.0106849000000002</v>
      </c>
      <c r="H1072">
        <v>-72.750495000000001</v>
      </c>
      <c r="I1072">
        <v>25930</v>
      </c>
      <c r="J1072" t="s">
        <v>4345</v>
      </c>
      <c r="K1072" s="5">
        <v>2442624</v>
      </c>
      <c r="L1072" s="62">
        <f t="shared" si="146"/>
        <v>5.0260265019489367E-2</v>
      </c>
      <c r="M1072" s="61">
        <v>2.3139220979560355E-2</v>
      </c>
      <c r="N1072" s="61">
        <v>3.8565368299267257E-3</v>
      </c>
      <c r="O1072" s="61">
        <f t="shared" si="147"/>
        <v>3.8565368299267257E-3</v>
      </c>
      <c r="P1072" s="61">
        <f t="shared" si="148"/>
        <v>0</v>
      </c>
      <c r="Q1072" s="61">
        <f t="shared" si="149"/>
        <v>3.8565368299267257E-3</v>
      </c>
      <c r="R1072" s="61">
        <f t="shared" si="150"/>
        <v>17.254145777092173</v>
      </c>
      <c r="S1072">
        <v>6</v>
      </c>
      <c r="T1072">
        <v>1</v>
      </c>
      <c r="U1072">
        <v>1</v>
      </c>
      <c r="V1072">
        <v>0</v>
      </c>
      <c r="W1072">
        <v>1</v>
      </c>
      <c r="X1072">
        <v>4474</v>
      </c>
      <c r="Y1072" s="62">
        <v>70.987930263746094</v>
      </c>
      <c r="Z1072" s="62">
        <v>92.042914617791681</v>
      </c>
      <c r="AA1072" s="62">
        <v>23.893607510058111</v>
      </c>
      <c r="AB1072" s="62">
        <v>81.537773804202047</v>
      </c>
      <c r="AC1072" s="62">
        <v>0.13410818059901655</v>
      </c>
      <c r="AD1072" s="62">
        <v>98.658918194009843</v>
      </c>
      <c r="AE1072" s="62">
        <v>81.224854716137685</v>
      </c>
      <c r="AF1072" s="62">
        <v>68.150000000000006</v>
      </c>
      <c r="AG1072" s="62">
        <v>48.54</v>
      </c>
      <c r="AH1072" s="62">
        <v>56.73</v>
      </c>
      <c r="AI1072" s="62">
        <v>63.61</v>
      </c>
      <c r="AJ1072" s="62">
        <v>100</v>
      </c>
      <c r="AK1072" s="62">
        <v>68.099999999999994</v>
      </c>
      <c r="AL1072" s="62">
        <v>88.16</v>
      </c>
      <c r="AM1072" s="62">
        <v>85.41</v>
      </c>
      <c r="AN1072" s="62">
        <v>42.45</v>
      </c>
      <c r="AO1072" s="62">
        <v>68.540000000000006</v>
      </c>
      <c r="AP1072">
        <f t="shared" si="151"/>
        <v>0.23428348301444746</v>
      </c>
      <c r="AQ1072">
        <f t="shared" si="152"/>
        <v>1.5931177314003505E-2</v>
      </c>
      <c r="AR1072">
        <v>50.053787789360896</v>
      </c>
    </row>
    <row r="1073" spans="1:44" x14ac:dyDescent="0.3">
      <c r="A1073" t="str">
        <f t="shared" si="144"/>
        <v>85Casanare</v>
      </c>
      <c r="B1073" t="str">
        <f t="shared" si="145"/>
        <v>85Trinidad</v>
      </c>
      <c r="C1073" s="18" t="s">
        <v>3480</v>
      </c>
      <c r="D1073" t="s">
        <v>3479</v>
      </c>
      <c r="E1073" t="s">
        <v>1195</v>
      </c>
      <c r="F1073" t="s">
        <v>3481</v>
      </c>
      <c r="G1073">
        <v>5.4078150000000003</v>
      </c>
      <c r="H1073">
        <v>-71.661355</v>
      </c>
      <c r="I1073">
        <v>14645</v>
      </c>
      <c r="J1073" t="s">
        <v>4344</v>
      </c>
      <c r="K1073" s="5">
        <v>1575653.25</v>
      </c>
      <c r="L1073" s="62">
        <f t="shared" si="146"/>
        <v>2.8386485970320934E-2</v>
      </c>
      <c r="M1073" s="61">
        <v>0</v>
      </c>
      <c r="N1073" s="61">
        <v>6.8282690337999313E-3</v>
      </c>
      <c r="O1073" s="61">
        <f t="shared" si="147"/>
        <v>1.3656538067599863E-2</v>
      </c>
      <c r="P1073" s="61">
        <f t="shared" si="148"/>
        <v>6.8282690337999313E-3</v>
      </c>
      <c r="Q1073" s="61">
        <f t="shared" si="149"/>
        <v>5.462615227039945E-2</v>
      </c>
      <c r="R1073" s="61">
        <f t="shared" si="150"/>
        <v>7.360874018436327</v>
      </c>
      <c r="S1073">
        <v>0</v>
      </c>
      <c r="T1073">
        <v>1</v>
      </c>
      <c r="U1073">
        <v>2</v>
      </c>
      <c r="V1073">
        <v>1</v>
      </c>
      <c r="W1073">
        <v>8</v>
      </c>
      <c r="X1073">
        <v>1078</v>
      </c>
      <c r="Y1073" s="62">
        <v>50.37105751391465</v>
      </c>
      <c r="Z1073" s="62">
        <v>85.343228200371058</v>
      </c>
      <c r="AA1073" s="62">
        <v>27.27272727272727</v>
      </c>
      <c r="AB1073" s="62">
        <v>62.987012987012989</v>
      </c>
      <c r="AC1073" s="62">
        <v>0.55658627087198509</v>
      </c>
      <c r="AD1073" s="62">
        <v>98.23747680890537</v>
      </c>
      <c r="AE1073" s="62">
        <v>66.604823747680882</v>
      </c>
      <c r="AF1073" s="62">
        <v>58.29</v>
      </c>
      <c r="AG1073" s="62">
        <v>42.09</v>
      </c>
      <c r="AH1073" s="62">
        <v>50.92</v>
      </c>
      <c r="AI1073" s="62">
        <v>68.209999999999994</v>
      </c>
      <c r="AJ1073" s="62">
        <v>100</v>
      </c>
      <c r="AK1073" s="62">
        <v>25.12</v>
      </c>
      <c r="AL1073" s="62">
        <v>90.23</v>
      </c>
      <c r="AM1073" s="62">
        <v>89.24</v>
      </c>
      <c r="AN1073" s="62">
        <v>40.79</v>
      </c>
      <c r="AO1073" s="62">
        <v>58.53</v>
      </c>
      <c r="AP1073">
        <f t="shared" si="151"/>
        <v>0</v>
      </c>
      <c r="AQ1073">
        <f t="shared" si="152"/>
        <v>1.5931177314003505E-2</v>
      </c>
      <c r="AR1073">
        <v>38.456105371741799</v>
      </c>
    </row>
    <row r="1074" spans="1:44" x14ac:dyDescent="0.3">
      <c r="A1074" t="str">
        <f t="shared" si="144"/>
        <v>85Casanare</v>
      </c>
      <c r="B1074" t="str">
        <f t="shared" si="145"/>
        <v>85Villanueva</v>
      </c>
      <c r="C1074" s="18" t="s">
        <v>3482</v>
      </c>
      <c r="D1074" t="s">
        <v>3479</v>
      </c>
      <c r="E1074" t="s">
        <v>1195</v>
      </c>
      <c r="F1074" t="s">
        <v>1778</v>
      </c>
      <c r="G1074">
        <v>4.6112520000000004</v>
      </c>
      <c r="H1074">
        <v>-72.928126000000006</v>
      </c>
      <c r="I1074">
        <v>38948</v>
      </c>
      <c r="J1074" t="s">
        <v>4345</v>
      </c>
      <c r="K1074" s="5">
        <v>1192746.75</v>
      </c>
      <c r="L1074" s="62">
        <f t="shared" si="146"/>
        <v>7.5493127727692719E-2</v>
      </c>
      <c r="M1074" s="61">
        <v>0</v>
      </c>
      <c r="N1074" s="61">
        <v>5.1350518640238272E-3</v>
      </c>
      <c r="O1074" s="61">
        <f t="shared" si="147"/>
        <v>5.1350518640238272E-3</v>
      </c>
      <c r="P1074" s="61">
        <f t="shared" si="148"/>
        <v>2.5675259320119136E-3</v>
      </c>
      <c r="Q1074" s="61">
        <f t="shared" si="149"/>
        <v>2.5675259320119136E-3</v>
      </c>
      <c r="R1074" s="61">
        <f t="shared" si="150"/>
        <v>15.679880866796756</v>
      </c>
      <c r="S1074">
        <v>0</v>
      </c>
      <c r="T1074">
        <v>2</v>
      </c>
      <c r="U1074">
        <v>2</v>
      </c>
      <c r="V1074">
        <v>1</v>
      </c>
      <c r="W1074">
        <v>1</v>
      </c>
      <c r="X1074">
        <v>6107</v>
      </c>
      <c r="Y1074" s="62">
        <v>60.73358441133125</v>
      </c>
      <c r="Z1074" s="62">
        <v>88.537743572949083</v>
      </c>
      <c r="AA1074" s="62">
        <v>25.298837399705253</v>
      </c>
      <c r="AB1074" s="62">
        <v>78.172588832487307</v>
      </c>
      <c r="AC1074" s="62">
        <v>0.32749304077288355</v>
      </c>
      <c r="AD1074" s="62">
        <v>98.280661535942357</v>
      </c>
      <c r="AE1074" s="62">
        <v>69.592271164237758</v>
      </c>
      <c r="AF1074" s="62">
        <v>57.93</v>
      </c>
      <c r="AG1074" s="62">
        <v>64.06</v>
      </c>
      <c r="AH1074" s="62">
        <v>56.31</v>
      </c>
      <c r="AI1074" s="62">
        <v>77.91</v>
      </c>
      <c r="AJ1074" s="62">
        <v>66.33</v>
      </c>
      <c r="AK1074" s="62">
        <v>40.57</v>
      </c>
      <c r="AL1074" s="62">
        <v>93.59</v>
      </c>
      <c r="AM1074" s="62">
        <v>90.05</v>
      </c>
      <c r="AN1074" s="62">
        <v>45.97</v>
      </c>
      <c r="AO1074" s="62">
        <v>57.7</v>
      </c>
      <c r="AP1074">
        <f t="shared" si="151"/>
        <v>0</v>
      </c>
      <c r="AQ1074">
        <f t="shared" si="152"/>
        <v>3.186235462800701E-2</v>
      </c>
      <c r="AR1074">
        <v>44.2229004359341</v>
      </c>
    </row>
    <row r="1075" spans="1:44" x14ac:dyDescent="0.3">
      <c r="A1075" t="str">
        <f t="shared" si="144"/>
        <v>86Putumayo</v>
      </c>
      <c r="B1075" t="str">
        <f t="shared" si="145"/>
        <v>86Mocoa</v>
      </c>
      <c r="C1075" s="18" t="s">
        <v>3459</v>
      </c>
      <c r="D1075" t="s">
        <v>3456</v>
      </c>
      <c r="E1075" t="s">
        <v>1324</v>
      </c>
      <c r="F1075" t="s">
        <v>3460</v>
      </c>
      <c r="G1075">
        <v>1.1523399999999999</v>
      </c>
      <c r="H1075">
        <v>-76.651054999999999</v>
      </c>
      <c r="I1075">
        <v>62960</v>
      </c>
      <c r="J1075" t="s">
        <v>4345</v>
      </c>
      <c r="K1075" s="5">
        <v>1063971.75</v>
      </c>
      <c r="L1075" s="62">
        <f t="shared" si="146"/>
        <v>0.12203572254635754</v>
      </c>
      <c r="M1075" s="61">
        <v>2.3824650571791613E-2</v>
      </c>
      <c r="N1075" s="61">
        <v>3.3354510800508261E-2</v>
      </c>
      <c r="O1075" s="61">
        <f t="shared" si="147"/>
        <v>5.559085133418043E-2</v>
      </c>
      <c r="P1075" s="61">
        <f t="shared" si="148"/>
        <v>2.8589580686149935E-2</v>
      </c>
      <c r="Q1075" s="61">
        <f t="shared" si="149"/>
        <v>3.6531130876747142E-2</v>
      </c>
      <c r="R1075" s="61">
        <f t="shared" si="150"/>
        <v>37.114040660736975</v>
      </c>
      <c r="S1075">
        <v>15</v>
      </c>
      <c r="T1075">
        <v>21</v>
      </c>
      <c r="U1075">
        <v>35</v>
      </c>
      <c r="V1075">
        <v>18</v>
      </c>
      <c r="W1075">
        <v>23</v>
      </c>
      <c r="X1075">
        <v>23367</v>
      </c>
      <c r="Y1075" s="62">
        <v>51.003552017802889</v>
      </c>
      <c r="Z1075" s="62">
        <v>81.811957033423198</v>
      </c>
      <c r="AA1075" s="62">
        <v>22.390550776736422</v>
      </c>
      <c r="AB1075" s="62">
        <v>71.228655796636289</v>
      </c>
      <c r="AC1075" s="62">
        <v>0.44935164976248559</v>
      </c>
      <c r="AD1075" s="62">
        <v>97.731844053579835</v>
      </c>
      <c r="AE1075" s="62">
        <v>59.661060469893435</v>
      </c>
      <c r="AF1075" s="62">
        <v>19.47</v>
      </c>
      <c r="AG1075" s="62">
        <v>50.94</v>
      </c>
      <c r="AH1075" s="62">
        <v>51.3</v>
      </c>
      <c r="AI1075" s="62">
        <v>8.93</v>
      </c>
      <c r="AJ1075" s="62">
        <v>11.11</v>
      </c>
      <c r="AK1075" s="62">
        <v>19.47</v>
      </c>
      <c r="AL1075" s="62">
        <v>90.85</v>
      </c>
      <c r="AM1075" s="62">
        <v>85.77</v>
      </c>
      <c r="AN1075" s="62">
        <v>38.93</v>
      </c>
      <c r="AO1075" s="62">
        <v>19.61</v>
      </c>
      <c r="AP1075">
        <f t="shared" si="151"/>
        <v>0.5857087075361187</v>
      </c>
      <c r="AQ1075">
        <f t="shared" si="152"/>
        <v>0.33455472359407362</v>
      </c>
      <c r="AR1075">
        <v>32.716920121064902</v>
      </c>
    </row>
    <row r="1076" spans="1:44" x14ac:dyDescent="0.3">
      <c r="A1076" t="str">
        <f t="shared" si="144"/>
        <v>86Putumayo</v>
      </c>
      <c r="B1076" t="str">
        <f t="shared" si="145"/>
        <v>86Colón</v>
      </c>
      <c r="C1076" s="18" t="s">
        <v>3461</v>
      </c>
      <c r="D1076" t="s">
        <v>3456</v>
      </c>
      <c r="E1076" t="s">
        <v>1324</v>
      </c>
      <c r="F1076" t="s">
        <v>2815</v>
      </c>
      <c r="G1076">
        <v>1.190067</v>
      </c>
      <c r="H1076">
        <v>-76.972863000000004</v>
      </c>
      <c r="I1076">
        <v>5719</v>
      </c>
      <c r="J1076" t="s">
        <v>4342</v>
      </c>
      <c r="K1076" s="5">
        <v>2213484.75</v>
      </c>
      <c r="L1076" s="62">
        <f t="shared" si="146"/>
        <v>1.1085169905378315E-2</v>
      </c>
      <c r="M1076" s="61">
        <v>0</v>
      </c>
      <c r="N1076" s="61">
        <v>0</v>
      </c>
      <c r="O1076" s="61">
        <f t="shared" si="147"/>
        <v>0</v>
      </c>
      <c r="P1076" s="61">
        <f t="shared" si="148"/>
        <v>0</v>
      </c>
      <c r="Q1076" s="61">
        <f t="shared" si="149"/>
        <v>0</v>
      </c>
      <c r="R1076" s="61">
        <f t="shared" si="150"/>
        <v>26.175904878475258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1497</v>
      </c>
      <c r="Y1076" s="62">
        <v>58.984635938543747</v>
      </c>
      <c r="Z1076" s="62">
        <v>87.374749498998</v>
      </c>
      <c r="AA1076" s="62">
        <v>22.912491649966597</v>
      </c>
      <c r="AB1076" s="62">
        <v>73.213092852371403</v>
      </c>
      <c r="AC1076" s="62">
        <v>0.53440213760855049</v>
      </c>
      <c r="AD1076" s="62">
        <v>98.396793587174344</v>
      </c>
      <c r="AE1076" s="62">
        <v>73.346693386773538</v>
      </c>
      <c r="AF1076" s="62">
        <v>31.36</v>
      </c>
      <c r="AG1076" s="62">
        <v>55.68</v>
      </c>
      <c r="AH1076" s="62">
        <v>51.26</v>
      </c>
      <c r="AI1076" s="62">
        <v>68.239999999999995</v>
      </c>
      <c r="AJ1076" s="62">
        <v>11.11</v>
      </c>
      <c r="AK1076" s="62">
        <v>14.21</v>
      </c>
      <c r="AL1076" s="62">
        <v>84.47</v>
      </c>
      <c r="AM1076" s="62">
        <v>99.41</v>
      </c>
      <c r="AN1076" s="62">
        <v>30.56</v>
      </c>
      <c r="AO1076" s="62">
        <v>31.03</v>
      </c>
      <c r="AP1076">
        <f t="shared" si="151"/>
        <v>0</v>
      </c>
      <c r="AQ1076">
        <f t="shared" si="152"/>
        <v>0</v>
      </c>
      <c r="AR1076">
        <v>33.322730918910999</v>
      </c>
    </row>
    <row r="1077" spans="1:44" x14ac:dyDescent="0.3">
      <c r="A1077" t="str">
        <f t="shared" si="144"/>
        <v>86Putumayo</v>
      </c>
      <c r="B1077" t="str">
        <f t="shared" si="145"/>
        <v>86Orito</v>
      </c>
      <c r="C1077" s="18" t="s">
        <v>3462</v>
      </c>
      <c r="D1077" t="s">
        <v>3456</v>
      </c>
      <c r="E1077" t="s">
        <v>1324</v>
      </c>
      <c r="F1077" t="s">
        <v>3463</v>
      </c>
      <c r="G1077">
        <v>0.67688000000000004</v>
      </c>
      <c r="H1077">
        <v>-76.880162999999996</v>
      </c>
      <c r="I1077">
        <v>39823</v>
      </c>
      <c r="J1077" t="s">
        <v>4343</v>
      </c>
      <c r="K1077" s="5">
        <v>1543865</v>
      </c>
      <c r="L1077" s="62">
        <f t="shared" si="146"/>
        <v>7.7189145155076175E-2</v>
      </c>
      <c r="M1077" s="61">
        <v>0</v>
      </c>
      <c r="N1077" s="61">
        <v>2.5111116691359263E-3</v>
      </c>
      <c r="O1077" s="61">
        <f t="shared" si="147"/>
        <v>1.2555558345679632E-2</v>
      </c>
      <c r="P1077" s="61">
        <f t="shared" si="148"/>
        <v>1.0044446676543705E-2</v>
      </c>
      <c r="Q1077" s="61">
        <f t="shared" si="149"/>
        <v>7.5333350074077788E-3</v>
      </c>
      <c r="R1077" s="61">
        <f t="shared" si="150"/>
        <v>38.836853074856236</v>
      </c>
      <c r="S1077">
        <v>0</v>
      </c>
      <c r="T1077">
        <v>1</v>
      </c>
      <c r="U1077">
        <v>5</v>
      </c>
      <c r="V1077">
        <v>4</v>
      </c>
      <c r="W1077">
        <v>3</v>
      </c>
      <c r="X1077">
        <v>15466</v>
      </c>
      <c r="Y1077" s="62">
        <v>41.542738911159965</v>
      </c>
      <c r="Z1077" s="62">
        <v>80.544420018104219</v>
      </c>
      <c r="AA1077" s="62">
        <v>24.705806284753653</v>
      </c>
      <c r="AB1077" s="62">
        <v>63.455321350058192</v>
      </c>
      <c r="AC1077" s="62">
        <v>0.89227983964826063</v>
      </c>
      <c r="AD1077" s="62">
        <v>98.351222035432556</v>
      </c>
      <c r="AE1077" s="62">
        <v>50.711237553342812</v>
      </c>
      <c r="AF1077" s="62">
        <v>27.78</v>
      </c>
      <c r="AG1077" s="62">
        <v>23.06</v>
      </c>
      <c r="AH1077" s="62">
        <v>47.97</v>
      </c>
      <c r="AI1077" s="62">
        <v>37.81</v>
      </c>
      <c r="AJ1077" s="62">
        <v>10.89</v>
      </c>
      <c r="AK1077" s="62">
        <v>22.91</v>
      </c>
      <c r="AL1077" s="62">
        <v>88.14</v>
      </c>
      <c r="AM1077" s="62">
        <v>87.52</v>
      </c>
      <c r="AN1077" s="62">
        <v>39.46</v>
      </c>
      <c r="AO1077" s="62">
        <v>27.77</v>
      </c>
      <c r="AP1077">
        <f t="shared" si="151"/>
        <v>0</v>
      </c>
      <c r="AQ1077">
        <f t="shared" si="152"/>
        <v>1.5931177314003505E-2</v>
      </c>
      <c r="AR1077">
        <v>26.752142588287398</v>
      </c>
    </row>
    <row r="1078" spans="1:44" x14ac:dyDescent="0.3">
      <c r="A1078" t="str">
        <f t="shared" si="144"/>
        <v>86Putumayo</v>
      </c>
      <c r="B1078" t="str">
        <f t="shared" si="145"/>
        <v>86Puerto Asís</v>
      </c>
      <c r="C1078" s="18" t="s">
        <v>3464</v>
      </c>
      <c r="D1078" t="s">
        <v>3456</v>
      </c>
      <c r="E1078" t="s">
        <v>1324</v>
      </c>
      <c r="F1078" t="s">
        <v>3465</v>
      </c>
      <c r="G1078">
        <v>0.50492899999999996</v>
      </c>
      <c r="H1078">
        <v>-76.500191000000001</v>
      </c>
      <c r="I1078">
        <v>70830</v>
      </c>
      <c r="J1078" t="s">
        <v>4344</v>
      </c>
      <c r="K1078" s="5">
        <v>1202814.6299999999</v>
      </c>
      <c r="L1078" s="62">
        <f t="shared" si="146"/>
        <v>0.13729018786465222</v>
      </c>
      <c r="M1078" s="61">
        <v>7.0591557249752935E-3</v>
      </c>
      <c r="N1078" s="61">
        <v>8.4709868699703508E-3</v>
      </c>
      <c r="O1078" s="61">
        <f t="shared" si="147"/>
        <v>1.8353804884935761E-2</v>
      </c>
      <c r="P1078" s="61">
        <f t="shared" si="148"/>
        <v>5.6473245799802344E-3</v>
      </c>
      <c r="Q1078" s="61">
        <f t="shared" si="149"/>
        <v>9.8828180149654107E-3</v>
      </c>
      <c r="R1078" s="61">
        <f t="shared" si="150"/>
        <v>40.20895100945927</v>
      </c>
      <c r="S1078">
        <v>5</v>
      </c>
      <c r="T1078">
        <v>6</v>
      </c>
      <c r="U1078">
        <v>13</v>
      </c>
      <c r="V1078">
        <v>4</v>
      </c>
      <c r="W1078">
        <v>7</v>
      </c>
      <c r="X1078">
        <v>28480</v>
      </c>
      <c r="Y1078" s="62">
        <v>37.391151685393261</v>
      </c>
      <c r="Z1078" s="62">
        <v>80.860252808988761</v>
      </c>
      <c r="AA1078" s="62">
        <v>24.146769662921351</v>
      </c>
      <c r="AB1078" s="62">
        <v>64.413623595505626</v>
      </c>
      <c r="AC1078" s="62">
        <v>0.45646067415730335</v>
      </c>
      <c r="AD1078" s="62">
        <v>97.573735955056179</v>
      </c>
      <c r="AE1078" s="62">
        <v>44.385533707865171</v>
      </c>
      <c r="AF1078" s="62">
        <v>44.87</v>
      </c>
      <c r="AG1078" s="62">
        <v>21.22</v>
      </c>
      <c r="AH1078" s="62">
        <v>47.77</v>
      </c>
      <c r="AI1078" s="62">
        <v>60.26</v>
      </c>
      <c r="AJ1078" s="62">
        <v>72.22</v>
      </c>
      <c r="AK1078" s="62">
        <v>15.67</v>
      </c>
      <c r="AL1078" s="62">
        <v>93.2</v>
      </c>
      <c r="AM1078" s="62">
        <v>83.75</v>
      </c>
      <c r="AN1078" s="62">
        <v>32.94</v>
      </c>
      <c r="AO1078" s="62">
        <v>45.27</v>
      </c>
      <c r="AP1078">
        <f t="shared" si="151"/>
        <v>0.19523623584537289</v>
      </c>
      <c r="AQ1078">
        <f t="shared" si="152"/>
        <v>9.5587063884021023E-2</v>
      </c>
      <c r="AR1078">
        <v>28.797187233624001</v>
      </c>
    </row>
    <row r="1079" spans="1:44" x14ac:dyDescent="0.3">
      <c r="A1079" t="str">
        <f t="shared" si="144"/>
        <v>86Putumayo</v>
      </c>
      <c r="B1079" t="str">
        <f t="shared" si="145"/>
        <v>86Puerto Caicedo</v>
      </c>
      <c r="C1079" s="18" t="s">
        <v>3466</v>
      </c>
      <c r="D1079" t="s">
        <v>3456</v>
      </c>
      <c r="E1079" t="s">
        <v>1324</v>
      </c>
      <c r="F1079" t="s">
        <v>3467</v>
      </c>
      <c r="G1079">
        <v>0.68437400000000004</v>
      </c>
      <c r="H1079">
        <v>-76.604072000000002</v>
      </c>
      <c r="I1079">
        <v>16563</v>
      </c>
      <c r="J1079" t="s">
        <v>4346</v>
      </c>
      <c r="K1079" s="5">
        <v>2884441.75</v>
      </c>
      <c r="L1079" s="62">
        <f t="shared" si="146"/>
        <v>3.2104156171145481E-2</v>
      </c>
      <c r="M1079" s="61">
        <v>2.4150214333152207E-2</v>
      </c>
      <c r="N1079" s="61">
        <v>0</v>
      </c>
      <c r="O1079" s="61">
        <f t="shared" si="147"/>
        <v>6.0375535832880517E-3</v>
      </c>
      <c r="P1079" s="61">
        <f t="shared" si="148"/>
        <v>6.0375535832880517E-3</v>
      </c>
      <c r="Q1079" s="61">
        <f t="shared" si="149"/>
        <v>0</v>
      </c>
      <c r="R1079" s="61">
        <f t="shared" si="150"/>
        <v>35.247237819235643</v>
      </c>
      <c r="S1079">
        <v>4</v>
      </c>
      <c r="T1079">
        <v>0</v>
      </c>
      <c r="U1079">
        <v>1</v>
      </c>
      <c r="V1079">
        <v>1</v>
      </c>
      <c r="W1079">
        <v>0</v>
      </c>
      <c r="X1079">
        <v>5838</v>
      </c>
      <c r="Y1079" s="62">
        <v>44.244604316546763</v>
      </c>
      <c r="Z1079" s="62">
        <v>80.678314491264132</v>
      </c>
      <c r="AA1079" s="62">
        <v>23.946557040082219</v>
      </c>
      <c r="AB1079" s="62">
        <v>63.532031517643027</v>
      </c>
      <c r="AC1079" s="62">
        <v>0.29119561493662216</v>
      </c>
      <c r="AD1079" s="62">
        <v>98.544021925316898</v>
      </c>
      <c r="AE1079" s="62">
        <v>57.142857142857139</v>
      </c>
      <c r="AF1079" s="62">
        <v>37.869999999999997</v>
      </c>
      <c r="AG1079" s="62">
        <v>38.78</v>
      </c>
      <c r="AH1079" s="62">
        <v>40.590000000000003</v>
      </c>
      <c r="AI1079" s="62">
        <v>14.11</v>
      </c>
      <c r="AJ1079" s="62">
        <v>99.67</v>
      </c>
      <c r="AK1079" s="62">
        <v>16.05</v>
      </c>
      <c r="AL1079" s="62">
        <v>82.91</v>
      </c>
      <c r="AM1079" s="62">
        <v>89.01</v>
      </c>
      <c r="AN1079" s="62">
        <v>20.079999999999998</v>
      </c>
      <c r="AO1079" s="62">
        <v>37.479999999999997</v>
      </c>
      <c r="AP1079">
        <f t="shared" si="151"/>
        <v>0.15618898867629832</v>
      </c>
      <c r="AQ1079">
        <f t="shared" si="152"/>
        <v>0</v>
      </c>
      <c r="AR1079">
        <v>28.419572219180701</v>
      </c>
    </row>
    <row r="1080" spans="1:44" x14ac:dyDescent="0.3">
      <c r="A1080" t="str">
        <f t="shared" si="144"/>
        <v>86Putumayo</v>
      </c>
      <c r="B1080" t="str">
        <f t="shared" si="145"/>
        <v>86Puerto Guzmán</v>
      </c>
      <c r="C1080" s="18" t="s">
        <v>3468</v>
      </c>
      <c r="D1080" t="s">
        <v>3456</v>
      </c>
      <c r="E1080" t="s">
        <v>1324</v>
      </c>
      <c r="F1080" t="s">
        <v>3469</v>
      </c>
      <c r="G1080">
        <v>0.96377000000000002</v>
      </c>
      <c r="H1080">
        <v>-76.407981000000007</v>
      </c>
      <c r="I1080">
        <v>37427</v>
      </c>
      <c r="J1080" t="s">
        <v>4346</v>
      </c>
      <c r="K1080" s="5">
        <v>794469.06</v>
      </c>
      <c r="L1080" s="62">
        <f t="shared" si="146"/>
        <v>7.2544964862492442E-2</v>
      </c>
      <c r="M1080" s="61">
        <v>0</v>
      </c>
      <c r="N1080" s="61">
        <v>0</v>
      </c>
      <c r="O1080" s="61">
        <f t="shared" si="147"/>
        <v>5.3437358057017662E-3</v>
      </c>
      <c r="P1080" s="61">
        <f t="shared" si="148"/>
        <v>0</v>
      </c>
      <c r="Q1080" s="61">
        <f t="shared" si="149"/>
        <v>0</v>
      </c>
      <c r="R1080" s="61">
        <f t="shared" si="150"/>
        <v>18.4519197370882</v>
      </c>
      <c r="S1080">
        <v>0</v>
      </c>
      <c r="T1080">
        <v>0</v>
      </c>
      <c r="U1080">
        <v>2</v>
      </c>
      <c r="V1080">
        <v>0</v>
      </c>
      <c r="W1080">
        <v>0</v>
      </c>
      <c r="X1080">
        <v>6906</v>
      </c>
      <c r="Y1080" s="62">
        <v>34.54966695626991</v>
      </c>
      <c r="Z1080" s="62">
        <v>73.993628728641752</v>
      </c>
      <c r="AA1080" s="62">
        <v>26.788300028960325</v>
      </c>
      <c r="AB1080" s="62">
        <v>55.878945844193453</v>
      </c>
      <c r="AC1080" s="62">
        <v>0.88328989284679993</v>
      </c>
      <c r="AD1080" s="62">
        <v>97.697654213727191</v>
      </c>
      <c r="AE1080" s="62">
        <v>46.322038806834634</v>
      </c>
      <c r="AF1080" s="62">
        <v>56.08</v>
      </c>
      <c r="AG1080" s="62">
        <v>30.14</v>
      </c>
      <c r="AH1080" s="62">
        <v>27.19</v>
      </c>
      <c r="AI1080" s="62">
        <v>95.67</v>
      </c>
      <c r="AJ1080" s="62">
        <v>100</v>
      </c>
      <c r="AK1080" s="62">
        <v>9.8699999999999992</v>
      </c>
      <c r="AL1080" s="62">
        <v>62.68</v>
      </c>
      <c r="AM1080" s="62">
        <v>92.85</v>
      </c>
      <c r="AN1080" s="62">
        <v>19.329999999999998</v>
      </c>
      <c r="AO1080" s="62">
        <v>56.22</v>
      </c>
      <c r="AP1080">
        <f t="shared" si="151"/>
        <v>0</v>
      </c>
      <c r="AQ1080">
        <f t="shared" si="152"/>
        <v>0</v>
      </c>
      <c r="AR1080">
        <v>22.192575684985499</v>
      </c>
    </row>
    <row r="1081" spans="1:44" x14ac:dyDescent="0.3">
      <c r="A1081" t="str">
        <f t="shared" si="144"/>
        <v>86Putumayo</v>
      </c>
      <c r="B1081" t="str">
        <f t="shared" si="145"/>
        <v>86Puerto Leguízamo</v>
      </c>
      <c r="C1081" s="18" t="s">
        <v>3470</v>
      </c>
      <c r="D1081" t="s">
        <v>3456</v>
      </c>
      <c r="E1081" t="s">
        <v>1324</v>
      </c>
      <c r="F1081" t="s">
        <v>3471</v>
      </c>
      <c r="G1081">
        <v>-0.18024000000000001</v>
      </c>
      <c r="H1081">
        <v>-74.774169999999998</v>
      </c>
      <c r="I1081">
        <v>31664</v>
      </c>
      <c r="J1081" t="s">
        <v>4346</v>
      </c>
      <c r="K1081" s="5">
        <v>1894983.38</v>
      </c>
      <c r="L1081" s="62">
        <f t="shared" si="146"/>
        <v>6.1374509509337115E-2</v>
      </c>
      <c r="M1081" s="61">
        <v>1.2632642748863063E-2</v>
      </c>
      <c r="N1081" s="61">
        <v>6.3163213744315315E-3</v>
      </c>
      <c r="O1081" s="61">
        <f t="shared" si="147"/>
        <v>1.2632642748863063E-2</v>
      </c>
      <c r="P1081" s="61">
        <f t="shared" si="148"/>
        <v>6.3163213744315315E-3</v>
      </c>
      <c r="Q1081" s="61">
        <f t="shared" si="149"/>
        <v>1.8948964123294592E-2</v>
      </c>
      <c r="R1081" s="61">
        <f t="shared" si="150"/>
        <v>21.810257705912075</v>
      </c>
      <c r="S1081">
        <v>4</v>
      </c>
      <c r="T1081">
        <v>2</v>
      </c>
      <c r="U1081">
        <v>4</v>
      </c>
      <c r="V1081">
        <v>2</v>
      </c>
      <c r="W1081">
        <v>6</v>
      </c>
      <c r="X1081">
        <v>6906</v>
      </c>
      <c r="Y1081" s="62">
        <v>17.694758181291633</v>
      </c>
      <c r="Z1081" s="62">
        <v>59.354184766869388</v>
      </c>
      <c r="AA1081" s="62">
        <v>26.585577758470897</v>
      </c>
      <c r="AB1081" s="62">
        <v>39.212279177526788</v>
      </c>
      <c r="AC1081" s="62">
        <v>0.98465102809151461</v>
      </c>
      <c r="AD1081" s="62">
        <v>96.915725456125116</v>
      </c>
      <c r="AE1081" s="62">
        <v>25.195482189400519</v>
      </c>
      <c r="AF1081" s="62">
        <v>44.08</v>
      </c>
      <c r="AG1081" s="62">
        <v>24.17</v>
      </c>
      <c r="AH1081" s="62">
        <v>35.5</v>
      </c>
      <c r="AI1081" s="62">
        <v>15.09</v>
      </c>
      <c r="AJ1081" s="62">
        <v>98.06</v>
      </c>
      <c r="AK1081" s="62">
        <v>30.96</v>
      </c>
      <c r="AL1081" s="62">
        <v>71.03</v>
      </c>
      <c r="AM1081" s="62">
        <v>81.3</v>
      </c>
      <c r="AN1081" s="62">
        <v>33.130000000000003</v>
      </c>
      <c r="AO1081" s="62">
        <v>44.31</v>
      </c>
      <c r="AP1081">
        <f t="shared" si="151"/>
        <v>0.15618898867629832</v>
      </c>
      <c r="AQ1081">
        <f t="shared" si="152"/>
        <v>3.186235462800701E-2</v>
      </c>
      <c r="AR1081">
        <v>18.6711796915992</v>
      </c>
    </row>
    <row r="1082" spans="1:44" x14ac:dyDescent="0.3">
      <c r="A1082" t="str">
        <f t="shared" si="144"/>
        <v>86Putumayo</v>
      </c>
      <c r="B1082" t="str">
        <f t="shared" si="145"/>
        <v>86Sibundoy</v>
      </c>
      <c r="C1082" s="18" t="s">
        <v>3472</v>
      </c>
      <c r="D1082" t="s">
        <v>3456</v>
      </c>
      <c r="E1082" t="s">
        <v>1324</v>
      </c>
      <c r="F1082" t="s">
        <v>3473</v>
      </c>
      <c r="G1082">
        <v>1.2025140000000001</v>
      </c>
      <c r="H1082">
        <v>-76.921225000000007</v>
      </c>
      <c r="I1082">
        <v>16441</v>
      </c>
      <c r="J1082" t="s">
        <v>4342</v>
      </c>
      <c r="K1082" s="5">
        <v>1322829.6299999999</v>
      </c>
      <c r="L1082" s="62">
        <f t="shared" si="146"/>
        <v>3.1867682884127446E-2</v>
      </c>
      <c r="M1082" s="61">
        <v>0</v>
      </c>
      <c r="N1082" s="61">
        <v>6.0823550878900305E-3</v>
      </c>
      <c r="O1082" s="61">
        <f t="shared" si="147"/>
        <v>2.4329420351560122E-2</v>
      </c>
      <c r="P1082" s="61">
        <f t="shared" si="148"/>
        <v>4.8658840703120244E-2</v>
      </c>
      <c r="Q1082" s="61">
        <f t="shared" si="149"/>
        <v>1.2164710175780061E-2</v>
      </c>
      <c r="R1082" s="61">
        <f t="shared" si="150"/>
        <v>28.416762970622223</v>
      </c>
      <c r="S1082">
        <v>0</v>
      </c>
      <c r="T1082">
        <v>1</v>
      </c>
      <c r="U1082">
        <v>4</v>
      </c>
      <c r="V1082">
        <v>8</v>
      </c>
      <c r="W1082">
        <v>2</v>
      </c>
      <c r="X1082">
        <v>4672</v>
      </c>
      <c r="Y1082" s="62">
        <v>56.827910958904106</v>
      </c>
      <c r="Z1082" s="62">
        <v>86.237157534246577</v>
      </c>
      <c r="AA1082" s="62">
        <v>23.351883561643834</v>
      </c>
      <c r="AB1082" s="62">
        <v>72.966609589041099</v>
      </c>
      <c r="AC1082" s="62">
        <v>0.59931506849315064</v>
      </c>
      <c r="AD1082" s="62">
        <v>98.608732876712324</v>
      </c>
      <c r="AE1082" s="62">
        <v>69.242294520547944</v>
      </c>
      <c r="AF1082" s="62">
        <v>18.87</v>
      </c>
      <c r="AG1082" s="62">
        <v>60.52</v>
      </c>
      <c r="AH1082" s="62">
        <v>64.36</v>
      </c>
      <c r="AI1082" s="62">
        <v>29.57</v>
      </c>
      <c r="AJ1082" s="62">
        <v>11.11</v>
      </c>
      <c r="AK1082" s="62">
        <v>10.59</v>
      </c>
      <c r="AL1082" s="62">
        <v>83.19</v>
      </c>
      <c r="AM1082" s="62">
        <v>93.31</v>
      </c>
      <c r="AN1082" s="62">
        <v>25.05</v>
      </c>
      <c r="AO1082" s="62">
        <v>19.079999999999998</v>
      </c>
      <c r="AP1082">
        <f t="shared" si="151"/>
        <v>0</v>
      </c>
      <c r="AQ1082">
        <f t="shared" si="152"/>
        <v>1.5931177314003505E-2</v>
      </c>
      <c r="AR1082">
        <v>33.807809746445201</v>
      </c>
    </row>
    <row r="1083" spans="1:44" x14ac:dyDescent="0.3">
      <c r="A1083" t="str">
        <f t="shared" si="144"/>
        <v>86Putumayo</v>
      </c>
      <c r="B1083" t="str">
        <f t="shared" si="145"/>
        <v>86San Francisco</v>
      </c>
      <c r="C1083" s="18" t="s">
        <v>3474</v>
      </c>
      <c r="D1083" t="s">
        <v>3456</v>
      </c>
      <c r="E1083" t="s">
        <v>1324</v>
      </c>
      <c r="F1083" t="s">
        <v>1403</v>
      </c>
      <c r="G1083">
        <v>1.176194</v>
      </c>
      <c r="H1083">
        <v>-76.875694899999999</v>
      </c>
      <c r="I1083">
        <v>6133</v>
      </c>
      <c r="J1083" t="s">
        <v>4342</v>
      </c>
      <c r="K1083" s="5">
        <v>2423611.5</v>
      </c>
      <c r="L1083" s="62">
        <f t="shared" si="146"/>
        <v>1.1887628436734606E-2</v>
      </c>
      <c r="M1083" s="61">
        <v>0</v>
      </c>
      <c r="N1083" s="61">
        <v>0</v>
      </c>
      <c r="O1083" s="61">
        <f t="shared" si="147"/>
        <v>0</v>
      </c>
      <c r="P1083" s="61">
        <f t="shared" si="148"/>
        <v>0</v>
      </c>
      <c r="Q1083" s="61">
        <f t="shared" si="149"/>
        <v>0</v>
      </c>
      <c r="R1083" s="61">
        <f t="shared" si="150"/>
        <v>29.691831077775966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1821</v>
      </c>
      <c r="Y1083" s="62">
        <v>59.253157605711152</v>
      </c>
      <c r="Z1083" s="62">
        <v>87.204832509610114</v>
      </c>
      <c r="AA1083" s="62">
        <v>23.00933552992861</v>
      </c>
      <c r="AB1083" s="62">
        <v>73.915431081823172</v>
      </c>
      <c r="AC1083" s="62">
        <v>0.27457440966501923</v>
      </c>
      <c r="AD1083" s="62">
        <v>99.121361889071935</v>
      </c>
      <c r="AE1083" s="62">
        <v>73.091707852828108</v>
      </c>
      <c r="AF1083" s="62">
        <v>22.54</v>
      </c>
      <c r="AG1083" s="62">
        <v>44.7</v>
      </c>
      <c r="AH1083" s="62">
        <v>50.95</v>
      </c>
      <c r="AI1083" s="62">
        <v>62.54</v>
      </c>
      <c r="AJ1083" s="62">
        <v>11.02</v>
      </c>
      <c r="AK1083" s="62">
        <v>2.85</v>
      </c>
      <c r="AL1083" s="62">
        <v>85.6</v>
      </c>
      <c r="AM1083" s="62">
        <v>94.7</v>
      </c>
      <c r="AN1083" s="62">
        <v>14.95</v>
      </c>
      <c r="AO1083" s="62">
        <v>22.84</v>
      </c>
      <c r="AP1083">
        <f t="shared" si="151"/>
        <v>0</v>
      </c>
      <c r="AQ1083">
        <f t="shared" si="152"/>
        <v>0</v>
      </c>
      <c r="AR1083">
        <v>30.3149102933134</v>
      </c>
    </row>
    <row r="1084" spans="1:44" x14ac:dyDescent="0.3">
      <c r="A1084" t="str">
        <f t="shared" si="144"/>
        <v>86Putumayo</v>
      </c>
      <c r="B1084" t="str">
        <f t="shared" si="145"/>
        <v>86San Miguel</v>
      </c>
      <c r="C1084" s="18" t="s">
        <v>3475</v>
      </c>
      <c r="D1084" t="s">
        <v>3456</v>
      </c>
      <c r="E1084" t="s">
        <v>1324</v>
      </c>
      <c r="F1084" t="s">
        <v>3182</v>
      </c>
      <c r="G1084">
        <v>0.33001999999999998</v>
      </c>
      <c r="H1084">
        <v>-76.876360000000005</v>
      </c>
      <c r="I1084">
        <v>20644</v>
      </c>
      <c r="J1084" t="s">
        <v>4342</v>
      </c>
      <c r="K1084" s="5">
        <v>1405867.38</v>
      </c>
      <c r="L1084" s="62">
        <f t="shared" si="146"/>
        <v>4.0014381452461958E-2</v>
      </c>
      <c r="M1084" s="61">
        <v>0</v>
      </c>
      <c r="N1084" s="61">
        <v>0</v>
      </c>
      <c r="O1084" s="61">
        <f t="shared" si="147"/>
        <v>0</v>
      </c>
      <c r="P1084" s="61">
        <f t="shared" si="148"/>
        <v>0</v>
      </c>
      <c r="Q1084" s="61">
        <f t="shared" si="149"/>
        <v>0</v>
      </c>
      <c r="R1084" s="61">
        <f t="shared" si="150"/>
        <v>48.110831234256928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9932</v>
      </c>
      <c r="Y1084" s="62">
        <v>34.716069271043096</v>
      </c>
      <c r="Z1084" s="62">
        <v>81.182037857430515</v>
      </c>
      <c r="AA1084" s="62">
        <v>21.103503826016915</v>
      </c>
      <c r="AB1084" s="62">
        <v>63.924687877567457</v>
      </c>
      <c r="AC1084" s="62">
        <v>0.47321788159484496</v>
      </c>
      <c r="AD1084" s="62">
        <v>97.613773660894083</v>
      </c>
      <c r="AE1084" s="62">
        <v>39.901329037454694</v>
      </c>
      <c r="AF1084" s="62">
        <v>39.6</v>
      </c>
      <c r="AG1084" s="62">
        <v>30.98</v>
      </c>
      <c r="AH1084" s="62">
        <v>50.45</v>
      </c>
      <c r="AI1084" s="62">
        <v>23.15</v>
      </c>
      <c r="AJ1084" s="62">
        <v>99.71</v>
      </c>
      <c r="AK1084" s="62">
        <v>14.46</v>
      </c>
      <c r="AL1084" s="62">
        <v>81.93</v>
      </c>
      <c r="AM1084" s="62">
        <v>90.83</v>
      </c>
      <c r="AN1084" s="62">
        <v>18.649999999999999</v>
      </c>
      <c r="AO1084" s="62">
        <v>38.99</v>
      </c>
      <c r="AP1084">
        <f t="shared" si="151"/>
        <v>0</v>
      </c>
      <c r="AQ1084">
        <f t="shared" si="152"/>
        <v>0</v>
      </c>
      <c r="AR1084">
        <v>25.232452013948599</v>
      </c>
    </row>
    <row r="1085" spans="1:44" x14ac:dyDescent="0.3">
      <c r="A1085" t="str">
        <f t="shared" si="144"/>
        <v>86Putumayo</v>
      </c>
      <c r="B1085" t="str">
        <f t="shared" si="145"/>
        <v>86Santiago</v>
      </c>
      <c r="C1085" s="18" t="s">
        <v>3476</v>
      </c>
      <c r="D1085" t="s">
        <v>3456</v>
      </c>
      <c r="E1085" t="s">
        <v>1324</v>
      </c>
      <c r="F1085" t="s">
        <v>2965</v>
      </c>
      <c r="G1085">
        <v>1.1471480000000001</v>
      </c>
      <c r="H1085">
        <v>-77.002404999999996</v>
      </c>
      <c r="I1085">
        <v>7614</v>
      </c>
      <c r="J1085" t="s">
        <v>4342</v>
      </c>
      <c r="K1085" s="5">
        <v>2725966.5</v>
      </c>
      <c r="L1085" s="62">
        <f t="shared" si="146"/>
        <v>1.4758259076683072E-2</v>
      </c>
      <c r="M1085" s="61">
        <v>0</v>
      </c>
      <c r="N1085" s="61">
        <v>0.10506960861570791</v>
      </c>
      <c r="O1085" s="61">
        <f t="shared" si="147"/>
        <v>1.3133701076963489E-2</v>
      </c>
      <c r="P1085" s="61">
        <f t="shared" si="148"/>
        <v>0</v>
      </c>
      <c r="Q1085" s="61">
        <f t="shared" si="149"/>
        <v>0</v>
      </c>
      <c r="R1085" s="61">
        <f t="shared" si="150"/>
        <v>24.376149198844235</v>
      </c>
      <c r="S1085">
        <v>0</v>
      </c>
      <c r="T1085">
        <v>8</v>
      </c>
      <c r="U1085">
        <v>1</v>
      </c>
      <c r="V1085">
        <v>0</v>
      </c>
      <c r="W1085">
        <v>0</v>
      </c>
      <c r="X1085">
        <v>1856</v>
      </c>
      <c r="Y1085" s="62">
        <v>51.508620689655174</v>
      </c>
      <c r="Z1085" s="62">
        <v>82.920258620689651</v>
      </c>
      <c r="AA1085" s="62">
        <v>24.084051724137932</v>
      </c>
      <c r="AB1085" s="62">
        <v>68.857758620689651</v>
      </c>
      <c r="AC1085" s="62">
        <v>0.21551724137931033</v>
      </c>
      <c r="AD1085" s="62">
        <v>98.706896551724128</v>
      </c>
      <c r="AE1085" s="62">
        <v>62.553879310344826</v>
      </c>
      <c r="AF1085" s="62">
        <v>50.19</v>
      </c>
      <c r="AG1085" s="62">
        <v>45.09</v>
      </c>
      <c r="AH1085" s="62">
        <v>49.42</v>
      </c>
      <c r="AI1085" s="62">
        <v>79.34</v>
      </c>
      <c r="AJ1085" s="62">
        <v>88.89</v>
      </c>
      <c r="AK1085" s="62">
        <v>15.46</v>
      </c>
      <c r="AL1085" s="62">
        <v>93.55</v>
      </c>
      <c r="AM1085" s="62">
        <v>94.19</v>
      </c>
      <c r="AN1085" s="62">
        <v>17.190000000000001</v>
      </c>
      <c r="AO1085" s="62">
        <v>50.22</v>
      </c>
      <c r="AP1085">
        <f t="shared" si="151"/>
        <v>0</v>
      </c>
      <c r="AQ1085">
        <f t="shared" si="152"/>
        <v>0.12744941851202804</v>
      </c>
      <c r="AR1085">
        <v>33.871973737445799</v>
      </c>
    </row>
    <row r="1086" spans="1:44" x14ac:dyDescent="0.3">
      <c r="A1086" t="str">
        <f t="shared" si="144"/>
        <v>86Putumayo</v>
      </c>
      <c r="B1086" t="str">
        <f t="shared" si="145"/>
        <v>86Valle del Guamuez</v>
      </c>
      <c r="C1086" s="18" t="s">
        <v>3457</v>
      </c>
      <c r="D1086" t="s">
        <v>3456</v>
      </c>
      <c r="E1086" t="s">
        <v>1324</v>
      </c>
      <c r="F1086" t="s">
        <v>3458</v>
      </c>
      <c r="G1086">
        <v>0.4015861</v>
      </c>
      <c r="H1086">
        <v>-76.779817199999997</v>
      </c>
      <c r="I1086">
        <v>35069</v>
      </c>
      <c r="J1086" t="s">
        <v>4342</v>
      </c>
      <c r="K1086" s="5">
        <v>2712117.5</v>
      </c>
      <c r="L1086" s="62">
        <f t="shared" si="146"/>
        <v>6.7974440183897908E-2</v>
      </c>
      <c r="M1086" s="61">
        <v>5.703042573212809E-3</v>
      </c>
      <c r="N1086" s="61">
        <v>0</v>
      </c>
      <c r="O1086" s="61">
        <f t="shared" si="147"/>
        <v>5.703042573212809E-3</v>
      </c>
      <c r="P1086" s="61">
        <f t="shared" si="148"/>
        <v>2.8515212866064045E-3</v>
      </c>
      <c r="Q1086" s="61">
        <f t="shared" si="149"/>
        <v>5.703042573212809E-3</v>
      </c>
      <c r="R1086" s="61">
        <f t="shared" si="150"/>
        <v>56.86788901879153</v>
      </c>
      <c r="S1086">
        <v>2</v>
      </c>
      <c r="T1086">
        <v>0</v>
      </c>
      <c r="U1086">
        <v>2</v>
      </c>
      <c r="V1086">
        <v>1</v>
      </c>
      <c r="W1086">
        <v>2</v>
      </c>
      <c r="X1086">
        <v>19943</v>
      </c>
      <c r="Y1086" s="62">
        <v>43.363586220729076</v>
      </c>
      <c r="Z1086" s="62">
        <v>84.225041367898513</v>
      </c>
      <c r="AA1086" s="62">
        <v>21.616607330893046</v>
      </c>
      <c r="AB1086" s="62">
        <v>67.462267462267462</v>
      </c>
      <c r="AC1086" s="62">
        <v>0.67692924835781976</v>
      </c>
      <c r="AD1086" s="62">
        <v>97.929097929097935</v>
      </c>
      <c r="AE1086" s="62">
        <v>51.376422804994235</v>
      </c>
      <c r="AF1086" s="62">
        <v>54.04</v>
      </c>
      <c r="AG1086" s="62">
        <v>45.35</v>
      </c>
      <c r="AH1086" s="62">
        <v>56.22</v>
      </c>
      <c r="AI1086" s="62">
        <v>74.790000000000006</v>
      </c>
      <c r="AJ1086" s="62">
        <v>88.89</v>
      </c>
      <c r="AK1086" s="62">
        <v>20.27</v>
      </c>
      <c r="AL1086" s="62">
        <v>92.95</v>
      </c>
      <c r="AM1086" s="62">
        <v>84.24</v>
      </c>
      <c r="AN1086" s="62">
        <v>30.87</v>
      </c>
      <c r="AO1086" s="62">
        <v>53.7</v>
      </c>
      <c r="AP1086">
        <f t="shared" si="151"/>
        <v>7.8094494338149162E-2</v>
      </c>
      <c r="AQ1086">
        <f t="shared" si="152"/>
        <v>0</v>
      </c>
      <c r="AR1086">
        <v>34.5106931036308</v>
      </c>
    </row>
    <row r="1087" spans="1:44" x14ac:dyDescent="0.3">
      <c r="A1087" t="str">
        <f t="shared" si="144"/>
        <v>86Putumayo</v>
      </c>
      <c r="B1087" t="str">
        <f t="shared" si="145"/>
        <v>86Villagarzón</v>
      </c>
      <c r="C1087" s="18" t="s">
        <v>3477</v>
      </c>
      <c r="D1087" t="s">
        <v>3456</v>
      </c>
      <c r="E1087" t="s">
        <v>1324</v>
      </c>
      <c r="F1087" t="s">
        <v>3478</v>
      </c>
      <c r="G1087">
        <v>1.0285070000000001</v>
      </c>
      <c r="H1087">
        <v>-76.617430999999996</v>
      </c>
      <c r="I1087">
        <v>26208</v>
      </c>
      <c r="J1087" t="s">
        <v>4344</v>
      </c>
      <c r="K1087" s="5">
        <v>2100304</v>
      </c>
      <c r="L1087" s="62">
        <f t="shared" si="146"/>
        <v>5.0799113984989486E-2</v>
      </c>
      <c r="M1087" s="61">
        <v>6.1050061050061048E-2</v>
      </c>
      <c r="N1087" s="61">
        <v>3.8156288156288155E-3</v>
      </c>
      <c r="O1087" s="61">
        <f t="shared" si="147"/>
        <v>2.6709401709401712E-2</v>
      </c>
      <c r="P1087" s="61">
        <f t="shared" si="148"/>
        <v>7.631257631257631E-3</v>
      </c>
      <c r="Q1087" s="61">
        <f t="shared" si="149"/>
        <v>1.5262515262515262E-2</v>
      </c>
      <c r="R1087" s="61">
        <f t="shared" si="150"/>
        <v>47.405372405372404</v>
      </c>
      <c r="S1087">
        <v>16</v>
      </c>
      <c r="T1087">
        <v>1</v>
      </c>
      <c r="U1087">
        <v>7</v>
      </c>
      <c r="V1087">
        <v>2</v>
      </c>
      <c r="W1087">
        <v>4</v>
      </c>
      <c r="X1087">
        <v>12424</v>
      </c>
      <c r="Y1087" s="62">
        <v>49.653895685769477</v>
      </c>
      <c r="Z1087" s="62">
        <v>83.185769478428853</v>
      </c>
      <c r="AA1087" s="62">
        <v>24.637797810688987</v>
      </c>
      <c r="AB1087" s="62">
        <v>69.381841596909211</v>
      </c>
      <c r="AC1087" s="62">
        <v>0.38634900193174504</v>
      </c>
      <c r="AD1087" s="62">
        <v>98.140695428203472</v>
      </c>
      <c r="AE1087" s="62">
        <v>60.487765614938823</v>
      </c>
      <c r="AF1087" s="62">
        <v>38.979999999999997</v>
      </c>
      <c r="AG1087" s="62">
        <v>35.76</v>
      </c>
      <c r="AH1087" s="62">
        <v>55.05</v>
      </c>
      <c r="AI1087" s="62">
        <v>56.63</v>
      </c>
      <c r="AJ1087" s="62">
        <v>38.89</v>
      </c>
      <c r="AK1087" s="62">
        <v>26.79</v>
      </c>
      <c r="AL1087" s="62">
        <v>92.39</v>
      </c>
      <c r="AM1087" s="62">
        <v>85.68</v>
      </c>
      <c r="AN1087" s="62">
        <v>33.68</v>
      </c>
      <c r="AO1087" s="62">
        <v>39</v>
      </c>
      <c r="AP1087">
        <f t="shared" si="151"/>
        <v>0.62475595470519329</v>
      </c>
      <c r="AQ1087">
        <f t="shared" si="152"/>
        <v>1.5931177314003505E-2</v>
      </c>
      <c r="AR1087">
        <v>33.951355210522102</v>
      </c>
    </row>
    <row r="1088" spans="1:44" x14ac:dyDescent="0.3">
      <c r="A1088" t="str">
        <f t="shared" si="144"/>
        <v>88San Andrés y Providencia</v>
      </c>
      <c r="B1088" t="str">
        <f t="shared" si="145"/>
        <v>88Providencia</v>
      </c>
      <c r="C1088" s="18" t="s">
        <v>3445</v>
      </c>
      <c r="D1088" t="s">
        <v>3443</v>
      </c>
      <c r="E1088" t="s">
        <v>3444</v>
      </c>
      <c r="F1088" t="s">
        <v>2884</v>
      </c>
      <c r="G1088">
        <v>13.3387613</v>
      </c>
      <c r="H1088">
        <v>-81.372937199999996</v>
      </c>
      <c r="I1088">
        <v>5937</v>
      </c>
      <c r="J1088" t="s">
        <v>4345</v>
      </c>
      <c r="K1088" s="5">
        <v>9022400</v>
      </c>
      <c r="L1088" s="62">
        <f t="shared" si="146"/>
        <v>1.150772053300071E-2</v>
      </c>
      <c r="M1088" s="61">
        <v>0.20212228398180901</v>
      </c>
      <c r="N1088" s="61">
        <f>(T1088/I1088)*100</f>
        <v>0.74111504126663297</v>
      </c>
      <c r="O1088" s="61">
        <f t="shared" si="147"/>
        <v>0.90955027791814058</v>
      </c>
      <c r="P1088" s="61">
        <f t="shared" si="148"/>
        <v>0.33687047330301495</v>
      </c>
      <c r="Q1088" s="61">
        <f t="shared" si="149"/>
        <v>0.40424456796361802</v>
      </c>
      <c r="R1088" s="61">
        <f t="shared" si="150"/>
        <v>0.40424456796361802</v>
      </c>
      <c r="S1088">
        <v>12</v>
      </c>
      <c r="T1088">
        <v>44</v>
      </c>
      <c r="U1088">
        <v>54</v>
      </c>
      <c r="V1088">
        <v>20</v>
      </c>
      <c r="W1088">
        <v>24</v>
      </c>
      <c r="X1088">
        <v>24</v>
      </c>
      <c r="Y1088" s="62">
        <v>50</v>
      </c>
      <c r="Z1088" s="62">
        <v>91.666666666666657</v>
      </c>
      <c r="AA1088" s="62">
        <v>16.666666666666664</v>
      </c>
      <c r="AB1088" s="62">
        <v>91.666666666666657</v>
      </c>
      <c r="AC1088" s="62">
        <v>4.1666666666666661</v>
      </c>
      <c r="AD1088" s="62">
        <v>95.833333333333343</v>
      </c>
      <c r="AE1088" s="62">
        <v>50</v>
      </c>
      <c r="AF1088" s="62">
        <v>53.27</v>
      </c>
      <c r="AG1088" s="62">
        <v>11.97</v>
      </c>
      <c r="AH1088" s="62">
        <v>49.57</v>
      </c>
      <c r="AI1088" s="62">
        <v>60.7</v>
      </c>
      <c r="AJ1088" s="62">
        <v>96.82</v>
      </c>
      <c r="AK1088" s="62">
        <v>45.98</v>
      </c>
      <c r="AL1088" s="62">
        <v>80.23</v>
      </c>
      <c r="AM1088" s="62">
        <v>78</v>
      </c>
      <c r="AN1088" s="62">
        <v>16.829999999999998</v>
      </c>
      <c r="AO1088" s="62">
        <v>55.08</v>
      </c>
      <c r="AP1088">
        <f t="shared" si="151"/>
        <v>0.46856696602889492</v>
      </c>
      <c r="AQ1088">
        <f t="shared" si="152"/>
        <v>0.70097180181615426</v>
      </c>
      <c r="AR1088">
        <v>56.7638917313432</v>
      </c>
    </row>
    <row r="1089" spans="1:44" x14ac:dyDescent="0.3">
      <c r="A1089" t="str">
        <f t="shared" si="144"/>
        <v>91Amazonas</v>
      </c>
      <c r="B1089" t="str">
        <f t="shared" si="145"/>
        <v>91Leticia</v>
      </c>
      <c r="C1089" s="18" t="s">
        <v>3452</v>
      </c>
      <c r="D1089" t="s">
        <v>3451</v>
      </c>
      <c r="E1089" t="s">
        <v>1095</v>
      </c>
      <c r="F1089" t="s">
        <v>3453</v>
      </c>
      <c r="G1089">
        <v>-4.2031650000000003</v>
      </c>
      <c r="H1089">
        <v>-69.935907</v>
      </c>
      <c r="I1089">
        <v>53201</v>
      </c>
      <c r="J1089" t="s">
        <v>4345</v>
      </c>
      <c r="K1089" s="5">
        <v>1498949.25</v>
      </c>
      <c r="L1089" s="62">
        <f t="shared" si="146"/>
        <v>0.10311979789054586</v>
      </c>
      <c r="M1089" s="61">
        <v>1.8796639160918028E-3</v>
      </c>
      <c r="N1089" s="61">
        <v>3.7593278321836052E-2</v>
      </c>
      <c r="O1089" s="61">
        <f t="shared" si="147"/>
        <v>3.5713614405744255E-2</v>
      </c>
      <c r="P1089" s="61">
        <f t="shared" si="148"/>
        <v>2.8194958741377042E-2</v>
      </c>
      <c r="Q1089" s="61">
        <f t="shared" si="149"/>
        <v>3.5713614405744255E-2</v>
      </c>
      <c r="R1089" s="61">
        <f t="shared" si="150"/>
        <v>5.2179470310708442</v>
      </c>
      <c r="S1089">
        <v>1</v>
      </c>
      <c r="T1089">
        <v>20</v>
      </c>
      <c r="U1089">
        <v>19</v>
      </c>
      <c r="V1089">
        <v>15</v>
      </c>
      <c r="W1089">
        <v>19</v>
      </c>
      <c r="X1089">
        <v>2776</v>
      </c>
      <c r="Y1089" s="62">
        <v>25.180115273775215</v>
      </c>
      <c r="Z1089" s="62">
        <v>67.507204610951007</v>
      </c>
      <c r="AA1089" s="62">
        <v>25.360230547550433</v>
      </c>
      <c r="AB1089" s="62">
        <v>53.350144092219018</v>
      </c>
      <c r="AC1089" s="62">
        <v>0.75648414985590773</v>
      </c>
      <c r="AD1089" s="62">
        <v>95.893371757925067</v>
      </c>
      <c r="AE1089" s="62">
        <v>33.321325648414984</v>
      </c>
      <c r="AF1089" s="62">
        <v>33.909999999999997</v>
      </c>
      <c r="AG1089" s="62">
        <v>55.29</v>
      </c>
      <c r="AH1089" s="62">
        <v>49.29</v>
      </c>
      <c r="AI1089" s="62">
        <v>49.32</v>
      </c>
      <c r="AJ1089" s="62">
        <v>8.89</v>
      </c>
      <c r="AK1089" s="62">
        <v>47.55</v>
      </c>
      <c r="AL1089" s="62">
        <v>86.95</v>
      </c>
      <c r="AM1089" s="62">
        <v>83.95</v>
      </c>
      <c r="AN1089" s="62">
        <v>30.47</v>
      </c>
      <c r="AO1089" s="62">
        <v>34.06</v>
      </c>
      <c r="AP1089">
        <f t="shared" si="151"/>
        <v>3.9047247169074581E-2</v>
      </c>
      <c r="AQ1089">
        <f t="shared" si="152"/>
        <v>0.31862354628007011</v>
      </c>
      <c r="AR1089">
        <v>27.087576798461299</v>
      </c>
    </row>
    <row r="1090" spans="1:44" x14ac:dyDescent="0.3">
      <c r="A1090" t="str">
        <f t="shared" ref="A1090:A1103" si="153">CONCATENATE(D1090,E1090)</f>
        <v>91Amazonas</v>
      </c>
      <c r="B1090" t="str">
        <f t="shared" ref="B1090:B1103" si="154">CONCATENATE(D1090,F1090)</f>
        <v>91Puerto Nariño</v>
      </c>
      <c r="C1090" s="18" t="s">
        <v>3454</v>
      </c>
      <c r="D1090" t="s">
        <v>3451</v>
      </c>
      <c r="E1090" t="s">
        <v>1095</v>
      </c>
      <c r="F1090" t="s">
        <v>3455</v>
      </c>
      <c r="G1090">
        <v>-3.7702</v>
      </c>
      <c r="H1090">
        <v>-70.38306</v>
      </c>
      <c r="I1090">
        <v>10587</v>
      </c>
      <c r="J1090" t="s">
        <v>4342</v>
      </c>
      <c r="K1090" s="5">
        <v>2878286.25</v>
      </c>
      <c r="L1090" s="62">
        <f t="shared" ref="L1090:L1103" si="155">(I1090/SUM($I$2:$I$1103))*100</f>
        <v>2.0520841718524255E-2</v>
      </c>
      <c r="M1090" s="61">
        <v>1.8891092849721354E-2</v>
      </c>
      <c r="N1090" s="61">
        <v>9.445546424860677E-3</v>
      </c>
      <c r="O1090" s="61">
        <f t="shared" ref="O1090:O1103" si="156">(U1090/I1090)*100</f>
        <v>0</v>
      </c>
      <c r="P1090" s="61">
        <f t="shared" ref="P1090:P1103" si="157">(V1090/I1090)*100</f>
        <v>0</v>
      </c>
      <c r="Q1090" s="61">
        <f t="shared" ref="Q1090:Q1103" si="158">(W1090/I1090)*100</f>
        <v>0</v>
      </c>
      <c r="R1090" s="61">
        <f t="shared" ref="R1090:R1103" si="159">(X1090/I1090)*100</f>
        <v>0.45338622839331255</v>
      </c>
      <c r="S1090">
        <v>2</v>
      </c>
      <c r="T1090">
        <v>1</v>
      </c>
      <c r="U1090">
        <v>0</v>
      </c>
      <c r="V1090">
        <v>0</v>
      </c>
      <c r="W1090">
        <v>0</v>
      </c>
      <c r="X1090">
        <v>48</v>
      </c>
      <c r="Y1090" s="62">
        <v>20.833333333333336</v>
      </c>
      <c r="Z1090" s="62">
        <v>72.916666666666657</v>
      </c>
      <c r="AA1090" s="62">
        <v>31.25</v>
      </c>
      <c r="AB1090" s="62">
        <v>45.833333333333329</v>
      </c>
      <c r="AC1090" s="62">
        <v>0</v>
      </c>
      <c r="AD1090" s="62">
        <v>95.833333333333343</v>
      </c>
      <c r="AE1090" s="62">
        <v>20.833333333333336</v>
      </c>
      <c r="AF1090" s="62">
        <v>37.119999999999997</v>
      </c>
      <c r="AG1090" s="62">
        <v>60.11</v>
      </c>
      <c r="AH1090" s="62">
        <v>28.18</v>
      </c>
      <c r="AI1090" s="62">
        <v>8.33</v>
      </c>
      <c r="AJ1090" s="62">
        <v>98.14</v>
      </c>
      <c r="AK1090" s="62">
        <v>24.98</v>
      </c>
      <c r="AL1090" s="62">
        <v>71.16</v>
      </c>
      <c r="AM1090" s="62">
        <v>95.47</v>
      </c>
      <c r="AN1090" s="62">
        <v>16.600000000000001</v>
      </c>
      <c r="AO1090" s="62">
        <v>37.01</v>
      </c>
      <c r="AP1090">
        <f t="shared" si="151"/>
        <v>7.8094494338149162E-2</v>
      </c>
      <c r="AQ1090">
        <f t="shared" si="152"/>
        <v>1.5931177314003505E-2</v>
      </c>
      <c r="AR1090">
        <v>18.460031533565701</v>
      </c>
    </row>
    <row r="1091" spans="1:44" x14ac:dyDescent="0.3">
      <c r="A1091" t="str">
        <f t="shared" si="153"/>
        <v>94Guainía</v>
      </c>
      <c r="B1091" t="str">
        <f t="shared" si="154"/>
        <v>94Inírida</v>
      </c>
      <c r="C1091" s="18" t="s">
        <v>3447</v>
      </c>
      <c r="D1091" t="s">
        <v>3446</v>
      </c>
      <c r="E1091" t="s">
        <v>1279</v>
      </c>
      <c r="F1091" t="s">
        <v>3448</v>
      </c>
      <c r="G1091">
        <v>3.8682970000000001</v>
      </c>
      <c r="H1091">
        <v>-67.923917000000003</v>
      </c>
      <c r="I1091">
        <v>36024</v>
      </c>
      <c r="J1091" t="s">
        <v>4344</v>
      </c>
      <c r="K1091" s="5">
        <v>1389070.88</v>
      </c>
      <c r="L1091" s="62">
        <f t="shared" si="155"/>
        <v>6.9825522061784995E-2</v>
      </c>
      <c r="M1091" s="61">
        <v>0</v>
      </c>
      <c r="N1091" s="61">
        <v>8.327781479013991E-3</v>
      </c>
      <c r="O1091" s="61">
        <f t="shared" si="156"/>
        <v>4.7190761714412617E-2</v>
      </c>
      <c r="P1091" s="61">
        <f t="shared" si="157"/>
        <v>1.110370863868532E-2</v>
      </c>
      <c r="Q1091" s="61">
        <f t="shared" si="158"/>
        <v>3.8862980235398623E-2</v>
      </c>
      <c r="R1091" s="61">
        <f t="shared" si="159"/>
        <v>27.845325338663113</v>
      </c>
      <c r="S1091">
        <v>0</v>
      </c>
      <c r="T1091">
        <v>3</v>
      </c>
      <c r="U1091">
        <v>17</v>
      </c>
      <c r="V1091">
        <v>4</v>
      </c>
      <c r="W1091">
        <v>14</v>
      </c>
      <c r="X1091">
        <v>10031</v>
      </c>
      <c r="Y1091" s="62">
        <v>14.624663543016647</v>
      </c>
      <c r="Z1091" s="62">
        <v>47.851659854451199</v>
      </c>
      <c r="AA1091" s="62">
        <v>26.517794836008374</v>
      </c>
      <c r="AB1091" s="62">
        <v>35.799023028611302</v>
      </c>
      <c r="AC1091" s="62">
        <v>0.29907287409032002</v>
      </c>
      <c r="AD1091" s="62">
        <v>95.992423487189711</v>
      </c>
      <c r="AE1091" s="62">
        <v>21.303957731033798</v>
      </c>
      <c r="AF1091" s="62">
        <v>23.58</v>
      </c>
      <c r="AG1091" s="62">
        <v>21.37</v>
      </c>
      <c r="AH1091" s="62">
        <v>39.549999999999997</v>
      </c>
      <c r="AI1091" s="62">
        <v>15.33</v>
      </c>
      <c r="AJ1091" s="62">
        <v>11.11</v>
      </c>
      <c r="AK1091" s="62">
        <v>23.41</v>
      </c>
      <c r="AL1091" s="62">
        <v>88.62</v>
      </c>
      <c r="AM1091" s="62">
        <v>82.54</v>
      </c>
      <c r="AN1091" s="62">
        <v>46.45</v>
      </c>
      <c r="AO1091" s="62">
        <v>24.08</v>
      </c>
      <c r="AP1091">
        <f t="shared" ref="AP1091:AP1103" si="160">(S1091/SUM($S$2:$S$1103))*100</f>
        <v>0</v>
      </c>
      <c r="AQ1091">
        <f t="shared" ref="AQ1091:AQ1103" si="161">(T1091/SUM($T$2:$T$1103))*100</f>
        <v>4.7793531942010511E-2</v>
      </c>
      <c r="AR1091">
        <v>14.4718846263305</v>
      </c>
    </row>
    <row r="1092" spans="1:44" x14ac:dyDescent="0.3">
      <c r="A1092" t="str">
        <f t="shared" si="153"/>
        <v>94Guainía</v>
      </c>
      <c r="B1092" t="str">
        <f t="shared" si="154"/>
        <v>94Barrancominas</v>
      </c>
      <c r="C1092" s="18" t="s">
        <v>3449</v>
      </c>
      <c r="D1092" t="s">
        <v>3446</v>
      </c>
      <c r="E1092" t="s">
        <v>1279</v>
      </c>
      <c r="F1092" t="s">
        <v>3450</v>
      </c>
      <c r="G1092">
        <v>3.48421</v>
      </c>
      <c r="H1092">
        <v>-69.810820000000007</v>
      </c>
      <c r="I1092">
        <v>10569</v>
      </c>
      <c r="J1092" t="s">
        <v>4346</v>
      </c>
      <c r="K1092" s="5">
        <v>0</v>
      </c>
      <c r="L1092" s="62">
        <f t="shared" si="155"/>
        <v>2.048595221716094E-2</v>
      </c>
      <c r="M1092" s="61">
        <v>0</v>
      </c>
      <c r="N1092" s="61">
        <v>1.8923266155738482E-2</v>
      </c>
      <c r="O1092" s="61">
        <f t="shared" si="156"/>
        <v>1.8923266155738482E-2</v>
      </c>
      <c r="P1092" s="61">
        <f t="shared" si="157"/>
        <v>0</v>
      </c>
      <c r="Q1092" s="61">
        <f t="shared" si="158"/>
        <v>0</v>
      </c>
      <c r="R1092" s="61">
        <f t="shared" si="159"/>
        <v>6.5663733560412521</v>
      </c>
      <c r="S1092">
        <v>0</v>
      </c>
      <c r="T1092">
        <v>2</v>
      </c>
      <c r="U1092">
        <v>2</v>
      </c>
      <c r="V1092">
        <v>0</v>
      </c>
      <c r="W1092">
        <v>0</v>
      </c>
      <c r="X1092">
        <v>694</v>
      </c>
      <c r="Y1092" s="62">
        <v>9.0778097982708932</v>
      </c>
      <c r="Z1092" s="62">
        <v>36.023054755043226</v>
      </c>
      <c r="AA1092" s="62">
        <v>32.27665706051873</v>
      </c>
      <c r="AB1092" s="62">
        <v>26.945244956772335</v>
      </c>
      <c r="AC1092" s="62">
        <v>0</v>
      </c>
      <c r="AD1092" s="62">
        <v>93.22766570605188</v>
      </c>
      <c r="AE1092" s="62">
        <v>11.095100864553315</v>
      </c>
      <c r="AF1092" s="62">
        <v>30.49</v>
      </c>
      <c r="AG1092" s="62">
        <v>15.2</v>
      </c>
      <c r="AH1092" s="62">
        <v>35.15</v>
      </c>
      <c r="AI1092" s="62">
        <v>0</v>
      </c>
      <c r="AJ1092" s="62">
        <v>66.67</v>
      </c>
      <c r="AK1092" s="62">
        <v>1.34</v>
      </c>
      <c r="AL1092" s="62">
        <v>62.28</v>
      </c>
      <c r="AM1092" s="62">
        <v>100</v>
      </c>
      <c r="AN1092" s="62">
        <v>50</v>
      </c>
      <c r="AO1092" s="62">
        <v>29.5</v>
      </c>
      <c r="AP1092">
        <f t="shared" si="160"/>
        <v>0</v>
      </c>
      <c r="AQ1092">
        <f t="shared" si="161"/>
        <v>3.186235462800701E-2</v>
      </c>
      <c r="AR1092">
        <v>5.2840070644250403</v>
      </c>
    </row>
    <row r="1093" spans="1:44" x14ac:dyDescent="0.3">
      <c r="A1093" t="str">
        <f t="shared" si="153"/>
        <v>95Guaviare</v>
      </c>
      <c r="B1093" t="str">
        <f t="shared" si="154"/>
        <v>95San José del Guaviare</v>
      </c>
      <c r="C1093" s="18" t="s">
        <v>3517</v>
      </c>
      <c r="D1093" t="s">
        <v>3516</v>
      </c>
      <c r="E1093" t="s">
        <v>1281</v>
      </c>
      <c r="F1093" t="s">
        <v>3518</v>
      </c>
      <c r="G1093">
        <v>2.568549</v>
      </c>
      <c r="H1093">
        <v>-72.641726500000004</v>
      </c>
      <c r="I1093">
        <v>59555</v>
      </c>
      <c r="J1093" t="s">
        <v>4345</v>
      </c>
      <c r="K1093" s="5">
        <v>1754150.88</v>
      </c>
      <c r="L1093" s="62">
        <f t="shared" si="155"/>
        <v>0.11543579187179676</v>
      </c>
      <c r="M1093" s="61">
        <v>2.5186802115691378E-2</v>
      </c>
      <c r="N1093" s="61">
        <v>2.0149441692553102E-2</v>
      </c>
      <c r="O1093" s="61">
        <f t="shared" si="156"/>
        <v>6.04483250776593E-2</v>
      </c>
      <c r="P1093" s="61">
        <f t="shared" si="157"/>
        <v>3.6940643103014023E-2</v>
      </c>
      <c r="Q1093" s="61">
        <f t="shared" si="158"/>
        <v>5.0373604231382756E-2</v>
      </c>
      <c r="R1093" s="61">
        <f t="shared" si="159"/>
        <v>41.789942070355139</v>
      </c>
      <c r="S1093">
        <v>15</v>
      </c>
      <c r="T1093">
        <v>12</v>
      </c>
      <c r="U1093">
        <v>36</v>
      </c>
      <c r="V1093">
        <v>22</v>
      </c>
      <c r="W1093">
        <v>30</v>
      </c>
      <c r="X1093">
        <v>24888</v>
      </c>
      <c r="Y1093" s="62">
        <v>41.481838637094185</v>
      </c>
      <c r="Z1093" s="62">
        <v>80.801992928318867</v>
      </c>
      <c r="AA1093" s="62">
        <v>24.606235936997749</v>
      </c>
      <c r="AB1093" s="62">
        <v>65.501446480231436</v>
      </c>
      <c r="AC1093" s="62">
        <v>0.72324011571841851</v>
      </c>
      <c r="AD1093" s="62">
        <v>98.252169720347155</v>
      </c>
      <c r="AE1093" s="62">
        <v>48.923175827708135</v>
      </c>
      <c r="AF1093" s="62">
        <v>44.81</v>
      </c>
      <c r="AG1093" s="62">
        <v>32.24</v>
      </c>
      <c r="AH1093" s="62">
        <v>47.19</v>
      </c>
      <c r="AI1093" s="62">
        <v>25.82</v>
      </c>
      <c r="AJ1093" s="62">
        <v>88.52</v>
      </c>
      <c r="AK1093" s="62">
        <v>22.21</v>
      </c>
      <c r="AL1093" s="62">
        <v>91.85</v>
      </c>
      <c r="AM1093" s="62">
        <v>82.34</v>
      </c>
      <c r="AN1093" s="62">
        <v>42.83</v>
      </c>
      <c r="AO1093" s="62">
        <v>44.84</v>
      </c>
      <c r="AP1093">
        <f t="shared" si="160"/>
        <v>0.5857087075361187</v>
      </c>
      <c r="AQ1093">
        <f t="shared" si="161"/>
        <v>0.19117412776804205</v>
      </c>
      <c r="AR1093">
        <v>33.4864862219938</v>
      </c>
    </row>
    <row r="1094" spans="1:44" x14ac:dyDescent="0.3">
      <c r="A1094" t="str">
        <f t="shared" si="153"/>
        <v>95Guaviare</v>
      </c>
      <c r="B1094" t="str">
        <f t="shared" si="154"/>
        <v>95Calamar</v>
      </c>
      <c r="C1094" s="18" t="s">
        <v>3519</v>
      </c>
      <c r="D1094" t="s">
        <v>3516</v>
      </c>
      <c r="E1094" t="s">
        <v>1281</v>
      </c>
      <c r="F1094" t="s">
        <v>1705</v>
      </c>
      <c r="G1094">
        <v>1.920614</v>
      </c>
      <c r="H1094">
        <v>-72.554237000000001</v>
      </c>
      <c r="I1094">
        <v>10942</v>
      </c>
      <c r="J1094" t="s">
        <v>4342</v>
      </c>
      <c r="K1094" s="5">
        <v>1713957.13</v>
      </c>
      <c r="L1094" s="62">
        <f t="shared" si="155"/>
        <v>2.1208940217634118E-2</v>
      </c>
      <c r="M1094" s="61">
        <v>0</v>
      </c>
      <c r="N1094" s="61">
        <v>0</v>
      </c>
      <c r="O1094" s="61">
        <f t="shared" si="156"/>
        <v>1.8278194114421494E-2</v>
      </c>
      <c r="P1094" s="61">
        <f t="shared" si="157"/>
        <v>1.8278194114421494E-2</v>
      </c>
      <c r="Q1094" s="61">
        <f t="shared" si="158"/>
        <v>0</v>
      </c>
      <c r="R1094" s="61">
        <f t="shared" si="159"/>
        <v>26.384573204167427</v>
      </c>
      <c r="S1094">
        <v>0</v>
      </c>
      <c r="T1094">
        <v>0</v>
      </c>
      <c r="U1094">
        <v>2</v>
      </c>
      <c r="V1094">
        <v>2</v>
      </c>
      <c r="W1094">
        <v>0</v>
      </c>
      <c r="X1094">
        <v>2887</v>
      </c>
      <c r="Y1094" s="62">
        <v>29.719431936266023</v>
      </c>
      <c r="Z1094" s="62">
        <v>75.129892622099064</v>
      </c>
      <c r="AA1094" s="62">
        <v>28.022168340838238</v>
      </c>
      <c r="AB1094" s="62">
        <v>57.152753723588503</v>
      </c>
      <c r="AC1094" s="62">
        <v>0.79667474887426404</v>
      </c>
      <c r="AD1094" s="62">
        <v>97.956356078974721</v>
      </c>
      <c r="AE1094" s="62">
        <v>33.945271908555597</v>
      </c>
      <c r="AF1094" s="62">
        <v>54.58</v>
      </c>
      <c r="AG1094" s="62">
        <v>35.33</v>
      </c>
      <c r="AH1094" s="62">
        <v>34.049999999999997</v>
      </c>
      <c r="AI1094" s="62">
        <v>67.55</v>
      </c>
      <c r="AJ1094" s="62">
        <v>88.89</v>
      </c>
      <c r="AK1094" s="62">
        <v>19.78</v>
      </c>
      <c r="AL1094" s="62">
        <v>77.239999999999995</v>
      </c>
      <c r="AM1094" s="62">
        <v>91.08</v>
      </c>
      <c r="AN1094" s="62">
        <v>41.29</v>
      </c>
      <c r="AO1094" s="62">
        <v>54.38</v>
      </c>
      <c r="AP1094">
        <f t="shared" si="160"/>
        <v>0</v>
      </c>
      <c r="AQ1094">
        <f t="shared" si="161"/>
        <v>0</v>
      </c>
      <c r="AR1094">
        <v>25.229107929029201</v>
      </c>
    </row>
    <row r="1095" spans="1:44" x14ac:dyDescent="0.3">
      <c r="A1095" t="str">
        <f t="shared" si="153"/>
        <v>95Guaviare</v>
      </c>
      <c r="B1095" t="str">
        <f t="shared" si="154"/>
        <v>95El Retorno</v>
      </c>
      <c r="C1095" s="18" t="s">
        <v>3521</v>
      </c>
      <c r="D1095" t="s">
        <v>3516</v>
      </c>
      <c r="E1095" t="s">
        <v>1281</v>
      </c>
      <c r="F1095" t="s">
        <v>3522</v>
      </c>
      <c r="G1095">
        <v>2.3318989999999999</v>
      </c>
      <c r="H1095">
        <v>-72.628127000000006</v>
      </c>
      <c r="I1095">
        <v>16418</v>
      </c>
      <c r="J1095" t="s">
        <v>4342</v>
      </c>
      <c r="K1095" s="5">
        <v>1857464.88</v>
      </c>
      <c r="L1095" s="62">
        <f t="shared" si="155"/>
        <v>3.1823101854607655E-2</v>
      </c>
      <c r="M1095" s="61">
        <v>2.4363503471799244E-2</v>
      </c>
      <c r="N1095" s="61">
        <v>1.2181751735899622E-2</v>
      </c>
      <c r="O1095" s="61">
        <f t="shared" si="156"/>
        <v>1.8272627603849432E-2</v>
      </c>
      <c r="P1095" s="61">
        <f t="shared" si="157"/>
        <v>0</v>
      </c>
      <c r="Q1095" s="61">
        <f t="shared" si="158"/>
        <v>2.4363503471799244E-2</v>
      </c>
      <c r="R1095" s="61">
        <f t="shared" si="159"/>
        <v>17.754903155073702</v>
      </c>
      <c r="S1095">
        <v>4</v>
      </c>
      <c r="T1095">
        <v>2</v>
      </c>
      <c r="U1095">
        <v>3</v>
      </c>
      <c r="V1095">
        <v>0</v>
      </c>
      <c r="W1095">
        <v>4</v>
      </c>
      <c r="X1095">
        <v>2915</v>
      </c>
      <c r="Y1095" s="62">
        <v>46.072041166380792</v>
      </c>
      <c r="Z1095" s="62">
        <v>82.264150943396231</v>
      </c>
      <c r="AA1095" s="62">
        <v>25.111492281303605</v>
      </c>
      <c r="AB1095" s="62">
        <v>65.728987993138929</v>
      </c>
      <c r="AC1095" s="62">
        <v>1.3379073756432247</v>
      </c>
      <c r="AD1095" s="62">
        <v>98.113207547169807</v>
      </c>
      <c r="AE1095" s="62">
        <v>54.202401372212691</v>
      </c>
      <c r="AF1095" s="62">
        <v>42.34</v>
      </c>
      <c r="AG1095" s="62">
        <v>38.799999999999997</v>
      </c>
      <c r="AH1095" s="62">
        <v>40.479999999999997</v>
      </c>
      <c r="AI1095" s="62">
        <v>59.68</v>
      </c>
      <c r="AJ1095" s="62">
        <v>59.91</v>
      </c>
      <c r="AK1095" s="62">
        <v>13.23</v>
      </c>
      <c r="AL1095" s="62">
        <v>88.83</v>
      </c>
      <c r="AM1095" s="62">
        <v>85.35</v>
      </c>
      <c r="AN1095" s="62">
        <v>36.54</v>
      </c>
      <c r="AO1095" s="62">
        <v>42.34</v>
      </c>
      <c r="AP1095">
        <f t="shared" si="160"/>
        <v>0.15618898867629832</v>
      </c>
      <c r="AQ1095">
        <f t="shared" si="161"/>
        <v>3.186235462800701E-2</v>
      </c>
      <c r="AR1095">
        <v>31.277802624968299</v>
      </c>
    </row>
    <row r="1096" spans="1:44" x14ac:dyDescent="0.3">
      <c r="A1096" t="str">
        <f t="shared" si="153"/>
        <v>95Guaviare</v>
      </c>
      <c r="B1096" t="str">
        <f t="shared" si="154"/>
        <v>95Miraflores</v>
      </c>
      <c r="C1096" s="18" t="s">
        <v>3520</v>
      </c>
      <c r="D1096" t="s">
        <v>3516</v>
      </c>
      <c r="E1096" t="s">
        <v>1281</v>
      </c>
      <c r="F1096" t="s">
        <v>2046</v>
      </c>
      <c r="G1096">
        <v>1.3374539999999999</v>
      </c>
      <c r="H1096">
        <v>-71.950913999999997</v>
      </c>
      <c r="I1096">
        <v>7710</v>
      </c>
      <c r="J1096" t="s">
        <v>4342</v>
      </c>
      <c r="K1096" s="5">
        <v>2005510</v>
      </c>
      <c r="L1096" s="62">
        <f t="shared" si="155"/>
        <v>1.4944336417287431E-2</v>
      </c>
      <c r="M1096" s="61">
        <v>5.1880674448767837E-2</v>
      </c>
      <c r="N1096" s="61">
        <v>5.1880674448767837E-2</v>
      </c>
      <c r="O1096" s="61">
        <f t="shared" si="156"/>
        <v>5.1880674448767837E-2</v>
      </c>
      <c r="P1096" s="61">
        <f t="shared" si="157"/>
        <v>0</v>
      </c>
      <c r="Q1096" s="61">
        <f t="shared" si="158"/>
        <v>1.2970168612191959E-2</v>
      </c>
      <c r="R1096" s="61">
        <f t="shared" si="159"/>
        <v>7.8080415045395588</v>
      </c>
      <c r="S1096">
        <v>4</v>
      </c>
      <c r="T1096">
        <v>4</v>
      </c>
      <c r="U1096">
        <v>4</v>
      </c>
      <c r="V1096">
        <v>0</v>
      </c>
      <c r="W1096">
        <v>1</v>
      </c>
      <c r="X1096">
        <v>602</v>
      </c>
      <c r="Y1096" s="62">
        <v>38.538205980066451</v>
      </c>
      <c r="Z1096" s="62">
        <v>75.415282392026583</v>
      </c>
      <c r="AA1096" s="62">
        <v>21.262458471760798</v>
      </c>
      <c r="AB1096" s="62">
        <v>63.289036544850497</v>
      </c>
      <c r="AC1096" s="62">
        <v>0.16611295681063123</v>
      </c>
      <c r="AD1096" s="62">
        <v>96.511627906976756</v>
      </c>
      <c r="AE1096" s="62">
        <v>44.352159468438543</v>
      </c>
      <c r="AF1096" s="62">
        <v>36.99</v>
      </c>
      <c r="AG1096" s="62">
        <v>44.84</v>
      </c>
      <c r="AH1096" s="62">
        <v>27.22</v>
      </c>
      <c r="AI1096" s="62">
        <v>56.68</v>
      </c>
      <c r="AJ1096" s="62">
        <v>61.11</v>
      </c>
      <c r="AK1096" s="62">
        <v>16.98</v>
      </c>
      <c r="AL1096" s="62">
        <v>67.23</v>
      </c>
      <c r="AM1096" s="62">
        <v>94.41</v>
      </c>
      <c r="AN1096" s="62">
        <v>12.98</v>
      </c>
      <c r="AO1096" s="62">
        <v>36.94</v>
      </c>
      <c r="AP1096">
        <f t="shared" si="160"/>
        <v>0.15618898867629832</v>
      </c>
      <c r="AQ1096">
        <f t="shared" si="161"/>
        <v>6.372470925601402E-2</v>
      </c>
      <c r="AR1096">
        <v>22.971975557899</v>
      </c>
    </row>
    <row r="1097" spans="1:44" x14ac:dyDescent="0.3">
      <c r="A1097" t="str">
        <f t="shared" si="153"/>
        <v>97Vaupés</v>
      </c>
      <c r="B1097" t="str">
        <f t="shared" si="154"/>
        <v>97Mitú</v>
      </c>
      <c r="C1097" s="18" t="s">
        <v>3524</v>
      </c>
      <c r="D1097" t="s">
        <v>3523</v>
      </c>
      <c r="E1097" t="s">
        <v>1375</v>
      </c>
      <c r="F1097" t="s">
        <v>3525</v>
      </c>
      <c r="G1097">
        <v>1.2521739000000001</v>
      </c>
      <c r="H1097">
        <v>-70.233618000000007</v>
      </c>
      <c r="I1097">
        <v>33167</v>
      </c>
      <c r="J1097" t="s">
        <v>4344</v>
      </c>
      <c r="K1097" s="5">
        <v>1257921.8799999999</v>
      </c>
      <c r="L1097" s="62">
        <f t="shared" si="155"/>
        <v>6.4287782873174076E-2</v>
      </c>
      <c r="M1097" s="61">
        <v>1.8090270449543221E-2</v>
      </c>
      <c r="N1097" s="61">
        <v>3.0150450749238701E-3</v>
      </c>
      <c r="O1097" s="61">
        <f t="shared" si="156"/>
        <v>3.3165495824162575E-2</v>
      </c>
      <c r="P1097" s="61">
        <f t="shared" si="157"/>
        <v>3.0150450749238701E-3</v>
      </c>
      <c r="Q1097" s="61">
        <f t="shared" si="158"/>
        <v>3.3165495824162575E-2</v>
      </c>
      <c r="R1097" s="61">
        <f t="shared" si="159"/>
        <v>15.681249434679048</v>
      </c>
      <c r="S1097">
        <v>6</v>
      </c>
      <c r="T1097">
        <v>1</v>
      </c>
      <c r="U1097">
        <v>11</v>
      </c>
      <c r="V1097">
        <v>1</v>
      </c>
      <c r="W1097">
        <v>11</v>
      </c>
      <c r="X1097">
        <v>5201</v>
      </c>
      <c r="Y1097" s="62">
        <v>34.24341472793693</v>
      </c>
      <c r="Z1097" s="62">
        <v>65.641222841761206</v>
      </c>
      <c r="AA1097" s="62">
        <v>23.380119207844647</v>
      </c>
      <c r="AB1097" s="62">
        <v>58.604114593347433</v>
      </c>
      <c r="AC1097" s="62">
        <v>0.23072486060373007</v>
      </c>
      <c r="AD1097" s="62">
        <v>96.923668525283603</v>
      </c>
      <c r="AE1097" s="62">
        <v>39.011728513747357</v>
      </c>
      <c r="AF1097" s="62">
        <v>43.63</v>
      </c>
      <c r="AG1097" s="62">
        <v>43.96</v>
      </c>
      <c r="AH1097" s="62">
        <v>32.58</v>
      </c>
      <c r="AI1097" s="62">
        <v>59.61</v>
      </c>
      <c r="AJ1097" s="62">
        <v>66.67</v>
      </c>
      <c r="AK1097" s="62">
        <v>14.84</v>
      </c>
      <c r="AL1097" s="62">
        <v>63.61</v>
      </c>
      <c r="AM1097" s="62">
        <v>87.91</v>
      </c>
      <c r="AN1097" s="62">
        <v>34.36</v>
      </c>
      <c r="AO1097" s="62">
        <v>43.87</v>
      </c>
      <c r="AP1097">
        <f t="shared" si="160"/>
        <v>0.23428348301444746</v>
      </c>
      <c r="AQ1097">
        <f t="shared" si="161"/>
        <v>1.5931177314003505E-2</v>
      </c>
      <c r="AR1097">
        <v>23.600986200671301</v>
      </c>
    </row>
    <row r="1098" spans="1:44" x14ac:dyDescent="0.3">
      <c r="A1098" t="str">
        <f t="shared" si="153"/>
        <v>97Vaupés</v>
      </c>
      <c r="B1098" t="str">
        <f t="shared" si="154"/>
        <v>97Carurú</v>
      </c>
      <c r="C1098" s="18" t="s">
        <v>3528</v>
      </c>
      <c r="D1098" t="s">
        <v>3523</v>
      </c>
      <c r="E1098" t="s">
        <v>1375</v>
      </c>
      <c r="F1098" t="s">
        <v>3529</v>
      </c>
      <c r="G1098">
        <v>1.012148</v>
      </c>
      <c r="H1098">
        <v>-71.2958699</v>
      </c>
      <c r="I1098">
        <v>3408</v>
      </c>
      <c r="J1098" t="s">
        <v>4344</v>
      </c>
      <c r="K1098" s="5">
        <v>3640179.5</v>
      </c>
      <c r="L1098" s="62">
        <f t="shared" si="155"/>
        <v>6.6057455914546774E-3</v>
      </c>
      <c r="M1098" s="61">
        <v>0</v>
      </c>
      <c r="N1098" s="61">
        <v>0</v>
      </c>
      <c r="O1098" s="61">
        <f t="shared" si="156"/>
        <v>2.9342723004694836E-2</v>
      </c>
      <c r="P1098" s="61">
        <f t="shared" si="157"/>
        <v>2.9342723004694836E-2</v>
      </c>
      <c r="Q1098" s="61">
        <f t="shared" si="158"/>
        <v>2.9342723004694836E-2</v>
      </c>
      <c r="R1098" s="61">
        <f t="shared" si="159"/>
        <v>9.3896713615023462</v>
      </c>
      <c r="S1098">
        <v>0</v>
      </c>
      <c r="T1098">
        <v>0</v>
      </c>
      <c r="U1098">
        <v>1</v>
      </c>
      <c r="V1098">
        <v>1</v>
      </c>
      <c r="W1098">
        <v>1</v>
      </c>
      <c r="X1098">
        <v>320</v>
      </c>
      <c r="Y1098" s="62">
        <v>23.4375</v>
      </c>
      <c r="Z1098" s="62">
        <v>48.4375</v>
      </c>
      <c r="AA1098" s="62">
        <v>20.625</v>
      </c>
      <c r="AB1098" s="62">
        <v>47.8125</v>
      </c>
      <c r="AC1098" s="62">
        <v>0.9375</v>
      </c>
      <c r="AD1098" s="62">
        <v>95</v>
      </c>
      <c r="AE1098" s="62">
        <v>27.8125</v>
      </c>
      <c r="AF1098" s="62">
        <v>43.85</v>
      </c>
      <c r="AG1098" s="62">
        <v>45.51</v>
      </c>
      <c r="AH1098" s="62">
        <v>25.77</v>
      </c>
      <c r="AI1098" s="62">
        <v>67.41</v>
      </c>
      <c r="AJ1098" s="62">
        <v>77.78</v>
      </c>
      <c r="AK1098" s="62">
        <v>17.940000000000001</v>
      </c>
      <c r="AL1098" s="62">
        <v>69.25</v>
      </c>
      <c r="AM1098" s="62">
        <v>92.67</v>
      </c>
      <c r="AN1098" s="62">
        <v>14.52</v>
      </c>
      <c r="AO1098" s="62">
        <v>44.41</v>
      </c>
      <c r="AP1098">
        <f t="shared" si="160"/>
        <v>0</v>
      </c>
      <c r="AQ1098">
        <f t="shared" si="161"/>
        <v>0</v>
      </c>
      <c r="AR1098">
        <v>16.867731241361501</v>
      </c>
    </row>
    <row r="1099" spans="1:44" x14ac:dyDescent="0.3">
      <c r="A1099" t="str">
        <f t="shared" si="153"/>
        <v>97Vaupés</v>
      </c>
      <c r="B1099" t="str">
        <f t="shared" si="154"/>
        <v>97Taraira</v>
      </c>
      <c r="C1099" s="18" t="s">
        <v>3526</v>
      </c>
      <c r="D1099" t="s">
        <v>3523</v>
      </c>
      <c r="E1099" t="s">
        <v>1375</v>
      </c>
      <c r="F1099" t="s">
        <v>3527</v>
      </c>
      <c r="G1099">
        <v>-0.56474400000000002</v>
      </c>
      <c r="H1099">
        <v>-69.634110000000007</v>
      </c>
      <c r="I1099">
        <v>2481</v>
      </c>
      <c r="J1099" t="s">
        <v>4345</v>
      </c>
      <c r="K1099" s="5">
        <v>6177202.5</v>
      </c>
      <c r="L1099" s="62">
        <f t="shared" si="155"/>
        <v>4.8089362712438544E-3</v>
      </c>
      <c r="M1099" s="61">
        <v>0</v>
      </c>
      <c r="N1099" s="61">
        <v>0</v>
      </c>
      <c r="O1099" s="61">
        <f t="shared" si="156"/>
        <v>0</v>
      </c>
      <c r="P1099" s="61">
        <f t="shared" si="157"/>
        <v>0</v>
      </c>
      <c r="Q1099" s="61">
        <f t="shared" si="158"/>
        <v>0</v>
      </c>
      <c r="R1099" s="61">
        <f t="shared" si="159"/>
        <v>5.1995163240628779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129</v>
      </c>
      <c r="Y1099" s="62">
        <v>41.860465116279073</v>
      </c>
      <c r="Z1099" s="62">
        <v>82.170542635658919</v>
      </c>
      <c r="AA1099" s="62">
        <v>24.031007751937985</v>
      </c>
      <c r="AB1099" s="62">
        <v>79.069767441860463</v>
      </c>
      <c r="AC1099" s="62">
        <v>0</v>
      </c>
      <c r="AD1099" s="62">
        <v>95.348837209302332</v>
      </c>
      <c r="AE1099" s="62">
        <v>44.186046511627907</v>
      </c>
      <c r="AF1099" s="62">
        <v>60.46</v>
      </c>
      <c r="AG1099" s="62">
        <v>37</v>
      </c>
      <c r="AH1099" s="62">
        <v>16.489999999999998</v>
      </c>
      <c r="AI1099" s="62">
        <v>69.75</v>
      </c>
      <c r="AJ1099" s="62">
        <v>88.89</v>
      </c>
      <c r="AK1099" s="62">
        <v>33.549999999999997</v>
      </c>
      <c r="AL1099" s="62">
        <v>47.26</v>
      </c>
      <c r="AM1099" s="62">
        <v>93.36</v>
      </c>
      <c r="AN1099" s="62">
        <v>50</v>
      </c>
      <c r="AO1099" s="62">
        <v>60.55</v>
      </c>
      <c r="AP1099">
        <f t="shared" si="160"/>
        <v>0</v>
      </c>
      <c r="AQ1099">
        <f t="shared" si="161"/>
        <v>0</v>
      </c>
      <c r="AR1099">
        <v>29.683677666330901</v>
      </c>
    </row>
    <row r="1100" spans="1:44" x14ac:dyDescent="0.3">
      <c r="A1100" t="str">
        <f t="shared" si="153"/>
        <v>99Vichada</v>
      </c>
      <c r="B1100" t="str">
        <f t="shared" si="154"/>
        <v>99Puerto Carreño</v>
      </c>
      <c r="C1100" s="18" t="s">
        <v>3531</v>
      </c>
      <c r="D1100" t="s">
        <v>3530</v>
      </c>
      <c r="E1100" t="s">
        <v>1377</v>
      </c>
      <c r="F1100" t="s">
        <v>3532</v>
      </c>
      <c r="G1100">
        <v>6.1847659999999998</v>
      </c>
      <c r="H1100">
        <v>-67.488461999999998</v>
      </c>
      <c r="I1100">
        <v>21868</v>
      </c>
      <c r="J1100" t="s">
        <v>4345</v>
      </c>
      <c r="K1100" s="5">
        <v>1768668.75</v>
      </c>
      <c r="L1100" s="62">
        <f t="shared" si="155"/>
        <v>4.238686754516751E-2</v>
      </c>
      <c r="M1100" s="61">
        <v>0</v>
      </c>
      <c r="N1100" s="61">
        <v>8.6884946039875621E-2</v>
      </c>
      <c r="O1100" s="61">
        <f t="shared" si="156"/>
        <v>0.13261386500823122</v>
      </c>
      <c r="P1100" s="61">
        <f t="shared" si="157"/>
        <v>4.1156027071520031E-2</v>
      </c>
      <c r="Q1100" s="61">
        <f t="shared" si="158"/>
        <v>0.10517651362721785</v>
      </c>
      <c r="R1100" s="61">
        <f t="shared" si="159"/>
        <v>16.284068044631425</v>
      </c>
      <c r="S1100">
        <v>0</v>
      </c>
      <c r="T1100">
        <v>19</v>
      </c>
      <c r="U1100">
        <v>29</v>
      </c>
      <c r="V1100">
        <v>9</v>
      </c>
      <c r="W1100">
        <v>23</v>
      </c>
      <c r="X1100">
        <v>3561</v>
      </c>
      <c r="Y1100" s="62">
        <v>33.75456332490873</v>
      </c>
      <c r="Z1100" s="62">
        <v>69.924178601516431</v>
      </c>
      <c r="AA1100" s="62">
        <v>22.88682954226341</v>
      </c>
      <c r="AB1100" s="62">
        <v>60.685200786295987</v>
      </c>
      <c r="AC1100" s="62">
        <v>0.50547598989048015</v>
      </c>
      <c r="AD1100" s="62">
        <v>95.534962089300762</v>
      </c>
      <c r="AE1100" s="62">
        <v>42.768885144622296</v>
      </c>
      <c r="AF1100" s="62">
        <v>40.32</v>
      </c>
      <c r="AG1100" s="62">
        <v>22.57</v>
      </c>
      <c r="AH1100" s="62">
        <v>58.85</v>
      </c>
      <c r="AI1100" s="62">
        <v>77.2</v>
      </c>
      <c r="AJ1100" s="62">
        <v>11.11</v>
      </c>
      <c r="AK1100" s="62">
        <v>36.07</v>
      </c>
      <c r="AL1100" s="62">
        <v>89.2</v>
      </c>
      <c r="AM1100" s="62">
        <v>87.86</v>
      </c>
      <c r="AN1100" s="62">
        <v>36.4</v>
      </c>
      <c r="AO1100" s="62">
        <v>40.19</v>
      </c>
      <c r="AP1100">
        <f t="shared" si="160"/>
        <v>0</v>
      </c>
      <c r="AQ1100">
        <f t="shared" si="161"/>
        <v>0.30269236896606655</v>
      </c>
      <c r="AR1100">
        <v>30.678570452855102</v>
      </c>
    </row>
    <row r="1101" spans="1:44" x14ac:dyDescent="0.3">
      <c r="A1101" t="str">
        <f t="shared" si="153"/>
        <v>99Vichada</v>
      </c>
      <c r="B1101" t="str">
        <f t="shared" si="154"/>
        <v>99La Primavera</v>
      </c>
      <c r="C1101" s="18" t="s">
        <v>3533</v>
      </c>
      <c r="D1101" t="s">
        <v>3530</v>
      </c>
      <c r="E1101" t="s">
        <v>1377</v>
      </c>
      <c r="F1101" t="s">
        <v>3534</v>
      </c>
      <c r="G1101">
        <v>5.4888500000000002</v>
      </c>
      <c r="H1101">
        <v>-70.409109999999998</v>
      </c>
      <c r="I1101">
        <v>10808</v>
      </c>
      <c r="J1101" t="s">
        <v>4344</v>
      </c>
      <c r="K1101" s="5">
        <v>2410835.25</v>
      </c>
      <c r="L1101" s="62">
        <f t="shared" si="155"/>
        <v>2.0949207263040538E-2</v>
      </c>
      <c r="M1101" s="61">
        <v>0</v>
      </c>
      <c r="N1101" s="61">
        <v>1.8504811250925238E-2</v>
      </c>
      <c r="O1101" s="61">
        <f t="shared" si="156"/>
        <v>4.6262028127313101E-2</v>
      </c>
      <c r="P1101" s="61">
        <f t="shared" si="157"/>
        <v>9.2524056254626192E-3</v>
      </c>
      <c r="Q1101" s="61">
        <f t="shared" si="158"/>
        <v>0</v>
      </c>
      <c r="R1101" s="61">
        <f t="shared" si="159"/>
        <v>11.602516654330126</v>
      </c>
      <c r="S1101">
        <v>0</v>
      </c>
      <c r="T1101">
        <v>2</v>
      </c>
      <c r="U1101">
        <v>5</v>
      </c>
      <c r="V1101">
        <v>1</v>
      </c>
      <c r="W1101">
        <v>0</v>
      </c>
      <c r="X1101">
        <v>1254</v>
      </c>
      <c r="Y1101" s="62">
        <v>30.54226475279107</v>
      </c>
      <c r="Z1101" s="62">
        <v>75.917065390749599</v>
      </c>
      <c r="AA1101" s="62">
        <v>23.763955342902712</v>
      </c>
      <c r="AB1101" s="62">
        <v>60.526315789473685</v>
      </c>
      <c r="AC1101" s="62">
        <v>0.31897926634768742</v>
      </c>
      <c r="AD1101" s="62">
        <v>96.33173843700159</v>
      </c>
      <c r="AE1101" s="62">
        <v>35.645933014354064</v>
      </c>
      <c r="AF1101" s="62">
        <v>33.03</v>
      </c>
      <c r="AG1101" s="62">
        <v>20.78</v>
      </c>
      <c r="AH1101" s="62">
        <v>46.32</v>
      </c>
      <c r="AI1101" s="62">
        <v>46.76</v>
      </c>
      <c r="AJ1101" s="62">
        <v>10.19</v>
      </c>
      <c r="AK1101" s="62">
        <v>42.62</v>
      </c>
      <c r="AL1101" s="62">
        <v>83.05</v>
      </c>
      <c r="AM1101" s="62">
        <v>97.58</v>
      </c>
      <c r="AN1101" s="62">
        <v>31.02</v>
      </c>
      <c r="AO1101" s="62">
        <v>32.65</v>
      </c>
      <c r="AP1101">
        <f t="shared" si="160"/>
        <v>0</v>
      </c>
      <c r="AQ1101">
        <f t="shared" si="161"/>
        <v>3.186235462800701E-2</v>
      </c>
      <c r="AR1101">
        <v>23.756900551216201</v>
      </c>
    </row>
    <row r="1102" spans="1:44" x14ac:dyDescent="0.3">
      <c r="A1102" t="str">
        <f t="shared" si="153"/>
        <v>99Vichada</v>
      </c>
      <c r="B1102" t="str">
        <f t="shared" si="154"/>
        <v>99Santa Rosalía</v>
      </c>
      <c r="C1102" s="18" t="s">
        <v>3537</v>
      </c>
      <c r="D1102" t="s">
        <v>3530</v>
      </c>
      <c r="E1102" t="s">
        <v>1377</v>
      </c>
      <c r="F1102" t="s">
        <v>3538</v>
      </c>
      <c r="G1102">
        <v>5.1353809999999998</v>
      </c>
      <c r="H1102">
        <v>-70.8649609</v>
      </c>
      <c r="I1102">
        <v>4475</v>
      </c>
      <c r="J1102" t="s">
        <v>4343</v>
      </c>
      <c r="K1102" s="5">
        <v>2193914.75</v>
      </c>
      <c r="L1102" s="62">
        <f t="shared" si="155"/>
        <v>8.6739177000468553E-3</v>
      </c>
      <c r="M1102" s="61">
        <v>0</v>
      </c>
      <c r="N1102" s="61">
        <v>0</v>
      </c>
      <c r="O1102" s="61">
        <f t="shared" si="156"/>
        <v>4.4692737430167599E-2</v>
      </c>
      <c r="P1102" s="61">
        <f t="shared" si="157"/>
        <v>0</v>
      </c>
      <c r="Q1102" s="61">
        <f t="shared" si="158"/>
        <v>4.4692737430167599E-2</v>
      </c>
      <c r="R1102" s="61">
        <f t="shared" si="159"/>
        <v>9.117318435754191</v>
      </c>
      <c r="S1102">
        <v>0</v>
      </c>
      <c r="T1102">
        <v>0</v>
      </c>
      <c r="U1102">
        <v>2</v>
      </c>
      <c r="V1102">
        <v>0</v>
      </c>
      <c r="W1102">
        <v>2</v>
      </c>
      <c r="X1102">
        <v>408</v>
      </c>
      <c r="Y1102" s="62">
        <v>52.450980392156865</v>
      </c>
      <c r="Z1102" s="62">
        <v>87.990196078431367</v>
      </c>
      <c r="AA1102" s="62">
        <v>19.607843137254903</v>
      </c>
      <c r="AB1102" s="62">
        <v>72.549019607843135</v>
      </c>
      <c r="AC1102" s="62">
        <v>0</v>
      </c>
      <c r="AD1102" s="62">
        <v>97.303921568627445</v>
      </c>
      <c r="AE1102" s="62">
        <v>57.107843137254896</v>
      </c>
      <c r="AF1102" s="62">
        <v>46.2</v>
      </c>
      <c r="AG1102" s="62">
        <v>4.74</v>
      </c>
      <c r="AH1102" s="62">
        <v>45.36</v>
      </c>
      <c r="AI1102" s="62">
        <v>80.400000000000006</v>
      </c>
      <c r="AJ1102" s="62">
        <v>37.97</v>
      </c>
      <c r="AK1102" s="62">
        <v>30.09</v>
      </c>
      <c r="AL1102" s="62">
        <v>89.24</v>
      </c>
      <c r="AM1102" s="62">
        <v>82.93</v>
      </c>
      <c r="AN1102" s="62">
        <v>42.2</v>
      </c>
      <c r="AO1102" s="62">
        <v>47.66</v>
      </c>
      <c r="AP1102">
        <f t="shared" si="160"/>
        <v>0</v>
      </c>
      <c r="AQ1102">
        <f t="shared" si="161"/>
        <v>0</v>
      </c>
      <c r="AR1102">
        <v>34.788888509518003</v>
      </c>
    </row>
    <row r="1103" spans="1:44" x14ac:dyDescent="0.3">
      <c r="A1103" t="str">
        <f t="shared" si="153"/>
        <v>99Vichada</v>
      </c>
      <c r="B1103" t="str">
        <f t="shared" si="154"/>
        <v>99Cumaribo</v>
      </c>
      <c r="C1103" s="18" t="s">
        <v>3535</v>
      </c>
      <c r="D1103" t="s">
        <v>3530</v>
      </c>
      <c r="E1103" t="s">
        <v>1377</v>
      </c>
      <c r="F1103" t="s">
        <v>3536</v>
      </c>
      <c r="G1103">
        <v>4.4444970000000001</v>
      </c>
      <c r="H1103">
        <v>-69.798685000000006</v>
      </c>
      <c r="I1103">
        <v>83791</v>
      </c>
      <c r="J1103" t="s">
        <v>4346</v>
      </c>
      <c r="K1103" s="5">
        <v>867999.31</v>
      </c>
      <c r="L1103" s="62">
        <f t="shared" si="155"/>
        <v>0.16241256715187172</v>
      </c>
      <c r="M1103" s="61">
        <v>1.1934455967824707E-3</v>
      </c>
      <c r="N1103" s="61">
        <v>7.160673580694824E-3</v>
      </c>
      <c r="O1103" s="61">
        <f t="shared" si="156"/>
        <v>4.7737823871298827E-3</v>
      </c>
      <c r="P1103" s="61">
        <f t="shared" si="157"/>
        <v>2.3868911935649413E-3</v>
      </c>
      <c r="Q1103" s="61">
        <f t="shared" si="158"/>
        <v>2.3868911935649413E-3</v>
      </c>
      <c r="R1103" s="61">
        <f t="shared" si="159"/>
        <v>2.076595338401499</v>
      </c>
      <c r="S1103">
        <v>1</v>
      </c>
      <c r="T1103">
        <v>6</v>
      </c>
      <c r="U1103">
        <v>4</v>
      </c>
      <c r="V1103">
        <v>2</v>
      </c>
      <c r="W1103">
        <v>2</v>
      </c>
      <c r="X1103">
        <v>1740</v>
      </c>
      <c r="Y1103" s="62">
        <v>33.160919540229884</v>
      </c>
      <c r="Z1103" s="62">
        <v>65.632183908045988</v>
      </c>
      <c r="AA1103" s="62">
        <v>21.839080459770116</v>
      </c>
      <c r="AB1103" s="62">
        <v>56.149425287356323</v>
      </c>
      <c r="AC1103" s="62">
        <v>0.57471264367816088</v>
      </c>
      <c r="AD1103" s="62">
        <v>94.252873563218387</v>
      </c>
      <c r="AE1103" s="62">
        <v>37.931034482758619</v>
      </c>
      <c r="AF1103" s="62">
        <v>39.89</v>
      </c>
      <c r="AG1103" s="62">
        <v>6.23</v>
      </c>
      <c r="AH1103" s="62">
        <v>26.4</v>
      </c>
      <c r="AI1103" s="62">
        <v>59.87</v>
      </c>
      <c r="AJ1103" s="62">
        <v>76.14</v>
      </c>
      <c r="AK1103" s="62">
        <v>5.08</v>
      </c>
      <c r="AL1103" s="62">
        <v>44.07</v>
      </c>
      <c r="AM1103" s="62">
        <v>98.98</v>
      </c>
      <c r="AN1103" s="62">
        <v>17.579999999999998</v>
      </c>
      <c r="AO1103" s="62">
        <v>39.67</v>
      </c>
      <c r="AP1103">
        <f t="shared" si="160"/>
        <v>3.9047247169074581E-2</v>
      </c>
      <c r="AQ1103">
        <f t="shared" si="161"/>
        <v>9.5587063884021023E-2</v>
      </c>
      <c r="AR1103">
        <v>14.2875144822683</v>
      </c>
    </row>
  </sheetData>
  <autoFilter ref="A1:AR1103" xr:uid="{D6CF4CBC-D1F8-4DB4-9D3D-6FA3F544D2A9}"/>
  <sortState xmlns:xlrd2="http://schemas.microsoft.com/office/spreadsheetml/2017/richdata2" ref="A2:AM1103">
    <sortCondition ref="C1:C1103"/>
  </sortState>
  <phoneticPr fontId="10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EF2A7-4189-4660-9DC7-6281A32ADBB7}">
  <dimension ref="C1:H1129"/>
  <sheetViews>
    <sheetView workbookViewId="0">
      <selection activeCell="F9" sqref="F9"/>
    </sheetView>
  </sheetViews>
  <sheetFormatPr baseColWidth="10" defaultRowHeight="14.4" x14ac:dyDescent="0.3"/>
  <cols>
    <col min="4" max="4" width="18.6640625" customWidth="1"/>
    <col min="6" max="6" width="24.33203125" customWidth="1"/>
  </cols>
  <sheetData>
    <row r="1" spans="3:8" ht="15" customHeight="1" x14ac:dyDescent="0.3">
      <c r="D1" s="77" t="s">
        <v>3672</v>
      </c>
      <c r="E1" s="77"/>
      <c r="F1" s="77"/>
      <c r="G1" s="77"/>
      <c r="H1" s="77"/>
    </row>
    <row r="2" spans="3:8" x14ac:dyDescent="0.3">
      <c r="D2" s="77"/>
      <c r="E2" s="77"/>
      <c r="F2" s="77"/>
      <c r="G2" s="77"/>
      <c r="H2" s="77"/>
    </row>
    <row r="4" spans="3:8" x14ac:dyDescent="0.3">
      <c r="D4" t="s">
        <v>3673</v>
      </c>
    </row>
    <row r="5" spans="3:8" x14ac:dyDescent="0.3">
      <c r="D5" t="s">
        <v>3674</v>
      </c>
    </row>
    <row r="8" spans="3:8" x14ac:dyDescent="0.3">
      <c r="C8" s="1" t="s">
        <v>3541</v>
      </c>
      <c r="D8" s="1" t="s">
        <v>3542</v>
      </c>
      <c r="E8" s="1" t="s">
        <v>3543</v>
      </c>
      <c r="F8" s="1" t="s">
        <v>3544</v>
      </c>
      <c r="G8" s="1" t="s">
        <v>3671</v>
      </c>
    </row>
    <row r="9" spans="3:8" x14ac:dyDescent="0.3">
      <c r="C9">
        <v>88</v>
      </c>
      <c r="D9" t="s">
        <v>3545</v>
      </c>
      <c r="E9">
        <v>88001</v>
      </c>
      <c r="F9" t="s">
        <v>1130</v>
      </c>
      <c r="G9">
        <v>1.39945912361145</v>
      </c>
    </row>
    <row r="10" spans="3:8" x14ac:dyDescent="0.3">
      <c r="C10">
        <v>91</v>
      </c>
      <c r="D10" t="s">
        <v>592</v>
      </c>
      <c r="E10">
        <v>91263</v>
      </c>
      <c r="F10" t="s">
        <v>1064</v>
      </c>
      <c r="G10">
        <v>1.34695827960968</v>
      </c>
    </row>
    <row r="11" spans="3:8" x14ac:dyDescent="0.3">
      <c r="C11">
        <v>91</v>
      </c>
      <c r="D11" t="s">
        <v>592</v>
      </c>
      <c r="E11">
        <v>91405</v>
      </c>
      <c r="F11" t="s">
        <v>1061</v>
      </c>
      <c r="G11">
        <v>0.48113703727722168</v>
      </c>
    </row>
    <row r="12" spans="3:8" x14ac:dyDescent="0.3">
      <c r="C12">
        <v>91</v>
      </c>
      <c r="D12" t="s">
        <v>592</v>
      </c>
      <c r="E12">
        <v>91407</v>
      </c>
      <c r="F12" t="s">
        <v>1069</v>
      </c>
      <c r="G12">
        <v>1.0051190853118901</v>
      </c>
    </row>
    <row r="13" spans="3:8" x14ac:dyDescent="0.3">
      <c r="C13">
        <v>91</v>
      </c>
      <c r="D13" t="s">
        <v>592</v>
      </c>
      <c r="E13">
        <v>91430</v>
      </c>
      <c r="F13" t="s">
        <v>409</v>
      </c>
      <c r="G13">
        <v>-0.3766939640045166</v>
      </c>
    </row>
    <row r="14" spans="3:8" x14ac:dyDescent="0.3">
      <c r="C14">
        <v>91</v>
      </c>
      <c r="D14" t="s">
        <v>592</v>
      </c>
      <c r="E14">
        <v>91460</v>
      </c>
      <c r="F14" t="s">
        <v>3546</v>
      </c>
      <c r="G14">
        <v>-0.54159808158874512</v>
      </c>
    </row>
    <row r="15" spans="3:8" x14ac:dyDescent="0.3">
      <c r="C15">
        <v>91</v>
      </c>
      <c r="D15" t="s">
        <v>592</v>
      </c>
      <c r="E15">
        <v>91530</v>
      </c>
      <c r="F15" t="s">
        <v>3547</v>
      </c>
      <c r="G15">
        <v>1.0484070777893071</v>
      </c>
    </row>
    <row r="16" spans="3:8" x14ac:dyDescent="0.3">
      <c r="C16">
        <v>91</v>
      </c>
      <c r="D16" t="s">
        <v>592</v>
      </c>
      <c r="E16">
        <v>91536</v>
      </c>
      <c r="F16" t="s">
        <v>1068</v>
      </c>
      <c r="G16">
        <v>1.359140992164612</v>
      </c>
    </row>
    <row r="17" spans="3:7" x14ac:dyDescent="0.3">
      <c r="C17">
        <v>91</v>
      </c>
      <c r="D17" t="s">
        <v>592</v>
      </c>
      <c r="E17">
        <v>91669</v>
      </c>
      <c r="F17" t="s">
        <v>796</v>
      </c>
      <c r="G17">
        <v>0.18138647079467771</v>
      </c>
    </row>
    <row r="18" spans="3:7" x14ac:dyDescent="0.3">
      <c r="C18">
        <v>91</v>
      </c>
      <c r="D18" t="s">
        <v>592</v>
      </c>
      <c r="E18">
        <v>91798</v>
      </c>
      <c r="F18" t="s">
        <v>3548</v>
      </c>
      <c r="G18">
        <v>1.138342618942261</v>
      </c>
    </row>
    <row r="19" spans="3:7" x14ac:dyDescent="0.3">
      <c r="C19">
        <v>94</v>
      </c>
      <c r="D19" t="s">
        <v>3549</v>
      </c>
      <c r="E19">
        <v>94343</v>
      </c>
      <c r="F19" t="s">
        <v>605</v>
      </c>
      <c r="G19">
        <v>1.661237478256226</v>
      </c>
    </row>
    <row r="20" spans="3:7" x14ac:dyDescent="0.3">
      <c r="C20">
        <v>94</v>
      </c>
      <c r="D20" t="s">
        <v>3549</v>
      </c>
      <c r="E20">
        <v>94883</v>
      </c>
      <c r="F20" t="s">
        <v>1056</v>
      </c>
      <c r="G20">
        <v>-0.5834352970123291</v>
      </c>
    </row>
    <row r="21" spans="3:7" x14ac:dyDescent="0.3">
      <c r="C21">
        <v>94</v>
      </c>
      <c r="D21" t="s">
        <v>3549</v>
      </c>
      <c r="E21">
        <v>94884</v>
      </c>
      <c r="F21" t="s">
        <v>307</v>
      </c>
      <c r="G21">
        <v>0.65569496154785156</v>
      </c>
    </row>
    <row r="22" spans="3:7" x14ac:dyDescent="0.3">
      <c r="C22">
        <v>94</v>
      </c>
      <c r="D22" t="s">
        <v>3549</v>
      </c>
      <c r="E22">
        <v>94885</v>
      </c>
      <c r="F22" t="s">
        <v>3550</v>
      </c>
      <c r="G22">
        <v>-0.46331024169921881</v>
      </c>
    </row>
    <row r="23" spans="3:7" x14ac:dyDescent="0.3">
      <c r="C23">
        <v>94</v>
      </c>
      <c r="D23" t="s">
        <v>3549</v>
      </c>
      <c r="E23">
        <v>94886</v>
      </c>
      <c r="F23" t="s">
        <v>1073</v>
      </c>
      <c r="G23">
        <v>0.98879647254943848</v>
      </c>
    </row>
    <row r="24" spans="3:7" x14ac:dyDescent="0.3">
      <c r="C24">
        <v>94</v>
      </c>
      <c r="D24" t="s">
        <v>3549</v>
      </c>
      <c r="E24">
        <v>94887</v>
      </c>
      <c r="F24" t="s">
        <v>1071</v>
      </c>
      <c r="G24">
        <v>-0.19337719678878779</v>
      </c>
    </row>
    <row r="25" spans="3:7" x14ac:dyDescent="0.3">
      <c r="C25">
        <v>94</v>
      </c>
      <c r="D25" t="s">
        <v>3549</v>
      </c>
      <c r="E25">
        <v>94888</v>
      </c>
      <c r="F25" t="s">
        <v>1072</v>
      </c>
      <c r="G25">
        <v>-0.32479691505432129</v>
      </c>
    </row>
    <row r="26" spans="3:7" x14ac:dyDescent="0.3">
      <c r="C26">
        <v>97</v>
      </c>
      <c r="D26" t="s">
        <v>3551</v>
      </c>
      <c r="E26">
        <v>97511</v>
      </c>
      <c r="F26" t="s">
        <v>1036</v>
      </c>
      <c r="G26">
        <v>-0.55268216133117676</v>
      </c>
    </row>
    <row r="27" spans="3:7" x14ac:dyDescent="0.3">
      <c r="C27">
        <v>97</v>
      </c>
      <c r="D27" t="s">
        <v>3551</v>
      </c>
      <c r="E27">
        <v>97777</v>
      </c>
      <c r="F27" t="s">
        <v>3552</v>
      </c>
      <c r="G27">
        <v>-0.64141345024108887</v>
      </c>
    </row>
    <row r="28" spans="3:7" x14ac:dyDescent="0.3">
      <c r="C28">
        <v>97</v>
      </c>
      <c r="D28" t="s">
        <v>3551</v>
      </c>
      <c r="E28">
        <v>97889</v>
      </c>
      <c r="F28" t="s">
        <v>3553</v>
      </c>
      <c r="G28">
        <v>-0.53527867794036865</v>
      </c>
    </row>
    <row r="29" spans="3:7" x14ac:dyDescent="0.3">
      <c r="C29">
        <v>5</v>
      </c>
      <c r="D29" t="s">
        <v>68</v>
      </c>
      <c r="E29">
        <v>5001</v>
      </c>
      <c r="F29" t="s">
        <v>1111</v>
      </c>
      <c r="G29">
        <v>-0.34463584423065191</v>
      </c>
    </row>
    <row r="30" spans="3:7" x14ac:dyDescent="0.3">
      <c r="C30">
        <v>5</v>
      </c>
      <c r="D30" t="s">
        <v>68</v>
      </c>
      <c r="E30">
        <v>5002</v>
      </c>
      <c r="F30" t="s">
        <v>111</v>
      </c>
      <c r="G30">
        <v>-0.16131117939949041</v>
      </c>
    </row>
    <row r="31" spans="3:7" x14ac:dyDescent="0.3">
      <c r="C31">
        <v>5</v>
      </c>
      <c r="D31" t="s">
        <v>68</v>
      </c>
      <c r="E31">
        <v>5004</v>
      </c>
      <c r="F31" t="s">
        <v>3554</v>
      </c>
      <c r="G31">
        <v>1.1166937351226811</v>
      </c>
    </row>
    <row r="32" spans="3:7" x14ac:dyDescent="0.3">
      <c r="C32">
        <v>5</v>
      </c>
      <c r="D32" t="s">
        <v>68</v>
      </c>
      <c r="E32">
        <v>5021</v>
      </c>
      <c r="F32" t="s">
        <v>1097</v>
      </c>
      <c r="G32">
        <v>-0.36353343725204468</v>
      </c>
    </row>
    <row r="33" spans="3:7" x14ac:dyDescent="0.3">
      <c r="C33">
        <v>5</v>
      </c>
      <c r="D33" t="s">
        <v>68</v>
      </c>
      <c r="E33">
        <v>5030</v>
      </c>
      <c r="F33" t="s">
        <v>1098</v>
      </c>
      <c r="G33">
        <v>0.79816555976867676</v>
      </c>
    </row>
    <row r="34" spans="3:7" x14ac:dyDescent="0.3">
      <c r="C34">
        <v>5</v>
      </c>
      <c r="D34" t="s">
        <v>68</v>
      </c>
      <c r="E34">
        <v>5031</v>
      </c>
      <c r="F34" t="s">
        <v>97</v>
      </c>
      <c r="G34">
        <v>1.985063910484314</v>
      </c>
    </row>
    <row r="35" spans="3:7" x14ac:dyDescent="0.3">
      <c r="C35">
        <v>5</v>
      </c>
      <c r="D35" t="s">
        <v>68</v>
      </c>
      <c r="E35">
        <v>5034</v>
      </c>
      <c r="F35" t="s">
        <v>162</v>
      </c>
      <c r="G35">
        <v>3.08814525604248</v>
      </c>
    </row>
    <row r="36" spans="3:7" x14ac:dyDescent="0.3">
      <c r="C36">
        <v>5</v>
      </c>
      <c r="D36" t="s">
        <v>68</v>
      </c>
      <c r="E36">
        <v>5036</v>
      </c>
      <c r="F36" t="s">
        <v>1099</v>
      </c>
      <c r="G36">
        <v>3.183550119400024</v>
      </c>
    </row>
    <row r="37" spans="3:7" x14ac:dyDescent="0.3">
      <c r="C37">
        <v>5</v>
      </c>
      <c r="D37" t="s">
        <v>68</v>
      </c>
      <c r="E37">
        <v>5038</v>
      </c>
      <c r="F37" t="s">
        <v>762</v>
      </c>
      <c r="G37">
        <v>3.1460411548614502</v>
      </c>
    </row>
    <row r="38" spans="3:7" x14ac:dyDescent="0.3">
      <c r="C38">
        <v>5</v>
      </c>
      <c r="D38" t="s">
        <v>68</v>
      </c>
      <c r="E38">
        <v>5040</v>
      </c>
      <c r="F38" t="s">
        <v>3555</v>
      </c>
      <c r="G38">
        <v>3.5188808441162109</v>
      </c>
    </row>
    <row r="39" spans="3:7" x14ac:dyDescent="0.3">
      <c r="C39">
        <v>5</v>
      </c>
      <c r="D39" t="s">
        <v>68</v>
      </c>
      <c r="E39">
        <v>5042</v>
      </c>
      <c r="F39" t="s">
        <v>3556</v>
      </c>
      <c r="G39">
        <v>1.287766575813293</v>
      </c>
    </row>
    <row r="40" spans="3:7" x14ac:dyDescent="0.3">
      <c r="C40">
        <v>5</v>
      </c>
      <c r="D40" t="s">
        <v>68</v>
      </c>
      <c r="E40">
        <v>5044</v>
      </c>
      <c r="F40" t="s">
        <v>3557</v>
      </c>
      <c r="G40">
        <v>2.9676966667175289</v>
      </c>
    </row>
    <row r="41" spans="3:7" x14ac:dyDescent="0.3">
      <c r="C41">
        <v>5</v>
      </c>
      <c r="D41" t="s">
        <v>68</v>
      </c>
      <c r="E41">
        <v>5045</v>
      </c>
      <c r="F41" t="s">
        <v>1100</v>
      </c>
      <c r="G41">
        <v>0.35049575567245478</v>
      </c>
    </row>
    <row r="42" spans="3:7" x14ac:dyDescent="0.3">
      <c r="C42">
        <v>5</v>
      </c>
      <c r="D42" t="s">
        <v>68</v>
      </c>
      <c r="E42">
        <v>5051</v>
      </c>
      <c r="F42" t="s">
        <v>168</v>
      </c>
      <c r="G42">
        <v>0.3281300961971283</v>
      </c>
    </row>
    <row r="43" spans="3:7" x14ac:dyDescent="0.3">
      <c r="C43">
        <v>5</v>
      </c>
      <c r="D43" t="s">
        <v>68</v>
      </c>
      <c r="E43">
        <v>5055</v>
      </c>
      <c r="F43" t="s">
        <v>138</v>
      </c>
      <c r="G43">
        <v>2.928925514221191</v>
      </c>
    </row>
    <row r="44" spans="3:7" x14ac:dyDescent="0.3">
      <c r="C44">
        <v>5</v>
      </c>
      <c r="D44" t="s">
        <v>68</v>
      </c>
      <c r="E44">
        <v>5059</v>
      </c>
      <c r="F44" t="s">
        <v>142</v>
      </c>
      <c r="G44">
        <v>0.24000048637390139</v>
      </c>
    </row>
    <row r="45" spans="3:7" x14ac:dyDescent="0.3">
      <c r="C45">
        <v>5</v>
      </c>
      <c r="D45" t="s">
        <v>68</v>
      </c>
      <c r="E45">
        <v>5079</v>
      </c>
      <c r="F45" t="s">
        <v>104</v>
      </c>
      <c r="G45">
        <v>1.796274781227112</v>
      </c>
    </row>
    <row r="46" spans="3:7" x14ac:dyDescent="0.3">
      <c r="C46">
        <v>5</v>
      </c>
      <c r="D46" t="s">
        <v>68</v>
      </c>
      <c r="E46">
        <v>5086</v>
      </c>
      <c r="F46" t="s">
        <v>115</v>
      </c>
      <c r="G46">
        <v>-1.0626333951950071</v>
      </c>
    </row>
    <row r="47" spans="3:7" x14ac:dyDescent="0.3">
      <c r="C47">
        <v>5</v>
      </c>
      <c r="D47" t="s">
        <v>68</v>
      </c>
      <c r="E47">
        <v>5088</v>
      </c>
      <c r="F47" t="s">
        <v>78</v>
      </c>
      <c r="G47">
        <v>-1.8094547986984251</v>
      </c>
    </row>
    <row r="48" spans="3:7" x14ac:dyDescent="0.3">
      <c r="C48">
        <v>5</v>
      </c>
      <c r="D48" t="s">
        <v>68</v>
      </c>
      <c r="E48">
        <v>5091</v>
      </c>
      <c r="F48" t="s">
        <v>83</v>
      </c>
      <c r="G48">
        <v>2.9198565483093262</v>
      </c>
    </row>
    <row r="49" spans="3:7" x14ac:dyDescent="0.3">
      <c r="C49">
        <v>5</v>
      </c>
      <c r="D49" t="s">
        <v>68</v>
      </c>
      <c r="E49">
        <v>5093</v>
      </c>
      <c r="F49" t="s">
        <v>166</v>
      </c>
      <c r="G49">
        <v>1.0081789493560791</v>
      </c>
    </row>
    <row r="50" spans="3:7" x14ac:dyDescent="0.3">
      <c r="C50">
        <v>5</v>
      </c>
      <c r="D50" t="s">
        <v>68</v>
      </c>
      <c r="E50">
        <v>5101</v>
      </c>
      <c r="F50" t="s">
        <v>1104</v>
      </c>
      <c r="G50">
        <v>3.2000620365142818</v>
      </c>
    </row>
    <row r="51" spans="3:7" x14ac:dyDescent="0.3">
      <c r="C51">
        <v>5</v>
      </c>
      <c r="D51" t="s">
        <v>68</v>
      </c>
      <c r="E51">
        <v>5107</v>
      </c>
      <c r="F51" t="s">
        <v>751</v>
      </c>
      <c r="G51">
        <v>3.213419914245605</v>
      </c>
    </row>
    <row r="52" spans="3:7" x14ac:dyDescent="0.3">
      <c r="C52">
        <v>5</v>
      </c>
      <c r="D52" t="s">
        <v>68</v>
      </c>
      <c r="E52">
        <v>5113</v>
      </c>
      <c r="F52" t="s">
        <v>3558</v>
      </c>
      <c r="G52">
        <v>0.36341792345047003</v>
      </c>
    </row>
    <row r="53" spans="3:7" x14ac:dyDescent="0.3">
      <c r="C53">
        <v>5</v>
      </c>
      <c r="D53" t="s">
        <v>68</v>
      </c>
      <c r="E53">
        <v>5120</v>
      </c>
      <c r="F53" t="s">
        <v>1101</v>
      </c>
      <c r="G53">
        <v>2.9390420913696289</v>
      </c>
    </row>
    <row r="54" spans="3:7" x14ac:dyDescent="0.3">
      <c r="C54">
        <v>5</v>
      </c>
      <c r="D54" t="s">
        <v>68</v>
      </c>
      <c r="E54">
        <v>5125</v>
      </c>
      <c r="F54" t="s">
        <v>130</v>
      </c>
      <c r="G54">
        <v>0.6228795051574707</v>
      </c>
    </row>
    <row r="55" spans="3:7" x14ac:dyDescent="0.3">
      <c r="C55">
        <v>5</v>
      </c>
      <c r="D55" t="s">
        <v>68</v>
      </c>
      <c r="E55">
        <v>5129</v>
      </c>
      <c r="F55" t="s">
        <v>81</v>
      </c>
      <c r="G55">
        <v>-1.046766519546509</v>
      </c>
    </row>
    <row r="56" spans="3:7" x14ac:dyDescent="0.3">
      <c r="C56">
        <v>5</v>
      </c>
      <c r="D56" t="s">
        <v>68</v>
      </c>
      <c r="E56">
        <v>5134</v>
      </c>
      <c r="F56" t="s">
        <v>110</v>
      </c>
      <c r="G56">
        <v>3.8705401420593262</v>
      </c>
    </row>
    <row r="57" spans="3:7" x14ac:dyDescent="0.3">
      <c r="C57">
        <v>5</v>
      </c>
      <c r="D57" t="s">
        <v>68</v>
      </c>
      <c r="E57">
        <v>5138</v>
      </c>
      <c r="F57" t="s">
        <v>77</v>
      </c>
      <c r="G57">
        <v>1.421012163162231</v>
      </c>
    </row>
    <row r="58" spans="3:7" x14ac:dyDescent="0.3">
      <c r="C58">
        <v>5</v>
      </c>
      <c r="D58" t="s">
        <v>68</v>
      </c>
      <c r="E58">
        <v>5142</v>
      </c>
      <c r="F58" t="s">
        <v>1102</v>
      </c>
      <c r="G58">
        <v>2.540385723114014E-2</v>
      </c>
    </row>
    <row r="59" spans="3:7" x14ac:dyDescent="0.3">
      <c r="C59">
        <v>5</v>
      </c>
      <c r="D59" t="s">
        <v>68</v>
      </c>
      <c r="E59">
        <v>5145</v>
      </c>
      <c r="F59" t="s">
        <v>159</v>
      </c>
      <c r="G59">
        <v>1.3028386831283569</v>
      </c>
    </row>
    <row r="60" spans="3:7" x14ac:dyDescent="0.3">
      <c r="C60">
        <v>5</v>
      </c>
      <c r="D60" t="s">
        <v>68</v>
      </c>
      <c r="E60">
        <v>5147</v>
      </c>
      <c r="F60" t="s">
        <v>149</v>
      </c>
      <c r="G60">
        <v>8.9261382818222046E-2</v>
      </c>
    </row>
    <row r="61" spans="3:7" x14ac:dyDescent="0.3">
      <c r="C61">
        <v>5</v>
      </c>
      <c r="D61" t="s">
        <v>68</v>
      </c>
      <c r="E61">
        <v>5148</v>
      </c>
      <c r="F61" t="s">
        <v>105</v>
      </c>
      <c r="G61">
        <v>-0.33054935932159418</v>
      </c>
    </row>
    <row r="62" spans="3:7" x14ac:dyDescent="0.3">
      <c r="C62">
        <v>5</v>
      </c>
      <c r="D62" t="s">
        <v>68</v>
      </c>
      <c r="E62">
        <v>5150</v>
      </c>
      <c r="F62" t="s">
        <v>915</v>
      </c>
      <c r="G62">
        <v>-2.2992091178894039</v>
      </c>
    </row>
    <row r="63" spans="3:7" x14ac:dyDescent="0.3">
      <c r="C63">
        <v>5</v>
      </c>
      <c r="D63" t="s">
        <v>68</v>
      </c>
      <c r="E63">
        <v>5154</v>
      </c>
      <c r="F63" t="s">
        <v>76</v>
      </c>
      <c r="G63">
        <v>1.877214670181274</v>
      </c>
    </row>
    <row r="64" spans="3:7" x14ac:dyDescent="0.3">
      <c r="C64">
        <v>5</v>
      </c>
      <c r="D64" t="s">
        <v>68</v>
      </c>
      <c r="E64">
        <v>5172</v>
      </c>
      <c r="F64" t="s">
        <v>1103</v>
      </c>
      <c r="G64">
        <v>-1.449254155158997</v>
      </c>
    </row>
    <row r="65" spans="3:7" x14ac:dyDescent="0.3">
      <c r="C65">
        <v>5</v>
      </c>
      <c r="D65" t="s">
        <v>68</v>
      </c>
      <c r="E65">
        <v>5190</v>
      </c>
      <c r="F65" t="s">
        <v>102</v>
      </c>
      <c r="G65">
        <v>0.57909375429153442</v>
      </c>
    </row>
    <row r="66" spans="3:7" x14ac:dyDescent="0.3">
      <c r="C66">
        <v>5</v>
      </c>
      <c r="D66" t="s">
        <v>68</v>
      </c>
      <c r="E66">
        <v>5197</v>
      </c>
      <c r="F66" t="s">
        <v>1105</v>
      </c>
      <c r="G66">
        <v>0.8801608681678772</v>
      </c>
    </row>
    <row r="67" spans="3:7" x14ac:dyDescent="0.3">
      <c r="C67">
        <v>5</v>
      </c>
      <c r="D67" t="s">
        <v>68</v>
      </c>
      <c r="E67">
        <v>5206</v>
      </c>
      <c r="F67" t="s">
        <v>1106</v>
      </c>
      <c r="G67">
        <v>-1.1322813034057619</v>
      </c>
    </row>
    <row r="68" spans="3:7" x14ac:dyDescent="0.3">
      <c r="C68">
        <v>5</v>
      </c>
      <c r="D68" t="s">
        <v>68</v>
      </c>
      <c r="E68">
        <v>5209</v>
      </c>
      <c r="F68" t="s">
        <v>758</v>
      </c>
      <c r="G68">
        <v>-0.30837172269821173</v>
      </c>
    </row>
    <row r="69" spans="3:7" x14ac:dyDescent="0.3">
      <c r="C69">
        <v>5</v>
      </c>
      <c r="D69" t="s">
        <v>68</v>
      </c>
      <c r="E69">
        <v>5212</v>
      </c>
      <c r="F69" t="s">
        <v>88</v>
      </c>
      <c r="G69">
        <v>-1.0992388725280759</v>
      </c>
    </row>
    <row r="70" spans="3:7" x14ac:dyDescent="0.3">
      <c r="C70">
        <v>5</v>
      </c>
      <c r="D70" t="s">
        <v>68</v>
      </c>
      <c r="E70">
        <v>5234</v>
      </c>
      <c r="F70" t="s">
        <v>106</v>
      </c>
      <c r="G70">
        <v>2.8407080173492432</v>
      </c>
    </row>
    <row r="71" spans="3:7" x14ac:dyDescent="0.3">
      <c r="C71">
        <v>5</v>
      </c>
      <c r="D71" t="s">
        <v>68</v>
      </c>
      <c r="E71">
        <v>5237</v>
      </c>
      <c r="F71" t="s">
        <v>3559</v>
      </c>
      <c r="G71">
        <v>0.42608773708343511</v>
      </c>
    </row>
    <row r="72" spans="3:7" x14ac:dyDescent="0.3">
      <c r="C72">
        <v>5</v>
      </c>
      <c r="D72" t="s">
        <v>68</v>
      </c>
      <c r="E72">
        <v>5240</v>
      </c>
      <c r="F72" t="s">
        <v>1108</v>
      </c>
      <c r="G72">
        <v>-1.7235532999038701</v>
      </c>
    </row>
    <row r="73" spans="3:7" x14ac:dyDescent="0.3">
      <c r="C73">
        <v>5</v>
      </c>
      <c r="D73" t="s">
        <v>68</v>
      </c>
      <c r="E73">
        <v>5250</v>
      </c>
      <c r="F73" t="s">
        <v>93</v>
      </c>
      <c r="G73">
        <v>1.93232250213623</v>
      </c>
    </row>
    <row r="74" spans="3:7" x14ac:dyDescent="0.3">
      <c r="C74">
        <v>5</v>
      </c>
      <c r="D74" t="s">
        <v>68</v>
      </c>
      <c r="E74">
        <v>5264</v>
      </c>
      <c r="F74" t="s">
        <v>3560</v>
      </c>
      <c r="G74">
        <v>-1.9343612194061279</v>
      </c>
    </row>
    <row r="75" spans="3:7" x14ac:dyDescent="0.3">
      <c r="C75">
        <v>5</v>
      </c>
      <c r="D75" t="s">
        <v>68</v>
      </c>
      <c r="E75">
        <v>5266</v>
      </c>
      <c r="F75" t="s">
        <v>70</v>
      </c>
      <c r="G75">
        <v>-1.9385637044906621</v>
      </c>
    </row>
    <row r="76" spans="3:7" x14ac:dyDescent="0.3">
      <c r="C76">
        <v>5</v>
      </c>
      <c r="D76" t="s">
        <v>68</v>
      </c>
      <c r="E76">
        <v>5282</v>
      </c>
      <c r="F76" t="s">
        <v>165</v>
      </c>
      <c r="G76">
        <v>2.5424778461456299</v>
      </c>
    </row>
    <row r="77" spans="3:7" x14ac:dyDescent="0.3">
      <c r="C77">
        <v>5</v>
      </c>
      <c r="D77" t="s">
        <v>68</v>
      </c>
      <c r="E77">
        <v>5284</v>
      </c>
      <c r="F77" t="s">
        <v>169</v>
      </c>
      <c r="G77">
        <v>1.474587559700012</v>
      </c>
    </row>
    <row r="78" spans="3:7" x14ac:dyDescent="0.3">
      <c r="C78">
        <v>5</v>
      </c>
      <c r="D78" t="s">
        <v>68</v>
      </c>
      <c r="E78">
        <v>5306</v>
      </c>
      <c r="F78" t="s">
        <v>148</v>
      </c>
      <c r="G78">
        <v>-0.53696525096893311</v>
      </c>
    </row>
    <row r="79" spans="3:7" x14ac:dyDescent="0.3">
      <c r="C79">
        <v>5</v>
      </c>
      <c r="D79" t="s">
        <v>68</v>
      </c>
      <c r="E79">
        <v>5308</v>
      </c>
      <c r="F79" t="s">
        <v>90</v>
      </c>
      <c r="G79">
        <v>0.40761905908584589</v>
      </c>
    </row>
    <row r="80" spans="3:7" x14ac:dyDescent="0.3">
      <c r="C80">
        <v>5</v>
      </c>
      <c r="D80" t="s">
        <v>68</v>
      </c>
      <c r="E80">
        <v>5310</v>
      </c>
      <c r="F80" t="s">
        <v>3561</v>
      </c>
      <c r="G80">
        <v>-0.72123986482620239</v>
      </c>
    </row>
    <row r="81" spans="3:7" x14ac:dyDescent="0.3">
      <c r="C81">
        <v>5</v>
      </c>
      <c r="D81" t="s">
        <v>68</v>
      </c>
      <c r="E81">
        <v>5313</v>
      </c>
      <c r="F81" t="s">
        <v>47</v>
      </c>
      <c r="G81">
        <v>1.394055843353271</v>
      </c>
    </row>
    <row r="82" spans="3:7" x14ac:dyDescent="0.3">
      <c r="C82">
        <v>5</v>
      </c>
      <c r="D82" t="s">
        <v>68</v>
      </c>
      <c r="E82">
        <v>5315</v>
      </c>
      <c r="F82" t="s">
        <v>141</v>
      </c>
      <c r="G82">
        <v>-1.1460428237915039</v>
      </c>
    </row>
    <row r="83" spans="3:7" x14ac:dyDescent="0.3">
      <c r="C83">
        <v>5</v>
      </c>
      <c r="D83" t="s">
        <v>68</v>
      </c>
      <c r="E83">
        <v>5318</v>
      </c>
      <c r="F83" t="s">
        <v>82</v>
      </c>
      <c r="G83">
        <v>-2.478588342666626</v>
      </c>
    </row>
    <row r="84" spans="3:7" x14ac:dyDescent="0.3">
      <c r="C84">
        <v>5</v>
      </c>
      <c r="D84" t="s">
        <v>68</v>
      </c>
      <c r="E84">
        <v>5321</v>
      </c>
      <c r="F84" t="s">
        <v>3562</v>
      </c>
      <c r="G84">
        <v>-1.887467622756958</v>
      </c>
    </row>
    <row r="85" spans="3:7" x14ac:dyDescent="0.3">
      <c r="C85">
        <v>5</v>
      </c>
      <c r="D85" t="s">
        <v>68</v>
      </c>
      <c r="E85">
        <v>5347</v>
      </c>
      <c r="F85" t="s">
        <v>854</v>
      </c>
      <c r="G85">
        <v>-2.0596680641174321</v>
      </c>
    </row>
    <row r="86" spans="3:7" x14ac:dyDescent="0.3">
      <c r="C86">
        <v>5</v>
      </c>
      <c r="D86" t="s">
        <v>68</v>
      </c>
      <c r="E86">
        <v>5353</v>
      </c>
      <c r="F86" t="s">
        <v>126</v>
      </c>
      <c r="G86">
        <v>-0.54449355602264404</v>
      </c>
    </row>
    <row r="87" spans="3:7" x14ac:dyDescent="0.3">
      <c r="C87">
        <v>5</v>
      </c>
      <c r="D87" t="s">
        <v>68</v>
      </c>
      <c r="E87">
        <v>5360</v>
      </c>
      <c r="F87" t="s">
        <v>3563</v>
      </c>
      <c r="G87">
        <v>-2.1842164993286128</v>
      </c>
    </row>
    <row r="88" spans="3:7" x14ac:dyDescent="0.3">
      <c r="C88">
        <v>5</v>
      </c>
      <c r="D88" t="s">
        <v>68</v>
      </c>
      <c r="E88">
        <v>5361</v>
      </c>
      <c r="F88" t="s">
        <v>160</v>
      </c>
      <c r="G88">
        <v>4.4459686279296884</v>
      </c>
    </row>
    <row r="89" spans="3:7" x14ac:dyDescent="0.3">
      <c r="C89">
        <v>5</v>
      </c>
      <c r="D89" t="s">
        <v>68</v>
      </c>
      <c r="E89">
        <v>5364</v>
      </c>
      <c r="F89" t="s">
        <v>3564</v>
      </c>
      <c r="G89">
        <v>-1.208782196044922E-4</v>
      </c>
    </row>
    <row r="90" spans="3:7" x14ac:dyDescent="0.3">
      <c r="C90">
        <v>5</v>
      </c>
      <c r="D90" t="s">
        <v>68</v>
      </c>
      <c r="E90">
        <v>5368</v>
      </c>
      <c r="F90" t="s">
        <v>1109</v>
      </c>
      <c r="G90">
        <v>0.56397366523742676</v>
      </c>
    </row>
    <row r="91" spans="3:7" x14ac:dyDescent="0.3">
      <c r="C91">
        <v>5</v>
      </c>
      <c r="D91" t="s">
        <v>68</v>
      </c>
      <c r="E91">
        <v>5376</v>
      </c>
      <c r="F91" t="s">
        <v>75</v>
      </c>
      <c r="G91">
        <v>-0.9348757266998291</v>
      </c>
    </row>
    <row r="92" spans="3:7" x14ac:dyDescent="0.3">
      <c r="C92">
        <v>5</v>
      </c>
      <c r="D92" t="s">
        <v>68</v>
      </c>
      <c r="E92">
        <v>5380</v>
      </c>
      <c r="F92" t="s">
        <v>74</v>
      </c>
      <c r="G92">
        <v>-2.257591724395752</v>
      </c>
    </row>
    <row r="93" spans="3:7" x14ac:dyDescent="0.3">
      <c r="C93">
        <v>5</v>
      </c>
      <c r="D93" t="s">
        <v>68</v>
      </c>
      <c r="E93">
        <v>5390</v>
      </c>
      <c r="F93" t="s">
        <v>86</v>
      </c>
      <c r="G93">
        <v>0.95080757141113281</v>
      </c>
    </row>
    <row r="94" spans="3:7" x14ac:dyDescent="0.3">
      <c r="C94">
        <v>5</v>
      </c>
      <c r="D94" t="s">
        <v>68</v>
      </c>
      <c r="E94">
        <v>5400</v>
      </c>
      <c r="F94" t="s">
        <v>1110</v>
      </c>
      <c r="G94">
        <v>-0.71687841415405273</v>
      </c>
    </row>
    <row r="95" spans="3:7" x14ac:dyDescent="0.3">
      <c r="C95">
        <v>5</v>
      </c>
      <c r="D95" t="s">
        <v>68</v>
      </c>
      <c r="E95">
        <v>5411</v>
      </c>
      <c r="F95" t="s">
        <v>132</v>
      </c>
      <c r="G95">
        <v>-1.584195613861084</v>
      </c>
    </row>
    <row r="96" spans="3:7" x14ac:dyDescent="0.3">
      <c r="C96">
        <v>5</v>
      </c>
      <c r="D96" t="s">
        <v>68</v>
      </c>
      <c r="E96">
        <v>5425</v>
      </c>
      <c r="F96" t="s">
        <v>134</v>
      </c>
      <c r="G96">
        <v>1.160847425460815</v>
      </c>
    </row>
    <row r="97" spans="3:7" x14ac:dyDescent="0.3">
      <c r="C97">
        <v>5</v>
      </c>
      <c r="D97" t="s">
        <v>68</v>
      </c>
      <c r="E97">
        <v>5440</v>
      </c>
      <c r="F97" t="s">
        <v>87</v>
      </c>
      <c r="G97">
        <v>-2.121487140655518</v>
      </c>
    </row>
    <row r="98" spans="3:7" x14ac:dyDescent="0.3">
      <c r="C98">
        <v>5</v>
      </c>
      <c r="D98" t="s">
        <v>68</v>
      </c>
      <c r="E98">
        <v>5467</v>
      </c>
      <c r="F98" t="s">
        <v>773</v>
      </c>
      <c r="G98">
        <v>1.5502698421478269</v>
      </c>
    </row>
    <row r="99" spans="3:7" x14ac:dyDescent="0.3">
      <c r="C99">
        <v>5</v>
      </c>
      <c r="D99" t="s">
        <v>68</v>
      </c>
      <c r="E99">
        <v>5475</v>
      </c>
      <c r="F99" t="s">
        <v>3565</v>
      </c>
      <c r="G99">
        <v>3.9553956985473628</v>
      </c>
    </row>
    <row r="100" spans="3:7" x14ac:dyDescent="0.3">
      <c r="C100">
        <v>5</v>
      </c>
      <c r="D100" t="s">
        <v>68</v>
      </c>
      <c r="E100">
        <v>5480</v>
      </c>
      <c r="F100" t="s">
        <v>1112</v>
      </c>
      <c r="G100">
        <v>2.6284372806549068</v>
      </c>
    </row>
    <row r="101" spans="3:7" x14ac:dyDescent="0.3">
      <c r="C101">
        <v>5</v>
      </c>
      <c r="D101" t="s">
        <v>68</v>
      </c>
      <c r="E101">
        <v>5483</v>
      </c>
      <c r="F101" t="s">
        <v>66</v>
      </c>
      <c r="G101">
        <v>-0.61871063709259033</v>
      </c>
    </row>
    <row r="102" spans="3:7" x14ac:dyDescent="0.3">
      <c r="C102">
        <v>5</v>
      </c>
      <c r="D102" t="s">
        <v>68</v>
      </c>
      <c r="E102">
        <v>5490</v>
      </c>
      <c r="F102" t="s">
        <v>1114</v>
      </c>
      <c r="G102">
        <v>1.544616222381592</v>
      </c>
    </row>
    <row r="103" spans="3:7" x14ac:dyDescent="0.3">
      <c r="C103">
        <v>5</v>
      </c>
      <c r="D103" t="s">
        <v>68</v>
      </c>
      <c r="E103">
        <v>5495</v>
      </c>
      <c r="F103" t="s">
        <v>1113</v>
      </c>
      <c r="G103">
        <v>3.0592150688171391</v>
      </c>
    </row>
    <row r="104" spans="3:7" x14ac:dyDescent="0.3">
      <c r="C104">
        <v>5</v>
      </c>
      <c r="D104" t="s">
        <v>68</v>
      </c>
      <c r="E104">
        <v>5501</v>
      </c>
      <c r="F104" t="s">
        <v>113</v>
      </c>
      <c r="G104">
        <v>-0.66303980350494385</v>
      </c>
    </row>
    <row r="105" spans="3:7" x14ac:dyDescent="0.3">
      <c r="C105">
        <v>5</v>
      </c>
      <c r="D105" t="s">
        <v>68</v>
      </c>
      <c r="E105">
        <v>5541</v>
      </c>
      <c r="F105" t="s">
        <v>696</v>
      </c>
      <c r="G105">
        <v>-0.75734508037567139</v>
      </c>
    </row>
    <row r="106" spans="3:7" x14ac:dyDescent="0.3">
      <c r="C106">
        <v>5</v>
      </c>
      <c r="D106" t="s">
        <v>68</v>
      </c>
      <c r="E106">
        <v>5543</v>
      </c>
      <c r="F106" t="s">
        <v>674</v>
      </c>
      <c r="G106">
        <v>-0.26516032218933111</v>
      </c>
    </row>
    <row r="107" spans="3:7" x14ac:dyDescent="0.3">
      <c r="C107">
        <v>5</v>
      </c>
      <c r="D107" t="s">
        <v>68</v>
      </c>
      <c r="E107">
        <v>5576</v>
      </c>
      <c r="F107" t="s">
        <v>147</v>
      </c>
      <c r="G107">
        <v>-0.7549472451210022</v>
      </c>
    </row>
    <row r="108" spans="3:7" x14ac:dyDescent="0.3">
      <c r="C108">
        <v>5</v>
      </c>
      <c r="D108" t="s">
        <v>68</v>
      </c>
      <c r="E108">
        <v>5579</v>
      </c>
      <c r="F108" t="s">
        <v>1115</v>
      </c>
      <c r="G108">
        <v>1.9023633003234861</v>
      </c>
    </row>
    <row r="109" spans="3:7" x14ac:dyDescent="0.3">
      <c r="C109">
        <v>5</v>
      </c>
      <c r="D109" t="s">
        <v>68</v>
      </c>
      <c r="E109">
        <v>5585</v>
      </c>
      <c r="F109" t="s">
        <v>150</v>
      </c>
      <c r="G109">
        <v>-2.4174346923828121</v>
      </c>
    </row>
    <row r="110" spans="3:7" x14ac:dyDescent="0.3">
      <c r="C110">
        <v>5</v>
      </c>
      <c r="D110" t="s">
        <v>68</v>
      </c>
      <c r="E110">
        <v>5591</v>
      </c>
      <c r="F110" t="s">
        <v>152</v>
      </c>
      <c r="G110">
        <v>1.427509069442749</v>
      </c>
    </row>
    <row r="111" spans="3:7" x14ac:dyDescent="0.3">
      <c r="C111">
        <v>5</v>
      </c>
      <c r="D111" t="s">
        <v>68</v>
      </c>
      <c r="E111">
        <v>5604</v>
      </c>
      <c r="F111" t="s">
        <v>153</v>
      </c>
      <c r="G111">
        <v>4.5621476173400879</v>
      </c>
    </row>
    <row r="112" spans="3:7" x14ac:dyDescent="0.3">
      <c r="C112">
        <v>5</v>
      </c>
      <c r="D112" t="s">
        <v>68</v>
      </c>
      <c r="E112">
        <v>5607</v>
      </c>
      <c r="F112" t="s">
        <v>772</v>
      </c>
      <c r="G112">
        <v>-9.1380923986434937E-3</v>
      </c>
    </row>
    <row r="113" spans="3:7" x14ac:dyDescent="0.3">
      <c r="C113">
        <v>5</v>
      </c>
      <c r="D113" t="s">
        <v>68</v>
      </c>
      <c r="E113">
        <v>5615</v>
      </c>
      <c r="F113" t="s">
        <v>71</v>
      </c>
      <c r="G113">
        <v>-2.332433700561523</v>
      </c>
    </row>
    <row r="114" spans="3:7" x14ac:dyDescent="0.3">
      <c r="C114">
        <v>5</v>
      </c>
      <c r="D114" t="s">
        <v>68</v>
      </c>
      <c r="E114">
        <v>5628</v>
      </c>
      <c r="F114" t="s">
        <v>119</v>
      </c>
      <c r="G114">
        <v>0.44492506980896002</v>
      </c>
    </row>
    <row r="115" spans="3:7" x14ac:dyDescent="0.3">
      <c r="C115">
        <v>5</v>
      </c>
      <c r="D115" t="s">
        <v>68</v>
      </c>
      <c r="E115">
        <v>5631</v>
      </c>
      <c r="F115" t="s">
        <v>96</v>
      </c>
      <c r="G115">
        <v>-2.4143624305725102</v>
      </c>
    </row>
    <row r="116" spans="3:7" x14ac:dyDescent="0.3">
      <c r="C116">
        <v>5</v>
      </c>
      <c r="D116" t="s">
        <v>68</v>
      </c>
      <c r="E116">
        <v>5642</v>
      </c>
      <c r="F116" t="s">
        <v>314</v>
      </c>
      <c r="G116">
        <v>1.272230386734009</v>
      </c>
    </row>
    <row r="117" spans="3:7" x14ac:dyDescent="0.3">
      <c r="C117">
        <v>5</v>
      </c>
      <c r="D117" t="s">
        <v>68</v>
      </c>
      <c r="E117">
        <v>5647</v>
      </c>
      <c r="F117" t="s">
        <v>1116</v>
      </c>
      <c r="G117">
        <v>1.817641139030457</v>
      </c>
    </row>
    <row r="118" spans="3:7" x14ac:dyDescent="0.3">
      <c r="C118">
        <v>5</v>
      </c>
      <c r="D118" t="s">
        <v>68</v>
      </c>
      <c r="E118">
        <v>5649</v>
      </c>
      <c r="F118" t="s">
        <v>237</v>
      </c>
      <c r="G118">
        <v>1.597454190254211</v>
      </c>
    </row>
    <row r="119" spans="3:7" x14ac:dyDescent="0.3">
      <c r="C119">
        <v>5</v>
      </c>
      <c r="D119" t="s">
        <v>68</v>
      </c>
      <c r="E119">
        <v>5652</v>
      </c>
      <c r="F119" t="s">
        <v>163</v>
      </c>
      <c r="G119">
        <v>1.4699336290359499</v>
      </c>
    </row>
    <row r="120" spans="3:7" x14ac:dyDescent="0.3">
      <c r="C120">
        <v>5</v>
      </c>
      <c r="D120" t="s">
        <v>68</v>
      </c>
      <c r="E120">
        <v>5656</v>
      </c>
      <c r="F120" t="s">
        <v>1117</v>
      </c>
      <c r="G120">
        <v>-1.1161957979202271</v>
      </c>
    </row>
    <row r="121" spans="3:7" x14ac:dyDescent="0.3">
      <c r="C121">
        <v>5</v>
      </c>
      <c r="D121" t="s">
        <v>68</v>
      </c>
      <c r="E121">
        <v>5658</v>
      </c>
      <c r="F121" t="s">
        <v>3566</v>
      </c>
      <c r="G121">
        <v>-0.39328023791313171</v>
      </c>
    </row>
    <row r="122" spans="3:7" x14ac:dyDescent="0.3">
      <c r="C122">
        <v>5</v>
      </c>
      <c r="D122" t="s">
        <v>68</v>
      </c>
      <c r="E122">
        <v>5659</v>
      </c>
      <c r="F122" t="s">
        <v>3567</v>
      </c>
      <c r="G122">
        <v>0.85039675235748291</v>
      </c>
    </row>
    <row r="123" spans="3:7" x14ac:dyDescent="0.3">
      <c r="C123">
        <v>5</v>
      </c>
      <c r="D123" t="s">
        <v>68</v>
      </c>
      <c r="E123">
        <v>5660</v>
      </c>
      <c r="F123" t="s">
        <v>137</v>
      </c>
      <c r="G123">
        <v>2.4609522819519039</v>
      </c>
    </row>
    <row r="124" spans="3:7" x14ac:dyDescent="0.3">
      <c r="C124">
        <v>5</v>
      </c>
      <c r="D124" t="s">
        <v>68</v>
      </c>
      <c r="E124">
        <v>5664</v>
      </c>
      <c r="F124" t="s">
        <v>85</v>
      </c>
      <c r="G124">
        <v>-0.60496646165847778</v>
      </c>
    </row>
    <row r="125" spans="3:7" x14ac:dyDescent="0.3">
      <c r="C125">
        <v>5</v>
      </c>
      <c r="D125" t="s">
        <v>68</v>
      </c>
      <c r="E125">
        <v>5665</v>
      </c>
      <c r="F125" t="s">
        <v>3568</v>
      </c>
      <c r="G125">
        <v>1.618461608886719</v>
      </c>
    </row>
    <row r="126" spans="3:7" x14ac:dyDescent="0.3">
      <c r="C126">
        <v>5</v>
      </c>
      <c r="D126" t="s">
        <v>68</v>
      </c>
      <c r="E126">
        <v>5667</v>
      </c>
      <c r="F126" t="s">
        <v>112</v>
      </c>
      <c r="G126">
        <v>1.582344770431519</v>
      </c>
    </row>
    <row r="127" spans="3:7" x14ac:dyDescent="0.3">
      <c r="C127">
        <v>5</v>
      </c>
      <c r="D127" t="s">
        <v>68</v>
      </c>
      <c r="E127">
        <v>5670</v>
      </c>
      <c r="F127" t="s">
        <v>139</v>
      </c>
      <c r="G127">
        <v>1.5419008731842041</v>
      </c>
    </row>
    <row r="128" spans="3:7" x14ac:dyDescent="0.3">
      <c r="C128">
        <v>5</v>
      </c>
      <c r="D128" t="s">
        <v>68</v>
      </c>
      <c r="E128">
        <v>5674</v>
      </c>
      <c r="F128" t="s">
        <v>151</v>
      </c>
      <c r="G128">
        <v>-0.42660823464393621</v>
      </c>
    </row>
    <row r="129" spans="3:7" x14ac:dyDescent="0.3">
      <c r="C129">
        <v>5</v>
      </c>
      <c r="D129" t="s">
        <v>68</v>
      </c>
      <c r="E129">
        <v>5679</v>
      </c>
      <c r="F129" t="s">
        <v>1315</v>
      </c>
      <c r="G129">
        <v>-2.9014921188354492</v>
      </c>
    </row>
    <row r="130" spans="3:7" x14ac:dyDescent="0.3">
      <c r="C130">
        <v>5</v>
      </c>
      <c r="D130" t="s">
        <v>68</v>
      </c>
      <c r="E130">
        <v>5686</v>
      </c>
      <c r="F130" t="s">
        <v>80</v>
      </c>
      <c r="G130">
        <v>0.80255132913589478</v>
      </c>
    </row>
    <row r="131" spans="3:7" x14ac:dyDescent="0.3">
      <c r="C131">
        <v>5</v>
      </c>
      <c r="D131" t="s">
        <v>68</v>
      </c>
      <c r="E131">
        <v>5690</v>
      </c>
      <c r="F131" t="s">
        <v>761</v>
      </c>
      <c r="G131">
        <v>-0.1759256720542908</v>
      </c>
    </row>
    <row r="132" spans="3:7" x14ac:dyDescent="0.3">
      <c r="C132">
        <v>5</v>
      </c>
      <c r="D132" t="s">
        <v>68</v>
      </c>
      <c r="E132">
        <v>5697</v>
      </c>
      <c r="F132" t="s">
        <v>120</v>
      </c>
      <c r="G132">
        <v>-3.546007633209229</v>
      </c>
    </row>
    <row r="133" spans="3:7" x14ac:dyDescent="0.3">
      <c r="C133">
        <v>5</v>
      </c>
      <c r="D133" t="s">
        <v>68</v>
      </c>
      <c r="E133">
        <v>5736</v>
      </c>
      <c r="F133" t="s">
        <v>103</v>
      </c>
      <c r="G133">
        <v>3.4386582374572749</v>
      </c>
    </row>
    <row r="134" spans="3:7" x14ac:dyDescent="0.3">
      <c r="C134">
        <v>5</v>
      </c>
      <c r="D134" t="s">
        <v>68</v>
      </c>
      <c r="E134">
        <v>5756</v>
      </c>
      <c r="F134" t="s">
        <v>3569</v>
      </c>
      <c r="G134">
        <v>4.4677615165710449E-2</v>
      </c>
    </row>
    <row r="135" spans="3:7" x14ac:dyDescent="0.3">
      <c r="C135">
        <v>5</v>
      </c>
      <c r="D135" t="s">
        <v>68</v>
      </c>
      <c r="E135">
        <v>5761</v>
      </c>
      <c r="F135" t="s">
        <v>1119</v>
      </c>
      <c r="G135">
        <v>0.64864802360534668</v>
      </c>
    </row>
    <row r="136" spans="3:7" x14ac:dyDescent="0.3">
      <c r="C136">
        <v>5</v>
      </c>
      <c r="D136" t="s">
        <v>68</v>
      </c>
      <c r="E136">
        <v>5789</v>
      </c>
      <c r="F136" t="s">
        <v>1120</v>
      </c>
      <c r="G136">
        <v>1.6911062002182009</v>
      </c>
    </row>
    <row r="137" spans="3:7" x14ac:dyDescent="0.3">
      <c r="C137">
        <v>5</v>
      </c>
      <c r="D137" t="s">
        <v>68</v>
      </c>
      <c r="E137">
        <v>5790</v>
      </c>
      <c r="F137" t="s">
        <v>1121</v>
      </c>
      <c r="G137">
        <v>6.7413020133972168</v>
      </c>
    </row>
    <row r="138" spans="3:7" x14ac:dyDescent="0.3">
      <c r="C138">
        <v>5</v>
      </c>
      <c r="D138" t="s">
        <v>68</v>
      </c>
      <c r="E138">
        <v>5792</v>
      </c>
      <c r="F138" t="s">
        <v>935</v>
      </c>
      <c r="G138">
        <v>-0.58432161808013916</v>
      </c>
    </row>
    <row r="139" spans="3:7" x14ac:dyDescent="0.3">
      <c r="C139">
        <v>5</v>
      </c>
      <c r="D139" t="s">
        <v>68</v>
      </c>
      <c r="E139">
        <v>5809</v>
      </c>
      <c r="F139" t="s">
        <v>1122</v>
      </c>
      <c r="G139">
        <v>-1.879502058029175</v>
      </c>
    </row>
    <row r="140" spans="3:7" x14ac:dyDescent="0.3">
      <c r="C140">
        <v>5</v>
      </c>
      <c r="D140" t="s">
        <v>68</v>
      </c>
      <c r="E140">
        <v>5819</v>
      </c>
      <c r="F140" t="s">
        <v>109</v>
      </c>
      <c r="G140">
        <v>3.868186473846436</v>
      </c>
    </row>
    <row r="141" spans="3:7" x14ac:dyDescent="0.3">
      <c r="C141">
        <v>5</v>
      </c>
      <c r="D141" t="s">
        <v>68</v>
      </c>
      <c r="E141">
        <v>5837</v>
      </c>
      <c r="F141" t="s">
        <v>73</v>
      </c>
      <c r="G141">
        <v>1.6335979700088501</v>
      </c>
    </row>
    <row r="142" spans="3:7" x14ac:dyDescent="0.3">
      <c r="C142">
        <v>5</v>
      </c>
      <c r="D142" t="s">
        <v>68</v>
      </c>
      <c r="E142">
        <v>5842</v>
      </c>
      <c r="F142" t="s">
        <v>710</v>
      </c>
      <c r="G142">
        <v>1.910478949546814</v>
      </c>
    </row>
    <row r="143" spans="3:7" x14ac:dyDescent="0.3">
      <c r="C143">
        <v>5</v>
      </c>
      <c r="D143" t="s">
        <v>68</v>
      </c>
      <c r="E143">
        <v>5847</v>
      </c>
      <c r="F143" t="s">
        <v>145</v>
      </c>
      <c r="G143">
        <v>4.061765193939209</v>
      </c>
    </row>
    <row r="144" spans="3:7" x14ac:dyDescent="0.3">
      <c r="C144">
        <v>5</v>
      </c>
      <c r="D144" t="s">
        <v>68</v>
      </c>
      <c r="E144">
        <v>5854</v>
      </c>
      <c r="F144" t="s">
        <v>94</v>
      </c>
      <c r="G144">
        <v>7.3649778366088867</v>
      </c>
    </row>
    <row r="145" spans="3:7" x14ac:dyDescent="0.3">
      <c r="C145">
        <v>5</v>
      </c>
      <c r="D145" t="s">
        <v>68</v>
      </c>
      <c r="E145">
        <v>5856</v>
      </c>
      <c r="F145" t="s">
        <v>1194</v>
      </c>
      <c r="G145">
        <v>-0.34687793254852289</v>
      </c>
    </row>
    <row r="146" spans="3:7" x14ac:dyDescent="0.3">
      <c r="C146">
        <v>5</v>
      </c>
      <c r="D146" t="s">
        <v>68</v>
      </c>
      <c r="E146">
        <v>5858</v>
      </c>
      <c r="F146" t="s">
        <v>1123</v>
      </c>
      <c r="G146">
        <v>0.67089360952377319</v>
      </c>
    </row>
    <row r="147" spans="3:7" x14ac:dyDescent="0.3">
      <c r="C147">
        <v>5</v>
      </c>
      <c r="D147" t="s">
        <v>68</v>
      </c>
      <c r="E147">
        <v>5861</v>
      </c>
      <c r="F147" t="s">
        <v>42</v>
      </c>
      <c r="G147">
        <v>3.576541662216187</v>
      </c>
    </row>
    <row r="148" spans="3:7" x14ac:dyDescent="0.3">
      <c r="C148">
        <v>5</v>
      </c>
      <c r="D148" t="s">
        <v>68</v>
      </c>
      <c r="E148">
        <v>5873</v>
      </c>
      <c r="F148" t="s">
        <v>1124</v>
      </c>
      <c r="G148">
        <v>3.291869163513184</v>
      </c>
    </row>
    <row r="149" spans="3:7" x14ac:dyDescent="0.3">
      <c r="C149">
        <v>5</v>
      </c>
      <c r="D149" t="s">
        <v>68</v>
      </c>
      <c r="E149">
        <v>5885</v>
      </c>
      <c r="F149" t="s">
        <v>3570</v>
      </c>
      <c r="G149">
        <v>-1.4811550378799441</v>
      </c>
    </row>
    <row r="150" spans="3:7" x14ac:dyDescent="0.3">
      <c r="C150">
        <v>5</v>
      </c>
      <c r="D150" t="s">
        <v>68</v>
      </c>
      <c r="E150">
        <v>5887</v>
      </c>
      <c r="F150" t="s">
        <v>79</v>
      </c>
      <c r="G150">
        <v>2.8625955581665039</v>
      </c>
    </row>
    <row r="151" spans="3:7" x14ac:dyDescent="0.3">
      <c r="C151">
        <v>5</v>
      </c>
      <c r="D151" t="s">
        <v>68</v>
      </c>
      <c r="E151">
        <v>5890</v>
      </c>
      <c r="F151" t="s">
        <v>1125</v>
      </c>
      <c r="G151">
        <v>2.289352655410767</v>
      </c>
    </row>
    <row r="152" spans="3:7" x14ac:dyDescent="0.3">
      <c r="C152">
        <v>5</v>
      </c>
      <c r="D152" t="s">
        <v>68</v>
      </c>
      <c r="E152">
        <v>5893</v>
      </c>
      <c r="F152" t="s">
        <v>1126</v>
      </c>
      <c r="G152">
        <v>1.778625965118408</v>
      </c>
    </row>
    <row r="153" spans="3:7" x14ac:dyDescent="0.3">
      <c r="C153">
        <v>5</v>
      </c>
      <c r="D153" t="s">
        <v>68</v>
      </c>
      <c r="E153">
        <v>5895</v>
      </c>
      <c r="F153" t="s">
        <v>664</v>
      </c>
      <c r="G153">
        <v>3.088044166564941</v>
      </c>
    </row>
    <row r="154" spans="3:7" x14ac:dyDescent="0.3">
      <c r="C154">
        <v>8</v>
      </c>
      <c r="D154" t="s">
        <v>3571</v>
      </c>
      <c r="E154">
        <v>8001</v>
      </c>
      <c r="F154" t="s">
        <v>300</v>
      </c>
      <c r="G154">
        <v>-0.17040085792541501</v>
      </c>
    </row>
    <row r="155" spans="3:7" x14ac:dyDescent="0.3">
      <c r="C155">
        <v>8</v>
      </c>
      <c r="D155" t="s">
        <v>3571</v>
      </c>
      <c r="E155">
        <v>8078</v>
      </c>
      <c r="F155" t="s">
        <v>304</v>
      </c>
      <c r="G155">
        <v>1.603477478027344</v>
      </c>
    </row>
    <row r="156" spans="3:7" x14ac:dyDescent="0.3">
      <c r="C156">
        <v>8</v>
      </c>
      <c r="D156" t="s">
        <v>3571</v>
      </c>
      <c r="E156">
        <v>8137</v>
      </c>
      <c r="F156" t="s">
        <v>317</v>
      </c>
      <c r="G156">
        <v>1.2745728492736821</v>
      </c>
    </row>
    <row r="157" spans="3:7" x14ac:dyDescent="0.3">
      <c r="C157">
        <v>8</v>
      </c>
      <c r="D157" t="s">
        <v>3571</v>
      </c>
      <c r="E157">
        <v>8141</v>
      </c>
      <c r="F157" t="s">
        <v>256</v>
      </c>
      <c r="G157">
        <v>-2.1173593997955318</v>
      </c>
    </row>
    <row r="158" spans="3:7" x14ac:dyDescent="0.3">
      <c r="C158">
        <v>8</v>
      </c>
      <c r="D158" t="s">
        <v>3571</v>
      </c>
      <c r="E158">
        <v>8296</v>
      </c>
      <c r="F158" t="s">
        <v>310</v>
      </c>
      <c r="G158">
        <v>-2.001176118850708</v>
      </c>
    </row>
    <row r="159" spans="3:7" x14ac:dyDescent="0.3">
      <c r="C159">
        <v>8</v>
      </c>
      <c r="D159" t="s">
        <v>3571</v>
      </c>
      <c r="E159">
        <v>8372</v>
      </c>
      <c r="F159" t="s">
        <v>305</v>
      </c>
      <c r="G159">
        <v>1.4604694843292241</v>
      </c>
    </row>
    <row r="160" spans="3:7" x14ac:dyDescent="0.3">
      <c r="C160">
        <v>8</v>
      </c>
      <c r="D160" t="s">
        <v>3571</v>
      </c>
      <c r="E160">
        <v>8421</v>
      </c>
      <c r="F160" t="s">
        <v>313</v>
      </c>
      <c r="G160">
        <v>0.83226138353347778</v>
      </c>
    </row>
    <row r="161" spans="3:7" x14ac:dyDescent="0.3">
      <c r="C161">
        <v>8</v>
      </c>
      <c r="D161" t="s">
        <v>3571</v>
      </c>
      <c r="E161">
        <v>8433</v>
      </c>
      <c r="F161" t="s">
        <v>301</v>
      </c>
      <c r="G161">
        <v>-1.634446978569031</v>
      </c>
    </row>
    <row r="162" spans="3:7" x14ac:dyDescent="0.3">
      <c r="C162">
        <v>8</v>
      </c>
      <c r="D162" t="s">
        <v>3571</v>
      </c>
      <c r="E162">
        <v>8436</v>
      </c>
      <c r="F162" t="s">
        <v>1132</v>
      </c>
      <c r="G162">
        <v>-1.999265670776367</v>
      </c>
    </row>
    <row r="163" spans="3:7" x14ac:dyDescent="0.3">
      <c r="C163">
        <v>8</v>
      </c>
      <c r="D163" t="s">
        <v>3571</v>
      </c>
      <c r="E163">
        <v>8520</v>
      </c>
      <c r="F163" t="s">
        <v>302</v>
      </c>
      <c r="G163">
        <v>-2.6313319206237789</v>
      </c>
    </row>
    <row r="164" spans="3:7" x14ac:dyDescent="0.3">
      <c r="C164">
        <v>8</v>
      </c>
      <c r="D164" t="s">
        <v>3571</v>
      </c>
      <c r="E164">
        <v>8549</v>
      </c>
      <c r="F164" t="s">
        <v>1133</v>
      </c>
      <c r="G164">
        <v>0.21145886182785029</v>
      </c>
    </row>
    <row r="165" spans="3:7" x14ac:dyDescent="0.3">
      <c r="C165">
        <v>8</v>
      </c>
      <c r="D165" t="s">
        <v>3571</v>
      </c>
      <c r="E165">
        <v>8558</v>
      </c>
      <c r="F165" t="s">
        <v>862</v>
      </c>
      <c r="G165">
        <v>-3.035102367401123</v>
      </c>
    </row>
    <row r="166" spans="3:7" x14ac:dyDescent="0.3">
      <c r="C166">
        <v>8</v>
      </c>
      <c r="D166" t="s">
        <v>3571</v>
      </c>
      <c r="E166">
        <v>8560</v>
      </c>
      <c r="F166" t="s">
        <v>308</v>
      </c>
      <c r="G166">
        <v>-2.109757661819458</v>
      </c>
    </row>
    <row r="167" spans="3:7" x14ac:dyDescent="0.3">
      <c r="C167">
        <v>8</v>
      </c>
      <c r="D167" t="s">
        <v>3571</v>
      </c>
      <c r="E167">
        <v>8573</v>
      </c>
      <c r="F167" t="s">
        <v>307</v>
      </c>
      <c r="G167">
        <v>1.4356333017349241</v>
      </c>
    </row>
    <row r="168" spans="3:7" x14ac:dyDescent="0.3">
      <c r="C168">
        <v>8</v>
      </c>
      <c r="D168" t="s">
        <v>3571</v>
      </c>
      <c r="E168">
        <v>8606</v>
      </c>
      <c r="F168" t="s">
        <v>1134</v>
      </c>
      <c r="G168">
        <v>-0.28048980236053472</v>
      </c>
    </row>
    <row r="169" spans="3:7" x14ac:dyDescent="0.3">
      <c r="C169">
        <v>8</v>
      </c>
      <c r="D169" t="s">
        <v>3571</v>
      </c>
      <c r="E169">
        <v>8634</v>
      </c>
      <c r="F169" t="s">
        <v>694</v>
      </c>
      <c r="G169">
        <v>-2.744919061660767</v>
      </c>
    </row>
    <row r="170" spans="3:7" x14ac:dyDescent="0.3">
      <c r="C170">
        <v>8</v>
      </c>
      <c r="D170" t="s">
        <v>3571</v>
      </c>
      <c r="E170">
        <v>8638</v>
      </c>
      <c r="F170" t="s">
        <v>119</v>
      </c>
      <c r="G170">
        <v>1.6102596521377559</v>
      </c>
    </row>
    <row r="171" spans="3:7" x14ac:dyDescent="0.3">
      <c r="C171">
        <v>8</v>
      </c>
      <c r="D171" t="s">
        <v>3571</v>
      </c>
      <c r="E171">
        <v>8675</v>
      </c>
      <c r="F171" t="s">
        <v>1135</v>
      </c>
      <c r="G171">
        <v>-1.2541377544403081</v>
      </c>
    </row>
    <row r="172" spans="3:7" x14ac:dyDescent="0.3">
      <c r="C172">
        <v>8</v>
      </c>
      <c r="D172" t="s">
        <v>3571</v>
      </c>
      <c r="E172">
        <v>8685</v>
      </c>
      <c r="F172" t="s">
        <v>1136</v>
      </c>
      <c r="G172">
        <v>-1.9938035011291499</v>
      </c>
    </row>
    <row r="173" spans="3:7" x14ac:dyDescent="0.3">
      <c r="C173">
        <v>8</v>
      </c>
      <c r="D173" t="s">
        <v>3571</v>
      </c>
      <c r="E173">
        <v>8758</v>
      </c>
      <c r="F173" t="s">
        <v>303</v>
      </c>
      <c r="G173">
        <v>0.60980832576751709</v>
      </c>
    </row>
    <row r="174" spans="3:7" x14ac:dyDescent="0.3">
      <c r="C174">
        <v>8</v>
      </c>
      <c r="D174" t="s">
        <v>3571</v>
      </c>
      <c r="E174">
        <v>8770</v>
      </c>
      <c r="F174" t="s">
        <v>872</v>
      </c>
      <c r="G174">
        <v>-2.297005414962769</v>
      </c>
    </row>
    <row r="175" spans="3:7" x14ac:dyDescent="0.3">
      <c r="C175">
        <v>8</v>
      </c>
      <c r="D175" t="s">
        <v>3571</v>
      </c>
      <c r="E175">
        <v>8832</v>
      </c>
      <c r="F175" t="s">
        <v>1137</v>
      </c>
      <c r="G175">
        <v>-2.4718728065490718</v>
      </c>
    </row>
    <row r="176" spans="3:7" x14ac:dyDescent="0.3">
      <c r="C176">
        <v>8</v>
      </c>
      <c r="D176" t="s">
        <v>3571</v>
      </c>
      <c r="E176">
        <v>8849</v>
      </c>
      <c r="F176" t="s">
        <v>1138</v>
      </c>
      <c r="G176">
        <v>-2.0716204643249512</v>
      </c>
    </row>
    <row r="177" spans="3:7" x14ac:dyDescent="0.3">
      <c r="C177">
        <v>11</v>
      </c>
      <c r="D177" t="s">
        <v>1140</v>
      </c>
      <c r="E177">
        <v>11001</v>
      </c>
      <c r="F177" t="s">
        <v>1140</v>
      </c>
      <c r="G177">
        <v>0.113659143447876</v>
      </c>
    </row>
    <row r="178" spans="3:7" x14ac:dyDescent="0.3">
      <c r="C178">
        <v>13</v>
      </c>
      <c r="D178" t="s">
        <v>1201</v>
      </c>
      <c r="E178">
        <v>13001</v>
      </c>
      <c r="F178" t="s">
        <v>1085</v>
      </c>
      <c r="G178">
        <v>0.50779056549072266</v>
      </c>
    </row>
    <row r="179" spans="3:7" x14ac:dyDescent="0.3">
      <c r="C179">
        <v>13</v>
      </c>
      <c r="D179" t="s">
        <v>1201</v>
      </c>
      <c r="E179">
        <v>13006</v>
      </c>
      <c r="F179" t="s">
        <v>1142</v>
      </c>
      <c r="G179">
        <v>1.351507186889648</v>
      </c>
    </row>
    <row r="180" spans="3:7" x14ac:dyDescent="0.3">
      <c r="C180">
        <v>13</v>
      </c>
      <c r="D180" t="s">
        <v>1201</v>
      </c>
      <c r="E180">
        <v>13030</v>
      </c>
      <c r="F180" t="s">
        <v>215</v>
      </c>
      <c r="G180">
        <v>-0.54693681001663208</v>
      </c>
    </row>
    <row r="181" spans="3:7" x14ac:dyDescent="0.3">
      <c r="C181">
        <v>13</v>
      </c>
      <c r="D181" t="s">
        <v>1201</v>
      </c>
      <c r="E181">
        <v>13042</v>
      </c>
      <c r="F181" t="s">
        <v>219</v>
      </c>
      <c r="G181">
        <v>2.5969681739807129</v>
      </c>
    </row>
    <row r="182" spans="3:7" x14ac:dyDescent="0.3">
      <c r="C182">
        <v>13</v>
      </c>
      <c r="D182" t="s">
        <v>1201</v>
      </c>
      <c r="E182">
        <v>13052</v>
      </c>
      <c r="F182" t="s">
        <v>217</v>
      </c>
      <c r="G182">
        <v>-0.4353729784488678</v>
      </c>
    </row>
    <row r="183" spans="3:7" x14ac:dyDescent="0.3">
      <c r="C183">
        <v>13</v>
      </c>
      <c r="D183" t="s">
        <v>1201</v>
      </c>
      <c r="E183">
        <v>13062</v>
      </c>
      <c r="F183" t="s">
        <v>232</v>
      </c>
      <c r="G183">
        <v>1.874201893806458</v>
      </c>
    </row>
    <row r="184" spans="3:7" x14ac:dyDescent="0.3">
      <c r="C184">
        <v>13</v>
      </c>
      <c r="D184" t="s">
        <v>1201</v>
      </c>
      <c r="E184">
        <v>13074</v>
      </c>
      <c r="F184" t="s">
        <v>229</v>
      </c>
      <c r="G184">
        <v>-8.8557004928588867E-2</v>
      </c>
    </row>
    <row r="185" spans="3:7" x14ac:dyDescent="0.3">
      <c r="C185">
        <v>13</v>
      </c>
      <c r="D185" t="s">
        <v>1201</v>
      </c>
      <c r="E185">
        <v>13140</v>
      </c>
      <c r="F185" t="s">
        <v>214</v>
      </c>
      <c r="G185">
        <v>-0.59536230564117432</v>
      </c>
    </row>
    <row r="186" spans="3:7" x14ac:dyDescent="0.3">
      <c r="C186">
        <v>13</v>
      </c>
      <c r="D186" t="s">
        <v>1201</v>
      </c>
      <c r="E186">
        <v>13160</v>
      </c>
      <c r="F186" t="s">
        <v>241</v>
      </c>
      <c r="G186">
        <v>8.1436338424682617</v>
      </c>
    </row>
    <row r="187" spans="3:7" x14ac:dyDescent="0.3">
      <c r="C187">
        <v>13</v>
      </c>
      <c r="D187" t="s">
        <v>1201</v>
      </c>
      <c r="E187">
        <v>13188</v>
      </c>
      <c r="F187" t="s">
        <v>240</v>
      </c>
      <c r="G187">
        <v>-2.0487854480743408</v>
      </c>
    </row>
    <row r="188" spans="3:7" x14ac:dyDescent="0.3">
      <c r="C188">
        <v>13</v>
      </c>
      <c r="D188" t="s">
        <v>1201</v>
      </c>
      <c r="E188">
        <v>13212</v>
      </c>
      <c r="F188" t="s">
        <v>1143</v>
      </c>
      <c r="G188">
        <v>-0.418923020362854</v>
      </c>
    </row>
    <row r="189" spans="3:7" x14ac:dyDescent="0.3">
      <c r="C189">
        <v>13</v>
      </c>
      <c r="D189" t="s">
        <v>1201</v>
      </c>
      <c r="E189">
        <v>13222</v>
      </c>
      <c r="F189" t="s">
        <v>233</v>
      </c>
      <c r="G189">
        <v>-0.61758816242218018</v>
      </c>
    </row>
    <row r="190" spans="3:7" x14ac:dyDescent="0.3">
      <c r="C190">
        <v>13</v>
      </c>
      <c r="D190" t="s">
        <v>1201</v>
      </c>
      <c r="E190">
        <v>13244</v>
      </c>
      <c r="F190" t="s">
        <v>1144</v>
      </c>
      <c r="G190">
        <v>2.799595832824707</v>
      </c>
    </row>
    <row r="191" spans="3:7" x14ac:dyDescent="0.3">
      <c r="C191">
        <v>13</v>
      </c>
      <c r="D191" t="s">
        <v>1201</v>
      </c>
      <c r="E191">
        <v>13248</v>
      </c>
      <c r="F191" t="s">
        <v>181</v>
      </c>
      <c r="G191">
        <v>0.23942708969116211</v>
      </c>
    </row>
    <row r="192" spans="3:7" x14ac:dyDescent="0.3">
      <c r="C192">
        <v>13</v>
      </c>
      <c r="D192" t="s">
        <v>1201</v>
      </c>
      <c r="E192">
        <v>13268</v>
      </c>
      <c r="F192" t="s">
        <v>1145</v>
      </c>
      <c r="G192">
        <v>0.98078006505966187</v>
      </c>
    </row>
    <row r="193" spans="3:7" x14ac:dyDescent="0.3">
      <c r="C193">
        <v>13</v>
      </c>
      <c r="D193" t="s">
        <v>1201</v>
      </c>
      <c r="E193">
        <v>13300</v>
      </c>
      <c r="F193" t="s">
        <v>236</v>
      </c>
      <c r="G193">
        <v>0.50983798503875732</v>
      </c>
    </row>
    <row r="194" spans="3:7" x14ac:dyDescent="0.3">
      <c r="C194">
        <v>13</v>
      </c>
      <c r="D194" t="s">
        <v>1201</v>
      </c>
      <c r="E194">
        <v>13430</v>
      </c>
      <c r="F194" t="s">
        <v>1146</v>
      </c>
      <c r="G194">
        <v>0.62049704790115356</v>
      </c>
    </row>
    <row r="195" spans="3:7" x14ac:dyDescent="0.3">
      <c r="C195">
        <v>13</v>
      </c>
      <c r="D195" t="s">
        <v>1201</v>
      </c>
      <c r="E195">
        <v>13433</v>
      </c>
      <c r="F195" t="s">
        <v>224</v>
      </c>
      <c r="G195">
        <v>-1.0884625911712651</v>
      </c>
    </row>
    <row r="196" spans="3:7" x14ac:dyDescent="0.3">
      <c r="C196">
        <v>13</v>
      </c>
      <c r="D196" t="s">
        <v>1201</v>
      </c>
      <c r="E196">
        <v>13440</v>
      </c>
      <c r="F196" t="s">
        <v>235</v>
      </c>
      <c r="G196">
        <v>-0.62985259294509888</v>
      </c>
    </row>
    <row r="197" spans="3:7" x14ac:dyDescent="0.3">
      <c r="C197">
        <v>13</v>
      </c>
      <c r="D197" t="s">
        <v>1201</v>
      </c>
      <c r="E197">
        <v>13442</v>
      </c>
      <c r="F197" t="s">
        <v>1147</v>
      </c>
      <c r="G197">
        <v>1.3935906887054439</v>
      </c>
    </row>
    <row r="198" spans="3:7" x14ac:dyDescent="0.3">
      <c r="C198">
        <v>13</v>
      </c>
      <c r="D198" t="s">
        <v>1201</v>
      </c>
      <c r="E198">
        <v>13458</v>
      </c>
      <c r="F198" t="s">
        <v>666</v>
      </c>
      <c r="G198">
        <v>4.1881508827209473</v>
      </c>
    </row>
    <row r="199" spans="3:7" x14ac:dyDescent="0.3">
      <c r="C199">
        <v>13</v>
      </c>
      <c r="D199" t="s">
        <v>1201</v>
      </c>
      <c r="E199">
        <v>13468</v>
      </c>
      <c r="F199" t="s">
        <v>3572</v>
      </c>
      <c r="G199">
        <v>-0.59959530830383301</v>
      </c>
    </row>
    <row r="200" spans="3:7" x14ac:dyDescent="0.3">
      <c r="C200">
        <v>13</v>
      </c>
      <c r="D200" t="s">
        <v>1201</v>
      </c>
      <c r="E200">
        <v>13473</v>
      </c>
      <c r="F200" t="s">
        <v>230</v>
      </c>
      <c r="G200">
        <v>2.1878690719604492</v>
      </c>
    </row>
    <row r="201" spans="3:7" x14ac:dyDescent="0.3">
      <c r="C201">
        <v>13</v>
      </c>
      <c r="D201" t="s">
        <v>1201</v>
      </c>
      <c r="E201">
        <v>13490</v>
      </c>
      <c r="F201" t="s">
        <v>3573</v>
      </c>
      <c r="G201">
        <v>2.0468368530273442</v>
      </c>
    </row>
    <row r="202" spans="3:7" x14ac:dyDescent="0.3">
      <c r="C202">
        <v>13</v>
      </c>
      <c r="D202" t="s">
        <v>1201</v>
      </c>
      <c r="E202">
        <v>13549</v>
      </c>
      <c r="F202" t="s">
        <v>239</v>
      </c>
      <c r="G202">
        <v>0.56826508045196533</v>
      </c>
    </row>
    <row r="203" spans="3:7" x14ac:dyDescent="0.3">
      <c r="C203">
        <v>13</v>
      </c>
      <c r="D203" t="s">
        <v>1201</v>
      </c>
      <c r="E203">
        <v>13580</v>
      </c>
      <c r="F203" t="s">
        <v>741</v>
      </c>
      <c r="G203">
        <v>-0.14721143245697019</v>
      </c>
    </row>
    <row r="204" spans="3:7" x14ac:dyDescent="0.3">
      <c r="C204">
        <v>13</v>
      </c>
      <c r="D204" t="s">
        <v>1201</v>
      </c>
      <c r="E204">
        <v>13600</v>
      </c>
      <c r="F204" t="s">
        <v>1149</v>
      </c>
      <c r="G204">
        <v>2.476284503936768</v>
      </c>
    </row>
    <row r="205" spans="3:7" x14ac:dyDescent="0.3">
      <c r="C205">
        <v>13</v>
      </c>
      <c r="D205" t="s">
        <v>1201</v>
      </c>
      <c r="E205">
        <v>13620</v>
      </c>
      <c r="F205" t="s">
        <v>1150</v>
      </c>
      <c r="G205">
        <v>-0.44203245639801031</v>
      </c>
    </row>
    <row r="206" spans="3:7" x14ac:dyDescent="0.3">
      <c r="C206">
        <v>13</v>
      </c>
      <c r="D206" t="s">
        <v>1201</v>
      </c>
      <c r="E206">
        <v>13647</v>
      </c>
      <c r="F206" t="s">
        <v>837</v>
      </c>
      <c r="G206">
        <v>0.49213063716888428</v>
      </c>
    </row>
    <row r="207" spans="3:7" x14ac:dyDescent="0.3">
      <c r="C207">
        <v>13</v>
      </c>
      <c r="D207" t="s">
        <v>1201</v>
      </c>
      <c r="E207">
        <v>13650</v>
      </c>
      <c r="F207" t="s">
        <v>914</v>
      </c>
      <c r="G207">
        <v>-1.230181217193604</v>
      </c>
    </row>
    <row r="208" spans="3:7" x14ac:dyDescent="0.3">
      <c r="C208">
        <v>13</v>
      </c>
      <c r="D208" t="s">
        <v>1201</v>
      </c>
      <c r="E208">
        <v>13654</v>
      </c>
      <c r="F208" t="s">
        <v>226</v>
      </c>
      <c r="G208">
        <v>4.5654973983764648</v>
      </c>
    </row>
    <row r="209" spans="3:7" x14ac:dyDescent="0.3">
      <c r="C209">
        <v>13</v>
      </c>
      <c r="D209" t="s">
        <v>1201</v>
      </c>
      <c r="E209">
        <v>13655</v>
      </c>
      <c r="F209" t="s">
        <v>740</v>
      </c>
      <c r="G209">
        <v>-0.52748864889144897</v>
      </c>
    </row>
    <row r="210" spans="3:7" x14ac:dyDescent="0.3">
      <c r="C210">
        <v>13</v>
      </c>
      <c r="D210" t="s">
        <v>1201</v>
      </c>
      <c r="E210">
        <v>13657</v>
      </c>
      <c r="F210" t="s">
        <v>223</v>
      </c>
      <c r="G210">
        <v>0.83921384811401367</v>
      </c>
    </row>
    <row r="211" spans="3:7" x14ac:dyDescent="0.3">
      <c r="C211">
        <v>13</v>
      </c>
      <c r="D211" t="s">
        <v>1201</v>
      </c>
      <c r="E211">
        <v>13667</v>
      </c>
      <c r="F211" t="s">
        <v>3574</v>
      </c>
      <c r="G211">
        <v>3.0705287456512451</v>
      </c>
    </row>
    <row r="212" spans="3:7" x14ac:dyDescent="0.3">
      <c r="C212">
        <v>13</v>
      </c>
      <c r="D212" t="s">
        <v>1201</v>
      </c>
      <c r="E212">
        <v>13670</v>
      </c>
      <c r="F212" t="s">
        <v>228</v>
      </c>
      <c r="G212">
        <v>6.9491415023803711</v>
      </c>
    </row>
    <row r="213" spans="3:7" x14ac:dyDescent="0.3">
      <c r="C213">
        <v>13</v>
      </c>
      <c r="D213" t="s">
        <v>1201</v>
      </c>
      <c r="E213">
        <v>13673</v>
      </c>
      <c r="F213" t="s">
        <v>216</v>
      </c>
      <c r="G213">
        <v>-1.865503072738647</v>
      </c>
    </row>
    <row r="214" spans="3:7" x14ac:dyDescent="0.3">
      <c r="C214">
        <v>13</v>
      </c>
      <c r="D214" t="s">
        <v>1201</v>
      </c>
      <c r="E214">
        <v>13683</v>
      </c>
      <c r="F214" t="s">
        <v>227</v>
      </c>
      <c r="G214">
        <v>0.542777419090271</v>
      </c>
    </row>
    <row r="215" spans="3:7" x14ac:dyDescent="0.3">
      <c r="C215">
        <v>13</v>
      </c>
      <c r="D215" t="s">
        <v>1201</v>
      </c>
      <c r="E215">
        <v>13688</v>
      </c>
      <c r="F215" t="s">
        <v>234</v>
      </c>
      <c r="G215">
        <v>3.1076445579528809</v>
      </c>
    </row>
    <row r="216" spans="3:7" x14ac:dyDescent="0.3">
      <c r="C216">
        <v>13</v>
      </c>
      <c r="D216" t="s">
        <v>1201</v>
      </c>
      <c r="E216">
        <v>13744</v>
      </c>
      <c r="F216" t="s">
        <v>1151</v>
      </c>
      <c r="G216">
        <v>1.695336222648621</v>
      </c>
    </row>
    <row r="217" spans="3:7" x14ac:dyDescent="0.3">
      <c r="C217">
        <v>13</v>
      </c>
      <c r="D217" t="s">
        <v>1201</v>
      </c>
      <c r="E217">
        <v>13760</v>
      </c>
      <c r="F217" t="s">
        <v>231</v>
      </c>
      <c r="G217">
        <v>-0.51259100437164307</v>
      </c>
    </row>
    <row r="218" spans="3:7" x14ac:dyDescent="0.3">
      <c r="C218">
        <v>13</v>
      </c>
      <c r="D218" t="s">
        <v>1201</v>
      </c>
      <c r="E218">
        <v>13780</v>
      </c>
      <c r="F218" t="s">
        <v>806</v>
      </c>
      <c r="G218">
        <v>0.38934290409088129</v>
      </c>
    </row>
    <row r="219" spans="3:7" x14ac:dyDescent="0.3">
      <c r="C219">
        <v>13</v>
      </c>
      <c r="D219" t="s">
        <v>1201</v>
      </c>
      <c r="E219">
        <v>13810</v>
      </c>
      <c r="F219" t="s">
        <v>643</v>
      </c>
      <c r="G219">
        <v>1.3393580913543699</v>
      </c>
    </row>
    <row r="220" spans="3:7" x14ac:dyDescent="0.3">
      <c r="C220">
        <v>13</v>
      </c>
      <c r="D220" t="s">
        <v>1201</v>
      </c>
      <c r="E220">
        <v>13836</v>
      </c>
      <c r="F220" t="s">
        <v>218</v>
      </c>
      <c r="G220">
        <v>-0.18679910898208621</v>
      </c>
    </row>
    <row r="221" spans="3:7" x14ac:dyDescent="0.3">
      <c r="C221">
        <v>13</v>
      </c>
      <c r="D221" t="s">
        <v>1201</v>
      </c>
      <c r="E221">
        <v>13838</v>
      </c>
      <c r="F221" t="s">
        <v>3575</v>
      </c>
      <c r="G221">
        <v>0.26886725425720209</v>
      </c>
    </row>
    <row r="222" spans="3:7" x14ac:dyDescent="0.3">
      <c r="C222">
        <v>13</v>
      </c>
      <c r="D222" t="s">
        <v>1201</v>
      </c>
      <c r="E222">
        <v>13873</v>
      </c>
      <c r="F222" t="s">
        <v>225</v>
      </c>
      <c r="G222">
        <v>0.47203528881072998</v>
      </c>
    </row>
    <row r="223" spans="3:7" x14ac:dyDescent="0.3">
      <c r="C223">
        <v>13</v>
      </c>
      <c r="D223" t="s">
        <v>1201</v>
      </c>
      <c r="E223">
        <v>13894</v>
      </c>
      <c r="F223" t="s">
        <v>49</v>
      </c>
      <c r="G223">
        <v>0.94519484043121338</v>
      </c>
    </row>
    <row r="224" spans="3:7" x14ac:dyDescent="0.3">
      <c r="C224">
        <v>15</v>
      </c>
      <c r="D224" t="s">
        <v>1153</v>
      </c>
      <c r="E224">
        <v>15001</v>
      </c>
      <c r="F224" t="s">
        <v>377</v>
      </c>
      <c r="G224">
        <v>-1.167341947555542</v>
      </c>
    </row>
    <row r="225" spans="3:7" x14ac:dyDescent="0.3">
      <c r="C225">
        <v>15</v>
      </c>
      <c r="D225" t="s">
        <v>1153</v>
      </c>
      <c r="E225">
        <v>15022</v>
      </c>
      <c r="F225" t="s">
        <v>1011</v>
      </c>
      <c r="G225">
        <v>-0.23217213153839111</v>
      </c>
    </row>
    <row r="226" spans="3:7" x14ac:dyDescent="0.3">
      <c r="C226">
        <v>15</v>
      </c>
      <c r="D226" t="s">
        <v>1153</v>
      </c>
      <c r="E226">
        <v>15047</v>
      </c>
      <c r="F226" t="s">
        <v>910</v>
      </c>
      <c r="G226">
        <v>-1.734144806861877</v>
      </c>
    </row>
    <row r="227" spans="3:7" x14ac:dyDescent="0.3">
      <c r="C227">
        <v>15</v>
      </c>
      <c r="D227" t="s">
        <v>1153</v>
      </c>
      <c r="E227">
        <v>15051</v>
      </c>
      <c r="F227" t="s">
        <v>960</v>
      </c>
      <c r="G227">
        <v>-1.515716671943665</v>
      </c>
    </row>
    <row r="228" spans="3:7" x14ac:dyDescent="0.3">
      <c r="C228">
        <v>15</v>
      </c>
      <c r="D228" t="s">
        <v>1153</v>
      </c>
      <c r="E228">
        <v>15087</v>
      </c>
      <c r="F228" t="s">
        <v>3576</v>
      </c>
      <c r="G228">
        <v>-1.916876435279846</v>
      </c>
    </row>
    <row r="229" spans="3:7" x14ac:dyDescent="0.3">
      <c r="C229">
        <v>15</v>
      </c>
      <c r="D229" t="s">
        <v>1153</v>
      </c>
      <c r="E229">
        <v>15090</v>
      </c>
      <c r="F229" t="s">
        <v>1002</v>
      </c>
      <c r="G229">
        <v>-3.2902383804321289</v>
      </c>
    </row>
    <row r="230" spans="3:7" x14ac:dyDescent="0.3">
      <c r="C230">
        <v>15</v>
      </c>
      <c r="D230" t="s">
        <v>1153</v>
      </c>
      <c r="E230">
        <v>15092</v>
      </c>
      <c r="F230" t="s">
        <v>3577</v>
      </c>
      <c r="G230">
        <v>-1.2931362390518191</v>
      </c>
    </row>
    <row r="231" spans="3:7" x14ac:dyDescent="0.3">
      <c r="C231">
        <v>15</v>
      </c>
      <c r="D231" t="s">
        <v>1153</v>
      </c>
      <c r="E231">
        <v>15097</v>
      </c>
      <c r="F231" t="s">
        <v>398</v>
      </c>
      <c r="G231">
        <v>-1.5713211297988889</v>
      </c>
    </row>
    <row r="232" spans="3:7" x14ac:dyDescent="0.3">
      <c r="C232">
        <v>15</v>
      </c>
      <c r="D232" t="s">
        <v>1153</v>
      </c>
      <c r="E232">
        <v>15104</v>
      </c>
      <c r="F232" t="s">
        <v>1153</v>
      </c>
      <c r="G232">
        <v>-2.3503000736236568</v>
      </c>
    </row>
    <row r="233" spans="3:7" x14ac:dyDescent="0.3">
      <c r="C233">
        <v>15</v>
      </c>
      <c r="D233" t="s">
        <v>1153</v>
      </c>
      <c r="E233">
        <v>15106</v>
      </c>
      <c r="F233" t="s">
        <v>751</v>
      </c>
      <c r="G233">
        <v>-2.2695028781890869</v>
      </c>
    </row>
    <row r="234" spans="3:7" x14ac:dyDescent="0.3">
      <c r="C234">
        <v>15</v>
      </c>
      <c r="D234" t="s">
        <v>1153</v>
      </c>
      <c r="E234">
        <v>15109</v>
      </c>
      <c r="F234" t="s">
        <v>370</v>
      </c>
      <c r="G234">
        <v>-1.3687305450439451</v>
      </c>
    </row>
    <row r="235" spans="3:7" x14ac:dyDescent="0.3">
      <c r="C235">
        <v>15</v>
      </c>
      <c r="D235" t="s">
        <v>1153</v>
      </c>
      <c r="E235">
        <v>15114</v>
      </c>
      <c r="F235" t="s">
        <v>3578</v>
      </c>
      <c r="G235">
        <v>-2.4570198059082031</v>
      </c>
    </row>
    <row r="236" spans="3:7" x14ac:dyDescent="0.3">
      <c r="C236">
        <v>15</v>
      </c>
      <c r="D236" t="s">
        <v>1153</v>
      </c>
      <c r="E236">
        <v>15131</v>
      </c>
      <c r="F236" t="s">
        <v>81</v>
      </c>
      <c r="G236">
        <v>-1.7645876407623291</v>
      </c>
    </row>
    <row r="237" spans="3:7" x14ac:dyDescent="0.3">
      <c r="C237">
        <v>15</v>
      </c>
      <c r="D237" t="s">
        <v>1153</v>
      </c>
      <c r="E237">
        <v>15135</v>
      </c>
      <c r="F237" t="s">
        <v>966</v>
      </c>
      <c r="G237">
        <v>-2.3290750980377202</v>
      </c>
    </row>
    <row r="238" spans="3:7" x14ac:dyDescent="0.3">
      <c r="C238">
        <v>15</v>
      </c>
      <c r="D238" t="s">
        <v>1153</v>
      </c>
      <c r="E238">
        <v>15162</v>
      </c>
      <c r="F238" t="s">
        <v>1050</v>
      </c>
      <c r="G238">
        <v>-2.1257815361022949</v>
      </c>
    </row>
    <row r="239" spans="3:7" x14ac:dyDescent="0.3">
      <c r="C239">
        <v>15</v>
      </c>
      <c r="D239" t="s">
        <v>1153</v>
      </c>
      <c r="E239">
        <v>15172</v>
      </c>
      <c r="F239" t="s">
        <v>1020</v>
      </c>
      <c r="G239">
        <v>-1.0021922588348391</v>
      </c>
    </row>
    <row r="240" spans="3:7" x14ac:dyDescent="0.3">
      <c r="C240">
        <v>15</v>
      </c>
      <c r="D240" t="s">
        <v>1153</v>
      </c>
      <c r="E240">
        <v>15176</v>
      </c>
      <c r="F240" t="s">
        <v>1154</v>
      </c>
      <c r="G240">
        <v>-2.188113689422607</v>
      </c>
    </row>
    <row r="241" spans="3:7" x14ac:dyDescent="0.3">
      <c r="C241">
        <v>15</v>
      </c>
      <c r="D241" t="s">
        <v>1153</v>
      </c>
      <c r="E241">
        <v>15180</v>
      </c>
      <c r="F241" t="s">
        <v>413</v>
      </c>
      <c r="G241">
        <v>-0.98969447612762451</v>
      </c>
    </row>
    <row r="242" spans="3:7" x14ac:dyDescent="0.3">
      <c r="C242">
        <v>15</v>
      </c>
      <c r="D242" t="s">
        <v>1153</v>
      </c>
      <c r="E242">
        <v>15183</v>
      </c>
      <c r="F242" t="s">
        <v>402</v>
      </c>
      <c r="G242">
        <v>-0.26485034823417658</v>
      </c>
    </row>
    <row r="243" spans="3:7" x14ac:dyDescent="0.3">
      <c r="C243">
        <v>15</v>
      </c>
      <c r="D243" t="s">
        <v>1153</v>
      </c>
      <c r="E243">
        <v>15185</v>
      </c>
      <c r="F243" t="s">
        <v>952</v>
      </c>
      <c r="G243">
        <v>-1.7261049747467041</v>
      </c>
    </row>
    <row r="244" spans="3:7" x14ac:dyDescent="0.3">
      <c r="C244">
        <v>15</v>
      </c>
      <c r="D244" t="s">
        <v>1153</v>
      </c>
      <c r="E244">
        <v>15187</v>
      </c>
      <c r="F244" t="s">
        <v>1155</v>
      </c>
      <c r="G244">
        <v>-2.947630882263184</v>
      </c>
    </row>
    <row r="245" spans="3:7" x14ac:dyDescent="0.3">
      <c r="C245">
        <v>15</v>
      </c>
      <c r="D245" t="s">
        <v>1153</v>
      </c>
      <c r="E245">
        <v>15189</v>
      </c>
      <c r="F245" t="s">
        <v>3579</v>
      </c>
      <c r="G245">
        <v>-2.3708381652832031</v>
      </c>
    </row>
    <row r="246" spans="3:7" x14ac:dyDescent="0.3">
      <c r="C246">
        <v>15</v>
      </c>
      <c r="D246" t="s">
        <v>1153</v>
      </c>
      <c r="E246">
        <v>15204</v>
      </c>
      <c r="F246" t="s">
        <v>1156</v>
      </c>
      <c r="G246">
        <v>-0.9118732213973999</v>
      </c>
    </row>
    <row r="247" spans="3:7" x14ac:dyDescent="0.3">
      <c r="C247">
        <v>15</v>
      </c>
      <c r="D247" t="s">
        <v>1153</v>
      </c>
      <c r="E247">
        <v>15212</v>
      </c>
      <c r="F247" t="s">
        <v>393</v>
      </c>
      <c r="G247">
        <v>-1.3053121566772461</v>
      </c>
    </row>
    <row r="248" spans="3:7" x14ac:dyDescent="0.3">
      <c r="C248">
        <v>15</v>
      </c>
      <c r="D248" t="s">
        <v>1153</v>
      </c>
      <c r="E248">
        <v>15215</v>
      </c>
      <c r="F248" t="s">
        <v>1058</v>
      </c>
      <c r="G248">
        <v>-3.8431601524353032</v>
      </c>
    </row>
    <row r="249" spans="3:7" x14ac:dyDescent="0.3">
      <c r="C249">
        <v>15</v>
      </c>
      <c r="D249" t="s">
        <v>1153</v>
      </c>
      <c r="E249">
        <v>15218</v>
      </c>
      <c r="F249" t="s">
        <v>1157</v>
      </c>
      <c r="G249">
        <v>1.685941219329834E-2</v>
      </c>
    </row>
    <row r="250" spans="3:7" x14ac:dyDescent="0.3">
      <c r="C250">
        <v>15</v>
      </c>
      <c r="D250" t="s">
        <v>1153</v>
      </c>
      <c r="E250">
        <v>15223</v>
      </c>
      <c r="F250" t="s">
        <v>1158</v>
      </c>
      <c r="G250">
        <v>-6.7297883331775665E-2</v>
      </c>
    </row>
    <row r="251" spans="3:7" x14ac:dyDescent="0.3">
      <c r="C251">
        <v>15</v>
      </c>
      <c r="D251" t="s">
        <v>1153</v>
      </c>
      <c r="E251">
        <v>15224</v>
      </c>
      <c r="F251" t="s">
        <v>1048</v>
      </c>
      <c r="G251">
        <v>-2.4042961597442631</v>
      </c>
    </row>
    <row r="252" spans="3:7" x14ac:dyDescent="0.3">
      <c r="C252">
        <v>15</v>
      </c>
      <c r="D252" t="s">
        <v>1153</v>
      </c>
      <c r="E252">
        <v>15226</v>
      </c>
      <c r="F252" t="s">
        <v>1159</v>
      </c>
      <c r="G252">
        <v>-2.5633237361907959</v>
      </c>
    </row>
    <row r="253" spans="3:7" x14ac:dyDescent="0.3">
      <c r="C253">
        <v>15</v>
      </c>
      <c r="D253" t="s">
        <v>1153</v>
      </c>
      <c r="E253">
        <v>15232</v>
      </c>
      <c r="F253" t="s">
        <v>3580</v>
      </c>
      <c r="G253">
        <v>-0.44223320484161383</v>
      </c>
    </row>
    <row r="254" spans="3:7" x14ac:dyDescent="0.3">
      <c r="C254">
        <v>15</v>
      </c>
      <c r="D254" t="s">
        <v>1153</v>
      </c>
      <c r="E254">
        <v>15236</v>
      </c>
      <c r="F254" t="s">
        <v>963</v>
      </c>
      <c r="G254">
        <v>-0.8485257625579834</v>
      </c>
    </row>
    <row r="255" spans="3:7" x14ac:dyDescent="0.3">
      <c r="C255">
        <v>15</v>
      </c>
      <c r="D255" t="s">
        <v>1153</v>
      </c>
      <c r="E255">
        <v>15238</v>
      </c>
      <c r="F255" t="s">
        <v>384</v>
      </c>
      <c r="G255">
        <v>8.5579052567481995E-2</v>
      </c>
    </row>
    <row r="256" spans="3:7" x14ac:dyDescent="0.3">
      <c r="C256">
        <v>15</v>
      </c>
      <c r="D256" t="s">
        <v>1153</v>
      </c>
      <c r="E256">
        <v>15244</v>
      </c>
      <c r="F256" t="s">
        <v>1030</v>
      </c>
      <c r="G256">
        <v>-1.2217869758605959</v>
      </c>
    </row>
    <row r="257" spans="3:7" x14ac:dyDescent="0.3">
      <c r="C257">
        <v>15</v>
      </c>
      <c r="D257" t="s">
        <v>1153</v>
      </c>
      <c r="E257">
        <v>15248</v>
      </c>
      <c r="F257" t="s">
        <v>996</v>
      </c>
      <c r="G257">
        <v>-1.8090976476669309</v>
      </c>
    </row>
    <row r="258" spans="3:7" x14ac:dyDescent="0.3">
      <c r="C258">
        <v>15</v>
      </c>
      <c r="D258" t="s">
        <v>1153</v>
      </c>
      <c r="E258">
        <v>15272</v>
      </c>
      <c r="F258" t="s">
        <v>990</v>
      </c>
      <c r="G258">
        <v>-2.7218413352966309</v>
      </c>
    </row>
    <row r="259" spans="3:7" x14ac:dyDescent="0.3">
      <c r="C259">
        <v>15</v>
      </c>
      <c r="D259" t="s">
        <v>1153</v>
      </c>
      <c r="E259">
        <v>15276</v>
      </c>
      <c r="F259" t="s">
        <v>407</v>
      </c>
      <c r="G259">
        <v>-0.81453216075897217</v>
      </c>
    </row>
    <row r="260" spans="3:7" x14ac:dyDescent="0.3">
      <c r="C260">
        <v>15</v>
      </c>
      <c r="D260" t="s">
        <v>1153</v>
      </c>
      <c r="E260">
        <v>15293</v>
      </c>
      <c r="F260" t="s">
        <v>1160</v>
      </c>
      <c r="G260">
        <v>-0.629860520362854</v>
      </c>
    </row>
    <row r="261" spans="3:7" x14ac:dyDescent="0.3">
      <c r="C261">
        <v>15</v>
      </c>
      <c r="D261" t="s">
        <v>1153</v>
      </c>
      <c r="E261">
        <v>15296</v>
      </c>
      <c r="F261" t="s">
        <v>3581</v>
      </c>
      <c r="G261">
        <v>-1.742504358291626</v>
      </c>
    </row>
    <row r="262" spans="3:7" x14ac:dyDescent="0.3">
      <c r="C262">
        <v>15</v>
      </c>
      <c r="D262" t="s">
        <v>1153</v>
      </c>
      <c r="E262">
        <v>15299</v>
      </c>
      <c r="F262" t="s">
        <v>887</v>
      </c>
      <c r="G262">
        <v>-2.6240220069885249</v>
      </c>
    </row>
    <row r="263" spans="3:7" x14ac:dyDescent="0.3">
      <c r="C263">
        <v>15</v>
      </c>
      <c r="D263" t="s">
        <v>1153</v>
      </c>
      <c r="E263">
        <v>15317</v>
      </c>
      <c r="F263" t="s">
        <v>1066</v>
      </c>
      <c r="G263">
        <v>-2.6751515865325932</v>
      </c>
    </row>
    <row r="264" spans="3:7" x14ac:dyDescent="0.3">
      <c r="C264">
        <v>15</v>
      </c>
      <c r="D264" t="s">
        <v>1153</v>
      </c>
      <c r="E264">
        <v>15322</v>
      </c>
      <c r="F264" t="s">
        <v>955</v>
      </c>
      <c r="G264">
        <v>-1.6090400218963621</v>
      </c>
    </row>
    <row r="265" spans="3:7" x14ac:dyDescent="0.3">
      <c r="C265">
        <v>15</v>
      </c>
      <c r="D265" t="s">
        <v>1153</v>
      </c>
      <c r="E265">
        <v>15325</v>
      </c>
      <c r="F265" t="s">
        <v>3582</v>
      </c>
      <c r="G265">
        <v>-0.32718124985694891</v>
      </c>
    </row>
    <row r="266" spans="3:7" x14ac:dyDescent="0.3">
      <c r="C266">
        <v>15</v>
      </c>
      <c r="D266" t="s">
        <v>1153</v>
      </c>
      <c r="E266">
        <v>15332</v>
      </c>
      <c r="F266" t="s">
        <v>3583</v>
      </c>
      <c r="G266">
        <v>-0.64089131355285645</v>
      </c>
    </row>
    <row r="267" spans="3:7" x14ac:dyDescent="0.3">
      <c r="C267">
        <v>15</v>
      </c>
      <c r="D267" t="s">
        <v>1153</v>
      </c>
      <c r="E267">
        <v>15362</v>
      </c>
      <c r="F267" t="s">
        <v>1040</v>
      </c>
      <c r="G267">
        <v>-1.6822671890258789</v>
      </c>
    </row>
    <row r="268" spans="3:7" x14ac:dyDescent="0.3">
      <c r="C268">
        <v>15</v>
      </c>
      <c r="D268" t="s">
        <v>1153</v>
      </c>
      <c r="E268">
        <v>15367</v>
      </c>
      <c r="F268" t="s">
        <v>985</v>
      </c>
      <c r="G268">
        <v>-2.2504227161407471</v>
      </c>
    </row>
    <row r="269" spans="3:7" x14ac:dyDescent="0.3">
      <c r="C269">
        <v>15</v>
      </c>
      <c r="D269" t="s">
        <v>1153</v>
      </c>
      <c r="E269">
        <v>15368</v>
      </c>
      <c r="F269" t="s">
        <v>1109</v>
      </c>
      <c r="G269">
        <v>-1.979359030723572</v>
      </c>
    </row>
    <row r="270" spans="3:7" x14ac:dyDescent="0.3">
      <c r="C270">
        <v>15</v>
      </c>
      <c r="D270" t="s">
        <v>1153</v>
      </c>
      <c r="E270">
        <v>15377</v>
      </c>
      <c r="F270" t="s">
        <v>933</v>
      </c>
      <c r="G270">
        <v>0.1842194199562073</v>
      </c>
    </row>
    <row r="271" spans="3:7" x14ac:dyDescent="0.3">
      <c r="C271">
        <v>15</v>
      </c>
      <c r="D271" t="s">
        <v>1153</v>
      </c>
      <c r="E271">
        <v>15380</v>
      </c>
      <c r="F271" t="s">
        <v>1047</v>
      </c>
      <c r="G271">
        <v>-3.6446022987365718</v>
      </c>
    </row>
    <row r="272" spans="3:7" x14ac:dyDescent="0.3">
      <c r="C272">
        <v>15</v>
      </c>
      <c r="D272" t="s">
        <v>1153</v>
      </c>
      <c r="E272">
        <v>15401</v>
      </c>
      <c r="F272" t="s">
        <v>409</v>
      </c>
      <c r="G272">
        <v>-2.3933465480804439</v>
      </c>
    </row>
    <row r="273" spans="3:7" x14ac:dyDescent="0.3">
      <c r="C273">
        <v>15</v>
      </c>
      <c r="D273" t="s">
        <v>1153</v>
      </c>
      <c r="E273">
        <v>15403</v>
      </c>
      <c r="F273" t="s">
        <v>1032</v>
      </c>
      <c r="G273">
        <v>-0.75303119421005249</v>
      </c>
    </row>
    <row r="274" spans="3:7" x14ac:dyDescent="0.3">
      <c r="C274">
        <v>15</v>
      </c>
      <c r="D274" t="s">
        <v>1153</v>
      </c>
      <c r="E274">
        <v>15407</v>
      </c>
      <c r="F274" t="s">
        <v>406</v>
      </c>
      <c r="G274">
        <v>-2.2918565273284912</v>
      </c>
    </row>
    <row r="275" spans="3:7" x14ac:dyDescent="0.3">
      <c r="C275">
        <v>15</v>
      </c>
      <c r="D275" t="s">
        <v>1153</v>
      </c>
      <c r="E275">
        <v>15425</v>
      </c>
      <c r="F275" t="s">
        <v>974</v>
      </c>
      <c r="G275">
        <v>-2.793276309967041</v>
      </c>
    </row>
    <row r="276" spans="3:7" x14ac:dyDescent="0.3">
      <c r="C276">
        <v>15</v>
      </c>
      <c r="D276" t="s">
        <v>1153</v>
      </c>
      <c r="E276">
        <v>15442</v>
      </c>
      <c r="F276" t="s">
        <v>1161</v>
      </c>
      <c r="G276">
        <v>-0.31181749701499939</v>
      </c>
    </row>
    <row r="277" spans="3:7" x14ac:dyDescent="0.3">
      <c r="C277">
        <v>15</v>
      </c>
      <c r="D277" t="s">
        <v>1153</v>
      </c>
      <c r="E277">
        <v>15455</v>
      </c>
      <c r="F277" t="s">
        <v>417</v>
      </c>
      <c r="G277">
        <v>-2.945581436157227</v>
      </c>
    </row>
    <row r="278" spans="3:7" x14ac:dyDescent="0.3">
      <c r="C278">
        <v>15</v>
      </c>
      <c r="D278" t="s">
        <v>1153</v>
      </c>
      <c r="E278">
        <v>15464</v>
      </c>
      <c r="F278" t="s">
        <v>999</v>
      </c>
      <c r="G278">
        <v>-0.30395114421844482</v>
      </c>
    </row>
    <row r="279" spans="3:7" x14ac:dyDescent="0.3">
      <c r="C279">
        <v>15</v>
      </c>
      <c r="D279" t="s">
        <v>1153</v>
      </c>
      <c r="E279">
        <v>15466</v>
      </c>
      <c r="F279" t="s">
        <v>3584</v>
      </c>
      <c r="G279">
        <v>-2.8625726699829102E-3</v>
      </c>
    </row>
    <row r="280" spans="3:7" x14ac:dyDescent="0.3">
      <c r="C280">
        <v>15</v>
      </c>
      <c r="D280" t="s">
        <v>1153</v>
      </c>
      <c r="E280">
        <v>15469</v>
      </c>
      <c r="F280" t="s">
        <v>1162</v>
      </c>
      <c r="G280">
        <v>-0.94357901811599731</v>
      </c>
    </row>
    <row r="281" spans="3:7" x14ac:dyDescent="0.3">
      <c r="C281">
        <v>15</v>
      </c>
      <c r="D281" t="s">
        <v>1153</v>
      </c>
      <c r="E281">
        <v>15476</v>
      </c>
      <c r="F281" t="s">
        <v>1051</v>
      </c>
      <c r="G281">
        <v>-1.813582062721252</v>
      </c>
    </row>
    <row r="282" spans="3:7" x14ac:dyDescent="0.3">
      <c r="C282">
        <v>15</v>
      </c>
      <c r="D282" t="s">
        <v>1153</v>
      </c>
      <c r="E282">
        <v>15480</v>
      </c>
      <c r="F282" t="s">
        <v>906</v>
      </c>
      <c r="G282">
        <v>-1.5055973529815669</v>
      </c>
    </row>
    <row r="283" spans="3:7" x14ac:dyDescent="0.3">
      <c r="C283">
        <v>15</v>
      </c>
      <c r="D283" t="s">
        <v>1153</v>
      </c>
      <c r="E283">
        <v>15491</v>
      </c>
      <c r="F283" t="s">
        <v>937</v>
      </c>
      <c r="G283">
        <v>-3.6433758735656738</v>
      </c>
    </row>
    <row r="284" spans="3:7" x14ac:dyDescent="0.3">
      <c r="C284">
        <v>15</v>
      </c>
      <c r="D284" t="s">
        <v>1153</v>
      </c>
      <c r="E284">
        <v>15494</v>
      </c>
      <c r="F284" t="s">
        <v>3585</v>
      </c>
      <c r="G284">
        <v>-0.30537855625152588</v>
      </c>
    </row>
    <row r="285" spans="3:7" x14ac:dyDescent="0.3">
      <c r="C285">
        <v>15</v>
      </c>
      <c r="D285" t="s">
        <v>1153</v>
      </c>
      <c r="E285">
        <v>15500</v>
      </c>
      <c r="F285" t="s">
        <v>1163</v>
      </c>
      <c r="G285">
        <v>-2.471002340316772</v>
      </c>
    </row>
    <row r="286" spans="3:7" x14ac:dyDescent="0.3">
      <c r="C286">
        <v>15</v>
      </c>
      <c r="D286" t="s">
        <v>1153</v>
      </c>
      <c r="E286">
        <v>15507</v>
      </c>
      <c r="F286" t="s">
        <v>405</v>
      </c>
      <c r="G286">
        <v>-1.2655801773071289</v>
      </c>
    </row>
    <row r="287" spans="3:7" x14ac:dyDescent="0.3">
      <c r="C287">
        <v>15</v>
      </c>
      <c r="D287" t="s">
        <v>1153</v>
      </c>
      <c r="E287">
        <v>15511</v>
      </c>
      <c r="F287" t="s">
        <v>392</v>
      </c>
      <c r="G287">
        <v>-3.8752961158752441</v>
      </c>
    </row>
    <row r="288" spans="3:7" x14ac:dyDescent="0.3">
      <c r="C288">
        <v>15</v>
      </c>
      <c r="D288" t="s">
        <v>1153</v>
      </c>
      <c r="E288">
        <v>15514</v>
      </c>
      <c r="F288" t="s">
        <v>1164</v>
      </c>
      <c r="G288">
        <v>-2.236610889434814</v>
      </c>
    </row>
    <row r="289" spans="3:7" x14ac:dyDescent="0.3">
      <c r="C289">
        <v>15</v>
      </c>
      <c r="D289" t="s">
        <v>1153</v>
      </c>
      <c r="E289">
        <v>15516</v>
      </c>
      <c r="F289" t="s">
        <v>385</v>
      </c>
      <c r="G289">
        <v>-2.5847082138061519</v>
      </c>
    </row>
    <row r="290" spans="3:7" x14ac:dyDescent="0.3">
      <c r="C290">
        <v>15</v>
      </c>
      <c r="D290" t="s">
        <v>1153</v>
      </c>
      <c r="E290">
        <v>15518</v>
      </c>
      <c r="F290" t="s">
        <v>931</v>
      </c>
      <c r="G290">
        <v>-0.5472944974899292</v>
      </c>
    </row>
    <row r="291" spans="3:7" x14ac:dyDescent="0.3">
      <c r="C291">
        <v>15</v>
      </c>
      <c r="D291" t="s">
        <v>1153</v>
      </c>
      <c r="E291">
        <v>15522</v>
      </c>
      <c r="F291" t="s">
        <v>1055</v>
      </c>
      <c r="G291">
        <v>-1.7088989019393921</v>
      </c>
    </row>
    <row r="292" spans="3:7" x14ac:dyDescent="0.3">
      <c r="C292">
        <v>15</v>
      </c>
      <c r="D292" t="s">
        <v>1153</v>
      </c>
      <c r="E292">
        <v>15531</v>
      </c>
      <c r="F292" t="s">
        <v>940</v>
      </c>
      <c r="G292">
        <v>-1.738982558250427</v>
      </c>
    </row>
    <row r="293" spans="3:7" x14ac:dyDescent="0.3">
      <c r="C293">
        <v>15</v>
      </c>
      <c r="D293" t="s">
        <v>1153</v>
      </c>
      <c r="E293">
        <v>15533</v>
      </c>
      <c r="F293" t="s">
        <v>991</v>
      </c>
      <c r="G293">
        <v>-1.806063294410706</v>
      </c>
    </row>
    <row r="294" spans="3:7" x14ac:dyDescent="0.3">
      <c r="C294">
        <v>15</v>
      </c>
      <c r="D294" t="s">
        <v>1153</v>
      </c>
      <c r="E294">
        <v>15537</v>
      </c>
      <c r="F294" t="s">
        <v>3586</v>
      </c>
      <c r="G294">
        <v>-3.0454087257385249</v>
      </c>
    </row>
    <row r="295" spans="3:7" x14ac:dyDescent="0.3">
      <c r="C295">
        <v>15</v>
      </c>
      <c r="D295" t="s">
        <v>1153</v>
      </c>
      <c r="E295">
        <v>15542</v>
      </c>
      <c r="F295" t="s">
        <v>1023</v>
      </c>
      <c r="G295">
        <v>-1.061200737953186</v>
      </c>
    </row>
    <row r="296" spans="3:7" x14ac:dyDescent="0.3">
      <c r="C296">
        <v>15</v>
      </c>
      <c r="D296" t="s">
        <v>1153</v>
      </c>
      <c r="E296">
        <v>15550</v>
      </c>
      <c r="F296" t="s">
        <v>1008</v>
      </c>
      <c r="G296">
        <v>0.98673808574676514</v>
      </c>
    </row>
    <row r="297" spans="3:7" x14ac:dyDescent="0.3">
      <c r="C297">
        <v>15</v>
      </c>
      <c r="D297" t="s">
        <v>1153</v>
      </c>
      <c r="E297">
        <v>15572</v>
      </c>
      <c r="F297" t="s">
        <v>1165</v>
      </c>
      <c r="G297">
        <v>0.90469139814376831</v>
      </c>
    </row>
    <row r="298" spans="3:7" x14ac:dyDescent="0.3">
      <c r="C298">
        <v>15</v>
      </c>
      <c r="D298" t="s">
        <v>1153</v>
      </c>
      <c r="E298">
        <v>15580</v>
      </c>
      <c r="F298" t="s">
        <v>1166</v>
      </c>
      <c r="G298">
        <v>-1.619113683700562</v>
      </c>
    </row>
    <row r="299" spans="3:7" x14ac:dyDescent="0.3">
      <c r="C299">
        <v>15</v>
      </c>
      <c r="D299" t="s">
        <v>1153</v>
      </c>
      <c r="E299">
        <v>15599</v>
      </c>
      <c r="F299" t="s">
        <v>1167</v>
      </c>
      <c r="G299">
        <v>1.766436100006104</v>
      </c>
    </row>
    <row r="300" spans="3:7" x14ac:dyDescent="0.3">
      <c r="C300">
        <v>15</v>
      </c>
      <c r="D300" t="s">
        <v>1153</v>
      </c>
      <c r="E300">
        <v>15600</v>
      </c>
      <c r="F300" t="s">
        <v>1168</v>
      </c>
      <c r="G300">
        <v>-3.2663810253143311</v>
      </c>
    </row>
    <row r="301" spans="3:7" x14ac:dyDescent="0.3">
      <c r="C301">
        <v>15</v>
      </c>
      <c r="D301" t="s">
        <v>1153</v>
      </c>
      <c r="E301">
        <v>15621</v>
      </c>
      <c r="F301" t="s">
        <v>3587</v>
      </c>
      <c r="G301">
        <v>-2.8073971271514888</v>
      </c>
    </row>
    <row r="302" spans="3:7" x14ac:dyDescent="0.3">
      <c r="C302">
        <v>15</v>
      </c>
      <c r="D302" t="s">
        <v>1153</v>
      </c>
      <c r="E302">
        <v>15632</v>
      </c>
      <c r="F302" t="s">
        <v>1169</v>
      </c>
      <c r="G302">
        <v>-3.3908295631408691</v>
      </c>
    </row>
    <row r="303" spans="3:7" x14ac:dyDescent="0.3">
      <c r="C303">
        <v>15</v>
      </c>
      <c r="D303" t="s">
        <v>1153</v>
      </c>
      <c r="E303">
        <v>15638</v>
      </c>
      <c r="F303" t="s">
        <v>1170</v>
      </c>
      <c r="G303">
        <v>-1.8541884422302251</v>
      </c>
    </row>
    <row r="304" spans="3:7" x14ac:dyDescent="0.3">
      <c r="C304">
        <v>15</v>
      </c>
      <c r="D304" t="s">
        <v>1153</v>
      </c>
      <c r="E304">
        <v>15646</v>
      </c>
      <c r="F304" t="s">
        <v>1171</v>
      </c>
      <c r="G304">
        <v>-1.7108368873596189</v>
      </c>
    </row>
    <row r="305" spans="3:7" x14ac:dyDescent="0.3">
      <c r="C305">
        <v>15</v>
      </c>
      <c r="D305" t="s">
        <v>1153</v>
      </c>
      <c r="E305">
        <v>15660</v>
      </c>
      <c r="F305" t="s">
        <v>995</v>
      </c>
      <c r="G305">
        <v>-3.0569198131561279</v>
      </c>
    </row>
    <row r="306" spans="3:7" x14ac:dyDescent="0.3">
      <c r="C306">
        <v>15</v>
      </c>
      <c r="D306" t="s">
        <v>1153</v>
      </c>
      <c r="E306">
        <v>15664</v>
      </c>
      <c r="F306" t="s">
        <v>1172</v>
      </c>
      <c r="G306">
        <v>-1.4624922275543211</v>
      </c>
    </row>
    <row r="307" spans="3:7" x14ac:dyDescent="0.3">
      <c r="C307">
        <v>15</v>
      </c>
      <c r="D307" t="s">
        <v>1153</v>
      </c>
      <c r="E307">
        <v>15667</v>
      </c>
      <c r="F307" t="s">
        <v>396</v>
      </c>
      <c r="G307">
        <v>0.73754781484603882</v>
      </c>
    </row>
    <row r="308" spans="3:7" x14ac:dyDescent="0.3">
      <c r="C308">
        <v>15</v>
      </c>
      <c r="D308" t="s">
        <v>1153</v>
      </c>
      <c r="E308">
        <v>15673</v>
      </c>
      <c r="F308" t="s">
        <v>1019</v>
      </c>
      <c r="G308">
        <v>-1.3822846412658689</v>
      </c>
    </row>
    <row r="309" spans="3:7" x14ac:dyDescent="0.3">
      <c r="C309">
        <v>15</v>
      </c>
      <c r="D309" t="s">
        <v>1153</v>
      </c>
      <c r="E309">
        <v>15676</v>
      </c>
      <c r="F309" t="s">
        <v>1045</v>
      </c>
      <c r="G309">
        <v>-1.7327665090560911</v>
      </c>
    </row>
    <row r="310" spans="3:7" x14ac:dyDescent="0.3">
      <c r="C310">
        <v>15</v>
      </c>
      <c r="D310" t="s">
        <v>1153</v>
      </c>
      <c r="E310">
        <v>15681</v>
      </c>
      <c r="F310" t="s">
        <v>927</v>
      </c>
      <c r="G310">
        <v>-1.773802518844604</v>
      </c>
    </row>
    <row r="311" spans="3:7" x14ac:dyDescent="0.3">
      <c r="C311">
        <v>15</v>
      </c>
      <c r="D311" t="s">
        <v>1153</v>
      </c>
      <c r="E311">
        <v>15686</v>
      </c>
      <c r="F311" t="s">
        <v>936</v>
      </c>
      <c r="G311">
        <v>-1.44651186466217</v>
      </c>
    </row>
    <row r="312" spans="3:7" x14ac:dyDescent="0.3">
      <c r="C312">
        <v>15</v>
      </c>
      <c r="D312" t="s">
        <v>1153</v>
      </c>
      <c r="E312">
        <v>15690</v>
      </c>
      <c r="F312" t="s">
        <v>1287</v>
      </c>
      <c r="G312">
        <v>-1.1080524921417241</v>
      </c>
    </row>
    <row r="313" spans="3:7" x14ac:dyDescent="0.3">
      <c r="C313">
        <v>15</v>
      </c>
      <c r="D313" t="s">
        <v>1153</v>
      </c>
      <c r="E313">
        <v>15693</v>
      </c>
      <c r="F313" t="s">
        <v>944</v>
      </c>
      <c r="G313">
        <v>-0.83461678028106689</v>
      </c>
    </row>
    <row r="314" spans="3:7" x14ac:dyDescent="0.3">
      <c r="C314">
        <v>15</v>
      </c>
      <c r="D314" t="s">
        <v>1153</v>
      </c>
      <c r="E314">
        <v>15696</v>
      </c>
      <c r="F314" t="s">
        <v>3588</v>
      </c>
      <c r="G314">
        <v>-1.8974931240081789</v>
      </c>
    </row>
    <row r="315" spans="3:7" x14ac:dyDescent="0.3">
      <c r="C315">
        <v>15</v>
      </c>
      <c r="D315" t="s">
        <v>1153</v>
      </c>
      <c r="E315">
        <v>15720</v>
      </c>
      <c r="F315" t="s">
        <v>1005</v>
      </c>
      <c r="G315">
        <v>1.2290641069412229</v>
      </c>
    </row>
    <row r="316" spans="3:7" x14ac:dyDescent="0.3">
      <c r="C316">
        <v>15</v>
      </c>
      <c r="D316" t="s">
        <v>1153</v>
      </c>
      <c r="E316">
        <v>15723</v>
      </c>
      <c r="F316" t="s">
        <v>1063</v>
      </c>
      <c r="G316">
        <v>-0.97971886396408081</v>
      </c>
    </row>
    <row r="317" spans="3:7" x14ac:dyDescent="0.3">
      <c r="C317">
        <v>15</v>
      </c>
      <c r="D317" t="s">
        <v>1153</v>
      </c>
      <c r="E317">
        <v>15740</v>
      </c>
      <c r="F317" t="s">
        <v>1041</v>
      </c>
      <c r="G317">
        <v>-2.3720602989196782</v>
      </c>
    </row>
    <row r="318" spans="3:7" x14ac:dyDescent="0.3">
      <c r="C318">
        <v>15</v>
      </c>
      <c r="D318" t="s">
        <v>1153</v>
      </c>
      <c r="E318">
        <v>15753</v>
      </c>
      <c r="F318" t="s">
        <v>1173</v>
      </c>
      <c r="G318">
        <v>-3.7575240135192871</v>
      </c>
    </row>
    <row r="319" spans="3:7" x14ac:dyDescent="0.3">
      <c r="C319">
        <v>15</v>
      </c>
      <c r="D319" t="s">
        <v>1153</v>
      </c>
      <c r="E319">
        <v>15755</v>
      </c>
      <c r="F319" t="s">
        <v>3589</v>
      </c>
      <c r="G319">
        <v>-1.003881454467773</v>
      </c>
    </row>
    <row r="320" spans="3:7" x14ac:dyDescent="0.3">
      <c r="C320">
        <v>15</v>
      </c>
      <c r="D320" t="s">
        <v>1153</v>
      </c>
      <c r="E320">
        <v>15757</v>
      </c>
      <c r="F320" t="s">
        <v>391</v>
      </c>
      <c r="G320">
        <v>0.17872801423072809</v>
      </c>
    </row>
    <row r="321" spans="3:7" x14ac:dyDescent="0.3">
      <c r="C321">
        <v>15</v>
      </c>
      <c r="D321" t="s">
        <v>1153</v>
      </c>
      <c r="E321">
        <v>15759</v>
      </c>
      <c r="F321" t="s">
        <v>383</v>
      </c>
      <c r="G321">
        <v>-0.95476645231246948</v>
      </c>
    </row>
    <row r="322" spans="3:7" x14ac:dyDescent="0.3">
      <c r="C322">
        <v>15</v>
      </c>
      <c r="D322" t="s">
        <v>1153</v>
      </c>
      <c r="E322">
        <v>15761</v>
      </c>
      <c r="F322" t="s">
        <v>1025</v>
      </c>
      <c r="G322">
        <v>-2.5951800346374512</v>
      </c>
    </row>
    <row r="323" spans="3:7" x14ac:dyDescent="0.3">
      <c r="C323">
        <v>15</v>
      </c>
      <c r="D323" t="s">
        <v>1153</v>
      </c>
      <c r="E323">
        <v>15762</v>
      </c>
      <c r="F323" t="s">
        <v>1065</v>
      </c>
      <c r="G323">
        <v>-2.230896949768066</v>
      </c>
    </row>
    <row r="324" spans="3:7" x14ac:dyDescent="0.3">
      <c r="C324">
        <v>15</v>
      </c>
      <c r="D324" t="s">
        <v>1153</v>
      </c>
      <c r="E324">
        <v>15763</v>
      </c>
      <c r="F324" t="s">
        <v>1175</v>
      </c>
      <c r="G324">
        <v>-2.563382625579834</v>
      </c>
    </row>
    <row r="325" spans="3:7" x14ac:dyDescent="0.3">
      <c r="C325">
        <v>15</v>
      </c>
      <c r="D325" t="s">
        <v>1153</v>
      </c>
      <c r="E325">
        <v>15764</v>
      </c>
      <c r="F325" t="s">
        <v>1174</v>
      </c>
      <c r="G325">
        <v>0.64777624607086182</v>
      </c>
    </row>
    <row r="326" spans="3:7" x14ac:dyDescent="0.3">
      <c r="C326">
        <v>15</v>
      </c>
      <c r="D326" t="s">
        <v>1153</v>
      </c>
      <c r="E326">
        <v>15774</v>
      </c>
      <c r="F326" t="s">
        <v>1176</v>
      </c>
      <c r="G326">
        <v>-2.4935634136199951</v>
      </c>
    </row>
    <row r="327" spans="3:7" x14ac:dyDescent="0.3">
      <c r="C327">
        <v>15</v>
      </c>
      <c r="D327" t="s">
        <v>1153</v>
      </c>
      <c r="E327">
        <v>15776</v>
      </c>
      <c r="F327" t="s">
        <v>3590</v>
      </c>
      <c r="G327">
        <v>-3.029100894927979</v>
      </c>
    </row>
    <row r="328" spans="3:7" x14ac:dyDescent="0.3">
      <c r="C328">
        <v>15</v>
      </c>
      <c r="D328" t="s">
        <v>1153</v>
      </c>
      <c r="E328">
        <v>15778</v>
      </c>
      <c r="F328" t="s">
        <v>1009</v>
      </c>
      <c r="G328">
        <v>-2.5854039192199711</v>
      </c>
    </row>
    <row r="329" spans="3:7" x14ac:dyDescent="0.3">
      <c r="C329">
        <v>15</v>
      </c>
      <c r="D329" t="s">
        <v>1153</v>
      </c>
      <c r="E329">
        <v>15790</v>
      </c>
      <c r="F329" t="s">
        <v>988</v>
      </c>
      <c r="G329">
        <v>-1.9956374168396001</v>
      </c>
    </row>
    <row r="330" spans="3:7" x14ac:dyDescent="0.3">
      <c r="C330">
        <v>15</v>
      </c>
      <c r="D330" t="s">
        <v>1153</v>
      </c>
      <c r="E330">
        <v>15798</v>
      </c>
      <c r="F330" t="s">
        <v>1035</v>
      </c>
      <c r="G330">
        <v>-2.1555852890014648</v>
      </c>
    </row>
    <row r="331" spans="3:7" x14ac:dyDescent="0.3">
      <c r="C331">
        <v>15</v>
      </c>
      <c r="D331" t="s">
        <v>1153</v>
      </c>
      <c r="E331">
        <v>15804</v>
      </c>
      <c r="F331" t="s">
        <v>1177</v>
      </c>
      <c r="G331">
        <v>-3.1493837833404541</v>
      </c>
    </row>
    <row r="332" spans="3:7" x14ac:dyDescent="0.3">
      <c r="C332">
        <v>15</v>
      </c>
      <c r="D332" t="s">
        <v>1153</v>
      </c>
      <c r="E332">
        <v>15806</v>
      </c>
      <c r="F332" t="s">
        <v>928</v>
      </c>
      <c r="G332">
        <v>-4.2884726524353027</v>
      </c>
    </row>
    <row r="333" spans="3:7" x14ac:dyDescent="0.3">
      <c r="C333">
        <v>15</v>
      </c>
      <c r="D333" t="s">
        <v>1153</v>
      </c>
      <c r="E333">
        <v>15808</v>
      </c>
      <c r="F333" t="s">
        <v>1178</v>
      </c>
      <c r="G333">
        <v>-1.9403424263000491</v>
      </c>
    </row>
    <row r="334" spans="3:7" x14ac:dyDescent="0.3">
      <c r="C334">
        <v>15</v>
      </c>
      <c r="D334" t="s">
        <v>1153</v>
      </c>
      <c r="E334">
        <v>15810</v>
      </c>
      <c r="F334" t="s">
        <v>1049</v>
      </c>
      <c r="G334">
        <v>-1.934988737106323</v>
      </c>
    </row>
    <row r="335" spans="3:7" x14ac:dyDescent="0.3">
      <c r="C335">
        <v>15</v>
      </c>
      <c r="D335" t="s">
        <v>1153</v>
      </c>
      <c r="E335">
        <v>15814</v>
      </c>
      <c r="F335" t="s">
        <v>381</v>
      </c>
      <c r="G335">
        <v>-3.4204673767089839</v>
      </c>
    </row>
    <row r="336" spans="3:7" x14ac:dyDescent="0.3">
      <c r="C336">
        <v>15</v>
      </c>
      <c r="D336" t="s">
        <v>1153</v>
      </c>
      <c r="E336">
        <v>15816</v>
      </c>
      <c r="F336" t="s">
        <v>1179</v>
      </c>
      <c r="G336">
        <v>-3.1739366054534912</v>
      </c>
    </row>
    <row r="337" spans="3:7" x14ac:dyDescent="0.3">
      <c r="C337">
        <v>15</v>
      </c>
      <c r="D337" t="s">
        <v>1153</v>
      </c>
      <c r="E337">
        <v>15820</v>
      </c>
      <c r="F337" t="s">
        <v>3591</v>
      </c>
      <c r="G337">
        <v>7.9221427440643311E-2</v>
      </c>
    </row>
    <row r="338" spans="3:7" x14ac:dyDescent="0.3">
      <c r="C338">
        <v>15</v>
      </c>
      <c r="D338" t="s">
        <v>1153</v>
      </c>
      <c r="E338">
        <v>15822</v>
      </c>
      <c r="F338" t="s">
        <v>1037</v>
      </c>
      <c r="G338">
        <v>-2.649663925170898</v>
      </c>
    </row>
    <row r="339" spans="3:7" x14ac:dyDescent="0.3">
      <c r="C339">
        <v>15</v>
      </c>
      <c r="D339" t="s">
        <v>1153</v>
      </c>
      <c r="E339">
        <v>15832</v>
      </c>
      <c r="F339" t="s">
        <v>1180</v>
      </c>
      <c r="G339">
        <v>-0.93427622318267822</v>
      </c>
    </row>
    <row r="340" spans="3:7" x14ac:dyDescent="0.3">
      <c r="C340">
        <v>15</v>
      </c>
      <c r="D340" t="s">
        <v>1153</v>
      </c>
      <c r="E340">
        <v>15835</v>
      </c>
      <c r="F340" t="s">
        <v>1181</v>
      </c>
      <c r="G340">
        <v>-0.43263840675353998</v>
      </c>
    </row>
    <row r="341" spans="3:7" x14ac:dyDescent="0.3">
      <c r="C341">
        <v>15</v>
      </c>
      <c r="D341" t="s">
        <v>1153</v>
      </c>
      <c r="E341">
        <v>15837</v>
      </c>
      <c r="F341" t="s">
        <v>411</v>
      </c>
      <c r="G341">
        <v>-2.234130859375</v>
      </c>
    </row>
    <row r="342" spans="3:7" x14ac:dyDescent="0.3">
      <c r="C342">
        <v>15</v>
      </c>
      <c r="D342" t="s">
        <v>1153</v>
      </c>
      <c r="E342">
        <v>15839</v>
      </c>
      <c r="F342" t="s">
        <v>1182</v>
      </c>
      <c r="G342">
        <v>-2.2677934169769292</v>
      </c>
    </row>
    <row r="343" spans="3:7" x14ac:dyDescent="0.3">
      <c r="C343">
        <v>15</v>
      </c>
      <c r="D343" t="s">
        <v>1153</v>
      </c>
      <c r="E343">
        <v>15842</v>
      </c>
      <c r="F343" t="s">
        <v>3592</v>
      </c>
      <c r="G343">
        <v>-2.1609103679656978</v>
      </c>
    </row>
    <row r="344" spans="3:7" x14ac:dyDescent="0.3">
      <c r="C344">
        <v>15</v>
      </c>
      <c r="D344" t="s">
        <v>1153</v>
      </c>
      <c r="E344">
        <v>15861</v>
      </c>
      <c r="F344" t="s">
        <v>378</v>
      </c>
      <c r="G344">
        <v>-1.630968451499939</v>
      </c>
    </row>
    <row r="345" spans="3:7" x14ac:dyDescent="0.3">
      <c r="C345">
        <v>15</v>
      </c>
      <c r="D345" t="s">
        <v>1153</v>
      </c>
      <c r="E345">
        <v>15879</v>
      </c>
      <c r="F345" t="s">
        <v>3593</v>
      </c>
      <c r="G345">
        <v>-2.2510941028594971</v>
      </c>
    </row>
    <row r="346" spans="3:7" x14ac:dyDescent="0.3">
      <c r="C346">
        <v>15</v>
      </c>
      <c r="D346" t="s">
        <v>1153</v>
      </c>
      <c r="E346">
        <v>15897</v>
      </c>
      <c r="F346" t="s">
        <v>395</v>
      </c>
      <c r="G346">
        <v>-1.489325284957886</v>
      </c>
    </row>
    <row r="347" spans="3:7" x14ac:dyDescent="0.3">
      <c r="C347">
        <v>17</v>
      </c>
      <c r="D347" t="s">
        <v>81</v>
      </c>
      <c r="E347">
        <v>17001</v>
      </c>
      <c r="F347" t="s">
        <v>491</v>
      </c>
      <c r="G347">
        <v>-2.7937536239624019</v>
      </c>
    </row>
    <row r="348" spans="3:7" x14ac:dyDescent="0.3">
      <c r="C348">
        <v>17</v>
      </c>
      <c r="D348" t="s">
        <v>81</v>
      </c>
      <c r="E348">
        <v>17013</v>
      </c>
      <c r="F348" t="s">
        <v>753</v>
      </c>
      <c r="G348">
        <v>4.8915207386016853E-2</v>
      </c>
    </row>
    <row r="349" spans="3:7" x14ac:dyDescent="0.3">
      <c r="C349">
        <v>17</v>
      </c>
      <c r="D349" t="s">
        <v>81</v>
      </c>
      <c r="E349">
        <v>17042</v>
      </c>
      <c r="F349" t="s">
        <v>261</v>
      </c>
      <c r="G349">
        <v>0.50825965404510498</v>
      </c>
    </row>
    <row r="350" spans="3:7" x14ac:dyDescent="0.3">
      <c r="C350">
        <v>17</v>
      </c>
      <c r="D350" t="s">
        <v>81</v>
      </c>
      <c r="E350">
        <v>17050</v>
      </c>
      <c r="F350" t="s">
        <v>500</v>
      </c>
      <c r="G350">
        <v>-2.3811006546020508</v>
      </c>
    </row>
    <row r="351" spans="3:7" x14ac:dyDescent="0.3">
      <c r="C351">
        <v>17</v>
      </c>
      <c r="D351" t="s">
        <v>81</v>
      </c>
      <c r="E351">
        <v>17088</v>
      </c>
      <c r="F351" t="s">
        <v>1184</v>
      </c>
      <c r="G351">
        <v>-2.1699094772338872</v>
      </c>
    </row>
    <row r="352" spans="3:7" x14ac:dyDescent="0.3">
      <c r="C352">
        <v>17</v>
      </c>
      <c r="D352" t="s">
        <v>81</v>
      </c>
      <c r="E352">
        <v>17174</v>
      </c>
      <c r="F352" t="s">
        <v>1185</v>
      </c>
      <c r="G352">
        <v>-0.1249274164438248</v>
      </c>
    </row>
    <row r="353" spans="3:7" x14ac:dyDescent="0.3">
      <c r="C353">
        <v>17</v>
      </c>
      <c r="D353" t="s">
        <v>81</v>
      </c>
      <c r="E353">
        <v>17272</v>
      </c>
      <c r="F353" t="s">
        <v>496</v>
      </c>
      <c r="G353">
        <v>0.25259488821029658</v>
      </c>
    </row>
    <row r="354" spans="3:7" x14ac:dyDescent="0.3">
      <c r="C354">
        <v>17</v>
      </c>
      <c r="D354" t="s">
        <v>81</v>
      </c>
      <c r="E354">
        <v>17380</v>
      </c>
      <c r="F354" t="s">
        <v>492</v>
      </c>
      <c r="G354">
        <v>0.33001768589019781</v>
      </c>
    </row>
    <row r="355" spans="3:7" x14ac:dyDescent="0.3">
      <c r="C355">
        <v>17</v>
      </c>
      <c r="D355" t="s">
        <v>81</v>
      </c>
      <c r="E355">
        <v>17388</v>
      </c>
      <c r="F355" t="s">
        <v>891</v>
      </c>
      <c r="G355">
        <v>-0.70743250846862793</v>
      </c>
    </row>
    <row r="356" spans="3:7" x14ac:dyDescent="0.3">
      <c r="C356">
        <v>17</v>
      </c>
      <c r="D356" t="s">
        <v>81</v>
      </c>
      <c r="E356">
        <v>17433</v>
      </c>
      <c r="F356" t="s">
        <v>497</v>
      </c>
      <c r="G356">
        <v>-1.744345903396606</v>
      </c>
    </row>
    <row r="357" spans="3:7" x14ac:dyDescent="0.3">
      <c r="C357">
        <v>17</v>
      </c>
      <c r="D357" t="s">
        <v>81</v>
      </c>
      <c r="E357">
        <v>17442</v>
      </c>
      <c r="F357" t="s">
        <v>880</v>
      </c>
      <c r="G357">
        <v>1.4475556612014771</v>
      </c>
    </row>
    <row r="358" spans="3:7" x14ac:dyDescent="0.3">
      <c r="C358">
        <v>17</v>
      </c>
      <c r="D358" t="s">
        <v>81</v>
      </c>
      <c r="E358">
        <v>17444</v>
      </c>
      <c r="F358" t="s">
        <v>711</v>
      </c>
      <c r="G358">
        <v>-0.91508841514587402</v>
      </c>
    </row>
    <row r="359" spans="3:7" x14ac:dyDescent="0.3">
      <c r="C359">
        <v>17</v>
      </c>
      <c r="D359" t="s">
        <v>81</v>
      </c>
      <c r="E359">
        <v>17446</v>
      </c>
      <c r="F359" t="s">
        <v>865</v>
      </c>
      <c r="G359">
        <v>-1.706318855285645</v>
      </c>
    </row>
    <row r="360" spans="3:7" x14ac:dyDescent="0.3">
      <c r="C360">
        <v>17</v>
      </c>
      <c r="D360" t="s">
        <v>81</v>
      </c>
      <c r="E360">
        <v>17486</v>
      </c>
      <c r="F360" t="s">
        <v>501</v>
      </c>
      <c r="G360">
        <v>-1.5782128572463989</v>
      </c>
    </row>
    <row r="361" spans="3:7" x14ac:dyDescent="0.3">
      <c r="C361">
        <v>17</v>
      </c>
      <c r="D361" t="s">
        <v>81</v>
      </c>
      <c r="E361">
        <v>17495</v>
      </c>
      <c r="F361" t="s">
        <v>770</v>
      </c>
      <c r="G361">
        <v>0.65588629245758057</v>
      </c>
    </row>
    <row r="362" spans="3:7" x14ac:dyDescent="0.3">
      <c r="C362">
        <v>17</v>
      </c>
      <c r="D362" t="s">
        <v>81</v>
      </c>
      <c r="E362">
        <v>17513</v>
      </c>
      <c r="F362" t="s">
        <v>1186</v>
      </c>
      <c r="G362">
        <v>-2.9511547088623051</v>
      </c>
    </row>
    <row r="363" spans="3:7" x14ac:dyDescent="0.3">
      <c r="C363">
        <v>17</v>
      </c>
      <c r="D363" t="s">
        <v>81</v>
      </c>
      <c r="E363">
        <v>17524</v>
      </c>
      <c r="F363" t="s">
        <v>778</v>
      </c>
      <c r="G363">
        <v>0.89061158895492554</v>
      </c>
    </row>
    <row r="364" spans="3:7" x14ac:dyDescent="0.3">
      <c r="C364">
        <v>17</v>
      </c>
      <c r="D364" t="s">
        <v>81</v>
      </c>
      <c r="E364">
        <v>17541</v>
      </c>
      <c r="F364" t="s">
        <v>647</v>
      </c>
      <c r="G364">
        <v>-0.39590620994567871</v>
      </c>
    </row>
    <row r="365" spans="3:7" x14ac:dyDescent="0.3">
      <c r="C365">
        <v>17</v>
      </c>
      <c r="D365" t="s">
        <v>81</v>
      </c>
      <c r="E365">
        <v>17614</v>
      </c>
      <c r="F365" t="s">
        <v>495</v>
      </c>
      <c r="G365">
        <v>-0.31001251935958862</v>
      </c>
    </row>
    <row r="366" spans="3:7" x14ac:dyDescent="0.3">
      <c r="C366">
        <v>17</v>
      </c>
      <c r="D366" t="s">
        <v>81</v>
      </c>
      <c r="E366">
        <v>17616</v>
      </c>
      <c r="F366" t="s">
        <v>515</v>
      </c>
      <c r="G366">
        <v>-0.31203696131706238</v>
      </c>
    </row>
    <row r="367" spans="3:7" x14ac:dyDescent="0.3">
      <c r="C367">
        <v>17</v>
      </c>
      <c r="D367" t="s">
        <v>81</v>
      </c>
      <c r="E367">
        <v>17653</v>
      </c>
      <c r="F367" t="s">
        <v>490</v>
      </c>
      <c r="G367">
        <v>-0.71543234586715698</v>
      </c>
    </row>
    <row r="368" spans="3:7" x14ac:dyDescent="0.3">
      <c r="C368">
        <v>17</v>
      </c>
      <c r="D368" t="s">
        <v>81</v>
      </c>
      <c r="E368">
        <v>17662</v>
      </c>
      <c r="F368" t="s">
        <v>494</v>
      </c>
      <c r="G368">
        <v>1.104911327362061</v>
      </c>
    </row>
    <row r="369" spans="3:7" x14ac:dyDescent="0.3">
      <c r="C369">
        <v>17</v>
      </c>
      <c r="D369" t="s">
        <v>81</v>
      </c>
      <c r="E369">
        <v>17665</v>
      </c>
      <c r="F369" t="s">
        <v>1187</v>
      </c>
      <c r="G369">
        <v>-1.227001905441284</v>
      </c>
    </row>
    <row r="370" spans="3:7" x14ac:dyDescent="0.3">
      <c r="C370">
        <v>17</v>
      </c>
      <c r="D370" t="s">
        <v>81</v>
      </c>
      <c r="E370">
        <v>17777</v>
      </c>
      <c r="F370" t="s">
        <v>1188</v>
      </c>
      <c r="G370">
        <v>1.3817191123962401E-2</v>
      </c>
    </row>
    <row r="371" spans="3:7" x14ac:dyDescent="0.3">
      <c r="C371">
        <v>17</v>
      </c>
      <c r="D371" t="s">
        <v>81</v>
      </c>
      <c r="E371">
        <v>17867</v>
      </c>
      <c r="F371" t="s">
        <v>820</v>
      </c>
      <c r="G371">
        <v>0.80859684944152832</v>
      </c>
    </row>
    <row r="372" spans="3:7" x14ac:dyDescent="0.3">
      <c r="C372">
        <v>17</v>
      </c>
      <c r="D372" t="s">
        <v>81</v>
      </c>
      <c r="E372">
        <v>17873</v>
      </c>
      <c r="F372" t="s">
        <v>1189</v>
      </c>
      <c r="G372">
        <v>-2.642539501190186</v>
      </c>
    </row>
    <row r="373" spans="3:7" x14ac:dyDescent="0.3">
      <c r="C373">
        <v>17</v>
      </c>
      <c r="D373" t="s">
        <v>81</v>
      </c>
      <c r="E373">
        <v>17877</v>
      </c>
      <c r="F373" t="s">
        <v>836</v>
      </c>
      <c r="G373">
        <v>-1.525356769561768</v>
      </c>
    </row>
    <row r="374" spans="3:7" x14ac:dyDescent="0.3">
      <c r="C374">
        <v>18</v>
      </c>
      <c r="D374" t="s">
        <v>3594</v>
      </c>
      <c r="E374">
        <v>18001</v>
      </c>
      <c r="F374" t="s">
        <v>576</v>
      </c>
      <c r="G374">
        <v>-0.18191343545913699</v>
      </c>
    </row>
    <row r="375" spans="3:7" x14ac:dyDescent="0.3">
      <c r="C375">
        <v>18</v>
      </c>
      <c r="D375" t="s">
        <v>3594</v>
      </c>
      <c r="E375">
        <v>18029</v>
      </c>
      <c r="F375" t="s">
        <v>507</v>
      </c>
      <c r="G375">
        <v>2.084707498550415</v>
      </c>
    </row>
    <row r="376" spans="3:7" x14ac:dyDescent="0.3">
      <c r="C376">
        <v>18</v>
      </c>
      <c r="D376" t="s">
        <v>3594</v>
      </c>
      <c r="E376">
        <v>18094</v>
      </c>
      <c r="F376" t="s">
        <v>3595</v>
      </c>
      <c r="G376">
        <v>1.270909786224365</v>
      </c>
    </row>
    <row r="377" spans="3:7" x14ac:dyDescent="0.3">
      <c r="C377">
        <v>18</v>
      </c>
      <c r="D377" t="s">
        <v>3594</v>
      </c>
      <c r="E377">
        <v>18150</v>
      </c>
      <c r="F377" t="s">
        <v>1191</v>
      </c>
      <c r="G377">
        <v>3.164820671081543</v>
      </c>
    </row>
    <row r="378" spans="3:7" x14ac:dyDescent="0.3">
      <c r="C378">
        <v>18</v>
      </c>
      <c r="D378" t="s">
        <v>3594</v>
      </c>
      <c r="E378">
        <v>18205</v>
      </c>
      <c r="F378" t="s">
        <v>579</v>
      </c>
      <c r="G378">
        <v>5.14599609375</v>
      </c>
    </row>
    <row r="379" spans="3:7" x14ac:dyDescent="0.3">
      <c r="C379">
        <v>18</v>
      </c>
      <c r="D379" t="s">
        <v>3594</v>
      </c>
      <c r="E379">
        <v>18247</v>
      </c>
      <c r="F379" t="s">
        <v>665</v>
      </c>
      <c r="G379">
        <v>1.197672486305237</v>
      </c>
    </row>
    <row r="380" spans="3:7" x14ac:dyDescent="0.3">
      <c r="C380">
        <v>18</v>
      </c>
      <c r="D380" t="s">
        <v>3594</v>
      </c>
      <c r="E380">
        <v>18256</v>
      </c>
      <c r="F380" t="s">
        <v>3596</v>
      </c>
      <c r="G380">
        <v>-1.212295889854431E-2</v>
      </c>
    </row>
    <row r="381" spans="3:7" x14ac:dyDescent="0.3">
      <c r="C381">
        <v>18</v>
      </c>
      <c r="D381" t="s">
        <v>3594</v>
      </c>
      <c r="E381">
        <v>18410</v>
      </c>
      <c r="F381" t="s">
        <v>659</v>
      </c>
      <c r="G381">
        <v>1.931129455566406</v>
      </c>
    </row>
    <row r="382" spans="3:7" x14ac:dyDescent="0.3">
      <c r="C382">
        <v>18</v>
      </c>
      <c r="D382" t="s">
        <v>3594</v>
      </c>
      <c r="E382">
        <v>18460</v>
      </c>
      <c r="F382" t="s">
        <v>1192</v>
      </c>
      <c r="G382">
        <v>0.57293218374252319</v>
      </c>
    </row>
    <row r="383" spans="3:7" x14ac:dyDescent="0.3">
      <c r="C383">
        <v>18</v>
      </c>
      <c r="D383" t="s">
        <v>3594</v>
      </c>
      <c r="E383">
        <v>18479</v>
      </c>
      <c r="F383" t="s">
        <v>780</v>
      </c>
      <c r="G383">
        <v>-1.5977909564971919</v>
      </c>
    </row>
    <row r="384" spans="3:7" x14ac:dyDescent="0.3">
      <c r="C384">
        <v>18</v>
      </c>
      <c r="D384" t="s">
        <v>3594</v>
      </c>
      <c r="E384">
        <v>18592</v>
      </c>
      <c r="F384" t="s">
        <v>325</v>
      </c>
      <c r="G384">
        <v>2.1834907531738281</v>
      </c>
    </row>
    <row r="385" spans="3:7" x14ac:dyDescent="0.3">
      <c r="C385">
        <v>18</v>
      </c>
      <c r="D385" t="s">
        <v>3594</v>
      </c>
      <c r="E385">
        <v>18610</v>
      </c>
      <c r="F385" t="s">
        <v>3597</v>
      </c>
      <c r="G385">
        <v>2.6511869430541992</v>
      </c>
    </row>
    <row r="386" spans="3:7" x14ac:dyDescent="0.3">
      <c r="C386">
        <v>18</v>
      </c>
      <c r="D386" t="s">
        <v>3594</v>
      </c>
      <c r="E386">
        <v>18753</v>
      </c>
      <c r="F386" t="s">
        <v>1193</v>
      </c>
      <c r="G386">
        <v>1.936077833175659</v>
      </c>
    </row>
    <row r="387" spans="3:7" x14ac:dyDescent="0.3">
      <c r="C387">
        <v>18</v>
      </c>
      <c r="D387" t="s">
        <v>3594</v>
      </c>
      <c r="E387">
        <v>18756</v>
      </c>
      <c r="F387" t="s">
        <v>732</v>
      </c>
      <c r="G387">
        <v>1.7813823223114009</v>
      </c>
    </row>
    <row r="388" spans="3:7" x14ac:dyDescent="0.3">
      <c r="C388">
        <v>18</v>
      </c>
      <c r="D388" t="s">
        <v>3594</v>
      </c>
      <c r="E388">
        <v>18785</v>
      </c>
      <c r="F388" t="s">
        <v>716</v>
      </c>
      <c r="G388">
        <v>3.9064292907714839</v>
      </c>
    </row>
    <row r="389" spans="3:7" x14ac:dyDescent="0.3">
      <c r="C389">
        <v>18</v>
      </c>
      <c r="D389" t="s">
        <v>3594</v>
      </c>
      <c r="E389">
        <v>18860</v>
      </c>
      <c r="F389" t="s">
        <v>1194</v>
      </c>
      <c r="G389">
        <v>1.4022543430328369</v>
      </c>
    </row>
    <row r="390" spans="3:7" x14ac:dyDescent="0.3">
      <c r="C390">
        <v>19</v>
      </c>
      <c r="D390" t="s">
        <v>551</v>
      </c>
      <c r="E390">
        <v>19001</v>
      </c>
      <c r="F390" t="s">
        <v>1207</v>
      </c>
      <c r="G390">
        <v>0.57722270488739014</v>
      </c>
    </row>
    <row r="391" spans="3:7" x14ac:dyDescent="0.3">
      <c r="C391">
        <v>19</v>
      </c>
      <c r="D391" t="s">
        <v>551</v>
      </c>
      <c r="E391">
        <v>19022</v>
      </c>
      <c r="F391" t="s">
        <v>800</v>
      </c>
      <c r="G391">
        <v>1.154926061630249</v>
      </c>
    </row>
    <row r="392" spans="3:7" x14ac:dyDescent="0.3">
      <c r="C392">
        <v>19</v>
      </c>
      <c r="D392" t="s">
        <v>551</v>
      </c>
      <c r="E392">
        <v>19050</v>
      </c>
      <c r="F392" t="s">
        <v>138</v>
      </c>
      <c r="G392">
        <v>4.0252852439880371</v>
      </c>
    </row>
    <row r="393" spans="3:7" x14ac:dyDescent="0.3">
      <c r="C393">
        <v>19</v>
      </c>
      <c r="D393" t="s">
        <v>551</v>
      </c>
      <c r="E393">
        <v>19075</v>
      </c>
      <c r="F393" t="s">
        <v>522</v>
      </c>
      <c r="G393">
        <v>1.5228618383407591</v>
      </c>
    </row>
    <row r="394" spans="3:7" x14ac:dyDescent="0.3">
      <c r="C394">
        <v>19</v>
      </c>
      <c r="D394" t="s">
        <v>551</v>
      </c>
      <c r="E394">
        <v>19100</v>
      </c>
      <c r="F394" t="s">
        <v>1201</v>
      </c>
      <c r="G394">
        <v>0.15029770135879519</v>
      </c>
    </row>
    <row r="395" spans="3:7" x14ac:dyDescent="0.3">
      <c r="C395">
        <v>19</v>
      </c>
      <c r="D395" t="s">
        <v>551</v>
      </c>
      <c r="E395">
        <v>19110</v>
      </c>
      <c r="F395" t="s">
        <v>656</v>
      </c>
      <c r="G395">
        <v>6.4371519088745117</v>
      </c>
    </row>
    <row r="396" spans="3:7" x14ac:dyDescent="0.3">
      <c r="C396">
        <v>19</v>
      </c>
      <c r="D396" t="s">
        <v>551</v>
      </c>
      <c r="E396">
        <v>19130</v>
      </c>
      <c r="F396" t="s">
        <v>1202</v>
      </c>
      <c r="G396">
        <v>2.8911709785461429E-2</v>
      </c>
    </row>
    <row r="397" spans="3:7" x14ac:dyDescent="0.3">
      <c r="C397">
        <v>19</v>
      </c>
      <c r="D397" t="s">
        <v>551</v>
      </c>
      <c r="E397">
        <v>19137</v>
      </c>
      <c r="F397" t="s">
        <v>557</v>
      </c>
      <c r="G397">
        <v>1.5863573551177981</v>
      </c>
    </row>
    <row r="398" spans="3:7" x14ac:dyDescent="0.3">
      <c r="C398">
        <v>19</v>
      </c>
      <c r="D398" t="s">
        <v>551</v>
      </c>
      <c r="E398">
        <v>19142</v>
      </c>
      <c r="F398" t="s">
        <v>558</v>
      </c>
      <c r="G398">
        <v>5.9435296058654794</v>
      </c>
    </row>
    <row r="399" spans="3:7" x14ac:dyDescent="0.3">
      <c r="C399">
        <v>19</v>
      </c>
      <c r="D399" t="s">
        <v>551</v>
      </c>
      <c r="E399">
        <v>19212</v>
      </c>
      <c r="F399" t="s">
        <v>703</v>
      </c>
      <c r="G399">
        <v>6.9856767654418954</v>
      </c>
    </row>
    <row r="400" spans="3:7" x14ac:dyDescent="0.3">
      <c r="C400">
        <v>19</v>
      </c>
      <c r="D400" t="s">
        <v>551</v>
      </c>
      <c r="E400">
        <v>19256</v>
      </c>
      <c r="F400" t="s">
        <v>642</v>
      </c>
      <c r="G400">
        <v>3.6139755249023442</v>
      </c>
    </row>
    <row r="401" spans="3:7" x14ac:dyDescent="0.3">
      <c r="C401">
        <v>19</v>
      </c>
      <c r="D401" t="s">
        <v>551</v>
      </c>
      <c r="E401">
        <v>19290</v>
      </c>
      <c r="F401" t="s">
        <v>576</v>
      </c>
      <c r="G401">
        <v>0.40789306163787842</v>
      </c>
    </row>
    <row r="402" spans="3:7" x14ac:dyDescent="0.3">
      <c r="C402">
        <v>19</v>
      </c>
      <c r="D402" t="s">
        <v>551</v>
      </c>
      <c r="E402">
        <v>19300</v>
      </c>
      <c r="F402" t="s">
        <v>3598</v>
      </c>
      <c r="G402">
        <v>2.532239675521851</v>
      </c>
    </row>
    <row r="403" spans="3:7" x14ac:dyDescent="0.3">
      <c r="C403">
        <v>19</v>
      </c>
      <c r="D403" t="s">
        <v>551</v>
      </c>
      <c r="E403">
        <v>19318</v>
      </c>
      <c r="F403" t="s">
        <v>638</v>
      </c>
      <c r="G403">
        <v>3.339352130889893</v>
      </c>
    </row>
    <row r="404" spans="3:7" x14ac:dyDescent="0.3">
      <c r="C404">
        <v>19</v>
      </c>
      <c r="D404" t="s">
        <v>551</v>
      </c>
      <c r="E404">
        <v>19355</v>
      </c>
      <c r="F404" t="s">
        <v>3599</v>
      </c>
      <c r="G404">
        <v>0.46221551299095148</v>
      </c>
    </row>
    <row r="405" spans="3:7" x14ac:dyDescent="0.3">
      <c r="C405">
        <v>19</v>
      </c>
      <c r="D405" t="s">
        <v>551</v>
      </c>
      <c r="E405">
        <v>19364</v>
      </c>
      <c r="F405" t="s">
        <v>1203</v>
      </c>
      <c r="G405">
        <v>1.1437258720397949</v>
      </c>
    </row>
    <row r="406" spans="3:7" x14ac:dyDescent="0.3">
      <c r="C406">
        <v>19</v>
      </c>
      <c r="D406" t="s">
        <v>551</v>
      </c>
      <c r="E406">
        <v>19392</v>
      </c>
      <c r="F406" t="s">
        <v>795</v>
      </c>
      <c r="G406">
        <v>1.243035674095154</v>
      </c>
    </row>
    <row r="407" spans="3:7" x14ac:dyDescent="0.3">
      <c r="C407">
        <v>19</v>
      </c>
      <c r="D407" t="s">
        <v>551</v>
      </c>
      <c r="E407">
        <v>19397</v>
      </c>
      <c r="F407" t="s">
        <v>744</v>
      </c>
      <c r="G407">
        <v>0.14899736642837519</v>
      </c>
    </row>
    <row r="408" spans="3:7" x14ac:dyDescent="0.3">
      <c r="C408">
        <v>19</v>
      </c>
      <c r="D408" t="s">
        <v>551</v>
      </c>
      <c r="E408">
        <v>19418</v>
      </c>
      <c r="F408" t="s">
        <v>3600</v>
      </c>
      <c r="G408">
        <v>0.92613750696182251</v>
      </c>
    </row>
    <row r="409" spans="3:7" x14ac:dyDescent="0.3">
      <c r="C409">
        <v>19</v>
      </c>
      <c r="D409" t="s">
        <v>551</v>
      </c>
      <c r="E409">
        <v>19450</v>
      </c>
      <c r="F409" t="s">
        <v>676</v>
      </c>
      <c r="G409">
        <v>2.9833064079284668</v>
      </c>
    </row>
    <row r="410" spans="3:7" x14ac:dyDescent="0.3">
      <c r="C410">
        <v>19</v>
      </c>
      <c r="D410" t="s">
        <v>551</v>
      </c>
      <c r="E410">
        <v>19455</v>
      </c>
      <c r="F410" t="s">
        <v>680</v>
      </c>
      <c r="G410">
        <v>2.197363138198853</v>
      </c>
    </row>
    <row r="411" spans="3:7" x14ac:dyDescent="0.3">
      <c r="C411">
        <v>19</v>
      </c>
      <c r="D411" t="s">
        <v>551</v>
      </c>
      <c r="E411">
        <v>19473</v>
      </c>
      <c r="F411" t="s">
        <v>230</v>
      </c>
      <c r="G411">
        <v>1.4448633193969731</v>
      </c>
    </row>
    <row r="412" spans="3:7" x14ac:dyDescent="0.3">
      <c r="C412">
        <v>19</v>
      </c>
      <c r="D412" t="s">
        <v>551</v>
      </c>
      <c r="E412">
        <v>19513</v>
      </c>
      <c r="F412" t="s">
        <v>916</v>
      </c>
      <c r="G412">
        <v>-0.97633200883865356</v>
      </c>
    </row>
    <row r="413" spans="3:7" x14ac:dyDescent="0.3">
      <c r="C413">
        <v>19</v>
      </c>
      <c r="D413" t="s">
        <v>551</v>
      </c>
      <c r="E413">
        <v>19517</v>
      </c>
      <c r="F413" t="s">
        <v>1164</v>
      </c>
      <c r="G413">
        <v>3.8978257179260249</v>
      </c>
    </row>
    <row r="414" spans="3:7" x14ac:dyDescent="0.3">
      <c r="C414">
        <v>19</v>
      </c>
      <c r="D414" t="s">
        <v>551</v>
      </c>
      <c r="E414">
        <v>19532</v>
      </c>
      <c r="F414" t="s">
        <v>1205</v>
      </c>
      <c r="G414">
        <v>2.6835265159606929</v>
      </c>
    </row>
    <row r="415" spans="3:7" x14ac:dyDescent="0.3">
      <c r="C415">
        <v>19</v>
      </c>
      <c r="D415" t="s">
        <v>551</v>
      </c>
      <c r="E415">
        <v>19533</v>
      </c>
      <c r="F415" t="s">
        <v>556</v>
      </c>
      <c r="G415">
        <v>2.228610754013062</v>
      </c>
    </row>
    <row r="416" spans="3:7" x14ac:dyDescent="0.3">
      <c r="C416">
        <v>19</v>
      </c>
      <c r="D416" t="s">
        <v>551</v>
      </c>
      <c r="E416">
        <v>19548</v>
      </c>
      <c r="F416" t="s">
        <v>3601</v>
      </c>
      <c r="G416">
        <v>1.670243501663208</v>
      </c>
    </row>
    <row r="417" spans="3:7" x14ac:dyDescent="0.3">
      <c r="C417">
        <v>19</v>
      </c>
      <c r="D417" t="s">
        <v>551</v>
      </c>
      <c r="E417">
        <v>19573</v>
      </c>
      <c r="F417" t="s">
        <v>774</v>
      </c>
      <c r="G417">
        <v>2.8141131401062012</v>
      </c>
    </row>
    <row r="418" spans="3:7" x14ac:dyDescent="0.3">
      <c r="C418">
        <v>19</v>
      </c>
      <c r="D418" t="s">
        <v>551</v>
      </c>
      <c r="E418">
        <v>19585</v>
      </c>
      <c r="F418" t="s">
        <v>1208</v>
      </c>
      <c r="G418">
        <v>-1.745147228240967</v>
      </c>
    </row>
    <row r="419" spans="3:7" x14ac:dyDescent="0.3">
      <c r="C419">
        <v>19</v>
      </c>
      <c r="D419" t="s">
        <v>551</v>
      </c>
      <c r="E419">
        <v>19622</v>
      </c>
      <c r="F419" t="s">
        <v>777</v>
      </c>
      <c r="G419">
        <v>0.8405071496963501</v>
      </c>
    </row>
    <row r="420" spans="3:7" x14ac:dyDescent="0.3">
      <c r="C420">
        <v>19</v>
      </c>
      <c r="D420" t="s">
        <v>551</v>
      </c>
      <c r="E420">
        <v>19693</v>
      </c>
      <c r="F420" t="s">
        <v>1209</v>
      </c>
      <c r="G420">
        <v>-0.76852798461914063</v>
      </c>
    </row>
    <row r="421" spans="3:7" x14ac:dyDescent="0.3">
      <c r="C421">
        <v>19</v>
      </c>
      <c r="D421" t="s">
        <v>551</v>
      </c>
      <c r="E421">
        <v>19698</v>
      </c>
      <c r="F421" t="s">
        <v>554</v>
      </c>
      <c r="G421">
        <v>2.103495836257935</v>
      </c>
    </row>
    <row r="422" spans="3:7" x14ac:dyDescent="0.3">
      <c r="C422">
        <v>19</v>
      </c>
      <c r="D422" t="s">
        <v>551</v>
      </c>
      <c r="E422">
        <v>19701</v>
      </c>
      <c r="F422" t="s">
        <v>227</v>
      </c>
      <c r="G422">
        <v>7.9258471727371216E-2</v>
      </c>
    </row>
    <row r="423" spans="3:7" x14ac:dyDescent="0.3">
      <c r="C423">
        <v>19</v>
      </c>
      <c r="D423" t="s">
        <v>551</v>
      </c>
      <c r="E423">
        <v>19743</v>
      </c>
      <c r="F423" t="s">
        <v>826</v>
      </c>
      <c r="G423">
        <v>-0.2036433219909668</v>
      </c>
    </row>
    <row r="424" spans="3:7" x14ac:dyDescent="0.3">
      <c r="C424">
        <v>19</v>
      </c>
      <c r="D424" t="s">
        <v>551</v>
      </c>
      <c r="E424">
        <v>19760</v>
      </c>
      <c r="F424" t="s">
        <v>3602</v>
      </c>
      <c r="G424">
        <v>-0.13820371031761169</v>
      </c>
    </row>
    <row r="425" spans="3:7" x14ac:dyDescent="0.3">
      <c r="C425">
        <v>19</v>
      </c>
      <c r="D425" t="s">
        <v>551</v>
      </c>
      <c r="E425">
        <v>19780</v>
      </c>
      <c r="F425" t="s">
        <v>1210</v>
      </c>
      <c r="G425">
        <v>2.484641551971436</v>
      </c>
    </row>
    <row r="426" spans="3:7" x14ac:dyDescent="0.3">
      <c r="C426">
        <v>19</v>
      </c>
      <c r="D426" t="s">
        <v>551</v>
      </c>
      <c r="E426">
        <v>19785</v>
      </c>
      <c r="F426" t="s">
        <v>439</v>
      </c>
      <c r="G426">
        <v>0.668354332447052</v>
      </c>
    </row>
    <row r="427" spans="3:7" x14ac:dyDescent="0.3">
      <c r="C427">
        <v>19</v>
      </c>
      <c r="D427" t="s">
        <v>551</v>
      </c>
      <c r="E427">
        <v>19807</v>
      </c>
      <c r="F427" t="s">
        <v>1211</v>
      </c>
      <c r="G427">
        <v>-0.69719612598419189</v>
      </c>
    </row>
    <row r="428" spans="3:7" x14ac:dyDescent="0.3">
      <c r="C428">
        <v>19</v>
      </c>
      <c r="D428" t="s">
        <v>551</v>
      </c>
      <c r="E428">
        <v>19809</v>
      </c>
      <c r="F428" t="s">
        <v>1212</v>
      </c>
      <c r="G428">
        <v>3.001338005065918</v>
      </c>
    </row>
    <row r="429" spans="3:7" x14ac:dyDescent="0.3">
      <c r="C429">
        <v>19</v>
      </c>
      <c r="D429" t="s">
        <v>551</v>
      </c>
      <c r="E429">
        <v>19821</v>
      </c>
      <c r="F429" t="s">
        <v>3603</v>
      </c>
      <c r="G429">
        <v>2.7480907440185551</v>
      </c>
    </row>
    <row r="430" spans="3:7" x14ac:dyDescent="0.3">
      <c r="C430">
        <v>19</v>
      </c>
      <c r="D430" t="s">
        <v>551</v>
      </c>
      <c r="E430">
        <v>19824</v>
      </c>
      <c r="F430" t="s">
        <v>1213</v>
      </c>
      <c r="G430">
        <v>-1.324846506118774</v>
      </c>
    </row>
    <row r="431" spans="3:7" x14ac:dyDescent="0.3">
      <c r="C431">
        <v>19</v>
      </c>
      <c r="D431" t="s">
        <v>551</v>
      </c>
      <c r="E431">
        <v>19845</v>
      </c>
      <c r="F431" t="s">
        <v>819</v>
      </c>
      <c r="G431">
        <v>1.11751389503479</v>
      </c>
    </row>
    <row r="432" spans="3:7" x14ac:dyDescent="0.3">
      <c r="C432">
        <v>20</v>
      </c>
      <c r="D432" t="s">
        <v>524</v>
      </c>
      <c r="E432">
        <v>20001</v>
      </c>
      <c r="F432" t="s">
        <v>525</v>
      </c>
      <c r="G432">
        <v>1.401749968528748</v>
      </c>
    </row>
    <row r="433" spans="3:7" x14ac:dyDescent="0.3">
      <c r="C433">
        <v>20</v>
      </c>
      <c r="D433" t="s">
        <v>524</v>
      </c>
      <c r="E433">
        <v>20011</v>
      </c>
      <c r="F433" t="s">
        <v>526</v>
      </c>
      <c r="G433">
        <v>3.1862988471984859</v>
      </c>
    </row>
    <row r="434" spans="3:7" x14ac:dyDescent="0.3">
      <c r="C434">
        <v>20</v>
      </c>
      <c r="D434" t="s">
        <v>524</v>
      </c>
      <c r="E434">
        <v>20013</v>
      </c>
      <c r="F434" t="s">
        <v>1215</v>
      </c>
      <c r="G434">
        <v>1.048285126686096</v>
      </c>
    </row>
    <row r="435" spans="3:7" x14ac:dyDescent="0.3">
      <c r="C435">
        <v>20</v>
      </c>
      <c r="D435" t="s">
        <v>524</v>
      </c>
      <c r="E435">
        <v>20032</v>
      </c>
      <c r="F435" t="s">
        <v>718</v>
      </c>
      <c r="G435">
        <v>1.4918034076690669</v>
      </c>
    </row>
    <row r="436" spans="3:7" x14ac:dyDescent="0.3">
      <c r="C436">
        <v>20</v>
      </c>
      <c r="D436" t="s">
        <v>524</v>
      </c>
      <c r="E436">
        <v>20045</v>
      </c>
      <c r="F436" t="s">
        <v>649</v>
      </c>
      <c r="G436">
        <v>-1.0309046506881709</v>
      </c>
    </row>
    <row r="437" spans="3:7" x14ac:dyDescent="0.3">
      <c r="C437">
        <v>20</v>
      </c>
      <c r="D437" t="s">
        <v>524</v>
      </c>
      <c r="E437">
        <v>20060</v>
      </c>
      <c r="F437" t="s">
        <v>528</v>
      </c>
      <c r="G437">
        <v>-1.0992311239242549</v>
      </c>
    </row>
    <row r="438" spans="3:7" x14ac:dyDescent="0.3">
      <c r="C438">
        <v>20</v>
      </c>
      <c r="D438" t="s">
        <v>524</v>
      </c>
      <c r="E438">
        <v>20175</v>
      </c>
      <c r="F438" t="s">
        <v>529</v>
      </c>
      <c r="G438">
        <v>-1.2254951000213621</v>
      </c>
    </row>
    <row r="439" spans="3:7" x14ac:dyDescent="0.3">
      <c r="C439">
        <v>20</v>
      </c>
      <c r="D439" t="s">
        <v>524</v>
      </c>
      <c r="E439">
        <v>20178</v>
      </c>
      <c r="F439" t="s">
        <v>1216</v>
      </c>
      <c r="G439">
        <v>0.77844369411468506</v>
      </c>
    </row>
    <row r="440" spans="3:7" x14ac:dyDescent="0.3">
      <c r="C440">
        <v>20</v>
      </c>
      <c r="D440" t="s">
        <v>524</v>
      </c>
      <c r="E440">
        <v>20228</v>
      </c>
      <c r="F440" t="s">
        <v>1217</v>
      </c>
      <c r="G440">
        <v>-1.306409358978271</v>
      </c>
    </row>
    <row r="441" spans="3:7" x14ac:dyDescent="0.3">
      <c r="C441">
        <v>20</v>
      </c>
      <c r="D441" t="s">
        <v>524</v>
      </c>
      <c r="E441">
        <v>20238</v>
      </c>
      <c r="F441" t="s">
        <v>641</v>
      </c>
      <c r="G441">
        <v>0.94154316186904907</v>
      </c>
    </row>
    <row r="442" spans="3:7" x14ac:dyDescent="0.3">
      <c r="C442">
        <v>20</v>
      </c>
      <c r="D442" t="s">
        <v>524</v>
      </c>
      <c r="E442">
        <v>20250</v>
      </c>
      <c r="F442" t="s">
        <v>532</v>
      </c>
      <c r="G442">
        <v>-0.76858162879943848</v>
      </c>
    </row>
    <row r="443" spans="3:7" x14ac:dyDescent="0.3">
      <c r="C443">
        <v>20</v>
      </c>
      <c r="D443" t="s">
        <v>524</v>
      </c>
      <c r="E443">
        <v>20295</v>
      </c>
      <c r="F443" t="s">
        <v>792</v>
      </c>
      <c r="G443">
        <v>-1.9231109619140621</v>
      </c>
    </row>
    <row r="444" spans="3:7" x14ac:dyDescent="0.3">
      <c r="C444">
        <v>20</v>
      </c>
      <c r="D444" t="s">
        <v>524</v>
      </c>
      <c r="E444">
        <v>20310</v>
      </c>
      <c r="F444" t="s">
        <v>1218</v>
      </c>
      <c r="G444">
        <v>2.0336401462554932</v>
      </c>
    </row>
    <row r="445" spans="3:7" x14ac:dyDescent="0.3">
      <c r="C445">
        <v>20</v>
      </c>
      <c r="D445" t="s">
        <v>524</v>
      </c>
      <c r="E445">
        <v>20383</v>
      </c>
      <c r="F445" t="s">
        <v>533</v>
      </c>
      <c r="G445">
        <v>-1.7736771106719971</v>
      </c>
    </row>
    <row r="446" spans="3:7" x14ac:dyDescent="0.3">
      <c r="C446">
        <v>20</v>
      </c>
      <c r="D446" t="s">
        <v>524</v>
      </c>
      <c r="E446">
        <v>20400</v>
      </c>
      <c r="F446" t="s">
        <v>538</v>
      </c>
      <c r="G446">
        <v>-0.84275901317596436</v>
      </c>
    </row>
    <row r="447" spans="3:7" x14ac:dyDescent="0.3">
      <c r="C447">
        <v>20</v>
      </c>
      <c r="D447" t="s">
        <v>524</v>
      </c>
      <c r="E447">
        <v>20443</v>
      </c>
      <c r="F447" t="s">
        <v>3604</v>
      </c>
      <c r="G447">
        <v>0.27609345316886902</v>
      </c>
    </row>
    <row r="448" spans="3:7" x14ac:dyDescent="0.3">
      <c r="C448">
        <v>20</v>
      </c>
      <c r="D448" t="s">
        <v>524</v>
      </c>
      <c r="E448">
        <v>20517</v>
      </c>
      <c r="F448" t="s">
        <v>537</v>
      </c>
      <c r="G448">
        <v>1.8295537233352659</v>
      </c>
    </row>
    <row r="449" spans="3:7" x14ac:dyDescent="0.3">
      <c r="C449">
        <v>20</v>
      </c>
      <c r="D449" t="s">
        <v>524</v>
      </c>
      <c r="E449">
        <v>20550</v>
      </c>
      <c r="F449" t="s">
        <v>530</v>
      </c>
      <c r="G449">
        <v>9.770357608795166E-2</v>
      </c>
    </row>
    <row r="450" spans="3:7" x14ac:dyDescent="0.3">
      <c r="C450">
        <v>20</v>
      </c>
      <c r="D450" t="s">
        <v>524</v>
      </c>
      <c r="E450">
        <v>20570</v>
      </c>
      <c r="F450" t="s">
        <v>531</v>
      </c>
      <c r="G450">
        <v>-0.89846110343933105</v>
      </c>
    </row>
    <row r="451" spans="3:7" x14ac:dyDescent="0.3">
      <c r="C451">
        <v>20</v>
      </c>
      <c r="D451" t="s">
        <v>524</v>
      </c>
      <c r="E451">
        <v>20614</v>
      </c>
      <c r="F451" t="s">
        <v>1219</v>
      </c>
      <c r="G451">
        <v>1.260376930236816</v>
      </c>
    </row>
    <row r="452" spans="3:7" x14ac:dyDescent="0.3">
      <c r="C452">
        <v>20</v>
      </c>
      <c r="D452" t="s">
        <v>524</v>
      </c>
      <c r="E452">
        <v>20621</v>
      </c>
      <c r="F452" t="s">
        <v>645</v>
      </c>
      <c r="G452">
        <v>0.36190736293792719</v>
      </c>
    </row>
    <row r="453" spans="3:7" x14ac:dyDescent="0.3">
      <c r="C453">
        <v>20</v>
      </c>
      <c r="D453" t="s">
        <v>524</v>
      </c>
      <c r="E453">
        <v>20710</v>
      </c>
      <c r="F453" t="s">
        <v>709</v>
      </c>
      <c r="G453">
        <v>-1.0323624610900879</v>
      </c>
    </row>
    <row r="454" spans="3:7" x14ac:dyDescent="0.3">
      <c r="C454">
        <v>20</v>
      </c>
      <c r="D454" t="s">
        <v>524</v>
      </c>
      <c r="E454">
        <v>20750</v>
      </c>
      <c r="F454" t="s">
        <v>535</v>
      </c>
      <c r="G454">
        <v>0.28390258550643921</v>
      </c>
    </row>
    <row r="455" spans="3:7" x14ac:dyDescent="0.3">
      <c r="C455">
        <v>20</v>
      </c>
      <c r="D455" t="s">
        <v>524</v>
      </c>
      <c r="E455">
        <v>20770</v>
      </c>
      <c r="F455" t="s">
        <v>1220</v>
      </c>
      <c r="G455">
        <v>-0.56577533483505249</v>
      </c>
    </row>
    <row r="456" spans="3:7" x14ac:dyDescent="0.3">
      <c r="C456">
        <v>20</v>
      </c>
      <c r="D456" t="s">
        <v>524</v>
      </c>
      <c r="E456">
        <v>20787</v>
      </c>
      <c r="F456" t="s">
        <v>755</v>
      </c>
      <c r="G456">
        <v>1.791714668273926</v>
      </c>
    </row>
    <row r="457" spans="3:7" x14ac:dyDescent="0.3">
      <c r="C457">
        <v>23</v>
      </c>
      <c r="D457" t="s">
        <v>1143</v>
      </c>
      <c r="E457">
        <v>23001</v>
      </c>
      <c r="F457" t="s">
        <v>1243</v>
      </c>
      <c r="G457">
        <v>0.55328077077865601</v>
      </c>
    </row>
    <row r="458" spans="3:7" x14ac:dyDescent="0.3">
      <c r="C458">
        <v>23</v>
      </c>
      <c r="D458" t="s">
        <v>1143</v>
      </c>
      <c r="E458">
        <v>23068</v>
      </c>
      <c r="F458" t="s">
        <v>663</v>
      </c>
      <c r="G458">
        <v>2.1567645072937012</v>
      </c>
    </row>
    <row r="459" spans="3:7" x14ac:dyDescent="0.3">
      <c r="C459">
        <v>23</v>
      </c>
      <c r="D459" t="s">
        <v>1143</v>
      </c>
      <c r="E459">
        <v>23079</v>
      </c>
      <c r="F459" t="s">
        <v>370</v>
      </c>
      <c r="G459">
        <v>8.8834464550018311E-2</v>
      </c>
    </row>
    <row r="460" spans="3:7" x14ac:dyDescent="0.3">
      <c r="C460">
        <v>23</v>
      </c>
      <c r="D460" t="s">
        <v>1143</v>
      </c>
      <c r="E460">
        <v>23090</v>
      </c>
      <c r="F460" t="s">
        <v>706</v>
      </c>
      <c r="G460">
        <v>2.9822933673858638</v>
      </c>
    </row>
    <row r="461" spans="3:7" x14ac:dyDescent="0.3">
      <c r="C461">
        <v>23</v>
      </c>
      <c r="D461" t="s">
        <v>1143</v>
      </c>
      <c r="E461">
        <v>23162</v>
      </c>
      <c r="F461" t="s">
        <v>1238</v>
      </c>
      <c r="G461">
        <v>-0.45626538991928101</v>
      </c>
    </row>
    <row r="462" spans="3:7" x14ac:dyDescent="0.3">
      <c r="C462">
        <v>23</v>
      </c>
      <c r="D462" t="s">
        <v>1143</v>
      </c>
      <c r="E462">
        <v>23168</v>
      </c>
      <c r="F462" t="s">
        <v>3605</v>
      </c>
      <c r="G462">
        <v>0.81655353307723999</v>
      </c>
    </row>
    <row r="463" spans="3:7" x14ac:dyDescent="0.3">
      <c r="C463">
        <v>23</v>
      </c>
      <c r="D463" t="s">
        <v>1143</v>
      </c>
      <c r="E463">
        <v>23182</v>
      </c>
      <c r="F463" t="s">
        <v>1239</v>
      </c>
      <c r="G463">
        <v>0.13429611921310419</v>
      </c>
    </row>
    <row r="464" spans="3:7" x14ac:dyDescent="0.3">
      <c r="C464">
        <v>23</v>
      </c>
      <c r="D464" t="s">
        <v>1143</v>
      </c>
      <c r="E464">
        <v>23189</v>
      </c>
      <c r="F464" t="s">
        <v>1240</v>
      </c>
      <c r="G464">
        <v>0.3683580756187439</v>
      </c>
    </row>
    <row r="465" spans="3:7" x14ac:dyDescent="0.3">
      <c r="C465">
        <v>23</v>
      </c>
      <c r="D465" t="s">
        <v>1143</v>
      </c>
      <c r="E465">
        <v>23300</v>
      </c>
      <c r="F465" t="s">
        <v>428</v>
      </c>
      <c r="G465">
        <v>-0.93944907188415527</v>
      </c>
    </row>
    <row r="466" spans="3:7" x14ac:dyDescent="0.3">
      <c r="C466">
        <v>23</v>
      </c>
      <c r="D466" t="s">
        <v>1143</v>
      </c>
      <c r="E466">
        <v>23350</v>
      </c>
      <c r="F466" t="s">
        <v>699</v>
      </c>
      <c r="G466">
        <v>1.6152586936950679</v>
      </c>
    </row>
    <row r="467" spans="3:7" x14ac:dyDescent="0.3">
      <c r="C467">
        <v>23</v>
      </c>
      <c r="D467" t="s">
        <v>1143</v>
      </c>
      <c r="E467">
        <v>23417</v>
      </c>
      <c r="F467" t="s">
        <v>421</v>
      </c>
      <c r="G467">
        <v>-0.27409350872039789</v>
      </c>
    </row>
    <row r="468" spans="3:7" x14ac:dyDescent="0.3">
      <c r="C468">
        <v>23</v>
      </c>
      <c r="D468" t="s">
        <v>1143</v>
      </c>
      <c r="E468">
        <v>23419</v>
      </c>
      <c r="F468" t="s">
        <v>1241</v>
      </c>
      <c r="G468">
        <v>-1.8391754627227781</v>
      </c>
    </row>
    <row r="469" spans="3:7" x14ac:dyDescent="0.3">
      <c r="C469">
        <v>23</v>
      </c>
      <c r="D469" t="s">
        <v>1143</v>
      </c>
      <c r="E469">
        <v>23464</v>
      </c>
      <c r="F469" t="s">
        <v>437</v>
      </c>
      <c r="G469">
        <v>0.97028273344039917</v>
      </c>
    </row>
    <row r="470" spans="3:7" x14ac:dyDescent="0.3">
      <c r="C470">
        <v>23</v>
      </c>
      <c r="D470" t="s">
        <v>1143</v>
      </c>
      <c r="E470">
        <v>23466</v>
      </c>
      <c r="F470" t="s">
        <v>1242</v>
      </c>
      <c r="G470">
        <v>-1.3149619102478031E-2</v>
      </c>
    </row>
    <row r="471" spans="3:7" x14ac:dyDescent="0.3">
      <c r="C471">
        <v>23</v>
      </c>
      <c r="D471" t="s">
        <v>1143</v>
      </c>
      <c r="E471">
        <v>23500</v>
      </c>
      <c r="F471" t="s">
        <v>427</v>
      </c>
      <c r="G471">
        <v>-2.0884501934051509</v>
      </c>
    </row>
    <row r="472" spans="3:7" x14ac:dyDescent="0.3">
      <c r="C472">
        <v>23</v>
      </c>
      <c r="D472" t="s">
        <v>1143</v>
      </c>
      <c r="E472">
        <v>23555</v>
      </c>
      <c r="F472" t="s">
        <v>424</v>
      </c>
      <c r="G472">
        <v>1.893842220306396</v>
      </c>
    </row>
    <row r="473" spans="3:7" x14ac:dyDescent="0.3">
      <c r="C473">
        <v>23</v>
      </c>
      <c r="D473" t="s">
        <v>1143</v>
      </c>
      <c r="E473">
        <v>23570</v>
      </c>
      <c r="F473" t="s">
        <v>689</v>
      </c>
      <c r="G473">
        <v>-0.26908737421035772</v>
      </c>
    </row>
    <row r="474" spans="3:7" x14ac:dyDescent="0.3">
      <c r="C474">
        <v>23</v>
      </c>
      <c r="D474" t="s">
        <v>1143</v>
      </c>
      <c r="E474">
        <v>23574</v>
      </c>
      <c r="F474" t="s">
        <v>735</v>
      </c>
      <c r="G474">
        <v>2.7957000732421879</v>
      </c>
    </row>
    <row r="475" spans="3:7" x14ac:dyDescent="0.3">
      <c r="C475">
        <v>23</v>
      </c>
      <c r="D475" t="s">
        <v>1143</v>
      </c>
      <c r="E475">
        <v>23580</v>
      </c>
      <c r="F475" t="s">
        <v>433</v>
      </c>
      <c r="G475">
        <v>3.2227427959442139</v>
      </c>
    </row>
    <row r="476" spans="3:7" x14ac:dyDescent="0.3">
      <c r="C476">
        <v>23</v>
      </c>
      <c r="D476" t="s">
        <v>1143</v>
      </c>
      <c r="E476">
        <v>23586</v>
      </c>
      <c r="F476" t="s">
        <v>3606</v>
      </c>
      <c r="G476">
        <v>0.66696411371231079</v>
      </c>
    </row>
    <row r="477" spans="3:7" x14ac:dyDescent="0.3">
      <c r="C477">
        <v>23</v>
      </c>
      <c r="D477" t="s">
        <v>1143</v>
      </c>
      <c r="E477">
        <v>23660</v>
      </c>
      <c r="F477" t="s">
        <v>1245</v>
      </c>
      <c r="G477">
        <v>-1.2535073757171631</v>
      </c>
    </row>
    <row r="478" spans="3:7" x14ac:dyDescent="0.3">
      <c r="C478">
        <v>23</v>
      </c>
      <c r="D478" t="s">
        <v>1143</v>
      </c>
      <c r="E478">
        <v>23670</v>
      </c>
      <c r="F478" t="s">
        <v>3607</v>
      </c>
      <c r="G478">
        <v>0.25410628318786621</v>
      </c>
    </row>
    <row r="479" spans="3:7" x14ac:dyDescent="0.3">
      <c r="C479">
        <v>23</v>
      </c>
      <c r="D479" t="s">
        <v>1143</v>
      </c>
      <c r="E479">
        <v>23672</v>
      </c>
      <c r="F479" t="s">
        <v>815</v>
      </c>
      <c r="G479">
        <v>0.33980262279510498</v>
      </c>
    </row>
    <row r="480" spans="3:7" x14ac:dyDescent="0.3">
      <c r="C480">
        <v>23</v>
      </c>
      <c r="D480" t="s">
        <v>1143</v>
      </c>
      <c r="E480">
        <v>23675</v>
      </c>
      <c r="F480" t="s">
        <v>430</v>
      </c>
      <c r="G480">
        <v>0.50078260898590088</v>
      </c>
    </row>
    <row r="481" spans="3:7" x14ac:dyDescent="0.3">
      <c r="C481">
        <v>23</v>
      </c>
      <c r="D481" t="s">
        <v>1143</v>
      </c>
      <c r="E481">
        <v>23678</v>
      </c>
      <c r="F481" t="s">
        <v>237</v>
      </c>
      <c r="G481">
        <v>1.2689888477325439</v>
      </c>
    </row>
    <row r="482" spans="3:7" x14ac:dyDescent="0.3">
      <c r="C482">
        <v>23</v>
      </c>
      <c r="D482" t="s">
        <v>1143</v>
      </c>
      <c r="E482">
        <v>23682</v>
      </c>
      <c r="F482" t="s">
        <v>3608</v>
      </c>
      <c r="G482">
        <v>-0.82168042659759521</v>
      </c>
    </row>
    <row r="483" spans="3:7" x14ac:dyDescent="0.3">
      <c r="C483">
        <v>23</v>
      </c>
      <c r="D483" t="s">
        <v>1143</v>
      </c>
      <c r="E483">
        <v>23686</v>
      </c>
      <c r="F483" t="s">
        <v>434</v>
      </c>
      <c r="G483">
        <v>-0.27642714977264399</v>
      </c>
    </row>
    <row r="484" spans="3:7" x14ac:dyDescent="0.3">
      <c r="C484">
        <v>23</v>
      </c>
      <c r="D484" t="s">
        <v>1143</v>
      </c>
      <c r="E484">
        <v>23807</v>
      </c>
      <c r="F484" t="s">
        <v>429</v>
      </c>
      <c r="G484">
        <v>1.8197181224823</v>
      </c>
    </row>
    <row r="485" spans="3:7" x14ac:dyDescent="0.3">
      <c r="C485">
        <v>23</v>
      </c>
      <c r="D485" t="s">
        <v>1143</v>
      </c>
      <c r="E485">
        <v>23815</v>
      </c>
      <c r="F485" t="s">
        <v>3609</v>
      </c>
      <c r="G485">
        <v>1.4644316434860229</v>
      </c>
    </row>
    <row r="486" spans="3:7" x14ac:dyDescent="0.3">
      <c r="C486">
        <v>23</v>
      </c>
      <c r="D486" t="s">
        <v>1143</v>
      </c>
      <c r="E486">
        <v>23855</v>
      </c>
      <c r="F486" t="s">
        <v>432</v>
      </c>
      <c r="G486">
        <v>8.3321124315261841E-2</v>
      </c>
    </row>
    <row r="487" spans="3:7" x14ac:dyDescent="0.3">
      <c r="C487">
        <v>25</v>
      </c>
      <c r="D487" t="s">
        <v>0</v>
      </c>
      <c r="E487">
        <v>25001</v>
      </c>
      <c r="F487" t="s">
        <v>33</v>
      </c>
      <c r="G487">
        <v>-1.7082700729370119</v>
      </c>
    </row>
    <row r="488" spans="3:7" x14ac:dyDescent="0.3">
      <c r="C488">
        <v>25</v>
      </c>
      <c r="D488" t="s">
        <v>0</v>
      </c>
      <c r="E488">
        <v>25019</v>
      </c>
      <c r="F488" t="s">
        <v>1248</v>
      </c>
      <c r="G488">
        <v>-1.569501996040344</v>
      </c>
    </row>
    <row r="489" spans="3:7" x14ac:dyDescent="0.3">
      <c r="C489">
        <v>25</v>
      </c>
      <c r="D489" t="s">
        <v>0</v>
      </c>
      <c r="E489">
        <v>25035</v>
      </c>
      <c r="F489" t="s">
        <v>59</v>
      </c>
      <c r="G489">
        <v>-1.037517786026001</v>
      </c>
    </row>
    <row r="490" spans="3:7" x14ac:dyDescent="0.3">
      <c r="C490">
        <v>25</v>
      </c>
      <c r="D490" t="s">
        <v>0</v>
      </c>
      <c r="E490">
        <v>25040</v>
      </c>
      <c r="F490" t="s">
        <v>50</v>
      </c>
      <c r="G490">
        <v>0.1126792430877686</v>
      </c>
    </row>
    <row r="491" spans="3:7" x14ac:dyDescent="0.3">
      <c r="C491">
        <v>25</v>
      </c>
      <c r="D491" t="s">
        <v>0</v>
      </c>
      <c r="E491">
        <v>25053</v>
      </c>
      <c r="F491" t="s">
        <v>1249</v>
      </c>
      <c r="G491">
        <v>-1.9048641920089719</v>
      </c>
    </row>
    <row r="492" spans="3:7" x14ac:dyDescent="0.3">
      <c r="C492">
        <v>25</v>
      </c>
      <c r="D492" t="s">
        <v>0</v>
      </c>
      <c r="E492">
        <v>25086</v>
      </c>
      <c r="F492" t="s">
        <v>3610</v>
      </c>
      <c r="G492">
        <v>-1.367267847061157</v>
      </c>
    </row>
    <row r="493" spans="3:7" x14ac:dyDescent="0.3">
      <c r="C493">
        <v>25</v>
      </c>
      <c r="D493" t="s">
        <v>0</v>
      </c>
      <c r="E493">
        <v>25095</v>
      </c>
      <c r="F493" t="s">
        <v>967</v>
      </c>
      <c r="G493">
        <v>-2.3417396545410161</v>
      </c>
    </row>
    <row r="494" spans="3:7" x14ac:dyDescent="0.3">
      <c r="C494">
        <v>25</v>
      </c>
      <c r="D494" t="s">
        <v>0</v>
      </c>
      <c r="E494">
        <v>25099</v>
      </c>
      <c r="F494" t="s">
        <v>1250</v>
      </c>
      <c r="G494">
        <v>-3.1291708946228032</v>
      </c>
    </row>
    <row r="495" spans="3:7" x14ac:dyDescent="0.3">
      <c r="C495">
        <v>25</v>
      </c>
      <c r="D495" t="s">
        <v>0</v>
      </c>
      <c r="E495">
        <v>25120</v>
      </c>
      <c r="F495" t="s">
        <v>881</v>
      </c>
      <c r="G495">
        <v>-1.5660469532012939</v>
      </c>
    </row>
    <row r="496" spans="3:7" x14ac:dyDescent="0.3">
      <c r="C496">
        <v>25</v>
      </c>
      <c r="D496" t="s">
        <v>0</v>
      </c>
      <c r="E496">
        <v>25123</v>
      </c>
      <c r="F496" t="s">
        <v>889</v>
      </c>
      <c r="G496">
        <v>-2.3901479244232182</v>
      </c>
    </row>
    <row r="497" spans="3:7" x14ac:dyDescent="0.3">
      <c r="C497">
        <v>25</v>
      </c>
      <c r="D497" t="s">
        <v>0</v>
      </c>
      <c r="E497">
        <v>25126</v>
      </c>
      <c r="F497" t="s">
        <v>1251</v>
      </c>
      <c r="G497">
        <v>-2.6299722194671631</v>
      </c>
    </row>
    <row r="498" spans="3:7" x14ac:dyDescent="0.3">
      <c r="C498">
        <v>25</v>
      </c>
      <c r="D498" t="s">
        <v>0</v>
      </c>
      <c r="E498">
        <v>25148</v>
      </c>
      <c r="F498" t="s">
        <v>1252</v>
      </c>
      <c r="G498">
        <v>-2.3334553241729741</v>
      </c>
    </row>
    <row r="499" spans="3:7" x14ac:dyDescent="0.3">
      <c r="C499">
        <v>25</v>
      </c>
      <c r="D499" t="s">
        <v>0</v>
      </c>
      <c r="E499">
        <v>25151</v>
      </c>
      <c r="F499" t="s">
        <v>3611</v>
      </c>
      <c r="G499">
        <v>-0.8652646541595459</v>
      </c>
    </row>
    <row r="500" spans="3:7" x14ac:dyDescent="0.3">
      <c r="C500">
        <v>25</v>
      </c>
      <c r="D500" t="s">
        <v>0</v>
      </c>
      <c r="E500">
        <v>25154</v>
      </c>
      <c r="F500" t="s">
        <v>1017</v>
      </c>
      <c r="G500">
        <v>-1.8087078332901001</v>
      </c>
    </row>
    <row r="501" spans="3:7" x14ac:dyDescent="0.3">
      <c r="C501">
        <v>25</v>
      </c>
      <c r="D501" t="s">
        <v>0</v>
      </c>
      <c r="E501">
        <v>25168</v>
      </c>
      <c r="F501" t="s">
        <v>3612</v>
      </c>
      <c r="G501">
        <v>-1.498440742492676</v>
      </c>
    </row>
    <row r="502" spans="3:7" x14ac:dyDescent="0.3">
      <c r="C502">
        <v>25</v>
      </c>
      <c r="D502" t="s">
        <v>0</v>
      </c>
      <c r="E502">
        <v>25175</v>
      </c>
      <c r="F502" t="s">
        <v>1253</v>
      </c>
      <c r="G502">
        <v>-4.8203468322753906E-3</v>
      </c>
    </row>
    <row r="503" spans="3:7" x14ac:dyDescent="0.3">
      <c r="C503">
        <v>25</v>
      </c>
      <c r="D503" t="s">
        <v>0</v>
      </c>
      <c r="E503">
        <v>25178</v>
      </c>
      <c r="F503" t="s">
        <v>956</v>
      </c>
      <c r="G503">
        <v>-0.1029285490512848</v>
      </c>
    </row>
    <row r="504" spans="3:7" x14ac:dyDescent="0.3">
      <c r="C504">
        <v>25</v>
      </c>
      <c r="D504" t="s">
        <v>0</v>
      </c>
      <c r="E504">
        <v>25181</v>
      </c>
      <c r="F504" t="s">
        <v>3613</v>
      </c>
      <c r="G504">
        <v>-1.0259501934051509</v>
      </c>
    </row>
    <row r="505" spans="3:7" x14ac:dyDescent="0.3">
      <c r="C505">
        <v>25</v>
      </c>
      <c r="D505" t="s">
        <v>0</v>
      </c>
      <c r="E505">
        <v>25183</v>
      </c>
      <c r="F505" t="s">
        <v>1254</v>
      </c>
      <c r="G505">
        <v>-1.3338450193405149</v>
      </c>
    </row>
    <row r="506" spans="3:7" x14ac:dyDescent="0.3">
      <c r="C506">
        <v>25</v>
      </c>
      <c r="D506" t="s">
        <v>0</v>
      </c>
      <c r="E506">
        <v>25200</v>
      </c>
      <c r="F506" t="s">
        <v>20</v>
      </c>
      <c r="G506">
        <v>-1.9827923774719241</v>
      </c>
    </row>
    <row r="507" spans="3:7" x14ac:dyDescent="0.3">
      <c r="C507">
        <v>25</v>
      </c>
      <c r="D507" t="s">
        <v>0</v>
      </c>
      <c r="E507">
        <v>25214</v>
      </c>
      <c r="F507" t="s">
        <v>38</v>
      </c>
      <c r="G507">
        <v>0.1220306307077408</v>
      </c>
    </row>
    <row r="508" spans="3:7" x14ac:dyDescent="0.3">
      <c r="C508">
        <v>25</v>
      </c>
      <c r="D508" t="s">
        <v>0</v>
      </c>
      <c r="E508">
        <v>25224</v>
      </c>
      <c r="F508" t="s">
        <v>1255</v>
      </c>
      <c r="G508">
        <v>-1.7331480979919429</v>
      </c>
    </row>
    <row r="509" spans="3:7" x14ac:dyDescent="0.3">
      <c r="C509">
        <v>25</v>
      </c>
      <c r="D509" t="s">
        <v>0</v>
      </c>
      <c r="E509">
        <v>25245</v>
      </c>
      <c r="F509" t="s">
        <v>30</v>
      </c>
      <c r="G509">
        <v>-1.3714281320571899</v>
      </c>
    </row>
    <row r="510" spans="3:7" x14ac:dyDescent="0.3">
      <c r="C510">
        <v>25</v>
      </c>
      <c r="D510" t="s">
        <v>0</v>
      </c>
      <c r="E510">
        <v>25258</v>
      </c>
      <c r="F510" t="s">
        <v>1145</v>
      </c>
      <c r="G510">
        <v>-2.2247939109802251</v>
      </c>
    </row>
    <row r="511" spans="3:7" x14ac:dyDescent="0.3">
      <c r="C511">
        <v>25</v>
      </c>
      <c r="D511" t="s">
        <v>0</v>
      </c>
      <c r="E511">
        <v>25260</v>
      </c>
      <c r="F511" t="s">
        <v>55</v>
      </c>
      <c r="G511">
        <v>-1.6079268455505371</v>
      </c>
    </row>
    <row r="512" spans="3:7" x14ac:dyDescent="0.3">
      <c r="C512">
        <v>25</v>
      </c>
      <c r="D512" t="s">
        <v>0</v>
      </c>
      <c r="E512">
        <v>25269</v>
      </c>
      <c r="F512" t="s">
        <v>1256</v>
      </c>
      <c r="G512">
        <v>-1.937116861343384</v>
      </c>
    </row>
    <row r="513" spans="3:7" x14ac:dyDescent="0.3">
      <c r="C513">
        <v>25</v>
      </c>
      <c r="D513" t="s">
        <v>0</v>
      </c>
      <c r="E513">
        <v>25279</v>
      </c>
      <c r="F513" t="s">
        <v>3614</v>
      </c>
      <c r="G513">
        <v>-1.0934715270996089</v>
      </c>
    </row>
    <row r="514" spans="3:7" x14ac:dyDescent="0.3">
      <c r="C514">
        <v>25</v>
      </c>
      <c r="D514" t="s">
        <v>0</v>
      </c>
      <c r="E514">
        <v>25281</v>
      </c>
      <c r="F514" t="s">
        <v>1015</v>
      </c>
      <c r="G514">
        <v>-1.40873110294342</v>
      </c>
    </row>
    <row r="515" spans="3:7" x14ac:dyDescent="0.3">
      <c r="C515">
        <v>25</v>
      </c>
      <c r="D515" t="s">
        <v>0</v>
      </c>
      <c r="E515">
        <v>25286</v>
      </c>
      <c r="F515" t="s">
        <v>727</v>
      </c>
      <c r="G515">
        <v>-6.4029216766357422E-2</v>
      </c>
    </row>
    <row r="516" spans="3:7" x14ac:dyDescent="0.3">
      <c r="C516">
        <v>25</v>
      </c>
      <c r="D516" t="s">
        <v>0</v>
      </c>
      <c r="E516">
        <v>25288</v>
      </c>
      <c r="F516" t="s">
        <v>3615</v>
      </c>
      <c r="G516">
        <v>-3.2624635696411128</v>
      </c>
    </row>
    <row r="517" spans="3:7" x14ac:dyDescent="0.3">
      <c r="C517">
        <v>25</v>
      </c>
      <c r="D517" t="s">
        <v>0</v>
      </c>
      <c r="E517">
        <v>25290</v>
      </c>
      <c r="F517" t="s">
        <v>1257</v>
      </c>
      <c r="G517">
        <v>-1.361644506454468</v>
      </c>
    </row>
    <row r="518" spans="3:7" x14ac:dyDescent="0.3">
      <c r="C518">
        <v>25</v>
      </c>
      <c r="D518" t="s">
        <v>0</v>
      </c>
      <c r="E518">
        <v>25293</v>
      </c>
      <c r="F518" t="s">
        <v>3616</v>
      </c>
      <c r="G518">
        <v>-1.114107131958008</v>
      </c>
    </row>
    <row r="519" spans="3:7" x14ac:dyDescent="0.3">
      <c r="C519">
        <v>25</v>
      </c>
      <c r="D519" t="s">
        <v>0</v>
      </c>
      <c r="E519">
        <v>25295</v>
      </c>
      <c r="F519" t="s">
        <v>1258</v>
      </c>
      <c r="G519">
        <v>-2.206779003143311</v>
      </c>
    </row>
    <row r="520" spans="3:7" x14ac:dyDescent="0.3">
      <c r="C520">
        <v>25</v>
      </c>
      <c r="D520" t="s">
        <v>0</v>
      </c>
      <c r="E520">
        <v>25297</v>
      </c>
      <c r="F520" t="s">
        <v>3617</v>
      </c>
      <c r="G520">
        <v>-1.680194497108459</v>
      </c>
    </row>
    <row r="521" spans="3:7" x14ac:dyDescent="0.3">
      <c r="C521">
        <v>25</v>
      </c>
      <c r="D521" t="s">
        <v>0</v>
      </c>
      <c r="E521">
        <v>25299</v>
      </c>
      <c r="F521" t="s">
        <v>36</v>
      </c>
      <c r="G521">
        <v>-0.92598319053649902</v>
      </c>
    </row>
    <row r="522" spans="3:7" x14ac:dyDescent="0.3">
      <c r="C522">
        <v>25</v>
      </c>
      <c r="D522" t="s">
        <v>0</v>
      </c>
      <c r="E522">
        <v>25307</v>
      </c>
      <c r="F522" t="s">
        <v>2</v>
      </c>
      <c r="G522">
        <v>0.7146073579788208</v>
      </c>
    </row>
    <row r="523" spans="3:7" x14ac:dyDescent="0.3">
      <c r="C523">
        <v>25</v>
      </c>
      <c r="D523" t="s">
        <v>0</v>
      </c>
      <c r="E523">
        <v>25312</v>
      </c>
      <c r="F523" t="s">
        <v>47</v>
      </c>
      <c r="G523">
        <v>-2.524805068969727</v>
      </c>
    </row>
    <row r="524" spans="3:7" x14ac:dyDescent="0.3">
      <c r="C524">
        <v>25</v>
      </c>
      <c r="D524" t="s">
        <v>0</v>
      </c>
      <c r="E524">
        <v>25317</v>
      </c>
      <c r="F524" t="s">
        <v>1259</v>
      </c>
      <c r="G524">
        <v>0.23029534518718719</v>
      </c>
    </row>
    <row r="525" spans="3:7" x14ac:dyDescent="0.3">
      <c r="C525">
        <v>25</v>
      </c>
      <c r="D525" t="s">
        <v>0</v>
      </c>
      <c r="E525">
        <v>25320</v>
      </c>
      <c r="F525" t="s">
        <v>14</v>
      </c>
      <c r="G525">
        <v>0.19262447953224179</v>
      </c>
    </row>
    <row r="526" spans="3:7" x14ac:dyDescent="0.3">
      <c r="C526">
        <v>25</v>
      </c>
      <c r="D526" t="s">
        <v>0</v>
      </c>
      <c r="E526">
        <v>25322</v>
      </c>
      <c r="F526" t="s">
        <v>23</v>
      </c>
      <c r="G526">
        <v>-1.3962521553039551</v>
      </c>
    </row>
    <row r="527" spans="3:7" x14ac:dyDescent="0.3">
      <c r="C527">
        <v>25</v>
      </c>
      <c r="D527" t="s">
        <v>0</v>
      </c>
      <c r="E527">
        <v>25324</v>
      </c>
      <c r="F527" t="s">
        <v>1260</v>
      </c>
      <c r="G527">
        <v>-2.469271183013916</v>
      </c>
    </row>
    <row r="528" spans="3:7" x14ac:dyDescent="0.3">
      <c r="C528">
        <v>25</v>
      </c>
      <c r="D528" t="s">
        <v>0</v>
      </c>
      <c r="E528">
        <v>25326</v>
      </c>
      <c r="F528" t="s">
        <v>57</v>
      </c>
      <c r="G528">
        <v>-2.0148634910583501</v>
      </c>
    </row>
    <row r="529" spans="3:7" x14ac:dyDescent="0.3">
      <c r="C529">
        <v>25</v>
      </c>
      <c r="D529" t="s">
        <v>0</v>
      </c>
      <c r="E529">
        <v>25328</v>
      </c>
      <c r="F529" t="s">
        <v>3618</v>
      </c>
      <c r="G529">
        <v>-1.510494589805603</v>
      </c>
    </row>
    <row r="530" spans="3:7" x14ac:dyDescent="0.3">
      <c r="C530">
        <v>25</v>
      </c>
      <c r="D530" t="s">
        <v>0</v>
      </c>
      <c r="E530">
        <v>25335</v>
      </c>
      <c r="F530" t="s">
        <v>822</v>
      </c>
      <c r="G530">
        <v>-1.1007728576660161</v>
      </c>
    </row>
    <row r="531" spans="3:7" x14ac:dyDescent="0.3">
      <c r="C531">
        <v>25</v>
      </c>
      <c r="D531" t="s">
        <v>0</v>
      </c>
      <c r="E531">
        <v>25339</v>
      </c>
      <c r="F531" t="s">
        <v>1261</v>
      </c>
      <c r="G531">
        <v>-0.38868731260299683</v>
      </c>
    </row>
    <row r="532" spans="3:7" x14ac:dyDescent="0.3">
      <c r="C532">
        <v>25</v>
      </c>
      <c r="D532" t="s">
        <v>0</v>
      </c>
      <c r="E532">
        <v>25368</v>
      </c>
      <c r="F532" t="s">
        <v>3619</v>
      </c>
      <c r="G532">
        <v>-2.8072628974914551</v>
      </c>
    </row>
    <row r="533" spans="3:7" x14ac:dyDescent="0.3">
      <c r="C533">
        <v>25</v>
      </c>
      <c r="D533" t="s">
        <v>0</v>
      </c>
      <c r="E533">
        <v>25372</v>
      </c>
      <c r="F533" t="s">
        <v>1262</v>
      </c>
      <c r="G533">
        <v>0.1232262849807739</v>
      </c>
    </row>
    <row r="534" spans="3:7" x14ac:dyDescent="0.3">
      <c r="C534">
        <v>25</v>
      </c>
      <c r="D534" t="s">
        <v>0</v>
      </c>
      <c r="E534">
        <v>25377</v>
      </c>
      <c r="F534" t="s">
        <v>874</v>
      </c>
      <c r="G534">
        <v>0.16290032863616941</v>
      </c>
    </row>
    <row r="535" spans="3:7" x14ac:dyDescent="0.3">
      <c r="C535">
        <v>25</v>
      </c>
      <c r="D535" t="s">
        <v>0</v>
      </c>
      <c r="E535">
        <v>25386</v>
      </c>
      <c r="F535" t="s">
        <v>13</v>
      </c>
      <c r="G535">
        <v>-1.770622730255127</v>
      </c>
    </row>
    <row r="536" spans="3:7" x14ac:dyDescent="0.3">
      <c r="C536">
        <v>25</v>
      </c>
      <c r="D536" t="s">
        <v>0</v>
      </c>
      <c r="E536">
        <v>25394</v>
      </c>
      <c r="F536" t="s">
        <v>46</v>
      </c>
      <c r="G536">
        <v>-1.0099601745605471</v>
      </c>
    </row>
    <row r="537" spans="3:7" x14ac:dyDescent="0.3">
      <c r="C537">
        <v>25</v>
      </c>
      <c r="D537" t="s">
        <v>0</v>
      </c>
      <c r="E537">
        <v>25398</v>
      </c>
      <c r="F537" t="s">
        <v>852</v>
      </c>
      <c r="G537">
        <v>-2.9553556442260742</v>
      </c>
    </row>
    <row r="538" spans="3:7" x14ac:dyDescent="0.3">
      <c r="C538">
        <v>25</v>
      </c>
      <c r="D538" t="s">
        <v>0</v>
      </c>
      <c r="E538">
        <v>25402</v>
      </c>
      <c r="F538" t="s">
        <v>744</v>
      </c>
      <c r="G538">
        <v>-1.1681754589080811</v>
      </c>
    </row>
    <row r="539" spans="3:7" x14ac:dyDescent="0.3">
      <c r="C539">
        <v>25</v>
      </c>
      <c r="D539" t="s">
        <v>0</v>
      </c>
      <c r="E539">
        <v>25407</v>
      </c>
      <c r="F539" t="s">
        <v>947</v>
      </c>
      <c r="G539">
        <v>0.49505192041397089</v>
      </c>
    </row>
    <row r="540" spans="3:7" x14ac:dyDescent="0.3">
      <c r="C540">
        <v>25</v>
      </c>
      <c r="D540" t="s">
        <v>0</v>
      </c>
      <c r="E540">
        <v>25426</v>
      </c>
      <c r="F540" t="s">
        <v>3620</v>
      </c>
      <c r="G540">
        <v>-0.33930027484893799</v>
      </c>
    </row>
    <row r="541" spans="3:7" x14ac:dyDescent="0.3">
      <c r="C541">
        <v>25</v>
      </c>
      <c r="D541" t="s">
        <v>0</v>
      </c>
      <c r="E541">
        <v>25430</v>
      </c>
      <c r="F541" t="s">
        <v>4</v>
      </c>
      <c r="G541">
        <v>-1.770342946052551</v>
      </c>
    </row>
    <row r="542" spans="3:7" x14ac:dyDescent="0.3">
      <c r="C542">
        <v>25</v>
      </c>
      <c r="D542" t="s">
        <v>0</v>
      </c>
      <c r="E542">
        <v>25436</v>
      </c>
      <c r="F542" t="s">
        <v>1046</v>
      </c>
      <c r="G542">
        <v>-2.1528069972991939</v>
      </c>
    </row>
    <row r="543" spans="3:7" x14ac:dyDescent="0.3">
      <c r="C543">
        <v>25</v>
      </c>
      <c r="D543" t="s">
        <v>0</v>
      </c>
      <c r="E543">
        <v>25438</v>
      </c>
      <c r="F543" t="s">
        <v>64</v>
      </c>
      <c r="G543">
        <v>4.4927507638931267E-2</v>
      </c>
    </row>
    <row r="544" spans="3:7" x14ac:dyDescent="0.3">
      <c r="C544">
        <v>25</v>
      </c>
      <c r="D544" t="s">
        <v>0</v>
      </c>
      <c r="E544">
        <v>25473</v>
      </c>
      <c r="F544" t="s">
        <v>31</v>
      </c>
      <c r="G544">
        <v>-2.1894292831420898</v>
      </c>
    </row>
    <row r="545" spans="3:7" x14ac:dyDescent="0.3">
      <c r="C545">
        <v>25</v>
      </c>
      <c r="D545" t="s">
        <v>0</v>
      </c>
      <c r="E545">
        <v>25483</v>
      </c>
      <c r="F545" t="s">
        <v>66</v>
      </c>
      <c r="G545">
        <v>0.27313351631164551</v>
      </c>
    </row>
    <row r="546" spans="3:7" x14ac:dyDescent="0.3">
      <c r="C546">
        <v>25</v>
      </c>
      <c r="D546" t="s">
        <v>0</v>
      </c>
      <c r="E546">
        <v>25486</v>
      </c>
      <c r="F546" t="s">
        <v>1263</v>
      </c>
      <c r="G546">
        <v>-1.3125783205032351</v>
      </c>
    </row>
    <row r="547" spans="3:7" x14ac:dyDescent="0.3">
      <c r="C547">
        <v>25</v>
      </c>
      <c r="D547" t="s">
        <v>0</v>
      </c>
      <c r="E547">
        <v>25488</v>
      </c>
      <c r="F547" t="s">
        <v>10</v>
      </c>
      <c r="G547">
        <v>-1.4672672748565669</v>
      </c>
    </row>
    <row r="548" spans="3:7" x14ac:dyDescent="0.3">
      <c r="C548">
        <v>25</v>
      </c>
      <c r="D548" t="s">
        <v>0</v>
      </c>
      <c r="E548">
        <v>25489</v>
      </c>
      <c r="F548" t="s">
        <v>953</v>
      </c>
      <c r="G548">
        <v>-0.55658173561096191</v>
      </c>
    </row>
    <row r="549" spans="3:7" x14ac:dyDescent="0.3">
      <c r="C549">
        <v>25</v>
      </c>
      <c r="D549" t="s">
        <v>0</v>
      </c>
      <c r="E549">
        <v>25491</v>
      </c>
      <c r="F549" t="s">
        <v>934</v>
      </c>
      <c r="G549">
        <v>-1.907159566879272</v>
      </c>
    </row>
    <row r="550" spans="3:7" x14ac:dyDescent="0.3">
      <c r="C550">
        <v>25</v>
      </c>
      <c r="D550" t="s">
        <v>0</v>
      </c>
      <c r="E550">
        <v>25506</v>
      </c>
      <c r="F550" t="s">
        <v>42</v>
      </c>
      <c r="G550">
        <v>-2.0423800945281978</v>
      </c>
    </row>
    <row r="551" spans="3:7" x14ac:dyDescent="0.3">
      <c r="C551">
        <v>25</v>
      </c>
      <c r="D551" t="s">
        <v>0</v>
      </c>
      <c r="E551">
        <v>25513</v>
      </c>
      <c r="F551" t="s">
        <v>9</v>
      </c>
      <c r="G551">
        <v>-3.1759190559387211</v>
      </c>
    </row>
    <row r="552" spans="3:7" x14ac:dyDescent="0.3">
      <c r="C552">
        <v>25</v>
      </c>
      <c r="D552" t="s">
        <v>0</v>
      </c>
      <c r="E552">
        <v>25518</v>
      </c>
      <c r="F552" t="s">
        <v>922</v>
      </c>
      <c r="G552">
        <v>-1.96575915813446</v>
      </c>
    </row>
    <row r="553" spans="3:7" x14ac:dyDescent="0.3">
      <c r="C553">
        <v>25</v>
      </c>
      <c r="D553" t="s">
        <v>0</v>
      </c>
      <c r="E553">
        <v>25524</v>
      </c>
      <c r="F553" t="s">
        <v>44</v>
      </c>
      <c r="G553">
        <v>-1.441709518432617</v>
      </c>
    </row>
    <row r="554" spans="3:7" x14ac:dyDescent="0.3">
      <c r="C554">
        <v>25</v>
      </c>
      <c r="D554" t="s">
        <v>0</v>
      </c>
      <c r="E554">
        <v>25530</v>
      </c>
      <c r="F554" t="s">
        <v>16</v>
      </c>
      <c r="G554">
        <v>-0.49938037991523743</v>
      </c>
    </row>
    <row r="555" spans="3:7" x14ac:dyDescent="0.3">
      <c r="C555">
        <v>25</v>
      </c>
      <c r="D555" t="s">
        <v>0</v>
      </c>
      <c r="E555">
        <v>25535</v>
      </c>
      <c r="F555" t="s">
        <v>41</v>
      </c>
      <c r="G555">
        <v>-1.135652899742126</v>
      </c>
    </row>
    <row r="556" spans="3:7" x14ac:dyDescent="0.3">
      <c r="C556">
        <v>25</v>
      </c>
      <c r="D556" t="s">
        <v>0</v>
      </c>
      <c r="E556">
        <v>25572</v>
      </c>
      <c r="F556" t="s">
        <v>21</v>
      </c>
      <c r="G556">
        <v>-1.568106889724731</v>
      </c>
    </row>
    <row r="557" spans="3:7" x14ac:dyDescent="0.3">
      <c r="C557">
        <v>25</v>
      </c>
      <c r="D557" t="s">
        <v>0</v>
      </c>
      <c r="E557">
        <v>25580</v>
      </c>
      <c r="F557" t="s">
        <v>3621</v>
      </c>
      <c r="G557">
        <v>-2.0486199855804439</v>
      </c>
    </row>
    <row r="558" spans="3:7" x14ac:dyDescent="0.3">
      <c r="C558">
        <v>25</v>
      </c>
      <c r="D558" t="s">
        <v>0</v>
      </c>
      <c r="E558">
        <v>25592</v>
      </c>
      <c r="F558" t="s">
        <v>884</v>
      </c>
      <c r="G558">
        <v>-2.1555695533752441</v>
      </c>
    </row>
    <row r="559" spans="3:7" x14ac:dyDescent="0.3">
      <c r="C559">
        <v>25</v>
      </c>
      <c r="D559" t="s">
        <v>0</v>
      </c>
      <c r="E559">
        <v>25594</v>
      </c>
      <c r="F559" t="s">
        <v>951</v>
      </c>
      <c r="G559">
        <v>0.76879638433456421</v>
      </c>
    </row>
    <row r="560" spans="3:7" x14ac:dyDescent="0.3">
      <c r="C560">
        <v>25</v>
      </c>
      <c r="D560" t="s">
        <v>0</v>
      </c>
      <c r="E560">
        <v>25596</v>
      </c>
      <c r="F560" t="s">
        <v>883</v>
      </c>
      <c r="G560">
        <v>-1.5458406209945681</v>
      </c>
    </row>
    <row r="561" spans="3:7" x14ac:dyDescent="0.3">
      <c r="C561">
        <v>25</v>
      </c>
      <c r="D561" t="s">
        <v>0</v>
      </c>
      <c r="E561">
        <v>25599</v>
      </c>
      <c r="F561" t="s">
        <v>12</v>
      </c>
      <c r="G561">
        <v>-0.87182855606079102</v>
      </c>
    </row>
    <row r="562" spans="3:7" x14ac:dyDescent="0.3">
      <c r="C562">
        <v>25</v>
      </c>
      <c r="D562" t="s">
        <v>0</v>
      </c>
      <c r="E562">
        <v>25612</v>
      </c>
      <c r="F562" t="s">
        <v>39</v>
      </c>
      <c r="G562">
        <v>-1.650262236595154</v>
      </c>
    </row>
    <row r="563" spans="3:7" x14ac:dyDescent="0.3">
      <c r="C563">
        <v>25</v>
      </c>
      <c r="D563" t="s">
        <v>0</v>
      </c>
      <c r="E563">
        <v>25645</v>
      </c>
      <c r="F563" t="s">
        <v>26</v>
      </c>
      <c r="G563">
        <v>-2.7422242164611821</v>
      </c>
    </row>
    <row r="564" spans="3:7" x14ac:dyDescent="0.3">
      <c r="C564">
        <v>25</v>
      </c>
      <c r="D564" t="s">
        <v>0</v>
      </c>
      <c r="E564">
        <v>25649</v>
      </c>
      <c r="F564" t="s">
        <v>45</v>
      </c>
      <c r="G564">
        <v>-1.7924790382385249</v>
      </c>
    </row>
    <row r="565" spans="3:7" x14ac:dyDescent="0.3">
      <c r="C565">
        <v>25</v>
      </c>
      <c r="D565" t="s">
        <v>0</v>
      </c>
      <c r="E565">
        <v>25653</v>
      </c>
      <c r="F565" t="s">
        <v>335</v>
      </c>
      <c r="G565">
        <v>-3.2067689895629878</v>
      </c>
    </row>
    <row r="566" spans="3:7" x14ac:dyDescent="0.3">
      <c r="C566">
        <v>25</v>
      </c>
      <c r="D566" t="s">
        <v>0</v>
      </c>
      <c r="E566">
        <v>25658</v>
      </c>
      <c r="F566" t="s">
        <v>163</v>
      </c>
      <c r="G566">
        <v>8.1185638904571533E-2</v>
      </c>
    </row>
    <row r="567" spans="3:7" x14ac:dyDescent="0.3">
      <c r="C567">
        <v>25</v>
      </c>
      <c r="D567" t="s">
        <v>0</v>
      </c>
      <c r="E567">
        <v>25662</v>
      </c>
      <c r="F567" t="s">
        <v>3622</v>
      </c>
      <c r="G567">
        <v>-3.1485228538513179</v>
      </c>
    </row>
    <row r="568" spans="3:7" x14ac:dyDescent="0.3">
      <c r="C568">
        <v>25</v>
      </c>
      <c r="D568" t="s">
        <v>0</v>
      </c>
      <c r="E568">
        <v>25718</v>
      </c>
      <c r="F568" t="s">
        <v>11</v>
      </c>
      <c r="G568">
        <v>-3.0423209667205811</v>
      </c>
    </row>
    <row r="569" spans="3:7" x14ac:dyDescent="0.3">
      <c r="C569">
        <v>25</v>
      </c>
      <c r="D569" t="s">
        <v>0</v>
      </c>
      <c r="E569">
        <v>25736</v>
      </c>
      <c r="F569" t="s">
        <v>1265</v>
      </c>
      <c r="G569">
        <v>-1.9138386249542241</v>
      </c>
    </row>
    <row r="570" spans="3:7" x14ac:dyDescent="0.3">
      <c r="C570">
        <v>25</v>
      </c>
      <c r="D570" t="s">
        <v>0</v>
      </c>
      <c r="E570">
        <v>25740</v>
      </c>
      <c r="F570" t="s">
        <v>1266</v>
      </c>
      <c r="G570">
        <v>0.84993022680282593</v>
      </c>
    </row>
    <row r="571" spans="3:7" x14ac:dyDescent="0.3">
      <c r="C571">
        <v>25</v>
      </c>
      <c r="D571" t="s">
        <v>0</v>
      </c>
      <c r="E571">
        <v>25743</v>
      </c>
      <c r="F571" t="s">
        <v>53</v>
      </c>
      <c r="G571">
        <v>-0.37914204597473139</v>
      </c>
    </row>
    <row r="572" spans="3:7" x14ac:dyDescent="0.3">
      <c r="C572">
        <v>25</v>
      </c>
      <c r="D572" t="s">
        <v>0</v>
      </c>
      <c r="E572">
        <v>25745</v>
      </c>
      <c r="F572" t="s">
        <v>961</v>
      </c>
      <c r="G572">
        <v>-1.6554819345474241</v>
      </c>
    </row>
    <row r="573" spans="3:7" x14ac:dyDescent="0.3">
      <c r="C573">
        <v>25</v>
      </c>
      <c r="D573" t="s">
        <v>0</v>
      </c>
      <c r="E573">
        <v>25754</v>
      </c>
      <c r="F573" t="s">
        <v>1</v>
      </c>
      <c r="G573">
        <v>-0.19483745098114011</v>
      </c>
    </row>
    <row r="574" spans="3:7" x14ac:dyDescent="0.3">
      <c r="C574">
        <v>25</v>
      </c>
      <c r="D574" t="s">
        <v>0</v>
      </c>
      <c r="E574">
        <v>25758</v>
      </c>
      <c r="F574" t="s">
        <v>1267</v>
      </c>
      <c r="G574">
        <v>-1.9608249664306641</v>
      </c>
    </row>
    <row r="575" spans="3:7" x14ac:dyDescent="0.3">
      <c r="C575">
        <v>25</v>
      </c>
      <c r="D575" t="s">
        <v>0</v>
      </c>
      <c r="E575">
        <v>25769</v>
      </c>
      <c r="F575" t="s">
        <v>32</v>
      </c>
      <c r="G575">
        <v>-2.9768142700195308</v>
      </c>
    </row>
    <row r="576" spans="3:7" x14ac:dyDescent="0.3">
      <c r="C576">
        <v>25</v>
      </c>
      <c r="D576" t="s">
        <v>0</v>
      </c>
      <c r="E576">
        <v>25772</v>
      </c>
      <c r="F576" t="s">
        <v>61</v>
      </c>
      <c r="G576">
        <v>-1.6721093654632571</v>
      </c>
    </row>
    <row r="577" spans="3:7" x14ac:dyDescent="0.3">
      <c r="C577">
        <v>25</v>
      </c>
      <c r="D577" t="s">
        <v>0</v>
      </c>
      <c r="E577">
        <v>25777</v>
      </c>
      <c r="F577" t="s">
        <v>1268</v>
      </c>
      <c r="G577">
        <v>-2.419897079467773</v>
      </c>
    </row>
    <row r="578" spans="3:7" x14ac:dyDescent="0.3">
      <c r="C578">
        <v>25</v>
      </c>
      <c r="D578" t="s">
        <v>0</v>
      </c>
      <c r="E578">
        <v>25779</v>
      </c>
      <c r="F578" t="s">
        <v>63</v>
      </c>
      <c r="G578">
        <v>-0.82560980319976807</v>
      </c>
    </row>
    <row r="579" spans="3:7" x14ac:dyDescent="0.3">
      <c r="C579">
        <v>25</v>
      </c>
      <c r="D579" t="s">
        <v>0</v>
      </c>
      <c r="E579">
        <v>25781</v>
      </c>
      <c r="F579" t="s">
        <v>19</v>
      </c>
      <c r="G579">
        <v>-1.8198966979980471</v>
      </c>
    </row>
    <row r="580" spans="3:7" x14ac:dyDescent="0.3">
      <c r="C580">
        <v>25</v>
      </c>
      <c r="D580" t="s">
        <v>0</v>
      </c>
      <c r="E580">
        <v>25785</v>
      </c>
      <c r="F580" t="s">
        <v>34</v>
      </c>
      <c r="G580">
        <v>-1.1294116973876951</v>
      </c>
    </row>
    <row r="581" spans="3:7" x14ac:dyDescent="0.3">
      <c r="C581">
        <v>25</v>
      </c>
      <c r="D581" t="s">
        <v>0</v>
      </c>
      <c r="E581">
        <v>25793</v>
      </c>
      <c r="F581" t="s">
        <v>948</v>
      </c>
      <c r="G581">
        <v>-2.4013957977294922</v>
      </c>
    </row>
    <row r="582" spans="3:7" x14ac:dyDescent="0.3">
      <c r="C582">
        <v>25</v>
      </c>
      <c r="D582" t="s">
        <v>0</v>
      </c>
      <c r="E582">
        <v>25797</v>
      </c>
      <c r="F582" t="s">
        <v>897</v>
      </c>
      <c r="G582">
        <v>-2.4114408493041992</v>
      </c>
    </row>
    <row r="583" spans="3:7" x14ac:dyDescent="0.3">
      <c r="C583">
        <v>25</v>
      </c>
      <c r="D583" t="s">
        <v>0</v>
      </c>
      <c r="E583">
        <v>25799</v>
      </c>
      <c r="F583" t="s">
        <v>52</v>
      </c>
      <c r="G583">
        <v>-1.8238968849182129</v>
      </c>
    </row>
    <row r="584" spans="3:7" x14ac:dyDescent="0.3">
      <c r="C584">
        <v>25</v>
      </c>
      <c r="D584" t="s">
        <v>0</v>
      </c>
      <c r="E584">
        <v>25805</v>
      </c>
      <c r="F584" t="s">
        <v>844</v>
      </c>
      <c r="G584">
        <v>-0.82098066806793213</v>
      </c>
    </row>
    <row r="585" spans="3:7" x14ac:dyDescent="0.3">
      <c r="C585">
        <v>25</v>
      </c>
      <c r="D585" t="s">
        <v>0</v>
      </c>
      <c r="E585">
        <v>25807</v>
      </c>
      <c r="F585" t="s">
        <v>40</v>
      </c>
      <c r="G585">
        <v>0.45923346281051641</v>
      </c>
    </row>
    <row r="586" spans="3:7" x14ac:dyDescent="0.3">
      <c r="C586">
        <v>25</v>
      </c>
      <c r="D586" t="s">
        <v>0</v>
      </c>
      <c r="E586">
        <v>25815</v>
      </c>
      <c r="F586" t="s">
        <v>54</v>
      </c>
      <c r="G586">
        <v>-1.7853326797485349</v>
      </c>
    </row>
    <row r="587" spans="3:7" x14ac:dyDescent="0.3">
      <c r="C587">
        <v>25</v>
      </c>
      <c r="D587" t="s">
        <v>0</v>
      </c>
      <c r="E587">
        <v>25817</v>
      </c>
      <c r="F587" t="s">
        <v>1269</v>
      </c>
      <c r="G587">
        <v>-2.921450138092041</v>
      </c>
    </row>
    <row r="588" spans="3:7" x14ac:dyDescent="0.3">
      <c r="C588">
        <v>25</v>
      </c>
      <c r="D588" t="s">
        <v>0</v>
      </c>
      <c r="E588">
        <v>25823</v>
      </c>
      <c r="F588" t="s">
        <v>1270</v>
      </c>
      <c r="G588">
        <v>-0.72672343254089355</v>
      </c>
    </row>
    <row r="589" spans="3:7" x14ac:dyDescent="0.3">
      <c r="C589">
        <v>25</v>
      </c>
      <c r="D589" t="s">
        <v>0</v>
      </c>
      <c r="E589">
        <v>25839</v>
      </c>
      <c r="F589" t="s">
        <v>1271</v>
      </c>
      <c r="G589">
        <v>3.4231245517730709E-3</v>
      </c>
    </row>
    <row r="590" spans="3:7" x14ac:dyDescent="0.3">
      <c r="C590">
        <v>25</v>
      </c>
      <c r="D590" t="s">
        <v>0</v>
      </c>
      <c r="E590">
        <v>25841</v>
      </c>
      <c r="F590" t="s">
        <v>943</v>
      </c>
      <c r="G590">
        <v>2.1389520168304439</v>
      </c>
    </row>
    <row r="591" spans="3:7" x14ac:dyDescent="0.3">
      <c r="C591">
        <v>25</v>
      </c>
      <c r="D591" t="s">
        <v>0</v>
      </c>
      <c r="E591">
        <v>25843</v>
      </c>
      <c r="F591" t="s">
        <v>3623</v>
      </c>
      <c r="G591">
        <v>-1.7820441722869871</v>
      </c>
    </row>
    <row r="592" spans="3:7" x14ac:dyDescent="0.3">
      <c r="C592">
        <v>25</v>
      </c>
      <c r="D592" t="s">
        <v>0</v>
      </c>
      <c r="E592">
        <v>25845</v>
      </c>
      <c r="F592" t="s">
        <v>921</v>
      </c>
      <c r="G592">
        <v>-2.238688707351685</v>
      </c>
    </row>
    <row r="593" spans="3:7" x14ac:dyDescent="0.3">
      <c r="C593">
        <v>25</v>
      </c>
      <c r="D593" t="s">
        <v>0</v>
      </c>
      <c r="E593">
        <v>25851</v>
      </c>
      <c r="F593" t="s">
        <v>1272</v>
      </c>
      <c r="G593">
        <v>-2.2767658233642578</v>
      </c>
    </row>
    <row r="594" spans="3:7" x14ac:dyDescent="0.3">
      <c r="C594">
        <v>25</v>
      </c>
      <c r="D594" t="s">
        <v>0</v>
      </c>
      <c r="E594">
        <v>25862</v>
      </c>
      <c r="F594" t="s">
        <v>58</v>
      </c>
      <c r="G594">
        <v>0.52101027965545654</v>
      </c>
    </row>
    <row r="595" spans="3:7" x14ac:dyDescent="0.3">
      <c r="C595">
        <v>25</v>
      </c>
      <c r="D595" t="s">
        <v>0</v>
      </c>
      <c r="E595">
        <v>25867</v>
      </c>
      <c r="F595" t="s">
        <v>3624</v>
      </c>
      <c r="G595">
        <v>-2.3307948112487789</v>
      </c>
    </row>
    <row r="596" spans="3:7" x14ac:dyDescent="0.3">
      <c r="C596">
        <v>25</v>
      </c>
      <c r="D596" t="s">
        <v>0</v>
      </c>
      <c r="E596">
        <v>25871</v>
      </c>
      <c r="F596" t="s">
        <v>1273</v>
      </c>
      <c r="G596">
        <v>-2.7162480354309082</v>
      </c>
    </row>
    <row r="597" spans="3:7" x14ac:dyDescent="0.3">
      <c r="C597">
        <v>25</v>
      </c>
      <c r="D597" t="s">
        <v>0</v>
      </c>
      <c r="E597">
        <v>25873</v>
      </c>
      <c r="F597" t="s">
        <v>1274</v>
      </c>
      <c r="G597">
        <v>-0.77792215347290039</v>
      </c>
    </row>
    <row r="598" spans="3:7" x14ac:dyDescent="0.3">
      <c r="C598">
        <v>25</v>
      </c>
      <c r="D598" t="s">
        <v>0</v>
      </c>
      <c r="E598">
        <v>25875</v>
      </c>
      <c r="F598" t="s">
        <v>35</v>
      </c>
      <c r="G598">
        <v>-0.59562063217163086</v>
      </c>
    </row>
    <row r="599" spans="3:7" x14ac:dyDescent="0.3">
      <c r="C599">
        <v>25</v>
      </c>
      <c r="D599" t="s">
        <v>0</v>
      </c>
      <c r="E599">
        <v>25878</v>
      </c>
      <c r="F599" t="s">
        <v>1275</v>
      </c>
      <c r="G599">
        <v>-0.36719942092895508</v>
      </c>
    </row>
    <row r="600" spans="3:7" x14ac:dyDescent="0.3">
      <c r="C600">
        <v>25</v>
      </c>
      <c r="D600" t="s">
        <v>0</v>
      </c>
      <c r="E600">
        <v>25885</v>
      </c>
      <c r="F600" t="s">
        <v>1276</v>
      </c>
      <c r="G600">
        <v>-0.33655452728271479</v>
      </c>
    </row>
    <row r="601" spans="3:7" x14ac:dyDescent="0.3">
      <c r="C601">
        <v>25</v>
      </c>
      <c r="D601" t="s">
        <v>0</v>
      </c>
      <c r="E601">
        <v>25898</v>
      </c>
      <c r="F601" t="s">
        <v>1277</v>
      </c>
      <c r="G601">
        <v>-3.3332595825195308</v>
      </c>
    </row>
    <row r="602" spans="3:7" x14ac:dyDescent="0.3">
      <c r="C602">
        <v>25</v>
      </c>
      <c r="D602" t="s">
        <v>0</v>
      </c>
      <c r="E602">
        <v>25899</v>
      </c>
      <c r="F602" t="s">
        <v>1278</v>
      </c>
      <c r="G602">
        <v>-1.7854325771331789</v>
      </c>
    </row>
    <row r="603" spans="3:7" x14ac:dyDescent="0.3">
      <c r="C603">
        <v>27</v>
      </c>
      <c r="D603" t="s">
        <v>539</v>
      </c>
      <c r="E603">
        <v>27001</v>
      </c>
      <c r="F603" t="s">
        <v>545</v>
      </c>
      <c r="G603">
        <v>3.4922089576721191</v>
      </c>
    </row>
    <row r="604" spans="3:7" x14ac:dyDescent="0.3">
      <c r="C604">
        <v>27</v>
      </c>
      <c r="D604" t="s">
        <v>539</v>
      </c>
      <c r="E604">
        <v>27006</v>
      </c>
      <c r="F604" t="s">
        <v>1222</v>
      </c>
      <c r="G604">
        <v>1.6881299018859861</v>
      </c>
    </row>
    <row r="605" spans="3:7" x14ac:dyDescent="0.3">
      <c r="C605">
        <v>27</v>
      </c>
      <c r="D605" t="s">
        <v>539</v>
      </c>
      <c r="E605">
        <v>27025</v>
      </c>
      <c r="F605" t="s">
        <v>3625</v>
      </c>
      <c r="G605">
        <v>0.39983493089675898</v>
      </c>
    </row>
    <row r="606" spans="3:7" x14ac:dyDescent="0.3">
      <c r="C606">
        <v>27</v>
      </c>
      <c r="D606" t="s">
        <v>539</v>
      </c>
      <c r="E606">
        <v>27050</v>
      </c>
      <c r="F606" t="s">
        <v>543</v>
      </c>
      <c r="G606">
        <v>1.428164601325989</v>
      </c>
    </row>
    <row r="607" spans="3:7" x14ac:dyDescent="0.3">
      <c r="C607">
        <v>27</v>
      </c>
      <c r="D607" t="s">
        <v>539</v>
      </c>
      <c r="E607">
        <v>27073</v>
      </c>
      <c r="F607" t="s">
        <v>3626</v>
      </c>
      <c r="G607">
        <v>2.646102666854858</v>
      </c>
    </row>
    <row r="608" spans="3:7" x14ac:dyDescent="0.3">
      <c r="C608">
        <v>27</v>
      </c>
      <c r="D608" t="s">
        <v>539</v>
      </c>
      <c r="E608">
        <v>27075</v>
      </c>
      <c r="F608" t="s">
        <v>1223</v>
      </c>
      <c r="G608">
        <v>2.0568711757659912</v>
      </c>
    </row>
    <row r="609" spans="3:7" x14ac:dyDescent="0.3">
      <c r="C609">
        <v>27</v>
      </c>
      <c r="D609" t="s">
        <v>539</v>
      </c>
      <c r="E609">
        <v>27077</v>
      </c>
      <c r="F609" t="s">
        <v>1224</v>
      </c>
      <c r="G609">
        <v>1.0483865737915039</v>
      </c>
    </row>
    <row r="610" spans="3:7" x14ac:dyDescent="0.3">
      <c r="C610">
        <v>27</v>
      </c>
      <c r="D610" t="s">
        <v>539</v>
      </c>
      <c r="E610">
        <v>27099</v>
      </c>
      <c r="F610" t="s">
        <v>3627</v>
      </c>
      <c r="G610">
        <v>2.814003467559814</v>
      </c>
    </row>
    <row r="611" spans="3:7" x14ac:dyDescent="0.3">
      <c r="C611">
        <v>27</v>
      </c>
      <c r="D611" t="s">
        <v>539</v>
      </c>
      <c r="E611">
        <v>27135</v>
      </c>
      <c r="F611" t="s">
        <v>1226</v>
      </c>
      <c r="G611">
        <v>0.71775901317596436</v>
      </c>
    </row>
    <row r="612" spans="3:7" x14ac:dyDescent="0.3">
      <c r="C612">
        <v>27</v>
      </c>
      <c r="D612" t="s">
        <v>539</v>
      </c>
      <c r="E612">
        <v>27150</v>
      </c>
      <c r="F612" t="s">
        <v>3628</v>
      </c>
      <c r="G612">
        <v>1.340806841850281</v>
      </c>
    </row>
    <row r="613" spans="3:7" x14ac:dyDescent="0.3">
      <c r="C613">
        <v>27</v>
      </c>
      <c r="D613" t="s">
        <v>539</v>
      </c>
      <c r="E613">
        <v>27160</v>
      </c>
      <c r="F613" t="s">
        <v>1225</v>
      </c>
      <c r="G613">
        <v>0.94706541299819946</v>
      </c>
    </row>
    <row r="614" spans="3:7" x14ac:dyDescent="0.3">
      <c r="C614">
        <v>27</v>
      </c>
      <c r="D614" t="s">
        <v>539</v>
      </c>
      <c r="E614">
        <v>27205</v>
      </c>
      <c r="F614" t="s">
        <v>549</v>
      </c>
      <c r="G614">
        <v>1.8997164964675901</v>
      </c>
    </row>
    <row r="615" spans="3:7" x14ac:dyDescent="0.3">
      <c r="C615">
        <v>27</v>
      </c>
      <c r="D615" t="s">
        <v>539</v>
      </c>
      <c r="E615">
        <v>27245</v>
      </c>
      <c r="F615" t="s">
        <v>685</v>
      </c>
      <c r="G615">
        <v>0.17360019683837891</v>
      </c>
    </row>
    <row r="616" spans="3:7" x14ac:dyDescent="0.3">
      <c r="C616">
        <v>27</v>
      </c>
      <c r="D616" t="s">
        <v>539</v>
      </c>
      <c r="E616">
        <v>27250</v>
      </c>
      <c r="F616" t="s">
        <v>550</v>
      </c>
      <c r="G616">
        <v>2.3273849487304692</v>
      </c>
    </row>
    <row r="617" spans="3:7" x14ac:dyDescent="0.3">
      <c r="C617">
        <v>27</v>
      </c>
      <c r="D617" t="s">
        <v>539</v>
      </c>
      <c r="E617">
        <v>27361</v>
      </c>
      <c r="F617" t="s">
        <v>548</v>
      </c>
      <c r="G617">
        <v>2.1049704551696782</v>
      </c>
    </row>
    <row r="618" spans="3:7" x14ac:dyDescent="0.3">
      <c r="C618">
        <v>27</v>
      </c>
      <c r="D618" t="s">
        <v>539</v>
      </c>
      <c r="E618">
        <v>27372</v>
      </c>
      <c r="F618" t="s">
        <v>1227</v>
      </c>
      <c r="G618">
        <v>1.193145751953125</v>
      </c>
    </row>
    <row r="619" spans="3:7" x14ac:dyDescent="0.3">
      <c r="C619">
        <v>27</v>
      </c>
      <c r="D619" t="s">
        <v>539</v>
      </c>
      <c r="E619">
        <v>27413</v>
      </c>
      <c r="F619" t="s">
        <v>1228</v>
      </c>
      <c r="G619">
        <v>1.466370820999146</v>
      </c>
    </row>
    <row r="620" spans="3:7" x14ac:dyDescent="0.3">
      <c r="C620">
        <v>27</v>
      </c>
      <c r="D620" t="s">
        <v>539</v>
      </c>
      <c r="E620">
        <v>27425</v>
      </c>
      <c r="F620" t="s">
        <v>737</v>
      </c>
      <c r="G620">
        <v>2.499335765838623</v>
      </c>
    </row>
    <row r="621" spans="3:7" x14ac:dyDescent="0.3">
      <c r="C621">
        <v>27</v>
      </c>
      <c r="D621" t="s">
        <v>539</v>
      </c>
      <c r="E621">
        <v>27430</v>
      </c>
      <c r="F621" t="s">
        <v>3629</v>
      </c>
      <c r="G621">
        <v>0.73019993305206299</v>
      </c>
    </row>
    <row r="622" spans="3:7" x14ac:dyDescent="0.3">
      <c r="C622">
        <v>27</v>
      </c>
      <c r="D622" t="s">
        <v>539</v>
      </c>
      <c r="E622">
        <v>27450</v>
      </c>
      <c r="F622" t="s">
        <v>679</v>
      </c>
      <c r="G622">
        <v>1.646623492240906</v>
      </c>
    </row>
    <row r="623" spans="3:7" x14ac:dyDescent="0.3">
      <c r="C623">
        <v>27</v>
      </c>
      <c r="D623" t="s">
        <v>539</v>
      </c>
      <c r="E623">
        <v>27491</v>
      </c>
      <c r="F623" t="s">
        <v>1229</v>
      </c>
      <c r="G623">
        <v>2.6358988285064702</v>
      </c>
    </row>
    <row r="624" spans="3:7" x14ac:dyDescent="0.3">
      <c r="C624">
        <v>27</v>
      </c>
      <c r="D624" t="s">
        <v>539</v>
      </c>
      <c r="E624">
        <v>27495</v>
      </c>
      <c r="F624" t="s">
        <v>1230</v>
      </c>
      <c r="G624">
        <v>0.33226001262664789</v>
      </c>
    </row>
    <row r="625" spans="3:7" x14ac:dyDescent="0.3">
      <c r="C625">
        <v>27</v>
      </c>
      <c r="D625" t="s">
        <v>539</v>
      </c>
      <c r="E625">
        <v>27580</v>
      </c>
      <c r="F625" t="s">
        <v>3630</v>
      </c>
      <c r="G625">
        <v>1.156936883926392</v>
      </c>
    </row>
    <row r="626" spans="3:7" x14ac:dyDescent="0.3">
      <c r="C626">
        <v>27</v>
      </c>
      <c r="D626" t="s">
        <v>539</v>
      </c>
      <c r="E626">
        <v>27600</v>
      </c>
      <c r="F626" t="s">
        <v>1231</v>
      </c>
      <c r="G626">
        <v>2.3733077049255371</v>
      </c>
    </row>
    <row r="627" spans="3:7" x14ac:dyDescent="0.3">
      <c r="C627">
        <v>27</v>
      </c>
      <c r="D627" t="s">
        <v>539</v>
      </c>
      <c r="E627">
        <v>27615</v>
      </c>
      <c r="F627" t="s">
        <v>495</v>
      </c>
      <c r="G627">
        <v>2.3573751449584961</v>
      </c>
    </row>
    <row r="628" spans="3:7" x14ac:dyDescent="0.3">
      <c r="C628">
        <v>27</v>
      </c>
      <c r="D628" t="s">
        <v>539</v>
      </c>
      <c r="E628">
        <v>27660</v>
      </c>
      <c r="F628" t="s">
        <v>1232</v>
      </c>
      <c r="G628">
        <v>4.5958008766174316</v>
      </c>
    </row>
    <row r="629" spans="3:7" x14ac:dyDescent="0.3">
      <c r="C629">
        <v>27</v>
      </c>
      <c r="D629" t="s">
        <v>539</v>
      </c>
      <c r="E629">
        <v>27745</v>
      </c>
      <c r="F629" t="s">
        <v>1233</v>
      </c>
      <c r="G629">
        <v>1.504813671112061</v>
      </c>
    </row>
    <row r="630" spans="3:7" x14ac:dyDescent="0.3">
      <c r="C630">
        <v>27</v>
      </c>
      <c r="D630" t="s">
        <v>539</v>
      </c>
      <c r="E630">
        <v>27787</v>
      </c>
      <c r="F630" t="s">
        <v>1234</v>
      </c>
      <c r="G630">
        <v>1.8855744600296021</v>
      </c>
    </row>
    <row r="631" spans="3:7" x14ac:dyDescent="0.3">
      <c r="C631">
        <v>27</v>
      </c>
      <c r="D631" t="s">
        <v>539</v>
      </c>
      <c r="E631">
        <v>27800</v>
      </c>
      <c r="F631" t="s">
        <v>1235</v>
      </c>
      <c r="G631">
        <v>1.4695955514907839</v>
      </c>
    </row>
    <row r="632" spans="3:7" x14ac:dyDescent="0.3">
      <c r="C632">
        <v>27</v>
      </c>
      <c r="D632" t="s">
        <v>539</v>
      </c>
      <c r="E632">
        <v>27810</v>
      </c>
      <c r="F632" t="s">
        <v>1236</v>
      </c>
      <c r="G632">
        <v>-5.5377095937728882E-2</v>
      </c>
    </row>
    <row r="633" spans="3:7" x14ac:dyDescent="0.3">
      <c r="C633">
        <v>41</v>
      </c>
      <c r="D633" t="s">
        <v>474</v>
      </c>
      <c r="E633">
        <v>41001</v>
      </c>
      <c r="F633" t="s">
        <v>475</v>
      </c>
      <c r="G633">
        <v>0.24197959899902341</v>
      </c>
    </row>
    <row r="634" spans="3:7" x14ac:dyDescent="0.3">
      <c r="C634">
        <v>41</v>
      </c>
      <c r="D634" t="s">
        <v>474</v>
      </c>
      <c r="E634">
        <v>41006</v>
      </c>
      <c r="F634" t="s">
        <v>488</v>
      </c>
      <c r="G634">
        <v>-0.71029788255691528</v>
      </c>
    </row>
    <row r="635" spans="3:7" x14ac:dyDescent="0.3">
      <c r="C635">
        <v>41</v>
      </c>
      <c r="D635" t="s">
        <v>474</v>
      </c>
      <c r="E635">
        <v>41013</v>
      </c>
      <c r="F635" t="s">
        <v>838</v>
      </c>
      <c r="G635">
        <v>0.84584969282150269</v>
      </c>
    </row>
    <row r="636" spans="3:7" x14ac:dyDescent="0.3">
      <c r="C636">
        <v>41</v>
      </c>
      <c r="D636" t="s">
        <v>474</v>
      </c>
      <c r="E636">
        <v>41016</v>
      </c>
      <c r="F636" t="s">
        <v>485</v>
      </c>
      <c r="G636">
        <v>0.75882631540298462</v>
      </c>
    </row>
    <row r="637" spans="3:7" x14ac:dyDescent="0.3">
      <c r="C637">
        <v>41</v>
      </c>
      <c r="D637" t="s">
        <v>474</v>
      </c>
      <c r="E637">
        <v>41020</v>
      </c>
      <c r="F637" t="s">
        <v>479</v>
      </c>
      <c r="G637">
        <v>2.066478967666626</v>
      </c>
    </row>
    <row r="638" spans="3:7" x14ac:dyDescent="0.3">
      <c r="C638">
        <v>41</v>
      </c>
      <c r="D638" t="s">
        <v>474</v>
      </c>
      <c r="E638">
        <v>41026</v>
      </c>
      <c r="F638" t="s">
        <v>875</v>
      </c>
      <c r="G638">
        <v>0.99919247627258301</v>
      </c>
    </row>
    <row r="639" spans="3:7" x14ac:dyDescent="0.3">
      <c r="C639">
        <v>41</v>
      </c>
      <c r="D639" t="s">
        <v>474</v>
      </c>
      <c r="E639">
        <v>41078</v>
      </c>
      <c r="F639" t="s">
        <v>784</v>
      </c>
      <c r="G639">
        <v>-0.76464676856994629</v>
      </c>
    </row>
    <row r="640" spans="3:7" x14ac:dyDescent="0.3">
      <c r="C640">
        <v>41</v>
      </c>
      <c r="D640" t="s">
        <v>474</v>
      </c>
      <c r="E640">
        <v>41132</v>
      </c>
      <c r="F640" t="s">
        <v>477</v>
      </c>
      <c r="G640">
        <v>0.46644449234008789</v>
      </c>
    </row>
    <row r="641" spans="3:7" x14ac:dyDescent="0.3">
      <c r="C641">
        <v>41</v>
      </c>
      <c r="D641" t="s">
        <v>474</v>
      </c>
      <c r="E641">
        <v>41206</v>
      </c>
      <c r="F641" t="s">
        <v>723</v>
      </c>
      <c r="G641">
        <v>0.72357821464538574</v>
      </c>
    </row>
    <row r="642" spans="3:7" x14ac:dyDescent="0.3">
      <c r="C642">
        <v>41</v>
      </c>
      <c r="D642" t="s">
        <v>474</v>
      </c>
      <c r="E642">
        <v>41244</v>
      </c>
      <c r="F642" t="s">
        <v>3631</v>
      </c>
      <c r="G642">
        <v>-2.9014754295349121</v>
      </c>
    </row>
    <row r="643" spans="3:7" x14ac:dyDescent="0.3">
      <c r="C643">
        <v>41</v>
      </c>
      <c r="D643" t="s">
        <v>474</v>
      </c>
      <c r="E643">
        <v>41298</v>
      </c>
      <c r="F643" t="s">
        <v>1284</v>
      </c>
      <c r="G643">
        <v>-0.63932323455810547</v>
      </c>
    </row>
    <row r="644" spans="3:7" x14ac:dyDescent="0.3">
      <c r="C644">
        <v>41</v>
      </c>
      <c r="D644" t="s">
        <v>474</v>
      </c>
      <c r="E644">
        <v>41306</v>
      </c>
      <c r="F644" t="s">
        <v>482</v>
      </c>
      <c r="G644">
        <v>-2.8326067924499512</v>
      </c>
    </row>
    <row r="645" spans="3:7" x14ac:dyDescent="0.3">
      <c r="C645">
        <v>41</v>
      </c>
      <c r="D645" t="s">
        <v>474</v>
      </c>
      <c r="E645">
        <v>41319</v>
      </c>
      <c r="F645" t="s">
        <v>141</v>
      </c>
      <c r="G645">
        <v>-0.48216056823730469</v>
      </c>
    </row>
    <row r="646" spans="3:7" x14ac:dyDescent="0.3">
      <c r="C646">
        <v>41</v>
      </c>
      <c r="D646" t="s">
        <v>474</v>
      </c>
      <c r="E646">
        <v>41349</v>
      </c>
      <c r="F646" t="s">
        <v>814</v>
      </c>
      <c r="G646">
        <v>-0.43343061208724981</v>
      </c>
    </row>
    <row r="647" spans="3:7" x14ac:dyDescent="0.3">
      <c r="C647">
        <v>41</v>
      </c>
      <c r="D647" t="s">
        <v>474</v>
      </c>
      <c r="E647">
        <v>41357</v>
      </c>
      <c r="F647" t="s">
        <v>3632</v>
      </c>
      <c r="G647">
        <v>7.6573938131332397E-3</v>
      </c>
    </row>
    <row r="648" spans="3:7" x14ac:dyDescent="0.3">
      <c r="C648">
        <v>41</v>
      </c>
      <c r="D648" t="s">
        <v>474</v>
      </c>
      <c r="E648">
        <v>41359</v>
      </c>
      <c r="F648" t="s">
        <v>683</v>
      </c>
      <c r="G648">
        <v>-0.48404836654663091</v>
      </c>
    </row>
    <row r="649" spans="3:7" x14ac:dyDescent="0.3">
      <c r="C649">
        <v>41</v>
      </c>
      <c r="D649" t="s">
        <v>474</v>
      </c>
      <c r="E649">
        <v>41378</v>
      </c>
      <c r="F649" t="s">
        <v>489</v>
      </c>
      <c r="G649">
        <v>-0.58216828107833862</v>
      </c>
    </row>
    <row r="650" spans="3:7" x14ac:dyDescent="0.3">
      <c r="C650">
        <v>41</v>
      </c>
      <c r="D650" t="s">
        <v>474</v>
      </c>
      <c r="E650">
        <v>41396</v>
      </c>
      <c r="F650" t="s">
        <v>481</v>
      </c>
      <c r="G650">
        <v>-0.57893824577331543</v>
      </c>
    </row>
    <row r="651" spans="3:7" x14ac:dyDescent="0.3">
      <c r="C651">
        <v>41</v>
      </c>
      <c r="D651" t="s">
        <v>474</v>
      </c>
      <c r="E651">
        <v>41483</v>
      </c>
      <c r="F651" t="s">
        <v>1285</v>
      </c>
      <c r="G651">
        <v>-1.43458080291748</v>
      </c>
    </row>
    <row r="652" spans="3:7" x14ac:dyDescent="0.3">
      <c r="C652">
        <v>41</v>
      </c>
      <c r="D652" t="s">
        <v>474</v>
      </c>
      <c r="E652">
        <v>41503</v>
      </c>
      <c r="F652" t="s">
        <v>802</v>
      </c>
      <c r="G652">
        <v>3.252921342849731</v>
      </c>
    </row>
    <row r="653" spans="3:7" x14ac:dyDescent="0.3">
      <c r="C653">
        <v>41</v>
      </c>
      <c r="D653" t="s">
        <v>474</v>
      </c>
      <c r="E653">
        <v>41518</v>
      </c>
      <c r="F653" t="s">
        <v>895</v>
      </c>
      <c r="G653">
        <v>0.43034380674362183</v>
      </c>
    </row>
    <row r="654" spans="3:7" x14ac:dyDescent="0.3">
      <c r="C654">
        <v>41</v>
      </c>
      <c r="D654" t="s">
        <v>474</v>
      </c>
      <c r="E654">
        <v>41524</v>
      </c>
      <c r="F654" t="s">
        <v>478</v>
      </c>
      <c r="G654">
        <v>0.30296966433525091</v>
      </c>
    </row>
    <row r="655" spans="3:7" x14ac:dyDescent="0.3">
      <c r="C655">
        <v>41</v>
      </c>
      <c r="D655" t="s">
        <v>474</v>
      </c>
      <c r="E655">
        <v>41530</v>
      </c>
      <c r="F655" t="s">
        <v>778</v>
      </c>
      <c r="G655">
        <v>0.44339492917060852</v>
      </c>
    </row>
    <row r="656" spans="3:7" x14ac:dyDescent="0.3">
      <c r="C656">
        <v>41</v>
      </c>
      <c r="D656" t="s">
        <v>474</v>
      </c>
      <c r="E656">
        <v>41548</v>
      </c>
      <c r="F656" t="s">
        <v>804</v>
      </c>
      <c r="G656">
        <v>0.91413521766662598</v>
      </c>
    </row>
    <row r="657" spans="3:7" x14ac:dyDescent="0.3">
      <c r="C657">
        <v>41</v>
      </c>
      <c r="D657" t="s">
        <v>474</v>
      </c>
      <c r="E657">
        <v>41551</v>
      </c>
      <c r="F657" t="s">
        <v>476</v>
      </c>
      <c r="G657">
        <v>8.1084221601486206E-2</v>
      </c>
    </row>
    <row r="658" spans="3:7" x14ac:dyDescent="0.3">
      <c r="C658">
        <v>41</v>
      </c>
      <c r="D658" t="s">
        <v>474</v>
      </c>
      <c r="E658">
        <v>41615</v>
      </c>
      <c r="F658" t="s">
        <v>738</v>
      </c>
      <c r="G658">
        <v>-1.312800526618958</v>
      </c>
    </row>
    <row r="659" spans="3:7" x14ac:dyDescent="0.3">
      <c r="C659">
        <v>41</v>
      </c>
      <c r="D659" t="s">
        <v>474</v>
      </c>
      <c r="E659">
        <v>41660</v>
      </c>
      <c r="F659" t="s">
        <v>767</v>
      </c>
      <c r="G659">
        <v>-1.40850830078125</v>
      </c>
    </row>
    <row r="660" spans="3:7" x14ac:dyDescent="0.3">
      <c r="C660">
        <v>41</v>
      </c>
      <c r="D660" t="s">
        <v>474</v>
      </c>
      <c r="E660">
        <v>41668</v>
      </c>
      <c r="F660" t="s">
        <v>1286</v>
      </c>
      <c r="G660">
        <v>-2.3935680389404301</v>
      </c>
    </row>
    <row r="661" spans="3:7" x14ac:dyDescent="0.3">
      <c r="C661">
        <v>41</v>
      </c>
      <c r="D661" t="s">
        <v>474</v>
      </c>
      <c r="E661">
        <v>41676</v>
      </c>
      <c r="F661" t="s">
        <v>1287</v>
      </c>
      <c r="G661">
        <v>1.495083212852478</v>
      </c>
    </row>
    <row r="662" spans="3:7" x14ac:dyDescent="0.3">
      <c r="C662">
        <v>41</v>
      </c>
      <c r="D662" t="s">
        <v>474</v>
      </c>
      <c r="E662">
        <v>41770</v>
      </c>
      <c r="F662" t="s">
        <v>484</v>
      </c>
      <c r="G662">
        <v>-0.1235046833753586</v>
      </c>
    </row>
    <row r="663" spans="3:7" x14ac:dyDescent="0.3">
      <c r="C663">
        <v>41</v>
      </c>
      <c r="D663" t="s">
        <v>474</v>
      </c>
      <c r="E663">
        <v>41791</v>
      </c>
      <c r="F663" t="s">
        <v>487</v>
      </c>
      <c r="G663">
        <v>-2.0252013206481929</v>
      </c>
    </row>
    <row r="664" spans="3:7" x14ac:dyDescent="0.3">
      <c r="C664">
        <v>41</v>
      </c>
      <c r="D664" t="s">
        <v>474</v>
      </c>
      <c r="E664">
        <v>41797</v>
      </c>
      <c r="F664" t="s">
        <v>818</v>
      </c>
      <c r="G664">
        <v>-0.24359175562858579</v>
      </c>
    </row>
    <row r="665" spans="3:7" x14ac:dyDescent="0.3">
      <c r="C665">
        <v>41</v>
      </c>
      <c r="D665" t="s">
        <v>474</v>
      </c>
      <c r="E665">
        <v>41799</v>
      </c>
      <c r="F665" t="s">
        <v>788</v>
      </c>
      <c r="G665">
        <v>-2.0949783325195308</v>
      </c>
    </row>
    <row r="666" spans="3:7" x14ac:dyDescent="0.3">
      <c r="C666">
        <v>41</v>
      </c>
      <c r="D666" t="s">
        <v>474</v>
      </c>
      <c r="E666">
        <v>41801</v>
      </c>
      <c r="F666" t="s">
        <v>839</v>
      </c>
      <c r="G666">
        <v>-2.3528332710266109</v>
      </c>
    </row>
    <row r="667" spans="3:7" x14ac:dyDescent="0.3">
      <c r="C667">
        <v>41</v>
      </c>
      <c r="D667" t="s">
        <v>474</v>
      </c>
      <c r="E667">
        <v>41807</v>
      </c>
      <c r="F667" t="s">
        <v>1288</v>
      </c>
      <c r="G667">
        <v>-2.661288738250732</v>
      </c>
    </row>
    <row r="668" spans="3:7" x14ac:dyDescent="0.3">
      <c r="C668">
        <v>41</v>
      </c>
      <c r="D668" t="s">
        <v>474</v>
      </c>
      <c r="E668">
        <v>41872</v>
      </c>
      <c r="F668" t="s">
        <v>483</v>
      </c>
      <c r="G668">
        <v>2.5180845260620122</v>
      </c>
    </row>
    <row r="669" spans="3:7" x14ac:dyDescent="0.3">
      <c r="C669">
        <v>41</v>
      </c>
      <c r="D669" t="s">
        <v>474</v>
      </c>
      <c r="E669">
        <v>41885</v>
      </c>
      <c r="F669" t="s">
        <v>1289</v>
      </c>
      <c r="G669">
        <v>-5.6841045618057251E-2</v>
      </c>
    </row>
    <row r="670" spans="3:7" x14ac:dyDescent="0.3">
      <c r="C670">
        <v>44</v>
      </c>
      <c r="D670" t="s">
        <v>503</v>
      </c>
      <c r="E670">
        <v>44001</v>
      </c>
      <c r="F670" t="s">
        <v>435</v>
      </c>
      <c r="G670">
        <v>1.3060154914855959</v>
      </c>
    </row>
    <row r="671" spans="3:7" x14ac:dyDescent="0.3">
      <c r="C671">
        <v>44</v>
      </c>
      <c r="D671" t="s">
        <v>503</v>
      </c>
      <c r="E671">
        <v>44035</v>
      </c>
      <c r="F671" t="s">
        <v>507</v>
      </c>
      <c r="G671">
        <v>7.2693049907684326E-2</v>
      </c>
    </row>
    <row r="672" spans="3:7" x14ac:dyDescent="0.3">
      <c r="C672">
        <v>44</v>
      </c>
      <c r="D672" t="s">
        <v>503</v>
      </c>
      <c r="E672">
        <v>44078</v>
      </c>
      <c r="F672" t="s">
        <v>505</v>
      </c>
      <c r="G672">
        <v>0.73957943916320801</v>
      </c>
    </row>
    <row r="673" spans="3:7" x14ac:dyDescent="0.3">
      <c r="C673">
        <v>44</v>
      </c>
      <c r="D673" t="s">
        <v>503</v>
      </c>
      <c r="E673">
        <v>44090</v>
      </c>
      <c r="F673" t="s">
        <v>513</v>
      </c>
      <c r="G673">
        <v>1.427092909812927</v>
      </c>
    </row>
    <row r="674" spans="3:7" x14ac:dyDescent="0.3">
      <c r="C674">
        <v>44</v>
      </c>
      <c r="D674" t="s">
        <v>503</v>
      </c>
      <c r="E674">
        <v>44098</v>
      </c>
      <c r="F674" t="s">
        <v>1291</v>
      </c>
      <c r="G674">
        <v>-0.67234671115875244</v>
      </c>
    </row>
    <row r="675" spans="3:7" x14ac:dyDescent="0.3">
      <c r="C675">
        <v>44</v>
      </c>
      <c r="D675" t="s">
        <v>503</v>
      </c>
      <c r="E675">
        <v>44110</v>
      </c>
      <c r="F675" t="s">
        <v>514</v>
      </c>
      <c r="G675">
        <v>-1.0653179883956909</v>
      </c>
    </row>
    <row r="676" spans="3:7" x14ac:dyDescent="0.3">
      <c r="C676">
        <v>44</v>
      </c>
      <c r="D676" t="s">
        <v>503</v>
      </c>
      <c r="E676">
        <v>44279</v>
      </c>
      <c r="F676" t="s">
        <v>506</v>
      </c>
      <c r="G676">
        <v>-0.22992195188999179</v>
      </c>
    </row>
    <row r="677" spans="3:7" x14ac:dyDescent="0.3">
      <c r="C677">
        <v>44</v>
      </c>
      <c r="D677" t="s">
        <v>503</v>
      </c>
      <c r="E677">
        <v>44378</v>
      </c>
      <c r="F677" t="s">
        <v>510</v>
      </c>
      <c r="G677">
        <v>-6.2474191188812263E-2</v>
      </c>
    </row>
    <row r="678" spans="3:7" x14ac:dyDescent="0.3">
      <c r="C678">
        <v>44</v>
      </c>
      <c r="D678" t="s">
        <v>503</v>
      </c>
      <c r="E678">
        <v>44420</v>
      </c>
      <c r="F678" t="s">
        <v>848</v>
      </c>
      <c r="G678">
        <v>-1.141364574432373</v>
      </c>
    </row>
    <row r="679" spans="3:7" x14ac:dyDescent="0.3">
      <c r="C679">
        <v>44</v>
      </c>
      <c r="D679" t="s">
        <v>503</v>
      </c>
      <c r="E679">
        <v>44430</v>
      </c>
      <c r="F679" t="s">
        <v>504</v>
      </c>
      <c r="G679">
        <v>0.46320787072181702</v>
      </c>
    </row>
    <row r="680" spans="3:7" x14ac:dyDescent="0.3">
      <c r="C680">
        <v>44</v>
      </c>
      <c r="D680" t="s">
        <v>503</v>
      </c>
      <c r="E680">
        <v>44560</v>
      </c>
      <c r="F680" t="s">
        <v>692</v>
      </c>
      <c r="G680">
        <v>0.23513954877853391</v>
      </c>
    </row>
    <row r="681" spans="3:7" x14ac:dyDescent="0.3">
      <c r="C681">
        <v>44</v>
      </c>
      <c r="D681" t="s">
        <v>503</v>
      </c>
      <c r="E681">
        <v>44650</v>
      </c>
      <c r="F681" t="s">
        <v>508</v>
      </c>
      <c r="G681">
        <v>-3.011751651763916</v>
      </c>
    </row>
    <row r="682" spans="3:7" x14ac:dyDescent="0.3">
      <c r="C682">
        <v>44</v>
      </c>
      <c r="D682" t="s">
        <v>503</v>
      </c>
      <c r="E682">
        <v>44847</v>
      </c>
      <c r="F682" t="s">
        <v>511</v>
      </c>
      <c r="G682">
        <v>1.8903806209564209</v>
      </c>
    </row>
    <row r="683" spans="3:7" x14ac:dyDescent="0.3">
      <c r="C683">
        <v>44</v>
      </c>
      <c r="D683" t="s">
        <v>503</v>
      </c>
      <c r="E683">
        <v>44855</v>
      </c>
      <c r="F683" t="s">
        <v>509</v>
      </c>
      <c r="G683">
        <v>-0.90250158309936523</v>
      </c>
    </row>
    <row r="684" spans="3:7" x14ac:dyDescent="0.3">
      <c r="C684">
        <v>44</v>
      </c>
      <c r="D684" t="s">
        <v>503</v>
      </c>
      <c r="E684">
        <v>44874</v>
      </c>
      <c r="F684" t="s">
        <v>225</v>
      </c>
      <c r="G684">
        <v>-1.193612217903137</v>
      </c>
    </row>
    <row r="685" spans="3:7" x14ac:dyDescent="0.3">
      <c r="C685">
        <v>47</v>
      </c>
      <c r="D685" t="s">
        <v>355</v>
      </c>
      <c r="E685">
        <v>47001</v>
      </c>
      <c r="F685" t="s">
        <v>242</v>
      </c>
      <c r="G685">
        <v>0.2395051717758179</v>
      </c>
    </row>
    <row r="686" spans="3:7" x14ac:dyDescent="0.3">
      <c r="C686">
        <v>47</v>
      </c>
      <c r="D686" t="s">
        <v>355</v>
      </c>
      <c r="E686">
        <v>47030</v>
      </c>
      <c r="F686" t="s">
        <v>374</v>
      </c>
      <c r="G686">
        <v>-1.1596055030822749</v>
      </c>
    </row>
    <row r="687" spans="3:7" x14ac:dyDescent="0.3">
      <c r="C687">
        <v>47</v>
      </c>
      <c r="D687" t="s">
        <v>355</v>
      </c>
      <c r="E687">
        <v>47053</v>
      </c>
      <c r="F687" t="s">
        <v>209</v>
      </c>
      <c r="G687">
        <v>4.8540651798248291E-2</v>
      </c>
    </row>
    <row r="688" spans="3:7" x14ac:dyDescent="0.3">
      <c r="C688">
        <v>47</v>
      </c>
      <c r="D688" t="s">
        <v>355</v>
      </c>
      <c r="E688">
        <v>47058</v>
      </c>
      <c r="F688" t="s">
        <v>1293</v>
      </c>
      <c r="G688">
        <v>-2.0472650527954102</v>
      </c>
    </row>
    <row r="689" spans="3:7" x14ac:dyDescent="0.3">
      <c r="C689">
        <v>47</v>
      </c>
      <c r="D689" t="s">
        <v>355</v>
      </c>
      <c r="E689">
        <v>47161</v>
      </c>
      <c r="F689" t="s">
        <v>3633</v>
      </c>
      <c r="G689">
        <v>-0.5164719820022583</v>
      </c>
    </row>
    <row r="690" spans="3:7" x14ac:dyDescent="0.3">
      <c r="C690">
        <v>47</v>
      </c>
      <c r="D690" t="s">
        <v>355</v>
      </c>
      <c r="E690">
        <v>47170</v>
      </c>
      <c r="F690" t="s">
        <v>3634</v>
      </c>
      <c r="G690">
        <v>2.5800347328186039E-2</v>
      </c>
    </row>
    <row r="691" spans="3:7" x14ac:dyDescent="0.3">
      <c r="C691">
        <v>47</v>
      </c>
      <c r="D691" t="s">
        <v>355</v>
      </c>
      <c r="E691">
        <v>47189</v>
      </c>
      <c r="F691" t="s">
        <v>1294</v>
      </c>
      <c r="G691">
        <v>1.5415152311325071</v>
      </c>
    </row>
    <row r="692" spans="3:7" x14ac:dyDescent="0.3">
      <c r="C692">
        <v>47</v>
      </c>
      <c r="D692" t="s">
        <v>355</v>
      </c>
      <c r="E692">
        <v>47205</v>
      </c>
      <c r="F692" t="s">
        <v>758</v>
      </c>
      <c r="G692">
        <v>-2.5798454284667969</v>
      </c>
    </row>
    <row r="693" spans="3:7" x14ac:dyDescent="0.3">
      <c r="C693">
        <v>47</v>
      </c>
      <c r="D693" t="s">
        <v>355</v>
      </c>
      <c r="E693">
        <v>47245</v>
      </c>
      <c r="F693" t="s">
        <v>358</v>
      </c>
      <c r="G693">
        <v>0.1856651306152344</v>
      </c>
    </row>
    <row r="694" spans="3:7" x14ac:dyDescent="0.3">
      <c r="C694">
        <v>47</v>
      </c>
      <c r="D694" t="s">
        <v>355</v>
      </c>
      <c r="E694">
        <v>47258</v>
      </c>
      <c r="F694" t="s">
        <v>3635</v>
      </c>
      <c r="G694">
        <v>-2.552305936813354</v>
      </c>
    </row>
    <row r="695" spans="3:7" x14ac:dyDescent="0.3">
      <c r="C695">
        <v>47</v>
      </c>
      <c r="D695" t="s">
        <v>355</v>
      </c>
      <c r="E695">
        <v>47268</v>
      </c>
      <c r="F695" t="s">
        <v>1295</v>
      </c>
      <c r="G695">
        <v>2.6551127433776859E-2</v>
      </c>
    </row>
    <row r="696" spans="3:7" x14ac:dyDescent="0.3">
      <c r="C696">
        <v>47</v>
      </c>
      <c r="D696" t="s">
        <v>355</v>
      </c>
      <c r="E696">
        <v>47288</v>
      </c>
      <c r="F696" t="s">
        <v>312</v>
      </c>
      <c r="G696">
        <v>-0.1734284162521362</v>
      </c>
    </row>
    <row r="697" spans="3:7" x14ac:dyDescent="0.3">
      <c r="C697">
        <v>47</v>
      </c>
      <c r="D697" t="s">
        <v>355</v>
      </c>
      <c r="E697">
        <v>47318</v>
      </c>
      <c r="F697" t="s">
        <v>22</v>
      </c>
      <c r="G697">
        <v>3.900700569152832</v>
      </c>
    </row>
    <row r="698" spans="3:7" x14ac:dyDescent="0.3">
      <c r="C698">
        <v>47</v>
      </c>
      <c r="D698" t="s">
        <v>355</v>
      </c>
      <c r="E698">
        <v>47460</v>
      </c>
      <c r="F698" t="s">
        <v>375</v>
      </c>
      <c r="G698">
        <v>-0.19756561517715451</v>
      </c>
    </row>
    <row r="699" spans="3:7" x14ac:dyDescent="0.3">
      <c r="C699">
        <v>47</v>
      </c>
      <c r="D699" t="s">
        <v>355</v>
      </c>
      <c r="E699">
        <v>47541</v>
      </c>
      <c r="F699" t="s">
        <v>775</v>
      </c>
      <c r="G699">
        <v>0.92108464241027832</v>
      </c>
    </row>
    <row r="700" spans="3:7" x14ac:dyDescent="0.3">
      <c r="C700">
        <v>47</v>
      </c>
      <c r="D700" t="s">
        <v>355</v>
      </c>
      <c r="E700">
        <v>47545</v>
      </c>
      <c r="F700" t="s">
        <v>861</v>
      </c>
      <c r="G700">
        <v>-0.67201662063598633</v>
      </c>
    </row>
    <row r="701" spans="3:7" x14ac:dyDescent="0.3">
      <c r="C701">
        <v>47</v>
      </c>
      <c r="D701" t="s">
        <v>355</v>
      </c>
      <c r="E701">
        <v>47551</v>
      </c>
      <c r="F701" t="s">
        <v>368</v>
      </c>
      <c r="G701">
        <v>-0.37367516756057739</v>
      </c>
    </row>
    <row r="702" spans="3:7" x14ac:dyDescent="0.3">
      <c r="C702">
        <v>47</v>
      </c>
      <c r="D702" t="s">
        <v>355</v>
      </c>
      <c r="E702">
        <v>47555</v>
      </c>
      <c r="F702" t="s">
        <v>362</v>
      </c>
      <c r="G702">
        <v>8.2580626010894775E-2</v>
      </c>
    </row>
    <row r="703" spans="3:7" x14ac:dyDescent="0.3">
      <c r="C703">
        <v>47</v>
      </c>
      <c r="D703" t="s">
        <v>355</v>
      </c>
      <c r="E703">
        <v>47570</v>
      </c>
      <c r="F703" t="s">
        <v>364</v>
      </c>
      <c r="G703">
        <v>-6.5365806221961984E-3</v>
      </c>
    </row>
    <row r="704" spans="3:7" x14ac:dyDescent="0.3">
      <c r="C704">
        <v>47</v>
      </c>
      <c r="D704" t="s">
        <v>355</v>
      </c>
      <c r="E704">
        <v>47605</v>
      </c>
      <c r="F704" t="s">
        <v>372</v>
      </c>
      <c r="G704">
        <v>-0.69353914260864258</v>
      </c>
    </row>
    <row r="705" spans="3:7" x14ac:dyDescent="0.3">
      <c r="C705">
        <v>47</v>
      </c>
      <c r="D705" t="s">
        <v>355</v>
      </c>
      <c r="E705">
        <v>47660</v>
      </c>
      <c r="F705" t="s">
        <v>3636</v>
      </c>
      <c r="G705">
        <v>-0.24564170837402341</v>
      </c>
    </row>
    <row r="706" spans="3:7" x14ac:dyDescent="0.3">
      <c r="C706">
        <v>47</v>
      </c>
      <c r="D706" t="s">
        <v>355</v>
      </c>
      <c r="E706">
        <v>47675</v>
      </c>
      <c r="F706" t="s">
        <v>490</v>
      </c>
      <c r="G706">
        <v>-1.1855401992797849</v>
      </c>
    </row>
    <row r="707" spans="3:7" x14ac:dyDescent="0.3">
      <c r="C707">
        <v>47</v>
      </c>
      <c r="D707" t="s">
        <v>355</v>
      </c>
      <c r="E707">
        <v>47692</v>
      </c>
      <c r="F707" t="s">
        <v>1296</v>
      </c>
      <c r="G707">
        <v>0.84171074628829956</v>
      </c>
    </row>
    <row r="708" spans="3:7" x14ac:dyDescent="0.3">
      <c r="C708">
        <v>47</v>
      </c>
      <c r="D708" t="s">
        <v>355</v>
      </c>
      <c r="E708">
        <v>47703</v>
      </c>
      <c r="F708" t="s">
        <v>1297</v>
      </c>
      <c r="G708">
        <v>-1.5507010221481321</v>
      </c>
    </row>
    <row r="709" spans="3:7" x14ac:dyDescent="0.3">
      <c r="C709">
        <v>47</v>
      </c>
      <c r="D709" t="s">
        <v>355</v>
      </c>
      <c r="E709">
        <v>47707</v>
      </c>
      <c r="F709" t="s">
        <v>208</v>
      </c>
      <c r="G709">
        <v>2.9943513870239258</v>
      </c>
    </row>
    <row r="710" spans="3:7" x14ac:dyDescent="0.3">
      <c r="C710">
        <v>47</v>
      </c>
      <c r="D710" t="s">
        <v>355</v>
      </c>
      <c r="E710">
        <v>47720</v>
      </c>
      <c r="F710" t="s">
        <v>1298</v>
      </c>
      <c r="G710">
        <v>-0.3882097601890564</v>
      </c>
    </row>
    <row r="711" spans="3:7" x14ac:dyDescent="0.3">
      <c r="C711">
        <v>47</v>
      </c>
      <c r="D711" t="s">
        <v>355</v>
      </c>
      <c r="E711">
        <v>47745</v>
      </c>
      <c r="F711" t="s">
        <v>356</v>
      </c>
      <c r="G711">
        <v>-1.186668395996094</v>
      </c>
    </row>
    <row r="712" spans="3:7" x14ac:dyDescent="0.3">
      <c r="C712">
        <v>47</v>
      </c>
      <c r="D712" t="s">
        <v>355</v>
      </c>
      <c r="E712">
        <v>47798</v>
      </c>
      <c r="F712" t="s">
        <v>363</v>
      </c>
      <c r="G712">
        <v>1.7730710506439209</v>
      </c>
    </row>
    <row r="713" spans="3:7" x14ac:dyDescent="0.3">
      <c r="C713">
        <v>47</v>
      </c>
      <c r="D713" t="s">
        <v>355</v>
      </c>
      <c r="E713">
        <v>47960</v>
      </c>
      <c r="F713" t="s">
        <v>1299</v>
      </c>
      <c r="G713">
        <v>-0.94295930862426758</v>
      </c>
    </row>
    <row r="714" spans="3:7" x14ac:dyDescent="0.3">
      <c r="C714">
        <v>47</v>
      </c>
      <c r="D714" t="s">
        <v>355</v>
      </c>
      <c r="E714">
        <v>47980</v>
      </c>
      <c r="F714" t="s">
        <v>623</v>
      </c>
      <c r="G714">
        <v>1.704852819442749</v>
      </c>
    </row>
    <row r="715" spans="3:7" x14ac:dyDescent="0.3">
      <c r="C715">
        <v>50</v>
      </c>
      <c r="D715" t="s">
        <v>43</v>
      </c>
      <c r="E715">
        <v>50001</v>
      </c>
      <c r="F715" t="s">
        <v>318</v>
      </c>
      <c r="G715">
        <v>0.76178449392318726</v>
      </c>
    </row>
    <row r="716" spans="3:7" x14ac:dyDescent="0.3">
      <c r="C716">
        <v>50</v>
      </c>
      <c r="D716" t="s">
        <v>43</v>
      </c>
      <c r="E716">
        <v>50006</v>
      </c>
      <c r="F716" t="s">
        <v>1301</v>
      </c>
      <c r="G716">
        <v>-1.4185223579406741</v>
      </c>
    </row>
    <row r="717" spans="3:7" x14ac:dyDescent="0.3">
      <c r="C717">
        <v>50</v>
      </c>
      <c r="D717" t="s">
        <v>43</v>
      </c>
      <c r="E717">
        <v>50110</v>
      </c>
      <c r="F717" t="s">
        <v>1302</v>
      </c>
      <c r="G717">
        <v>2.8458166122436519</v>
      </c>
    </row>
    <row r="718" spans="3:7" x14ac:dyDescent="0.3">
      <c r="C718">
        <v>50</v>
      </c>
      <c r="D718" t="s">
        <v>43</v>
      </c>
      <c r="E718">
        <v>50124</v>
      </c>
      <c r="F718" t="s">
        <v>322</v>
      </c>
      <c r="G718">
        <v>0.30696123838424683</v>
      </c>
    </row>
    <row r="719" spans="3:7" x14ac:dyDescent="0.3">
      <c r="C719">
        <v>50</v>
      </c>
      <c r="D719" t="s">
        <v>43</v>
      </c>
      <c r="E719">
        <v>50150</v>
      </c>
      <c r="F719" t="s">
        <v>320</v>
      </c>
      <c r="G719">
        <v>-1.5272259712219241</v>
      </c>
    </row>
    <row r="720" spans="3:7" x14ac:dyDescent="0.3">
      <c r="C720">
        <v>50</v>
      </c>
      <c r="D720" t="s">
        <v>43</v>
      </c>
      <c r="E720">
        <v>50223</v>
      </c>
      <c r="F720" t="s">
        <v>1303</v>
      </c>
      <c r="G720">
        <v>-1.7555515766143801</v>
      </c>
    </row>
    <row r="721" spans="3:7" x14ac:dyDescent="0.3">
      <c r="C721">
        <v>50</v>
      </c>
      <c r="D721" t="s">
        <v>43</v>
      </c>
      <c r="E721">
        <v>50226</v>
      </c>
      <c r="F721" t="s">
        <v>324</v>
      </c>
      <c r="G721">
        <v>-0.84387814998626709</v>
      </c>
    </row>
    <row r="722" spans="3:7" x14ac:dyDescent="0.3">
      <c r="C722">
        <v>50</v>
      </c>
      <c r="D722" t="s">
        <v>43</v>
      </c>
      <c r="E722">
        <v>50245</v>
      </c>
      <c r="F722" t="s">
        <v>968</v>
      </c>
      <c r="G722">
        <v>-0.87217015027999878</v>
      </c>
    </row>
    <row r="723" spans="3:7" x14ac:dyDescent="0.3">
      <c r="C723">
        <v>50</v>
      </c>
      <c r="D723" t="s">
        <v>43</v>
      </c>
      <c r="E723">
        <v>50251</v>
      </c>
      <c r="F723" t="s">
        <v>714</v>
      </c>
      <c r="G723">
        <v>1.165791511535645</v>
      </c>
    </row>
    <row r="724" spans="3:7" x14ac:dyDescent="0.3">
      <c r="C724">
        <v>50</v>
      </c>
      <c r="D724" t="s">
        <v>43</v>
      </c>
      <c r="E724">
        <v>50270</v>
      </c>
      <c r="F724" t="s">
        <v>326</v>
      </c>
      <c r="G724">
        <v>-1.064398407936096</v>
      </c>
    </row>
    <row r="725" spans="3:7" x14ac:dyDescent="0.3">
      <c r="C725">
        <v>50</v>
      </c>
      <c r="D725" t="s">
        <v>43</v>
      </c>
      <c r="E725">
        <v>50287</v>
      </c>
      <c r="F725" t="s">
        <v>745</v>
      </c>
      <c r="G725">
        <v>0.73863333463668823</v>
      </c>
    </row>
    <row r="726" spans="3:7" x14ac:dyDescent="0.3">
      <c r="C726">
        <v>50</v>
      </c>
      <c r="D726" t="s">
        <v>43</v>
      </c>
      <c r="E726">
        <v>50313</v>
      </c>
      <c r="F726" t="s">
        <v>47</v>
      </c>
      <c r="G726">
        <v>-0.55871480703353882</v>
      </c>
    </row>
    <row r="727" spans="3:7" x14ac:dyDescent="0.3">
      <c r="C727">
        <v>50</v>
      </c>
      <c r="D727" t="s">
        <v>43</v>
      </c>
      <c r="E727">
        <v>50318</v>
      </c>
      <c r="F727" t="s">
        <v>22</v>
      </c>
      <c r="G727">
        <v>-1.5271507501602171</v>
      </c>
    </row>
    <row r="728" spans="3:7" x14ac:dyDescent="0.3">
      <c r="C728">
        <v>50</v>
      </c>
      <c r="D728" t="s">
        <v>43</v>
      </c>
      <c r="E728">
        <v>50325</v>
      </c>
      <c r="F728" t="s">
        <v>3637</v>
      </c>
      <c r="G728">
        <v>5.1864414215087891</v>
      </c>
    </row>
    <row r="729" spans="3:7" x14ac:dyDescent="0.3">
      <c r="C729">
        <v>50</v>
      </c>
      <c r="D729" t="s">
        <v>43</v>
      </c>
      <c r="E729">
        <v>50330</v>
      </c>
      <c r="F729" t="s">
        <v>333</v>
      </c>
      <c r="G729">
        <v>3.7920372486114502</v>
      </c>
    </row>
    <row r="730" spans="3:7" x14ac:dyDescent="0.3">
      <c r="C730">
        <v>50</v>
      </c>
      <c r="D730" t="s">
        <v>43</v>
      </c>
      <c r="E730">
        <v>50350</v>
      </c>
      <c r="F730" t="s">
        <v>722</v>
      </c>
      <c r="G730">
        <v>4.2878799438476563</v>
      </c>
    </row>
    <row r="731" spans="3:7" x14ac:dyDescent="0.3">
      <c r="C731">
        <v>50</v>
      </c>
      <c r="D731" t="s">
        <v>43</v>
      </c>
      <c r="E731">
        <v>50370</v>
      </c>
      <c r="F731" t="s">
        <v>332</v>
      </c>
      <c r="G731">
        <v>1.7562365531921389</v>
      </c>
    </row>
    <row r="732" spans="3:7" x14ac:dyDescent="0.3">
      <c r="C732">
        <v>50</v>
      </c>
      <c r="D732" t="s">
        <v>43</v>
      </c>
      <c r="E732">
        <v>50400</v>
      </c>
      <c r="F732" t="s">
        <v>1304</v>
      </c>
      <c r="G732">
        <v>0.64464771747589111</v>
      </c>
    </row>
    <row r="733" spans="3:7" x14ac:dyDescent="0.3">
      <c r="C733">
        <v>50</v>
      </c>
      <c r="D733" t="s">
        <v>43</v>
      </c>
      <c r="E733">
        <v>50450</v>
      </c>
      <c r="F733" t="s">
        <v>707</v>
      </c>
      <c r="G733">
        <v>2.2772903442382808</v>
      </c>
    </row>
    <row r="734" spans="3:7" x14ac:dyDescent="0.3">
      <c r="C734">
        <v>50</v>
      </c>
      <c r="D734" t="s">
        <v>43</v>
      </c>
      <c r="E734">
        <v>50568</v>
      </c>
      <c r="F734" t="s">
        <v>1305</v>
      </c>
      <c r="G734">
        <v>0.90146273374557495</v>
      </c>
    </row>
    <row r="735" spans="3:7" x14ac:dyDescent="0.3">
      <c r="C735">
        <v>50</v>
      </c>
      <c r="D735" t="s">
        <v>43</v>
      </c>
      <c r="E735">
        <v>50573</v>
      </c>
      <c r="F735" t="s">
        <v>1306</v>
      </c>
      <c r="G735">
        <v>-0.75911271572113037</v>
      </c>
    </row>
    <row r="736" spans="3:7" x14ac:dyDescent="0.3">
      <c r="C736">
        <v>50</v>
      </c>
      <c r="D736" t="s">
        <v>43</v>
      </c>
      <c r="E736">
        <v>50577</v>
      </c>
      <c r="F736" t="s">
        <v>728</v>
      </c>
      <c r="G736">
        <v>6.6802456974983215E-2</v>
      </c>
    </row>
    <row r="737" spans="3:7" x14ac:dyDescent="0.3">
      <c r="C737">
        <v>50</v>
      </c>
      <c r="D737" t="s">
        <v>43</v>
      </c>
      <c r="E737">
        <v>50590</v>
      </c>
      <c r="F737" t="s">
        <v>325</v>
      </c>
      <c r="G737">
        <v>2.097388744354248</v>
      </c>
    </row>
    <row r="738" spans="3:7" x14ac:dyDescent="0.3">
      <c r="C738">
        <v>50</v>
      </c>
      <c r="D738" t="s">
        <v>43</v>
      </c>
      <c r="E738">
        <v>50606</v>
      </c>
      <c r="F738" t="s">
        <v>265</v>
      </c>
      <c r="G738">
        <v>0.83239197731018066</v>
      </c>
    </row>
    <row r="739" spans="3:7" x14ac:dyDescent="0.3">
      <c r="C739">
        <v>50</v>
      </c>
      <c r="D739" t="s">
        <v>43</v>
      </c>
      <c r="E739">
        <v>50680</v>
      </c>
      <c r="F739" t="s">
        <v>760</v>
      </c>
      <c r="G739">
        <v>-0.62268322706222534</v>
      </c>
    </row>
    <row r="740" spans="3:7" x14ac:dyDescent="0.3">
      <c r="C740">
        <v>50</v>
      </c>
      <c r="D740" t="s">
        <v>43</v>
      </c>
      <c r="E740">
        <v>50683</v>
      </c>
      <c r="F740" t="s">
        <v>724</v>
      </c>
      <c r="G740">
        <v>0.17458184063434601</v>
      </c>
    </row>
    <row r="741" spans="3:7" x14ac:dyDescent="0.3">
      <c r="C741">
        <v>50</v>
      </c>
      <c r="D741" t="s">
        <v>43</v>
      </c>
      <c r="E741">
        <v>50686</v>
      </c>
      <c r="F741" t="s">
        <v>925</v>
      </c>
      <c r="G741">
        <v>-1.045158267021179</v>
      </c>
    </row>
    <row r="742" spans="3:7" x14ac:dyDescent="0.3">
      <c r="C742">
        <v>50</v>
      </c>
      <c r="D742" t="s">
        <v>43</v>
      </c>
      <c r="E742">
        <v>50689</v>
      </c>
      <c r="F742" t="s">
        <v>1220</v>
      </c>
      <c r="G742">
        <v>0.73376333713531494</v>
      </c>
    </row>
    <row r="743" spans="3:7" x14ac:dyDescent="0.3">
      <c r="C743">
        <v>50</v>
      </c>
      <c r="D743" t="s">
        <v>43</v>
      </c>
      <c r="E743">
        <v>50711</v>
      </c>
      <c r="F743" t="s">
        <v>648</v>
      </c>
      <c r="G743">
        <v>1.80128026008606</v>
      </c>
    </row>
    <row r="744" spans="3:7" x14ac:dyDescent="0.3">
      <c r="C744">
        <v>52</v>
      </c>
      <c r="D744" t="s">
        <v>66</v>
      </c>
      <c r="E744">
        <v>52001</v>
      </c>
      <c r="F744" t="s">
        <v>453</v>
      </c>
      <c r="G744">
        <v>0.2444792985916138</v>
      </c>
    </row>
    <row r="745" spans="3:7" x14ac:dyDescent="0.3">
      <c r="C745">
        <v>52</v>
      </c>
      <c r="D745" t="s">
        <v>66</v>
      </c>
      <c r="E745">
        <v>52019</v>
      </c>
      <c r="F745" t="s">
        <v>1248</v>
      </c>
      <c r="G745">
        <v>-3.5979552268981929</v>
      </c>
    </row>
    <row r="746" spans="3:7" x14ac:dyDescent="0.3">
      <c r="C746">
        <v>52</v>
      </c>
      <c r="D746" t="s">
        <v>66</v>
      </c>
      <c r="E746">
        <v>52022</v>
      </c>
      <c r="F746" t="s">
        <v>958</v>
      </c>
      <c r="G746">
        <v>-1.4740604162216191</v>
      </c>
    </row>
    <row r="747" spans="3:7" x14ac:dyDescent="0.3">
      <c r="C747">
        <v>52</v>
      </c>
      <c r="D747" t="s">
        <v>66</v>
      </c>
      <c r="E747">
        <v>52036</v>
      </c>
      <c r="F747" t="s">
        <v>831</v>
      </c>
      <c r="G747">
        <v>-0.72954952716827393</v>
      </c>
    </row>
    <row r="748" spans="3:7" x14ac:dyDescent="0.3">
      <c r="C748">
        <v>52</v>
      </c>
      <c r="D748" t="s">
        <v>66</v>
      </c>
      <c r="E748">
        <v>52051</v>
      </c>
      <c r="F748" t="s">
        <v>829</v>
      </c>
      <c r="G748">
        <v>0.60948491096496582</v>
      </c>
    </row>
    <row r="749" spans="3:7" x14ac:dyDescent="0.3">
      <c r="C749">
        <v>52</v>
      </c>
      <c r="D749" t="s">
        <v>66</v>
      </c>
      <c r="E749">
        <v>52079</v>
      </c>
      <c r="F749" t="s">
        <v>653</v>
      </c>
      <c r="G749">
        <v>1.3735282421112061</v>
      </c>
    </row>
    <row r="750" spans="3:7" x14ac:dyDescent="0.3">
      <c r="C750">
        <v>52</v>
      </c>
      <c r="D750" t="s">
        <v>66</v>
      </c>
      <c r="E750">
        <v>52083</v>
      </c>
      <c r="F750" t="s">
        <v>3576</v>
      </c>
      <c r="G750">
        <v>-1.614526510238647</v>
      </c>
    </row>
    <row r="751" spans="3:7" x14ac:dyDescent="0.3">
      <c r="C751">
        <v>52</v>
      </c>
      <c r="D751" t="s">
        <v>66</v>
      </c>
      <c r="E751">
        <v>52110</v>
      </c>
      <c r="F751" t="s">
        <v>731</v>
      </c>
      <c r="G751">
        <v>0.1213022470474243</v>
      </c>
    </row>
    <row r="752" spans="3:7" x14ac:dyDescent="0.3">
      <c r="C752">
        <v>52</v>
      </c>
      <c r="D752" t="s">
        <v>66</v>
      </c>
      <c r="E752">
        <v>52203</v>
      </c>
      <c r="F752" t="s">
        <v>3638</v>
      </c>
      <c r="G752">
        <v>0.3743649423122406</v>
      </c>
    </row>
    <row r="753" spans="3:7" x14ac:dyDescent="0.3">
      <c r="C753">
        <v>52</v>
      </c>
      <c r="D753" t="s">
        <v>66</v>
      </c>
      <c r="E753">
        <v>52207</v>
      </c>
      <c r="F753" t="s">
        <v>3639</v>
      </c>
      <c r="G753">
        <v>-2.4120349884033199</v>
      </c>
    </row>
    <row r="754" spans="3:7" x14ac:dyDescent="0.3">
      <c r="C754">
        <v>52</v>
      </c>
      <c r="D754" t="s">
        <v>66</v>
      </c>
      <c r="E754">
        <v>52210</v>
      </c>
      <c r="F754" t="s">
        <v>463</v>
      </c>
      <c r="G754">
        <v>-1.1256117820739751</v>
      </c>
    </row>
    <row r="755" spans="3:7" x14ac:dyDescent="0.3">
      <c r="C755">
        <v>52</v>
      </c>
      <c r="D755" t="s">
        <v>66</v>
      </c>
      <c r="E755">
        <v>52215</v>
      </c>
      <c r="F755" t="s">
        <v>1143</v>
      </c>
      <c r="G755">
        <v>-1.77257227897644</v>
      </c>
    </row>
    <row r="756" spans="3:7" x14ac:dyDescent="0.3">
      <c r="C756">
        <v>52</v>
      </c>
      <c r="D756" t="s">
        <v>66</v>
      </c>
      <c r="E756">
        <v>52224</v>
      </c>
      <c r="F756" t="s">
        <v>3640</v>
      </c>
      <c r="G756">
        <v>-0.70693069696426392</v>
      </c>
    </row>
    <row r="757" spans="3:7" x14ac:dyDescent="0.3">
      <c r="C757">
        <v>52</v>
      </c>
      <c r="D757" t="s">
        <v>66</v>
      </c>
      <c r="E757">
        <v>52227</v>
      </c>
      <c r="F757" t="s">
        <v>801</v>
      </c>
      <c r="G757">
        <v>2.878873348236084</v>
      </c>
    </row>
    <row r="758" spans="3:7" x14ac:dyDescent="0.3">
      <c r="C758">
        <v>52</v>
      </c>
      <c r="D758" t="s">
        <v>66</v>
      </c>
      <c r="E758">
        <v>52233</v>
      </c>
      <c r="F758" t="s">
        <v>708</v>
      </c>
      <c r="G758">
        <v>3.4588429927825932</v>
      </c>
    </row>
    <row r="759" spans="3:7" x14ac:dyDescent="0.3">
      <c r="C759">
        <v>52</v>
      </c>
      <c r="D759" t="s">
        <v>66</v>
      </c>
      <c r="E759">
        <v>52240</v>
      </c>
      <c r="F759" t="s">
        <v>1309</v>
      </c>
      <c r="G759">
        <v>1.170518159866333</v>
      </c>
    </row>
    <row r="760" spans="3:7" x14ac:dyDescent="0.3">
      <c r="C760">
        <v>52</v>
      </c>
      <c r="D760" t="s">
        <v>66</v>
      </c>
      <c r="E760">
        <v>52250</v>
      </c>
      <c r="F760" t="s">
        <v>628</v>
      </c>
      <c r="G760">
        <v>3.9452731609344478</v>
      </c>
    </row>
    <row r="761" spans="3:7" x14ac:dyDescent="0.3">
      <c r="C761">
        <v>52</v>
      </c>
      <c r="D761" t="s">
        <v>66</v>
      </c>
      <c r="E761">
        <v>52254</v>
      </c>
      <c r="F761" t="s">
        <v>114</v>
      </c>
      <c r="G761">
        <v>0.39316225051879877</v>
      </c>
    </row>
    <row r="762" spans="3:7" x14ac:dyDescent="0.3">
      <c r="C762">
        <v>52</v>
      </c>
      <c r="D762" t="s">
        <v>66</v>
      </c>
      <c r="E762">
        <v>52256</v>
      </c>
      <c r="F762" t="s">
        <v>697</v>
      </c>
      <c r="G762">
        <v>1.9383835792541499</v>
      </c>
    </row>
    <row r="763" spans="3:7" x14ac:dyDescent="0.3">
      <c r="C763">
        <v>52</v>
      </c>
      <c r="D763" t="s">
        <v>66</v>
      </c>
      <c r="E763">
        <v>52258</v>
      </c>
      <c r="F763" t="s">
        <v>1310</v>
      </c>
      <c r="G763">
        <v>8.4081381559371948E-2</v>
      </c>
    </row>
    <row r="764" spans="3:7" x14ac:dyDescent="0.3">
      <c r="C764">
        <v>52</v>
      </c>
      <c r="D764" t="s">
        <v>66</v>
      </c>
      <c r="E764">
        <v>52260</v>
      </c>
      <c r="F764" t="s">
        <v>642</v>
      </c>
      <c r="G764">
        <v>-0.34589880704879761</v>
      </c>
    </row>
    <row r="765" spans="3:7" x14ac:dyDescent="0.3">
      <c r="C765">
        <v>52</v>
      </c>
      <c r="D765" t="s">
        <v>66</v>
      </c>
      <c r="E765">
        <v>52287</v>
      </c>
      <c r="F765" t="s">
        <v>898</v>
      </c>
      <c r="G765">
        <v>-3.1703767776489258</v>
      </c>
    </row>
    <row r="766" spans="3:7" x14ac:dyDescent="0.3">
      <c r="C766">
        <v>52</v>
      </c>
      <c r="D766" t="s">
        <v>66</v>
      </c>
      <c r="E766">
        <v>52317</v>
      </c>
      <c r="F766" t="s">
        <v>954</v>
      </c>
      <c r="G766">
        <v>-1.5007938146591191</v>
      </c>
    </row>
    <row r="767" spans="3:7" x14ac:dyDescent="0.3">
      <c r="C767">
        <v>52</v>
      </c>
      <c r="D767" t="s">
        <v>66</v>
      </c>
      <c r="E767">
        <v>52320</v>
      </c>
      <c r="F767" t="s">
        <v>464</v>
      </c>
      <c r="G767">
        <v>-2.9971451759338379</v>
      </c>
    </row>
    <row r="768" spans="3:7" x14ac:dyDescent="0.3">
      <c r="C768">
        <v>52</v>
      </c>
      <c r="D768" t="s">
        <v>66</v>
      </c>
      <c r="E768">
        <v>52323</v>
      </c>
      <c r="F768" t="s">
        <v>1311</v>
      </c>
      <c r="G768">
        <v>-3.1304018497467041</v>
      </c>
    </row>
    <row r="769" spans="3:7" x14ac:dyDescent="0.3">
      <c r="C769">
        <v>52</v>
      </c>
      <c r="D769" t="s">
        <v>66</v>
      </c>
      <c r="E769">
        <v>52352</v>
      </c>
      <c r="F769" t="s">
        <v>905</v>
      </c>
      <c r="G769">
        <v>-1.169625997543335</v>
      </c>
    </row>
    <row r="770" spans="3:7" x14ac:dyDescent="0.3">
      <c r="C770">
        <v>52</v>
      </c>
      <c r="D770" t="s">
        <v>66</v>
      </c>
      <c r="E770">
        <v>52354</v>
      </c>
      <c r="F770" t="s">
        <v>1312</v>
      </c>
      <c r="G770">
        <v>-0.94945275783538818</v>
      </c>
    </row>
    <row r="771" spans="3:7" x14ac:dyDescent="0.3">
      <c r="C771">
        <v>52</v>
      </c>
      <c r="D771" t="s">
        <v>66</v>
      </c>
      <c r="E771">
        <v>52356</v>
      </c>
      <c r="F771" t="s">
        <v>459</v>
      </c>
      <c r="G771">
        <v>-0.6359788179397583</v>
      </c>
    </row>
    <row r="772" spans="3:7" x14ac:dyDescent="0.3">
      <c r="C772">
        <v>52</v>
      </c>
      <c r="D772" t="s">
        <v>66</v>
      </c>
      <c r="E772">
        <v>52378</v>
      </c>
      <c r="F772" t="s">
        <v>465</v>
      </c>
      <c r="G772">
        <v>-3.176024198532104</v>
      </c>
    </row>
    <row r="773" spans="3:7" x14ac:dyDescent="0.3">
      <c r="C773">
        <v>52</v>
      </c>
      <c r="D773" t="s">
        <v>66</v>
      </c>
      <c r="E773">
        <v>52381</v>
      </c>
      <c r="F773" t="s">
        <v>462</v>
      </c>
      <c r="G773">
        <v>-1.321122884750366</v>
      </c>
    </row>
    <row r="774" spans="3:7" x14ac:dyDescent="0.3">
      <c r="C774">
        <v>52</v>
      </c>
      <c r="D774" t="s">
        <v>66</v>
      </c>
      <c r="E774">
        <v>52385</v>
      </c>
      <c r="F774" t="s">
        <v>764</v>
      </c>
      <c r="G774">
        <v>1.2986795902252199</v>
      </c>
    </row>
    <row r="775" spans="3:7" x14ac:dyDescent="0.3">
      <c r="C775">
        <v>52</v>
      </c>
      <c r="D775" t="s">
        <v>66</v>
      </c>
      <c r="E775">
        <v>52390</v>
      </c>
      <c r="F775" t="s">
        <v>466</v>
      </c>
      <c r="G775">
        <v>1.872362613677979</v>
      </c>
    </row>
    <row r="776" spans="3:7" x14ac:dyDescent="0.3">
      <c r="C776">
        <v>52</v>
      </c>
      <c r="D776" t="s">
        <v>66</v>
      </c>
      <c r="E776">
        <v>52399</v>
      </c>
      <c r="F776" t="s">
        <v>1110</v>
      </c>
      <c r="G776">
        <v>0.78621482849121094</v>
      </c>
    </row>
    <row r="777" spans="3:7" x14ac:dyDescent="0.3">
      <c r="C777">
        <v>52</v>
      </c>
      <c r="D777" t="s">
        <v>66</v>
      </c>
      <c r="E777">
        <v>52405</v>
      </c>
      <c r="F777" t="s">
        <v>717</v>
      </c>
      <c r="G777">
        <v>2.7586839199066162</v>
      </c>
    </row>
    <row r="778" spans="3:7" x14ac:dyDescent="0.3">
      <c r="C778">
        <v>52</v>
      </c>
      <c r="D778" t="s">
        <v>66</v>
      </c>
      <c r="E778">
        <v>52411</v>
      </c>
      <c r="F778" t="s">
        <v>468</v>
      </c>
      <c r="G778">
        <v>1.332979679107666</v>
      </c>
    </row>
    <row r="779" spans="3:7" x14ac:dyDescent="0.3">
      <c r="C779">
        <v>52</v>
      </c>
      <c r="D779" t="s">
        <v>66</v>
      </c>
      <c r="E779">
        <v>52418</v>
      </c>
      <c r="F779" t="s">
        <v>671</v>
      </c>
      <c r="G779">
        <v>0.37926280498504639</v>
      </c>
    </row>
    <row r="780" spans="3:7" x14ac:dyDescent="0.3">
      <c r="C780">
        <v>52</v>
      </c>
      <c r="D780" t="s">
        <v>66</v>
      </c>
      <c r="E780">
        <v>52427</v>
      </c>
      <c r="F780" t="s">
        <v>3641</v>
      </c>
      <c r="G780">
        <v>2.2517859935760498</v>
      </c>
    </row>
    <row r="781" spans="3:7" x14ac:dyDescent="0.3">
      <c r="C781">
        <v>52</v>
      </c>
      <c r="D781" t="s">
        <v>66</v>
      </c>
      <c r="E781">
        <v>52435</v>
      </c>
      <c r="F781" t="s">
        <v>454</v>
      </c>
      <c r="G781">
        <v>3.6618225574493408</v>
      </c>
    </row>
    <row r="782" spans="3:7" x14ac:dyDescent="0.3">
      <c r="C782">
        <v>52</v>
      </c>
      <c r="D782" t="s">
        <v>66</v>
      </c>
      <c r="E782">
        <v>52473</v>
      </c>
      <c r="F782" t="s">
        <v>31</v>
      </c>
      <c r="G782">
        <v>1.826241731643677</v>
      </c>
    </row>
    <row r="783" spans="3:7" x14ac:dyDescent="0.3">
      <c r="C783">
        <v>52</v>
      </c>
      <c r="D783" t="s">
        <v>66</v>
      </c>
      <c r="E783">
        <v>52480</v>
      </c>
      <c r="F783" t="s">
        <v>66</v>
      </c>
      <c r="G783">
        <v>-2.5417938232421879</v>
      </c>
    </row>
    <row r="784" spans="3:7" x14ac:dyDescent="0.3">
      <c r="C784">
        <v>52</v>
      </c>
      <c r="D784" t="s">
        <v>66</v>
      </c>
      <c r="E784">
        <v>52490</v>
      </c>
      <c r="F784" t="s">
        <v>631</v>
      </c>
      <c r="G784">
        <v>2.1241869926452641</v>
      </c>
    </row>
    <row r="785" spans="3:7" x14ac:dyDescent="0.3">
      <c r="C785">
        <v>52</v>
      </c>
      <c r="D785" t="s">
        <v>66</v>
      </c>
      <c r="E785">
        <v>52506</v>
      </c>
      <c r="F785" t="s">
        <v>978</v>
      </c>
      <c r="G785">
        <v>-2.625063419342041</v>
      </c>
    </row>
    <row r="786" spans="3:7" x14ac:dyDescent="0.3">
      <c r="C786">
        <v>52</v>
      </c>
      <c r="D786" t="s">
        <v>66</v>
      </c>
      <c r="E786">
        <v>52520</v>
      </c>
      <c r="F786" t="s">
        <v>460</v>
      </c>
      <c r="G786">
        <v>0.67975181341171265</v>
      </c>
    </row>
    <row r="787" spans="3:7" x14ac:dyDescent="0.3">
      <c r="C787">
        <v>52</v>
      </c>
      <c r="D787" t="s">
        <v>66</v>
      </c>
      <c r="E787">
        <v>52540</v>
      </c>
      <c r="F787" t="s">
        <v>457</v>
      </c>
      <c r="G787">
        <v>2.861558198928833</v>
      </c>
    </row>
    <row r="788" spans="3:7" x14ac:dyDescent="0.3">
      <c r="C788">
        <v>52</v>
      </c>
      <c r="D788" t="s">
        <v>66</v>
      </c>
      <c r="E788">
        <v>52560</v>
      </c>
      <c r="F788" t="s">
        <v>3642</v>
      </c>
      <c r="G788">
        <v>-1.092277050018311</v>
      </c>
    </row>
    <row r="789" spans="3:7" x14ac:dyDescent="0.3">
      <c r="C789">
        <v>52</v>
      </c>
      <c r="D789" t="s">
        <v>66</v>
      </c>
      <c r="E789">
        <v>52565</v>
      </c>
      <c r="F789" t="s">
        <v>783</v>
      </c>
      <c r="G789">
        <v>0.68443191051483154</v>
      </c>
    </row>
    <row r="790" spans="3:7" x14ac:dyDescent="0.3">
      <c r="C790">
        <v>52</v>
      </c>
      <c r="D790" t="s">
        <v>66</v>
      </c>
      <c r="E790">
        <v>52573</v>
      </c>
      <c r="F790" t="s">
        <v>857</v>
      </c>
      <c r="G790">
        <v>-1.5665498971939089</v>
      </c>
    </row>
    <row r="791" spans="3:7" x14ac:dyDescent="0.3">
      <c r="C791">
        <v>52</v>
      </c>
      <c r="D791" t="s">
        <v>66</v>
      </c>
      <c r="E791">
        <v>52585</v>
      </c>
      <c r="F791" t="s">
        <v>458</v>
      </c>
      <c r="G791">
        <v>-2.689222097396851</v>
      </c>
    </row>
    <row r="792" spans="3:7" x14ac:dyDescent="0.3">
      <c r="C792">
        <v>52</v>
      </c>
      <c r="D792" t="s">
        <v>66</v>
      </c>
      <c r="E792">
        <v>52612</v>
      </c>
      <c r="F792" t="s">
        <v>39</v>
      </c>
      <c r="G792">
        <v>1.879876494407654</v>
      </c>
    </row>
    <row r="793" spans="3:7" x14ac:dyDescent="0.3">
      <c r="C793">
        <v>52</v>
      </c>
      <c r="D793" t="s">
        <v>66</v>
      </c>
      <c r="E793">
        <v>52621</v>
      </c>
      <c r="F793" t="s">
        <v>3643</v>
      </c>
      <c r="G793">
        <v>3.940299510955811</v>
      </c>
    </row>
    <row r="794" spans="3:7" x14ac:dyDescent="0.3">
      <c r="C794">
        <v>52</v>
      </c>
      <c r="D794" t="s">
        <v>66</v>
      </c>
      <c r="E794">
        <v>52678</v>
      </c>
      <c r="F794" t="s">
        <v>630</v>
      </c>
      <c r="G794">
        <v>3.0585861206054692</v>
      </c>
    </row>
    <row r="795" spans="3:7" x14ac:dyDescent="0.3">
      <c r="C795">
        <v>52</v>
      </c>
      <c r="D795" t="s">
        <v>66</v>
      </c>
      <c r="E795">
        <v>52683</v>
      </c>
      <c r="F795" t="s">
        <v>1314</v>
      </c>
      <c r="G795">
        <v>-1.8599652051925659</v>
      </c>
    </row>
    <row r="796" spans="3:7" x14ac:dyDescent="0.3">
      <c r="C796">
        <v>52</v>
      </c>
      <c r="D796" t="s">
        <v>66</v>
      </c>
      <c r="E796">
        <v>52685</v>
      </c>
      <c r="F796" t="s">
        <v>45</v>
      </c>
      <c r="G796">
        <v>-2.5376524925231929</v>
      </c>
    </row>
    <row r="797" spans="3:7" x14ac:dyDescent="0.3">
      <c r="C797">
        <v>52</v>
      </c>
      <c r="D797" t="s">
        <v>66</v>
      </c>
      <c r="E797">
        <v>52687</v>
      </c>
      <c r="F797" t="s">
        <v>725</v>
      </c>
      <c r="G797">
        <v>-1.2188899517059331</v>
      </c>
    </row>
    <row r="798" spans="3:7" x14ac:dyDescent="0.3">
      <c r="C798">
        <v>52</v>
      </c>
      <c r="D798" t="s">
        <v>66</v>
      </c>
      <c r="E798">
        <v>52693</v>
      </c>
      <c r="F798" t="s">
        <v>228</v>
      </c>
      <c r="G798">
        <v>-0.58056914806365967</v>
      </c>
    </row>
    <row r="799" spans="3:7" x14ac:dyDescent="0.3">
      <c r="C799">
        <v>52</v>
      </c>
      <c r="D799" t="s">
        <v>66</v>
      </c>
      <c r="E799">
        <v>52694</v>
      </c>
      <c r="F799" t="s">
        <v>878</v>
      </c>
      <c r="G799">
        <v>-2.2918448448181148</v>
      </c>
    </row>
    <row r="800" spans="3:7" x14ac:dyDescent="0.3">
      <c r="C800">
        <v>52</v>
      </c>
      <c r="D800" t="s">
        <v>66</v>
      </c>
      <c r="E800">
        <v>52696</v>
      </c>
      <c r="F800" t="s">
        <v>1315</v>
      </c>
      <c r="G800">
        <v>2.244316577911377</v>
      </c>
    </row>
    <row r="801" spans="3:7" x14ac:dyDescent="0.3">
      <c r="C801">
        <v>52</v>
      </c>
      <c r="D801" t="s">
        <v>66</v>
      </c>
      <c r="E801">
        <v>52699</v>
      </c>
      <c r="F801" t="s">
        <v>782</v>
      </c>
      <c r="G801">
        <v>2.912799596786499</v>
      </c>
    </row>
    <row r="802" spans="3:7" x14ac:dyDescent="0.3">
      <c r="C802">
        <v>52</v>
      </c>
      <c r="D802" t="s">
        <v>66</v>
      </c>
      <c r="E802">
        <v>52720</v>
      </c>
      <c r="F802" t="s">
        <v>470</v>
      </c>
      <c r="G802">
        <v>-0.56190478801727295</v>
      </c>
    </row>
    <row r="803" spans="3:7" x14ac:dyDescent="0.3">
      <c r="C803">
        <v>52</v>
      </c>
      <c r="D803" t="s">
        <v>66</v>
      </c>
      <c r="E803">
        <v>52786</v>
      </c>
      <c r="F803" t="s">
        <v>471</v>
      </c>
      <c r="G803">
        <v>-0.42498940229415888</v>
      </c>
    </row>
    <row r="804" spans="3:7" x14ac:dyDescent="0.3">
      <c r="C804">
        <v>52</v>
      </c>
      <c r="D804" t="s">
        <v>66</v>
      </c>
      <c r="E804">
        <v>52788</v>
      </c>
      <c r="F804" t="s">
        <v>797</v>
      </c>
      <c r="G804">
        <v>-1.7039704322814939</v>
      </c>
    </row>
    <row r="805" spans="3:7" x14ac:dyDescent="0.3">
      <c r="C805">
        <v>52</v>
      </c>
      <c r="D805" t="s">
        <v>66</v>
      </c>
      <c r="E805">
        <v>52835</v>
      </c>
      <c r="F805" t="s">
        <v>3644</v>
      </c>
      <c r="G805">
        <v>4.6179318428039551</v>
      </c>
    </row>
    <row r="806" spans="3:7" x14ac:dyDescent="0.3">
      <c r="C806">
        <v>52</v>
      </c>
      <c r="D806" t="s">
        <v>66</v>
      </c>
      <c r="E806">
        <v>52838</v>
      </c>
      <c r="F806" t="s">
        <v>1316</v>
      </c>
      <c r="G806">
        <v>1.8641927242279051</v>
      </c>
    </row>
    <row r="807" spans="3:7" x14ac:dyDescent="0.3">
      <c r="C807">
        <v>52</v>
      </c>
      <c r="D807" t="s">
        <v>66</v>
      </c>
      <c r="E807">
        <v>52885</v>
      </c>
      <c r="F807" t="s">
        <v>902</v>
      </c>
      <c r="G807">
        <v>-0.56137216091156006</v>
      </c>
    </row>
    <row r="808" spans="3:7" x14ac:dyDescent="0.3">
      <c r="C808">
        <v>54</v>
      </c>
      <c r="D808" t="s">
        <v>205</v>
      </c>
      <c r="E808">
        <v>54001</v>
      </c>
      <c r="F808" t="s">
        <v>3645</v>
      </c>
      <c r="G808">
        <v>2.3006429672241211</v>
      </c>
    </row>
    <row r="809" spans="3:7" x14ac:dyDescent="0.3">
      <c r="C809">
        <v>54</v>
      </c>
      <c r="D809" t="s">
        <v>205</v>
      </c>
      <c r="E809">
        <v>54003</v>
      </c>
      <c r="F809" t="s">
        <v>3646</v>
      </c>
      <c r="G809">
        <v>1.377252459526062</v>
      </c>
    </row>
    <row r="810" spans="3:7" x14ac:dyDescent="0.3">
      <c r="C810">
        <v>54</v>
      </c>
      <c r="D810" t="s">
        <v>205</v>
      </c>
      <c r="E810">
        <v>54051</v>
      </c>
      <c r="F810" t="s">
        <v>871</v>
      </c>
      <c r="G810">
        <v>-0.28498220443725591</v>
      </c>
    </row>
    <row r="811" spans="3:7" x14ac:dyDescent="0.3">
      <c r="C811">
        <v>54</v>
      </c>
      <c r="D811" t="s">
        <v>205</v>
      </c>
      <c r="E811">
        <v>54099</v>
      </c>
      <c r="F811" t="s">
        <v>349</v>
      </c>
      <c r="G811">
        <v>-1.961522579193115</v>
      </c>
    </row>
    <row r="812" spans="3:7" x14ac:dyDescent="0.3">
      <c r="C812">
        <v>54</v>
      </c>
      <c r="D812" t="s">
        <v>205</v>
      </c>
      <c r="E812">
        <v>54109</v>
      </c>
      <c r="F812" t="s">
        <v>805</v>
      </c>
      <c r="G812">
        <v>-2.1231064796447749</v>
      </c>
    </row>
    <row r="813" spans="3:7" x14ac:dyDescent="0.3">
      <c r="C813">
        <v>54</v>
      </c>
      <c r="D813" t="s">
        <v>205</v>
      </c>
      <c r="E813">
        <v>54125</v>
      </c>
      <c r="F813" t="s">
        <v>3647</v>
      </c>
      <c r="G813">
        <v>-0.99341583251953125</v>
      </c>
    </row>
    <row r="814" spans="3:7" x14ac:dyDescent="0.3">
      <c r="C814">
        <v>54</v>
      </c>
      <c r="D814" t="s">
        <v>205</v>
      </c>
      <c r="E814">
        <v>54128</v>
      </c>
      <c r="F814" t="s">
        <v>3648</v>
      </c>
      <c r="G814">
        <v>0.39911139011383062</v>
      </c>
    </row>
    <row r="815" spans="3:7" x14ac:dyDescent="0.3">
      <c r="C815">
        <v>54</v>
      </c>
      <c r="D815" t="s">
        <v>205</v>
      </c>
      <c r="E815">
        <v>54172</v>
      </c>
      <c r="F815" t="s">
        <v>1319</v>
      </c>
      <c r="G815">
        <v>0.6886221170425415</v>
      </c>
    </row>
    <row r="816" spans="3:7" x14ac:dyDescent="0.3">
      <c r="C816">
        <v>54</v>
      </c>
      <c r="D816" t="s">
        <v>205</v>
      </c>
      <c r="E816">
        <v>54174</v>
      </c>
      <c r="F816" t="s">
        <v>1320</v>
      </c>
      <c r="G816">
        <v>-0.15401740372180939</v>
      </c>
    </row>
    <row r="817" spans="3:7" x14ac:dyDescent="0.3">
      <c r="C817">
        <v>54</v>
      </c>
      <c r="D817" t="s">
        <v>205</v>
      </c>
      <c r="E817">
        <v>54206</v>
      </c>
      <c r="F817" t="s">
        <v>3649</v>
      </c>
      <c r="G817">
        <v>3.018830537796021</v>
      </c>
    </row>
    <row r="818" spans="3:7" x14ac:dyDescent="0.3">
      <c r="C818">
        <v>54</v>
      </c>
      <c r="D818" t="s">
        <v>205</v>
      </c>
      <c r="E818">
        <v>54223</v>
      </c>
      <c r="F818" t="s">
        <v>346</v>
      </c>
      <c r="G818">
        <v>-2.286075115203857</v>
      </c>
    </row>
    <row r="819" spans="3:7" x14ac:dyDescent="0.3">
      <c r="C819">
        <v>54</v>
      </c>
      <c r="D819" t="s">
        <v>205</v>
      </c>
      <c r="E819">
        <v>54239</v>
      </c>
      <c r="F819" t="s">
        <v>904</v>
      </c>
      <c r="G819">
        <v>-0.67941534519195557</v>
      </c>
    </row>
    <row r="820" spans="3:7" x14ac:dyDescent="0.3">
      <c r="C820">
        <v>54</v>
      </c>
      <c r="D820" t="s">
        <v>205</v>
      </c>
      <c r="E820">
        <v>54245</v>
      </c>
      <c r="F820" t="s">
        <v>352</v>
      </c>
      <c r="G820">
        <v>4.9272980690002441</v>
      </c>
    </row>
    <row r="821" spans="3:7" x14ac:dyDescent="0.3">
      <c r="C821">
        <v>54</v>
      </c>
      <c r="D821" t="s">
        <v>205</v>
      </c>
      <c r="E821">
        <v>54250</v>
      </c>
      <c r="F821" t="s">
        <v>633</v>
      </c>
      <c r="G821">
        <v>4.0135135650634766</v>
      </c>
    </row>
    <row r="822" spans="3:7" x14ac:dyDescent="0.3">
      <c r="C822">
        <v>54</v>
      </c>
      <c r="D822" t="s">
        <v>205</v>
      </c>
      <c r="E822">
        <v>54261</v>
      </c>
      <c r="F822" t="s">
        <v>336</v>
      </c>
      <c r="G822">
        <v>1.247818231582642</v>
      </c>
    </row>
    <row r="823" spans="3:7" x14ac:dyDescent="0.3">
      <c r="C823">
        <v>54</v>
      </c>
      <c r="D823" t="s">
        <v>205</v>
      </c>
      <c r="E823">
        <v>54313</v>
      </c>
      <c r="F823" t="s">
        <v>343</v>
      </c>
      <c r="G823">
        <v>-0.48762321472167969</v>
      </c>
    </row>
    <row r="824" spans="3:7" x14ac:dyDescent="0.3">
      <c r="C824">
        <v>54</v>
      </c>
      <c r="D824" t="s">
        <v>205</v>
      </c>
      <c r="E824">
        <v>54344</v>
      </c>
      <c r="F824" t="s">
        <v>1322</v>
      </c>
      <c r="G824">
        <v>2.8061118125915532</v>
      </c>
    </row>
    <row r="825" spans="3:7" x14ac:dyDescent="0.3">
      <c r="C825">
        <v>54</v>
      </c>
      <c r="D825" t="s">
        <v>205</v>
      </c>
      <c r="E825">
        <v>54347</v>
      </c>
      <c r="F825" t="s">
        <v>3650</v>
      </c>
      <c r="G825">
        <v>-1.1590975522995</v>
      </c>
    </row>
    <row r="826" spans="3:7" x14ac:dyDescent="0.3">
      <c r="C826">
        <v>54</v>
      </c>
      <c r="D826" t="s">
        <v>205</v>
      </c>
      <c r="E826">
        <v>54377</v>
      </c>
      <c r="F826" t="s">
        <v>957</v>
      </c>
      <c r="G826">
        <v>0.35400962829589838</v>
      </c>
    </row>
    <row r="827" spans="3:7" x14ac:dyDescent="0.3">
      <c r="C827">
        <v>54</v>
      </c>
      <c r="D827" t="s">
        <v>205</v>
      </c>
      <c r="E827">
        <v>54385</v>
      </c>
      <c r="F827" t="s">
        <v>759</v>
      </c>
      <c r="G827">
        <v>-0.29414677619934082</v>
      </c>
    </row>
    <row r="828" spans="3:7" x14ac:dyDescent="0.3">
      <c r="C828">
        <v>54</v>
      </c>
      <c r="D828" t="s">
        <v>205</v>
      </c>
      <c r="E828">
        <v>54398</v>
      </c>
      <c r="F828" t="s">
        <v>698</v>
      </c>
      <c r="G828">
        <v>0.30317193269729609</v>
      </c>
    </row>
    <row r="829" spans="3:7" x14ac:dyDescent="0.3">
      <c r="C829">
        <v>54</v>
      </c>
      <c r="D829" t="s">
        <v>205</v>
      </c>
      <c r="E829">
        <v>54405</v>
      </c>
      <c r="F829" t="s">
        <v>345</v>
      </c>
      <c r="G829">
        <v>-1.328322649002075</v>
      </c>
    </row>
    <row r="830" spans="3:7" x14ac:dyDescent="0.3">
      <c r="C830">
        <v>54</v>
      </c>
      <c r="D830" t="s">
        <v>205</v>
      </c>
      <c r="E830">
        <v>54418</v>
      </c>
      <c r="F830" t="s">
        <v>354</v>
      </c>
      <c r="G830">
        <v>-0.54466807842254639</v>
      </c>
    </row>
    <row r="831" spans="3:7" x14ac:dyDescent="0.3">
      <c r="C831">
        <v>54</v>
      </c>
      <c r="D831" t="s">
        <v>205</v>
      </c>
      <c r="E831">
        <v>54480</v>
      </c>
      <c r="F831" t="s">
        <v>1042</v>
      </c>
      <c r="G831">
        <v>-0.66252374649047852</v>
      </c>
    </row>
    <row r="832" spans="3:7" x14ac:dyDescent="0.3">
      <c r="C832">
        <v>54</v>
      </c>
      <c r="D832" t="s">
        <v>205</v>
      </c>
      <c r="E832">
        <v>54498</v>
      </c>
      <c r="F832" t="s">
        <v>334</v>
      </c>
      <c r="G832">
        <v>1.1841051578521731</v>
      </c>
    </row>
    <row r="833" spans="3:7" x14ac:dyDescent="0.3">
      <c r="C833">
        <v>54</v>
      </c>
      <c r="D833" t="s">
        <v>205</v>
      </c>
      <c r="E833">
        <v>54518</v>
      </c>
      <c r="F833" t="s">
        <v>293</v>
      </c>
      <c r="G833">
        <v>-7.8299671411514282E-2</v>
      </c>
    </row>
    <row r="834" spans="3:7" x14ac:dyDescent="0.3">
      <c r="C834">
        <v>54</v>
      </c>
      <c r="D834" t="s">
        <v>205</v>
      </c>
      <c r="E834">
        <v>54520</v>
      </c>
      <c r="F834" t="s">
        <v>973</v>
      </c>
      <c r="G834">
        <v>-2.8799171447753911</v>
      </c>
    </row>
    <row r="835" spans="3:7" x14ac:dyDescent="0.3">
      <c r="C835">
        <v>54</v>
      </c>
      <c r="D835" t="s">
        <v>205</v>
      </c>
      <c r="E835">
        <v>54553</v>
      </c>
      <c r="F835" t="s">
        <v>796</v>
      </c>
      <c r="G835">
        <v>4.516995906829834</v>
      </c>
    </row>
    <row r="836" spans="3:7" x14ac:dyDescent="0.3">
      <c r="C836">
        <v>54</v>
      </c>
      <c r="D836" t="s">
        <v>205</v>
      </c>
      <c r="E836">
        <v>54599</v>
      </c>
      <c r="F836" t="s">
        <v>942</v>
      </c>
      <c r="G836">
        <v>-0.17799216508865359</v>
      </c>
    </row>
    <row r="837" spans="3:7" x14ac:dyDescent="0.3">
      <c r="C837">
        <v>54</v>
      </c>
      <c r="D837" t="s">
        <v>205</v>
      </c>
      <c r="E837">
        <v>54660</v>
      </c>
      <c r="F837" t="s">
        <v>342</v>
      </c>
      <c r="G837">
        <v>-0.5133213996887207</v>
      </c>
    </row>
    <row r="838" spans="3:7" x14ac:dyDescent="0.3">
      <c r="C838">
        <v>54</v>
      </c>
      <c r="D838" t="s">
        <v>205</v>
      </c>
      <c r="E838">
        <v>54670</v>
      </c>
      <c r="F838" t="s">
        <v>351</v>
      </c>
      <c r="G838">
        <v>1.995749235153198</v>
      </c>
    </row>
    <row r="839" spans="3:7" x14ac:dyDescent="0.3">
      <c r="C839">
        <v>54</v>
      </c>
      <c r="D839" t="s">
        <v>205</v>
      </c>
      <c r="E839">
        <v>54673</v>
      </c>
      <c r="F839" t="s">
        <v>335</v>
      </c>
      <c r="G839">
        <v>-0.9379112720489502</v>
      </c>
    </row>
    <row r="840" spans="3:7" x14ac:dyDescent="0.3">
      <c r="C840">
        <v>54</v>
      </c>
      <c r="D840" t="s">
        <v>205</v>
      </c>
      <c r="E840">
        <v>54680</v>
      </c>
      <c r="F840" t="s">
        <v>353</v>
      </c>
      <c r="G840">
        <v>-0.40178650617599487</v>
      </c>
    </row>
    <row r="841" spans="3:7" x14ac:dyDescent="0.3">
      <c r="C841">
        <v>54</v>
      </c>
      <c r="D841" t="s">
        <v>205</v>
      </c>
      <c r="E841">
        <v>54720</v>
      </c>
      <c r="F841" t="s">
        <v>348</v>
      </c>
      <c r="G841">
        <v>3.2889959812164311</v>
      </c>
    </row>
    <row r="842" spans="3:7" x14ac:dyDescent="0.3">
      <c r="C842">
        <v>54</v>
      </c>
      <c r="D842" t="s">
        <v>205</v>
      </c>
      <c r="E842">
        <v>54743</v>
      </c>
      <c r="F842" t="s">
        <v>1006</v>
      </c>
      <c r="G842">
        <v>-1.0082530975341799</v>
      </c>
    </row>
    <row r="843" spans="3:7" x14ac:dyDescent="0.3">
      <c r="C843">
        <v>54</v>
      </c>
      <c r="D843" t="s">
        <v>205</v>
      </c>
      <c r="E843">
        <v>54800</v>
      </c>
      <c r="F843" t="s">
        <v>637</v>
      </c>
      <c r="G843">
        <v>2.879703044891357</v>
      </c>
    </row>
    <row r="844" spans="3:7" x14ac:dyDescent="0.3">
      <c r="C844">
        <v>54</v>
      </c>
      <c r="D844" t="s">
        <v>205</v>
      </c>
      <c r="E844">
        <v>54810</v>
      </c>
      <c r="F844" t="s">
        <v>1323</v>
      </c>
      <c r="G844">
        <v>11.19754791259766</v>
      </c>
    </row>
    <row r="845" spans="3:7" x14ac:dyDescent="0.3">
      <c r="C845">
        <v>54</v>
      </c>
      <c r="D845" t="s">
        <v>205</v>
      </c>
      <c r="E845">
        <v>54820</v>
      </c>
      <c r="F845" t="s">
        <v>109</v>
      </c>
      <c r="G845">
        <v>3.1906881332397461</v>
      </c>
    </row>
    <row r="846" spans="3:7" x14ac:dyDescent="0.3">
      <c r="C846">
        <v>54</v>
      </c>
      <c r="D846" t="s">
        <v>205</v>
      </c>
      <c r="E846">
        <v>54871</v>
      </c>
      <c r="F846" t="s">
        <v>337</v>
      </c>
      <c r="G846">
        <v>-1.533852219581604</v>
      </c>
    </row>
    <row r="847" spans="3:7" x14ac:dyDescent="0.3">
      <c r="C847">
        <v>54</v>
      </c>
      <c r="D847" t="s">
        <v>205</v>
      </c>
      <c r="E847">
        <v>54874</v>
      </c>
      <c r="F847" t="s">
        <v>338</v>
      </c>
      <c r="G847">
        <v>0.97993326187133789</v>
      </c>
    </row>
    <row r="848" spans="3:7" x14ac:dyDescent="0.3">
      <c r="C848">
        <v>63</v>
      </c>
      <c r="D848" t="s">
        <v>3651</v>
      </c>
      <c r="E848">
        <v>63001</v>
      </c>
      <c r="F848" t="s">
        <v>142</v>
      </c>
      <c r="G848">
        <v>-0.94358623027801514</v>
      </c>
    </row>
    <row r="849" spans="3:7" x14ac:dyDescent="0.3">
      <c r="C849">
        <v>63</v>
      </c>
      <c r="D849" t="s">
        <v>3651</v>
      </c>
      <c r="E849">
        <v>63111</v>
      </c>
      <c r="F849" t="s">
        <v>370</v>
      </c>
      <c r="G849">
        <v>6.7077100276947021E-2</v>
      </c>
    </row>
    <row r="850" spans="3:7" x14ac:dyDescent="0.3">
      <c r="C850">
        <v>63</v>
      </c>
      <c r="D850" t="s">
        <v>3651</v>
      </c>
      <c r="E850">
        <v>63130</v>
      </c>
      <c r="F850" t="s">
        <v>3652</v>
      </c>
      <c r="G850">
        <v>-1.0639874935150151</v>
      </c>
    </row>
    <row r="851" spans="3:7" x14ac:dyDescent="0.3">
      <c r="C851">
        <v>63</v>
      </c>
      <c r="D851" t="s">
        <v>3651</v>
      </c>
      <c r="E851">
        <v>63190</v>
      </c>
      <c r="F851" t="s">
        <v>787</v>
      </c>
      <c r="G851">
        <v>0.43519997596740723</v>
      </c>
    </row>
    <row r="852" spans="3:7" x14ac:dyDescent="0.3">
      <c r="C852">
        <v>63</v>
      </c>
      <c r="D852" t="s">
        <v>3651</v>
      </c>
      <c r="E852">
        <v>63212</v>
      </c>
      <c r="F852" t="s">
        <v>1143</v>
      </c>
      <c r="G852">
        <v>3.8260936737060547E-2</v>
      </c>
    </row>
    <row r="853" spans="3:7" x14ac:dyDescent="0.3">
      <c r="C853">
        <v>63</v>
      </c>
      <c r="D853" t="s">
        <v>3651</v>
      </c>
      <c r="E853">
        <v>63272</v>
      </c>
      <c r="F853" t="s">
        <v>572</v>
      </c>
      <c r="G853">
        <v>-1.4591020345687871</v>
      </c>
    </row>
    <row r="854" spans="3:7" x14ac:dyDescent="0.3">
      <c r="C854">
        <v>63</v>
      </c>
      <c r="D854" t="s">
        <v>3651</v>
      </c>
      <c r="E854">
        <v>63302</v>
      </c>
      <c r="F854" t="s">
        <v>1330</v>
      </c>
      <c r="G854">
        <v>-1.799938917160034</v>
      </c>
    </row>
    <row r="855" spans="3:7" x14ac:dyDescent="0.3">
      <c r="C855">
        <v>63</v>
      </c>
      <c r="D855" t="s">
        <v>3651</v>
      </c>
      <c r="E855">
        <v>63401</v>
      </c>
      <c r="F855" t="s">
        <v>573</v>
      </c>
      <c r="G855">
        <v>-1.1905419826507571</v>
      </c>
    </row>
    <row r="856" spans="3:7" x14ac:dyDescent="0.3">
      <c r="C856">
        <v>63</v>
      </c>
      <c r="D856" t="s">
        <v>3651</v>
      </c>
      <c r="E856">
        <v>63470</v>
      </c>
      <c r="F856" t="s">
        <v>570</v>
      </c>
      <c r="G856">
        <v>-1.9507550001144409</v>
      </c>
    </row>
    <row r="857" spans="3:7" x14ac:dyDescent="0.3">
      <c r="C857">
        <v>63</v>
      </c>
      <c r="D857" t="s">
        <v>3651</v>
      </c>
      <c r="E857">
        <v>63548</v>
      </c>
      <c r="F857" t="s">
        <v>813</v>
      </c>
      <c r="G857">
        <v>-1.026309490203857</v>
      </c>
    </row>
    <row r="858" spans="3:7" x14ac:dyDescent="0.3">
      <c r="C858">
        <v>63</v>
      </c>
      <c r="D858" t="s">
        <v>3651</v>
      </c>
      <c r="E858">
        <v>63594</v>
      </c>
      <c r="F858" t="s">
        <v>742</v>
      </c>
      <c r="G858">
        <v>2.3101458549499512</v>
      </c>
    </row>
    <row r="859" spans="3:7" x14ac:dyDescent="0.3">
      <c r="C859">
        <v>63</v>
      </c>
      <c r="D859" t="s">
        <v>3651</v>
      </c>
      <c r="E859">
        <v>63690</v>
      </c>
      <c r="F859" t="s">
        <v>571</v>
      </c>
      <c r="G859">
        <v>-2.3983325958251949</v>
      </c>
    </row>
    <row r="860" spans="3:7" x14ac:dyDescent="0.3">
      <c r="C860">
        <v>66</v>
      </c>
      <c r="D860" t="s">
        <v>515</v>
      </c>
      <c r="E860">
        <v>66001</v>
      </c>
      <c r="F860" t="s">
        <v>516</v>
      </c>
      <c r="G860">
        <v>-1.460534930229187</v>
      </c>
    </row>
    <row r="861" spans="3:7" x14ac:dyDescent="0.3">
      <c r="C861">
        <v>66</v>
      </c>
      <c r="D861" t="s">
        <v>515</v>
      </c>
      <c r="E861">
        <v>66045</v>
      </c>
      <c r="F861" t="s">
        <v>1332</v>
      </c>
      <c r="G861">
        <v>-0.63215911388397217</v>
      </c>
    </row>
    <row r="862" spans="3:7" x14ac:dyDescent="0.3">
      <c r="C862">
        <v>66</v>
      </c>
      <c r="D862" t="s">
        <v>515</v>
      </c>
      <c r="E862">
        <v>66075</v>
      </c>
      <c r="F862" t="s">
        <v>522</v>
      </c>
      <c r="G862">
        <v>-0.52415871620178223</v>
      </c>
    </row>
    <row r="863" spans="3:7" x14ac:dyDescent="0.3">
      <c r="C863">
        <v>66</v>
      </c>
      <c r="D863" t="s">
        <v>515</v>
      </c>
      <c r="E863">
        <v>66088</v>
      </c>
      <c r="F863" t="s">
        <v>1333</v>
      </c>
      <c r="G863">
        <v>-1.2152590751647949</v>
      </c>
    </row>
    <row r="864" spans="3:7" x14ac:dyDescent="0.3">
      <c r="C864">
        <v>66</v>
      </c>
      <c r="D864" t="s">
        <v>515</v>
      </c>
      <c r="E864">
        <v>66170</v>
      </c>
      <c r="F864" t="s">
        <v>517</v>
      </c>
      <c r="G864">
        <v>-2.1226596832275391</v>
      </c>
    </row>
    <row r="865" spans="3:7" x14ac:dyDescent="0.3">
      <c r="C865">
        <v>66</v>
      </c>
      <c r="D865" t="s">
        <v>515</v>
      </c>
      <c r="E865">
        <v>66318</v>
      </c>
      <c r="F865" t="s">
        <v>3653</v>
      </c>
      <c r="G865">
        <v>-3.4988527297973628</v>
      </c>
    </row>
    <row r="866" spans="3:7" x14ac:dyDescent="0.3">
      <c r="C866">
        <v>66</v>
      </c>
      <c r="D866" t="s">
        <v>515</v>
      </c>
      <c r="E866">
        <v>66383</v>
      </c>
      <c r="F866" t="s">
        <v>821</v>
      </c>
      <c r="G866">
        <v>-0.49926900863647461</v>
      </c>
    </row>
    <row r="867" spans="3:7" x14ac:dyDescent="0.3">
      <c r="C867">
        <v>66</v>
      </c>
      <c r="D867" t="s">
        <v>515</v>
      </c>
      <c r="E867">
        <v>66400</v>
      </c>
      <c r="F867" t="s">
        <v>519</v>
      </c>
      <c r="G867">
        <v>-0.52539485692977905</v>
      </c>
    </row>
    <row r="868" spans="3:7" x14ac:dyDescent="0.3">
      <c r="C868">
        <v>66</v>
      </c>
      <c r="D868" t="s">
        <v>515</v>
      </c>
      <c r="E868">
        <v>66440</v>
      </c>
      <c r="F868" t="s">
        <v>816</v>
      </c>
      <c r="G868">
        <v>-1.0676494836807251</v>
      </c>
    </row>
    <row r="869" spans="3:7" x14ac:dyDescent="0.3">
      <c r="C869">
        <v>66</v>
      </c>
      <c r="D869" t="s">
        <v>515</v>
      </c>
      <c r="E869">
        <v>66456</v>
      </c>
      <c r="F869" t="s">
        <v>3654</v>
      </c>
      <c r="G869">
        <v>2.0017657279968262</v>
      </c>
    </row>
    <row r="870" spans="3:7" x14ac:dyDescent="0.3">
      <c r="C870">
        <v>66</v>
      </c>
      <c r="D870" t="s">
        <v>515</v>
      </c>
      <c r="E870">
        <v>66572</v>
      </c>
      <c r="F870" t="s">
        <v>523</v>
      </c>
      <c r="G870">
        <v>1.661576509475708</v>
      </c>
    </row>
    <row r="871" spans="3:7" x14ac:dyDescent="0.3">
      <c r="C871">
        <v>66</v>
      </c>
      <c r="D871" t="s">
        <v>515</v>
      </c>
      <c r="E871">
        <v>66594</v>
      </c>
      <c r="F871" t="s">
        <v>3655</v>
      </c>
      <c r="G871">
        <v>-1.8076740503311159</v>
      </c>
    </row>
    <row r="872" spans="3:7" x14ac:dyDescent="0.3">
      <c r="C872">
        <v>66</v>
      </c>
      <c r="D872" t="s">
        <v>515</v>
      </c>
      <c r="E872">
        <v>66682</v>
      </c>
      <c r="F872" t="s">
        <v>521</v>
      </c>
      <c r="G872">
        <v>-3.7693798542022712E-2</v>
      </c>
    </row>
    <row r="873" spans="3:7" x14ac:dyDescent="0.3">
      <c r="C873">
        <v>66</v>
      </c>
      <c r="D873" t="s">
        <v>515</v>
      </c>
      <c r="E873">
        <v>66687</v>
      </c>
      <c r="F873" t="s">
        <v>116</v>
      </c>
      <c r="G873">
        <v>0.2952919602394104</v>
      </c>
    </row>
    <row r="874" spans="3:7" x14ac:dyDescent="0.3">
      <c r="C874">
        <v>68</v>
      </c>
      <c r="D874" t="s">
        <v>268</v>
      </c>
      <c r="E874">
        <v>68001</v>
      </c>
      <c r="F874" t="s">
        <v>207</v>
      </c>
      <c r="G874">
        <v>0.74495589733123779</v>
      </c>
    </row>
    <row r="875" spans="3:7" x14ac:dyDescent="0.3">
      <c r="C875">
        <v>68</v>
      </c>
      <c r="D875" t="s">
        <v>268</v>
      </c>
      <c r="E875">
        <v>68013</v>
      </c>
      <c r="F875" t="s">
        <v>298</v>
      </c>
      <c r="G875">
        <v>0.8757404088973999</v>
      </c>
    </row>
    <row r="876" spans="3:7" x14ac:dyDescent="0.3">
      <c r="C876">
        <v>68</v>
      </c>
      <c r="D876" t="s">
        <v>268</v>
      </c>
      <c r="E876">
        <v>68020</v>
      </c>
      <c r="F876" t="s">
        <v>507</v>
      </c>
      <c r="G876">
        <v>-2.7544388771057129</v>
      </c>
    </row>
    <row r="877" spans="3:7" x14ac:dyDescent="0.3">
      <c r="C877">
        <v>68</v>
      </c>
      <c r="D877" t="s">
        <v>268</v>
      </c>
      <c r="E877">
        <v>68051</v>
      </c>
      <c r="F877" t="s">
        <v>290</v>
      </c>
      <c r="G877">
        <v>-1.5308331251144409</v>
      </c>
    </row>
    <row r="878" spans="3:7" x14ac:dyDescent="0.3">
      <c r="C878">
        <v>68</v>
      </c>
      <c r="D878" t="s">
        <v>268</v>
      </c>
      <c r="E878">
        <v>68077</v>
      </c>
      <c r="F878" t="s">
        <v>104</v>
      </c>
      <c r="G878">
        <v>0.18268334865570071</v>
      </c>
    </row>
    <row r="879" spans="3:7" x14ac:dyDescent="0.3">
      <c r="C879">
        <v>68</v>
      </c>
      <c r="D879" t="s">
        <v>268</v>
      </c>
      <c r="E879">
        <v>68079</v>
      </c>
      <c r="F879" t="s">
        <v>280</v>
      </c>
      <c r="G879">
        <v>-2.5409476757049561</v>
      </c>
    </row>
    <row r="880" spans="3:7" x14ac:dyDescent="0.3">
      <c r="C880">
        <v>68</v>
      </c>
      <c r="D880" t="s">
        <v>268</v>
      </c>
      <c r="E880">
        <v>68081</v>
      </c>
      <c r="F880" t="s">
        <v>269</v>
      </c>
      <c r="G880">
        <v>-0.38323593139648438</v>
      </c>
    </row>
    <row r="881" spans="3:7" x14ac:dyDescent="0.3">
      <c r="C881">
        <v>68</v>
      </c>
      <c r="D881" t="s">
        <v>268</v>
      </c>
      <c r="E881">
        <v>68092</v>
      </c>
      <c r="F881" t="s">
        <v>166</v>
      </c>
      <c r="G881">
        <v>3.7812590599060059E-2</v>
      </c>
    </row>
    <row r="882" spans="3:7" x14ac:dyDescent="0.3">
      <c r="C882">
        <v>68</v>
      </c>
      <c r="D882" t="s">
        <v>268</v>
      </c>
      <c r="E882">
        <v>68101</v>
      </c>
      <c r="F882" t="s">
        <v>1201</v>
      </c>
      <c r="G882">
        <v>-9.8331809043884277E-2</v>
      </c>
    </row>
    <row r="883" spans="3:7" x14ac:dyDescent="0.3">
      <c r="C883">
        <v>68</v>
      </c>
      <c r="D883" t="s">
        <v>268</v>
      </c>
      <c r="E883">
        <v>68121</v>
      </c>
      <c r="F883" t="s">
        <v>881</v>
      </c>
      <c r="G883">
        <v>-2.5299279689788818</v>
      </c>
    </row>
    <row r="884" spans="3:7" x14ac:dyDescent="0.3">
      <c r="C884">
        <v>68</v>
      </c>
      <c r="D884" t="s">
        <v>268</v>
      </c>
      <c r="E884">
        <v>68132</v>
      </c>
      <c r="F884" t="s">
        <v>1001</v>
      </c>
      <c r="G884">
        <v>1.8777070045471189</v>
      </c>
    </row>
    <row r="885" spans="3:7" x14ac:dyDescent="0.3">
      <c r="C885">
        <v>68</v>
      </c>
      <c r="D885" t="s">
        <v>268</v>
      </c>
      <c r="E885">
        <v>68147</v>
      </c>
      <c r="F885" t="s">
        <v>941</v>
      </c>
      <c r="G885">
        <v>-0.58563625812530518</v>
      </c>
    </row>
    <row r="886" spans="3:7" x14ac:dyDescent="0.3">
      <c r="C886">
        <v>68</v>
      </c>
      <c r="D886" t="s">
        <v>268</v>
      </c>
      <c r="E886">
        <v>68152</v>
      </c>
      <c r="F886" t="s">
        <v>1335</v>
      </c>
      <c r="G886">
        <v>1.638997077941895</v>
      </c>
    </row>
    <row r="887" spans="3:7" x14ac:dyDescent="0.3">
      <c r="C887">
        <v>68</v>
      </c>
      <c r="D887" t="s">
        <v>268</v>
      </c>
      <c r="E887">
        <v>68160</v>
      </c>
      <c r="F887" t="s">
        <v>1336</v>
      </c>
      <c r="G887">
        <v>-0.94231677055358887</v>
      </c>
    </row>
    <row r="888" spans="3:7" x14ac:dyDescent="0.3">
      <c r="C888">
        <v>68</v>
      </c>
      <c r="D888" t="s">
        <v>268</v>
      </c>
      <c r="E888">
        <v>68162</v>
      </c>
      <c r="F888" t="s">
        <v>882</v>
      </c>
      <c r="G888">
        <v>-0.26050829887390142</v>
      </c>
    </row>
    <row r="889" spans="3:7" x14ac:dyDescent="0.3">
      <c r="C889">
        <v>68</v>
      </c>
      <c r="D889" t="s">
        <v>268</v>
      </c>
      <c r="E889">
        <v>68167</v>
      </c>
      <c r="F889" t="s">
        <v>1337</v>
      </c>
      <c r="G889">
        <v>-1.1164131164550779</v>
      </c>
    </row>
    <row r="890" spans="3:7" x14ac:dyDescent="0.3">
      <c r="C890">
        <v>68</v>
      </c>
      <c r="D890" t="s">
        <v>268</v>
      </c>
      <c r="E890">
        <v>68169</v>
      </c>
      <c r="F890" t="s">
        <v>983</v>
      </c>
      <c r="G890">
        <v>-1.0649704933166499</v>
      </c>
    </row>
    <row r="891" spans="3:7" x14ac:dyDescent="0.3">
      <c r="C891">
        <v>68</v>
      </c>
      <c r="D891" t="s">
        <v>268</v>
      </c>
      <c r="E891">
        <v>68176</v>
      </c>
      <c r="F891" t="s">
        <v>340</v>
      </c>
      <c r="G891">
        <v>-2.4236338138580318</v>
      </c>
    </row>
    <row r="892" spans="3:7" x14ac:dyDescent="0.3">
      <c r="C892">
        <v>68</v>
      </c>
      <c r="D892" t="s">
        <v>268</v>
      </c>
      <c r="E892">
        <v>68179</v>
      </c>
      <c r="F892" t="s">
        <v>3656</v>
      </c>
      <c r="G892">
        <v>-1.9641598463058469</v>
      </c>
    </row>
    <row r="893" spans="3:7" x14ac:dyDescent="0.3">
      <c r="C893">
        <v>68</v>
      </c>
      <c r="D893" t="s">
        <v>268</v>
      </c>
      <c r="E893">
        <v>68190</v>
      </c>
      <c r="F893" t="s">
        <v>277</v>
      </c>
      <c r="G893">
        <v>1.126368045806885</v>
      </c>
    </row>
    <row r="894" spans="3:7" x14ac:dyDescent="0.3">
      <c r="C894">
        <v>68</v>
      </c>
      <c r="D894" t="s">
        <v>268</v>
      </c>
      <c r="E894">
        <v>68207</v>
      </c>
      <c r="F894" t="s">
        <v>1106</v>
      </c>
      <c r="G894">
        <v>-1.703823328018188</v>
      </c>
    </row>
    <row r="895" spans="3:7" x14ac:dyDescent="0.3">
      <c r="C895">
        <v>68</v>
      </c>
      <c r="D895" t="s">
        <v>268</v>
      </c>
      <c r="E895">
        <v>68209</v>
      </c>
      <c r="F895" t="s">
        <v>971</v>
      </c>
      <c r="G895">
        <v>-2.1502609252929692</v>
      </c>
    </row>
    <row r="896" spans="3:7" x14ac:dyDescent="0.3">
      <c r="C896">
        <v>68</v>
      </c>
      <c r="D896" t="s">
        <v>268</v>
      </c>
      <c r="E896">
        <v>68211</v>
      </c>
      <c r="F896" t="s">
        <v>1338</v>
      </c>
      <c r="G896">
        <v>-1.527151823043823</v>
      </c>
    </row>
    <row r="897" spans="3:7" x14ac:dyDescent="0.3">
      <c r="C897">
        <v>68</v>
      </c>
      <c r="D897" t="s">
        <v>268</v>
      </c>
      <c r="E897">
        <v>68217</v>
      </c>
      <c r="F897" t="s">
        <v>292</v>
      </c>
      <c r="G897">
        <v>-2.1206293106079102</v>
      </c>
    </row>
    <row r="898" spans="3:7" x14ac:dyDescent="0.3">
      <c r="C898">
        <v>68</v>
      </c>
      <c r="D898" t="s">
        <v>268</v>
      </c>
      <c r="E898">
        <v>68229</v>
      </c>
      <c r="F898" t="s">
        <v>1339</v>
      </c>
      <c r="G898">
        <v>-0.65184980630874634</v>
      </c>
    </row>
    <row r="899" spans="3:7" x14ac:dyDescent="0.3">
      <c r="C899">
        <v>68</v>
      </c>
      <c r="D899" t="s">
        <v>268</v>
      </c>
      <c r="E899">
        <v>68235</v>
      </c>
      <c r="F899" t="s">
        <v>1340</v>
      </c>
      <c r="G899">
        <v>-0.26949191093444819</v>
      </c>
    </row>
    <row r="900" spans="3:7" x14ac:dyDescent="0.3">
      <c r="C900">
        <v>68</v>
      </c>
      <c r="D900" t="s">
        <v>268</v>
      </c>
      <c r="E900">
        <v>68245</v>
      </c>
      <c r="F900" t="s">
        <v>998</v>
      </c>
      <c r="G900">
        <v>-3.0984857082366939</v>
      </c>
    </row>
    <row r="901" spans="3:7" x14ac:dyDescent="0.3">
      <c r="C901">
        <v>68</v>
      </c>
      <c r="D901" t="s">
        <v>268</v>
      </c>
      <c r="E901">
        <v>68250</v>
      </c>
      <c r="F901" t="s">
        <v>1145</v>
      </c>
      <c r="G901">
        <v>-0.89154106378555298</v>
      </c>
    </row>
    <row r="902" spans="3:7" x14ac:dyDescent="0.3">
      <c r="C902">
        <v>68</v>
      </c>
      <c r="D902" t="s">
        <v>268</v>
      </c>
      <c r="E902">
        <v>68255</v>
      </c>
      <c r="F902" t="s">
        <v>1341</v>
      </c>
      <c r="G902">
        <v>-0.1187892556190491</v>
      </c>
    </row>
    <row r="903" spans="3:7" x14ac:dyDescent="0.3">
      <c r="C903">
        <v>68</v>
      </c>
      <c r="D903" t="s">
        <v>268</v>
      </c>
      <c r="E903">
        <v>68264</v>
      </c>
      <c r="F903" t="s">
        <v>949</v>
      </c>
      <c r="G903">
        <v>-2.3121118545532231</v>
      </c>
    </row>
    <row r="904" spans="3:7" x14ac:dyDescent="0.3">
      <c r="C904">
        <v>68</v>
      </c>
      <c r="D904" t="s">
        <v>268</v>
      </c>
      <c r="E904">
        <v>68266</v>
      </c>
      <c r="F904" t="s">
        <v>1010</v>
      </c>
      <c r="G904">
        <v>-3.575602769851685</v>
      </c>
    </row>
    <row r="905" spans="3:7" x14ac:dyDescent="0.3">
      <c r="C905">
        <v>68</v>
      </c>
      <c r="D905" t="s">
        <v>268</v>
      </c>
      <c r="E905">
        <v>68271</v>
      </c>
      <c r="F905" t="s">
        <v>1342</v>
      </c>
      <c r="G905">
        <v>-2.4095077514648442</v>
      </c>
    </row>
    <row r="906" spans="3:7" x14ac:dyDescent="0.3">
      <c r="C906">
        <v>68</v>
      </c>
      <c r="D906" t="s">
        <v>268</v>
      </c>
      <c r="E906">
        <v>68276</v>
      </c>
      <c r="F906" t="s">
        <v>270</v>
      </c>
      <c r="G906">
        <v>-1.4162155389785771</v>
      </c>
    </row>
    <row r="907" spans="3:7" x14ac:dyDescent="0.3">
      <c r="C907">
        <v>68</v>
      </c>
      <c r="D907" t="s">
        <v>268</v>
      </c>
      <c r="E907">
        <v>68296</v>
      </c>
      <c r="F907" t="s">
        <v>3657</v>
      </c>
      <c r="G907">
        <v>-2.5996015071868901</v>
      </c>
    </row>
    <row r="908" spans="3:7" x14ac:dyDescent="0.3">
      <c r="C908">
        <v>68</v>
      </c>
      <c r="D908" t="s">
        <v>268</v>
      </c>
      <c r="E908">
        <v>68298</v>
      </c>
      <c r="F908" t="s">
        <v>3658</v>
      </c>
      <c r="G908">
        <v>-0.48355376720428472</v>
      </c>
    </row>
    <row r="909" spans="3:7" x14ac:dyDescent="0.3">
      <c r="C909">
        <v>68</v>
      </c>
      <c r="D909" t="s">
        <v>268</v>
      </c>
      <c r="E909">
        <v>68307</v>
      </c>
      <c r="F909" t="s">
        <v>1343</v>
      </c>
      <c r="G909">
        <v>0.50377881526947021</v>
      </c>
    </row>
    <row r="910" spans="3:7" x14ac:dyDescent="0.3">
      <c r="C910">
        <v>68</v>
      </c>
      <c r="D910" t="s">
        <v>268</v>
      </c>
      <c r="E910">
        <v>68318</v>
      </c>
      <c r="F910" t="s">
        <v>981</v>
      </c>
      <c r="G910">
        <v>-0.55639183521270752</v>
      </c>
    </row>
    <row r="911" spans="3:7" x14ac:dyDescent="0.3">
      <c r="C911">
        <v>68</v>
      </c>
      <c r="D911" t="s">
        <v>268</v>
      </c>
      <c r="E911">
        <v>68320</v>
      </c>
      <c r="F911" t="s">
        <v>141</v>
      </c>
      <c r="G911">
        <v>0.54644221067428589</v>
      </c>
    </row>
    <row r="912" spans="3:7" x14ac:dyDescent="0.3">
      <c r="C912">
        <v>68</v>
      </c>
      <c r="D912" t="s">
        <v>268</v>
      </c>
      <c r="E912">
        <v>68322</v>
      </c>
      <c r="F912" t="s">
        <v>3659</v>
      </c>
      <c r="G912">
        <v>-2.7214958667755131</v>
      </c>
    </row>
    <row r="913" spans="3:7" x14ac:dyDescent="0.3">
      <c r="C913">
        <v>68</v>
      </c>
      <c r="D913" t="s">
        <v>268</v>
      </c>
      <c r="E913">
        <v>68324</v>
      </c>
      <c r="F913" t="s">
        <v>1344</v>
      </c>
      <c r="G913">
        <v>-1.9854850769042971</v>
      </c>
    </row>
    <row r="914" spans="3:7" x14ac:dyDescent="0.3">
      <c r="C914">
        <v>68</v>
      </c>
      <c r="D914" t="s">
        <v>268</v>
      </c>
      <c r="E914">
        <v>68327</v>
      </c>
      <c r="F914" t="s">
        <v>1345</v>
      </c>
      <c r="G914">
        <v>1.29517650604248</v>
      </c>
    </row>
    <row r="915" spans="3:7" x14ac:dyDescent="0.3">
      <c r="C915">
        <v>68</v>
      </c>
      <c r="D915" t="s">
        <v>268</v>
      </c>
      <c r="E915">
        <v>68344</v>
      </c>
      <c r="F915" t="s">
        <v>926</v>
      </c>
      <c r="G915">
        <v>-0.38709831237792969</v>
      </c>
    </row>
    <row r="916" spans="3:7" x14ac:dyDescent="0.3">
      <c r="C916">
        <v>68</v>
      </c>
      <c r="D916" t="s">
        <v>268</v>
      </c>
      <c r="E916">
        <v>68368</v>
      </c>
      <c r="F916" t="s">
        <v>1346</v>
      </c>
      <c r="G916">
        <v>0.79837179183959961</v>
      </c>
    </row>
    <row r="917" spans="3:7" x14ac:dyDescent="0.3">
      <c r="C917">
        <v>68</v>
      </c>
      <c r="D917" t="s">
        <v>268</v>
      </c>
      <c r="E917">
        <v>68370</v>
      </c>
      <c r="F917" t="s">
        <v>3660</v>
      </c>
      <c r="G917">
        <v>-1.5146720409393311</v>
      </c>
    </row>
    <row r="918" spans="3:7" x14ac:dyDescent="0.3">
      <c r="C918">
        <v>68</v>
      </c>
      <c r="D918" t="s">
        <v>268</v>
      </c>
      <c r="E918">
        <v>68377</v>
      </c>
      <c r="F918" t="s">
        <v>879</v>
      </c>
      <c r="G918">
        <v>-1.404146075248718</v>
      </c>
    </row>
    <row r="919" spans="3:7" x14ac:dyDescent="0.3">
      <c r="C919">
        <v>68</v>
      </c>
      <c r="D919" t="s">
        <v>268</v>
      </c>
      <c r="E919">
        <v>68385</v>
      </c>
      <c r="F919" t="s">
        <v>1347</v>
      </c>
      <c r="G919">
        <v>-0.16854728758335111</v>
      </c>
    </row>
    <row r="920" spans="3:7" x14ac:dyDescent="0.3">
      <c r="C920">
        <v>68</v>
      </c>
      <c r="D920" t="s">
        <v>268</v>
      </c>
      <c r="E920">
        <v>68397</v>
      </c>
      <c r="F920" t="s">
        <v>645</v>
      </c>
      <c r="G920">
        <v>-0.98061066865921021</v>
      </c>
    </row>
    <row r="921" spans="3:7" x14ac:dyDescent="0.3">
      <c r="C921">
        <v>68</v>
      </c>
      <c r="D921" t="s">
        <v>268</v>
      </c>
      <c r="E921">
        <v>68406</v>
      </c>
      <c r="F921" t="s">
        <v>687</v>
      </c>
      <c r="G921">
        <v>8.1526994705200195E-2</v>
      </c>
    </row>
    <row r="922" spans="3:7" x14ac:dyDescent="0.3">
      <c r="C922">
        <v>68</v>
      </c>
      <c r="D922" t="s">
        <v>268</v>
      </c>
      <c r="E922">
        <v>68418</v>
      </c>
      <c r="F922" t="s">
        <v>297</v>
      </c>
      <c r="G922">
        <v>-1.707956910133362</v>
      </c>
    </row>
    <row r="923" spans="3:7" x14ac:dyDescent="0.3">
      <c r="C923">
        <v>68</v>
      </c>
      <c r="D923" t="s">
        <v>268</v>
      </c>
      <c r="E923">
        <v>68425</v>
      </c>
      <c r="F923" t="s">
        <v>1000</v>
      </c>
      <c r="G923">
        <v>-1.888314366340637</v>
      </c>
    </row>
    <row r="924" spans="3:7" x14ac:dyDescent="0.3">
      <c r="C924">
        <v>68</v>
      </c>
      <c r="D924" t="s">
        <v>268</v>
      </c>
      <c r="E924">
        <v>68432</v>
      </c>
      <c r="F924" t="s">
        <v>1348</v>
      </c>
      <c r="G924">
        <v>-0.61101627349853516</v>
      </c>
    </row>
    <row r="925" spans="3:7" x14ac:dyDescent="0.3">
      <c r="C925">
        <v>68</v>
      </c>
      <c r="D925" t="s">
        <v>268</v>
      </c>
      <c r="E925">
        <v>68444</v>
      </c>
      <c r="F925" t="s">
        <v>846</v>
      </c>
      <c r="G925">
        <v>-0.83807206153869629</v>
      </c>
    </row>
    <row r="926" spans="3:7" x14ac:dyDescent="0.3">
      <c r="C926">
        <v>68</v>
      </c>
      <c r="D926" t="s">
        <v>268</v>
      </c>
      <c r="E926">
        <v>68464</v>
      </c>
      <c r="F926" t="s">
        <v>917</v>
      </c>
      <c r="G926">
        <v>1.034700870513916</v>
      </c>
    </row>
    <row r="927" spans="3:7" x14ac:dyDescent="0.3">
      <c r="C927">
        <v>68</v>
      </c>
      <c r="D927" t="s">
        <v>268</v>
      </c>
      <c r="E927">
        <v>68468</v>
      </c>
      <c r="F927" t="s">
        <v>1004</v>
      </c>
      <c r="G927">
        <v>-2.02459716796875</v>
      </c>
    </row>
    <row r="928" spans="3:7" x14ac:dyDescent="0.3">
      <c r="C928">
        <v>68</v>
      </c>
      <c r="D928" t="s">
        <v>268</v>
      </c>
      <c r="E928">
        <v>68498</v>
      </c>
      <c r="F928" t="s">
        <v>986</v>
      </c>
      <c r="G928">
        <v>-1.7256811857223511</v>
      </c>
    </row>
    <row r="929" spans="3:7" x14ac:dyDescent="0.3">
      <c r="C929">
        <v>68</v>
      </c>
      <c r="D929" t="s">
        <v>268</v>
      </c>
      <c r="E929">
        <v>68500</v>
      </c>
      <c r="F929" t="s">
        <v>907</v>
      </c>
      <c r="G929">
        <v>-1.9370793104171751</v>
      </c>
    </row>
    <row r="930" spans="3:7" x14ac:dyDescent="0.3">
      <c r="C930">
        <v>68</v>
      </c>
      <c r="D930" t="s">
        <v>268</v>
      </c>
      <c r="E930">
        <v>68502</v>
      </c>
      <c r="F930" t="s">
        <v>279</v>
      </c>
      <c r="G930">
        <v>-1.9541318416595459</v>
      </c>
    </row>
    <row r="931" spans="3:7" x14ac:dyDescent="0.3">
      <c r="C931">
        <v>68</v>
      </c>
      <c r="D931" t="s">
        <v>268</v>
      </c>
      <c r="E931">
        <v>68522</v>
      </c>
      <c r="F931" t="s">
        <v>296</v>
      </c>
      <c r="G931">
        <v>-1.5751688480377199</v>
      </c>
    </row>
    <row r="932" spans="3:7" x14ac:dyDescent="0.3">
      <c r="C932">
        <v>68</v>
      </c>
      <c r="D932" t="s">
        <v>268</v>
      </c>
      <c r="E932">
        <v>68524</v>
      </c>
      <c r="F932" t="s">
        <v>984</v>
      </c>
      <c r="G932">
        <v>-2.8255324363708501</v>
      </c>
    </row>
    <row r="933" spans="3:7" x14ac:dyDescent="0.3">
      <c r="C933">
        <v>68</v>
      </c>
      <c r="D933" t="s">
        <v>268</v>
      </c>
      <c r="E933">
        <v>68533</v>
      </c>
      <c r="F933" t="s">
        <v>3661</v>
      </c>
      <c r="G933">
        <v>-2.77802586555481</v>
      </c>
    </row>
    <row r="934" spans="3:7" x14ac:dyDescent="0.3">
      <c r="C934">
        <v>68</v>
      </c>
      <c r="D934" t="s">
        <v>268</v>
      </c>
      <c r="E934">
        <v>68547</v>
      </c>
      <c r="F934" t="s">
        <v>271</v>
      </c>
      <c r="G934">
        <v>-0.58942192792892456</v>
      </c>
    </row>
    <row r="935" spans="3:7" x14ac:dyDescent="0.3">
      <c r="C935">
        <v>68</v>
      </c>
      <c r="D935" t="s">
        <v>268</v>
      </c>
      <c r="E935">
        <v>68549</v>
      </c>
      <c r="F935" t="s">
        <v>980</v>
      </c>
      <c r="G935">
        <v>-2.2402575016021729</v>
      </c>
    </row>
    <row r="936" spans="3:7" x14ac:dyDescent="0.3">
      <c r="C936">
        <v>68</v>
      </c>
      <c r="D936" t="s">
        <v>268</v>
      </c>
      <c r="E936">
        <v>68572</v>
      </c>
      <c r="F936" t="s">
        <v>918</v>
      </c>
      <c r="G936">
        <v>-1.915114045143127</v>
      </c>
    </row>
    <row r="937" spans="3:7" x14ac:dyDescent="0.3">
      <c r="C937">
        <v>68</v>
      </c>
      <c r="D937" t="s">
        <v>268</v>
      </c>
      <c r="E937">
        <v>68573</v>
      </c>
      <c r="F937" t="s">
        <v>763</v>
      </c>
      <c r="G937">
        <v>0.33474838733673101</v>
      </c>
    </row>
    <row r="938" spans="3:7" x14ac:dyDescent="0.3">
      <c r="C938">
        <v>68</v>
      </c>
      <c r="D938" t="s">
        <v>268</v>
      </c>
      <c r="E938">
        <v>68575</v>
      </c>
      <c r="F938" t="s">
        <v>278</v>
      </c>
      <c r="G938">
        <v>2.4922525882720952</v>
      </c>
    </row>
    <row r="939" spans="3:7" x14ac:dyDescent="0.3">
      <c r="C939">
        <v>68</v>
      </c>
      <c r="D939" t="s">
        <v>268</v>
      </c>
      <c r="E939">
        <v>68615</v>
      </c>
      <c r="F939" t="s">
        <v>71</v>
      </c>
      <c r="G939">
        <v>-0.73282080888748169</v>
      </c>
    </row>
    <row r="940" spans="3:7" x14ac:dyDescent="0.3">
      <c r="C940">
        <v>68</v>
      </c>
      <c r="D940" t="s">
        <v>268</v>
      </c>
      <c r="E940">
        <v>68655</v>
      </c>
      <c r="F940" t="s">
        <v>288</v>
      </c>
      <c r="G940">
        <v>-0.65460503101348877</v>
      </c>
    </row>
    <row r="941" spans="3:7" x14ac:dyDescent="0.3">
      <c r="C941">
        <v>68</v>
      </c>
      <c r="D941" t="s">
        <v>268</v>
      </c>
      <c r="E941">
        <v>68669</v>
      </c>
      <c r="F941" t="s">
        <v>1130</v>
      </c>
      <c r="G941">
        <v>-1.4010376930236821</v>
      </c>
    </row>
    <row r="942" spans="3:7" x14ac:dyDescent="0.3">
      <c r="C942">
        <v>68</v>
      </c>
      <c r="D942" t="s">
        <v>268</v>
      </c>
      <c r="E942">
        <v>68673</v>
      </c>
      <c r="F942" t="s">
        <v>1016</v>
      </c>
      <c r="G942">
        <v>-2.6172165870666499</v>
      </c>
    </row>
    <row r="943" spans="3:7" x14ac:dyDescent="0.3">
      <c r="C943">
        <v>68</v>
      </c>
      <c r="D943" t="s">
        <v>268</v>
      </c>
      <c r="E943">
        <v>68679</v>
      </c>
      <c r="F943" t="s">
        <v>275</v>
      </c>
      <c r="G943">
        <v>-2.158805370330811</v>
      </c>
    </row>
    <row r="944" spans="3:7" x14ac:dyDescent="0.3">
      <c r="C944">
        <v>68</v>
      </c>
      <c r="D944" t="s">
        <v>268</v>
      </c>
      <c r="E944">
        <v>68682</v>
      </c>
      <c r="F944" t="s">
        <v>3662</v>
      </c>
      <c r="G944">
        <v>-2.1962089538574219</v>
      </c>
    </row>
    <row r="945" spans="3:7" x14ac:dyDescent="0.3">
      <c r="C945">
        <v>68</v>
      </c>
      <c r="D945" t="s">
        <v>268</v>
      </c>
      <c r="E945">
        <v>68684</v>
      </c>
      <c r="F945" t="s">
        <v>1349</v>
      </c>
      <c r="G945">
        <v>-0.792552649974823</v>
      </c>
    </row>
    <row r="946" spans="3:7" x14ac:dyDescent="0.3">
      <c r="C946">
        <v>68</v>
      </c>
      <c r="D946" t="s">
        <v>268</v>
      </c>
      <c r="E946">
        <v>68686</v>
      </c>
      <c r="F946" t="s">
        <v>650</v>
      </c>
      <c r="G946">
        <v>-2.0473213195800781</v>
      </c>
    </row>
    <row r="947" spans="3:7" x14ac:dyDescent="0.3">
      <c r="C947">
        <v>68</v>
      </c>
      <c r="D947" t="s">
        <v>268</v>
      </c>
      <c r="E947">
        <v>68689</v>
      </c>
      <c r="F947" t="s">
        <v>1350</v>
      </c>
      <c r="G947">
        <v>-4.5332938432693481E-2</v>
      </c>
    </row>
    <row r="948" spans="3:7" x14ac:dyDescent="0.3">
      <c r="C948">
        <v>68</v>
      </c>
      <c r="D948" t="s">
        <v>268</v>
      </c>
      <c r="E948">
        <v>68705</v>
      </c>
      <c r="F948" t="s">
        <v>1315</v>
      </c>
      <c r="G948">
        <v>-1.381039977073669</v>
      </c>
    </row>
    <row r="949" spans="3:7" x14ac:dyDescent="0.3">
      <c r="C949">
        <v>68</v>
      </c>
      <c r="D949" t="s">
        <v>268</v>
      </c>
      <c r="E949">
        <v>68720</v>
      </c>
      <c r="F949" t="s">
        <v>3663</v>
      </c>
      <c r="G949">
        <v>-2.4908781051635739E-2</v>
      </c>
    </row>
    <row r="950" spans="3:7" x14ac:dyDescent="0.3">
      <c r="C950">
        <v>68</v>
      </c>
      <c r="D950" t="s">
        <v>268</v>
      </c>
      <c r="E950">
        <v>68745</v>
      </c>
      <c r="F950" t="s">
        <v>286</v>
      </c>
      <c r="G950">
        <v>-2.080597877502441</v>
      </c>
    </row>
    <row r="951" spans="3:7" x14ac:dyDescent="0.3">
      <c r="C951">
        <v>68</v>
      </c>
      <c r="D951" t="s">
        <v>268</v>
      </c>
      <c r="E951">
        <v>68755</v>
      </c>
      <c r="F951" t="s">
        <v>285</v>
      </c>
      <c r="G951">
        <v>-2.2078583240509029</v>
      </c>
    </row>
    <row r="952" spans="3:7" x14ac:dyDescent="0.3">
      <c r="C952">
        <v>68</v>
      </c>
      <c r="D952" t="s">
        <v>268</v>
      </c>
      <c r="E952">
        <v>68770</v>
      </c>
      <c r="F952" t="s">
        <v>920</v>
      </c>
      <c r="G952">
        <v>-0.12962448596954351</v>
      </c>
    </row>
    <row r="953" spans="3:7" x14ac:dyDescent="0.3">
      <c r="C953">
        <v>68</v>
      </c>
      <c r="D953" t="s">
        <v>268</v>
      </c>
      <c r="E953">
        <v>68773</v>
      </c>
      <c r="F953" t="s">
        <v>439</v>
      </c>
      <c r="G953">
        <v>1.0659418106079099</v>
      </c>
    </row>
    <row r="954" spans="3:7" x14ac:dyDescent="0.3">
      <c r="C954">
        <v>68</v>
      </c>
      <c r="D954" t="s">
        <v>268</v>
      </c>
      <c r="E954">
        <v>68780</v>
      </c>
      <c r="F954" t="s">
        <v>1351</v>
      </c>
      <c r="G954">
        <v>0.4405549168586731</v>
      </c>
    </row>
    <row r="955" spans="3:7" x14ac:dyDescent="0.3">
      <c r="C955">
        <v>68</v>
      </c>
      <c r="D955" t="s">
        <v>268</v>
      </c>
      <c r="E955">
        <v>68820</v>
      </c>
      <c r="F955" t="s">
        <v>294</v>
      </c>
      <c r="G955">
        <v>-0.53214895725250244</v>
      </c>
    </row>
    <row r="956" spans="3:7" x14ac:dyDescent="0.3">
      <c r="C956">
        <v>68</v>
      </c>
      <c r="D956" t="s">
        <v>268</v>
      </c>
      <c r="E956">
        <v>68855</v>
      </c>
      <c r="F956" t="s">
        <v>1352</v>
      </c>
      <c r="G956">
        <v>-3.598881721496582</v>
      </c>
    </row>
    <row r="957" spans="3:7" x14ac:dyDescent="0.3">
      <c r="C957">
        <v>68</v>
      </c>
      <c r="D957" t="s">
        <v>268</v>
      </c>
      <c r="E957">
        <v>68861</v>
      </c>
      <c r="F957" t="s">
        <v>1353</v>
      </c>
      <c r="G957">
        <v>0.1890072226524353</v>
      </c>
    </row>
    <row r="958" spans="3:7" x14ac:dyDescent="0.3">
      <c r="C958">
        <v>68</v>
      </c>
      <c r="D958" t="s">
        <v>268</v>
      </c>
      <c r="E958">
        <v>68867</v>
      </c>
      <c r="F958" t="s">
        <v>1039</v>
      </c>
      <c r="G958">
        <v>-0.98761039972305298</v>
      </c>
    </row>
    <row r="959" spans="3:7" x14ac:dyDescent="0.3">
      <c r="C959">
        <v>68</v>
      </c>
      <c r="D959" t="s">
        <v>268</v>
      </c>
      <c r="E959">
        <v>68872</v>
      </c>
      <c r="F959" t="s">
        <v>225</v>
      </c>
      <c r="G959">
        <v>-2.2130696773529048</v>
      </c>
    </row>
    <row r="960" spans="3:7" x14ac:dyDescent="0.3">
      <c r="C960">
        <v>68</v>
      </c>
      <c r="D960" t="s">
        <v>268</v>
      </c>
      <c r="E960">
        <v>68895</v>
      </c>
      <c r="F960" t="s">
        <v>888</v>
      </c>
      <c r="G960">
        <v>-3.0726842880249019</v>
      </c>
    </row>
    <row r="961" spans="3:7" x14ac:dyDescent="0.3">
      <c r="C961">
        <v>70</v>
      </c>
      <c r="D961" t="s">
        <v>439</v>
      </c>
      <c r="E961">
        <v>70001</v>
      </c>
      <c r="F961" t="s">
        <v>440</v>
      </c>
      <c r="G961">
        <v>0.5221744179725647</v>
      </c>
    </row>
    <row r="962" spans="3:7" x14ac:dyDescent="0.3">
      <c r="C962">
        <v>70</v>
      </c>
      <c r="D962" t="s">
        <v>439</v>
      </c>
      <c r="E962">
        <v>70110</v>
      </c>
      <c r="F962" t="s">
        <v>370</v>
      </c>
      <c r="G962">
        <v>0.6164746880531311</v>
      </c>
    </row>
    <row r="963" spans="3:7" x14ac:dyDescent="0.3">
      <c r="C963">
        <v>70</v>
      </c>
      <c r="D963" t="s">
        <v>439</v>
      </c>
      <c r="E963">
        <v>70124</v>
      </c>
      <c r="F963" t="s">
        <v>781</v>
      </c>
      <c r="G963">
        <v>-0.28531861305236822</v>
      </c>
    </row>
    <row r="964" spans="3:7" x14ac:dyDescent="0.3">
      <c r="C964">
        <v>70</v>
      </c>
      <c r="D964" t="s">
        <v>439</v>
      </c>
      <c r="E964">
        <v>70204</v>
      </c>
      <c r="F964" t="s">
        <v>3664</v>
      </c>
      <c r="G964">
        <v>0.22337883710861209</v>
      </c>
    </row>
    <row r="965" spans="3:7" x14ac:dyDescent="0.3">
      <c r="C965">
        <v>70</v>
      </c>
      <c r="D965" t="s">
        <v>439</v>
      </c>
      <c r="E965">
        <v>70215</v>
      </c>
      <c r="F965" t="s">
        <v>441</v>
      </c>
      <c r="G965">
        <v>0.91820216178894043</v>
      </c>
    </row>
    <row r="966" spans="3:7" x14ac:dyDescent="0.3">
      <c r="C966">
        <v>70</v>
      </c>
      <c r="D966" t="s">
        <v>439</v>
      </c>
      <c r="E966">
        <v>70221</v>
      </c>
      <c r="F966" t="s">
        <v>442</v>
      </c>
      <c r="G966">
        <v>1.864426255226135</v>
      </c>
    </row>
    <row r="967" spans="3:7" x14ac:dyDescent="0.3">
      <c r="C967">
        <v>70</v>
      </c>
      <c r="D967" t="s">
        <v>439</v>
      </c>
      <c r="E967">
        <v>70230</v>
      </c>
      <c r="F967" t="s">
        <v>1355</v>
      </c>
      <c r="G967">
        <v>1.335328221321106</v>
      </c>
    </row>
    <row r="968" spans="3:7" x14ac:dyDescent="0.3">
      <c r="C968">
        <v>70</v>
      </c>
      <c r="D968" t="s">
        <v>439</v>
      </c>
      <c r="E968">
        <v>70233</v>
      </c>
      <c r="F968" t="s">
        <v>451</v>
      </c>
      <c r="G968">
        <v>9.5235705375671387E-2</v>
      </c>
    </row>
    <row r="969" spans="3:7" x14ac:dyDescent="0.3">
      <c r="C969">
        <v>70</v>
      </c>
      <c r="D969" t="s">
        <v>439</v>
      </c>
      <c r="E969">
        <v>70235</v>
      </c>
      <c r="F969" t="s">
        <v>672</v>
      </c>
      <c r="G969">
        <v>0.65625226497650146</v>
      </c>
    </row>
    <row r="970" spans="3:7" x14ac:dyDescent="0.3">
      <c r="C970">
        <v>70</v>
      </c>
      <c r="D970" t="s">
        <v>439</v>
      </c>
      <c r="E970">
        <v>70265</v>
      </c>
      <c r="F970" t="s">
        <v>445</v>
      </c>
      <c r="G970">
        <v>0.81550389528274536</v>
      </c>
    </row>
    <row r="971" spans="3:7" x14ac:dyDescent="0.3">
      <c r="C971">
        <v>70</v>
      </c>
      <c r="D971" t="s">
        <v>439</v>
      </c>
      <c r="E971">
        <v>70400</v>
      </c>
      <c r="F971" t="s">
        <v>1110</v>
      </c>
      <c r="G971">
        <v>-0.81611692905426025</v>
      </c>
    </row>
    <row r="972" spans="3:7" x14ac:dyDescent="0.3">
      <c r="C972">
        <v>70</v>
      </c>
      <c r="D972" t="s">
        <v>439</v>
      </c>
      <c r="E972">
        <v>70418</v>
      </c>
      <c r="F972" t="s">
        <v>452</v>
      </c>
      <c r="G972">
        <v>1.122144341468811</v>
      </c>
    </row>
    <row r="973" spans="3:7" x14ac:dyDescent="0.3">
      <c r="C973">
        <v>70</v>
      </c>
      <c r="D973" t="s">
        <v>439</v>
      </c>
      <c r="E973">
        <v>70429</v>
      </c>
      <c r="F973" t="s">
        <v>449</v>
      </c>
      <c r="G973">
        <v>0.78093862533569336</v>
      </c>
    </row>
    <row r="974" spans="3:7" x14ac:dyDescent="0.3">
      <c r="C974">
        <v>70</v>
      </c>
      <c r="D974" t="s">
        <v>439</v>
      </c>
      <c r="E974">
        <v>70473</v>
      </c>
      <c r="F974" t="s">
        <v>686</v>
      </c>
      <c r="G974">
        <v>3.5230321884155269</v>
      </c>
    </row>
    <row r="975" spans="3:7" x14ac:dyDescent="0.3">
      <c r="C975">
        <v>70</v>
      </c>
      <c r="D975" t="s">
        <v>439</v>
      </c>
      <c r="E975">
        <v>70508</v>
      </c>
      <c r="F975" t="s">
        <v>626</v>
      </c>
      <c r="G975">
        <v>3.382721900939941</v>
      </c>
    </row>
    <row r="976" spans="3:7" x14ac:dyDescent="0.3">
      <c r="C976">
        <v>70</v>
      </c>
      <c r="D976" t="s">
        <v>439</v>
      </c>
      <c r="E976">
        <v>70523</v>
      </c>
      <c r="F976" t="s">
        <v>448</v>
      </c>
      <c r="G976">
        <v>0.85221618413925171</v>
      </c>
    </row>
    <row r="977" spans="3:7" x14ac:dyDescent="0.3">
      <c r="C977">
        <v>70</v>
      </c>
      <c r="D977" t="s">
        <v>439</v>
      </c>
      <c r="E977">
        <v>70670</v>
      </c>
      <c r="F977" t="s">
        <v>1356</v>
      </c>
      <c r="G977">
        <v>3.8010627031326287E-2</v>
      </c>
    </row>
    <row r="978" spans="3:7" x14ac:dyDescent="0.3">
      <c r="C978">
        <v>70</v>
      </c>
      <c r="D978" t="s">
        <v>439</v>
      </c>
      <c r="E978">
        <v>70678</v>
      </c>
      <c r="F978" t="s">
        <v>444</v>
      </c>
      <c r="G978">
        <v>1.5377082824707029</v>
      </c>
    </row>
    <row r="979" spans="3:7" x14ac:dyDescent="0.3">
      <c r="C979">
        <v>70</v>
      </c>
      <c r="D979" t="s">
        <v>439</v>
      </c>
      <c r="E979">
        <v>70702</v>
      </c>
      <c r="F979" t="s">
        <v>447</v>
      </c>
      <c r="G979">
        <v>-0.24486202001571661</v>
      </c>
    </row>
    <row r="980" spans="3:7" x14ac:dyDescent="0.3">
      <c r="C980">
        <v>70</v>
      </c>
      <c r="D980" t="s">
        <v>439</v>
      </c>
      <c r="E980">
        <v>70708</v>
      </c>
      <c r="F980" t="s">
        <v>446</v>
      </c>
      <c r="G980">
        <v>-0.45664432644844061</v>
      </c>
    </row>
    <row r="981" spans="3:7" x14ac:dyDescent="0.3">
      <c r="C981">
        <v>70</v>
      </c>
      <c r="D981" t="s">
        <v>439</v>
      </c>
      <c r="E981">
        <v>70713</v>
      </c>
      <c r="F981" t="s">
        <v>624</v>
      </c>
      <c r="G981">
        <v>2.8398091793060298</v>
      </c>
    </row>
    <row r="982" spans="3:7" x14ac:dyDescent="0.3">
      <c r="C982">
        <v>70</v>
      </c>
      <c r="D982" t="s">
        <v>439</v>
      </c>
      <c r="E982">
        <v>70717</v>
      </c>
      <c r="F982" t="s">
        <v>443</v>
      </c>
      <c r="G982">
        <v>1.14409351348877</v>
      </c>
    </row>
    <row r="983" spans="3:7" x14ac:dyDescent="0.3">
      <c r="C983">
        <v>70</v>
      </c>
      <c r="D983" t="s">
        <v>439</v>
      </c>
      <c r="E983">
        <v>70742</v>
      </c>
      <c r="F983" t="s">
        <v>1357</v>
      </c>
      <c r="G983">
        <v>3.1755294799804692</v>
      </c>
    </row>
    <row r="984" spans="3:7" x14ac:dyDescent="0.3">
      <c r="C984">
        <v>70</v>
      </c>
      <c r="D984" t="s">
        <v>439</v>
      </c>
      <c r="E984">
        <v>70771</v>
      </c>
      <c r="F984" t="s">
        <v>439</v>
      </c>
      <c r="G984">
        <v>4.5295596122741699E-2</v>
      </c>
    </row>
    <row r="985" spans="3:7" x14ac:dyDescent="0.3">
      <c r="C985">
        <v>70</v>
      </c>
      <c r="D985" t="s">
        <v>439</v>
      </c>
      <c r="E985">
        <v>70820</v>
      </c>
      <c r="F985" t="s">
        <v>1358</v>
      </c>
      <c r="G985">
        <v>-1.474402189254761</v>
      </c>
    </row>
    <row r="986" spans="3:7" x14ac:dyDescent="0.3">
      <c r="C986">
        <v>70</v>
      </c>
      <c r="D986" t="s">
        <v>439</v>
      </c>
      <c r="E986">
        <v>70823</v>
      </c>
      <c r="F986" t="s">
        <v>3665</v>
      </c>
      <c r="G986">
        <v>0.30664467811584473</v>
      </c>
    </row>
    <row r="987" spans="3:7" x14ac:dyDescent="0.3">
      <c r="C987">
        <v>73</v>
      </c>
      <c r="D987" t="s">
        <v>170</v>
      </c>
      <c r="E987">
        <v>73001</v>
      </c>
      <c r="F987" t="s">
        <v>1363</v>
      </c>
      <c r="G987">
        <v>-1.5243921279907231</v>
      </c>
    </row>
    <row r="988" spans="3:7" x14ac:dyDescent="0.3">
      <c r="C988">
        <v>73</v>
      </c>
      <c r="D988" t="s">
        <v>170</v>
      </c>
      <c r="E988">
        <v>73024</v>
      </c>
      <c r="F988" t="s">
        <v>193</v>
      </c>
      <c r="G988">
        <v>-0.92680668830871582</v>
      </c>
    </row>
    <row r="989" spans="3:7" x14ac:dyDescent="0.3">
      <c r="C989">
        <v>73</v>
      </c>
      <c r="D989" t="s">
        <v>170</v>
      </c>
      <c r="E989">
        <v>73026</v>
      </c>
      <c r="F989" t="s">
        <v>189</v>
      </c>
      <c r="G989">
        <v>-0.38252308964729309</v>
      </c>
    </row>
    <row r="990" spans="3:7" x14ac:dyDescent="0.3">
      <c r="C990">
        <v>73</v>
      </c>
      <c r="D990" t="s">
        <v>170</v>
      </c>
      <c r="E990">
        <v>73030</v>
      </c>
      <c r="F990" t="s">
        <v>185</v>
      </c>
      <c r="G990">
        <v>3.156650066375732</v>
      </c>
    </row>
    <row r="991" spans="3:7" x14ac:dyDescent="0.3">
      <c r="C991">
        <v>73</v>
      </c>
      <c r="D991" t="s">
        <v>170</v>
      </c>
      <c r="E991">
        <v>73043</v>
      </c>
      <c r="F991" t="s">
        <v>1361</v>
      </c>
      <c r="G991">
        <v>-0.32149907946586609</v>
      </c>
    </row>
    <row r="992" spans="3:7" x14ac:dyDescent="0.3">
      <c r="C992">
        <v>73</v>
      </c>
      <c r="D992" t="s">
        <v>170</v>
      </c>
      <c r="E992">
        <v>73055</v>
      </c>
      <c r="F992" t="s">
        <v>177</v>
      </c>
      <c r="G992">
        <v>-0.26251944899559021</v>
      </c>
    </row>
    <row r="993" spans="3:7" x14ac:dyDescent="0.3">
      <c r="C993">
        <v>73</v>
      </c>
      <c r="D993" t="s">
        <v>170</v>
      </c>
      <c r="E993">
        <v>73067</v>
      </c>
      <c r="F993" t="s">
        <v>174</v>
      </c>
      <c r="G993">
        <v>0.95240700244903564</v>
      </c>
    </row>
    <row r="994" spans="3:7" x14ac:dyDescent="0.3">
      <c r="C994">
        <v>73</v>
      </c>
      <c r="D994" t="s">
        <v>170</v>
      </c>
      <c r="E994">
        <v>73124</v>
      </c>
      <c r="F994" t="s">
        <v>734</v>
      </c>
      <c r="G994">
        <v>1.829145669937134</v>
      </c>
    </row>
    <row r="995" spans="3:7" x14ac:dyDescent="0.3">
      <c r="C995">
        <v>73</v>
      </c>
      <c r="D995" t="s">
        <v>170</v>
      </c>
      <c r="E995">
        <v>73148</v>
      </c>
      <c r="F995" t="s">
        <v>1362</v>
      </c>
      <c r="G995">
        <v>-0.37919270992279053</v>
      </c>
    </row>
    <row r="996" spans="3:7" x14ac:dyDescent="0.3">
      <c r="C996">
        <v>73</v>
      </c>
      <c r="D996" t="s">
        <v>170</v>
      </c>
      <c r="E996">
        <v>73152</v>
      </c>
      <c r="F996" t="s">
        <v>842</v>
      </c>
      <c r="G996">
        <v>-0.1234558820724487</v>
      </c>
    </row>
    <row r="997" spans="3:7" x14ac:dyDescent="0.3">
      <c r="C997">
        <v>73</v>
      </c>
      <c r="D997" t="s">
        <v>170</v>
      </c>
      <c r="E997">
        <v>73168</v>
      </c>
      <c r="F997" t="s">
        <v>184</v>
      </c>
      <c r="G997">
        <v>1.176962018013</v>
      </c>
    </row>
    <row r="998" spans="3:7" x14ac:dyDescent="0.3">
      <c r="C998">
        <v>73</v>
      </c>
      <c r="D998" t="s">
        <v>170</v>
      </c>
      <c r="E998">
        <v>73200</v>
      </c>
      <c r="F998" t="s">
        <v>186</v>
      </c>
      <c r="G998">
        <v>-0.65708935260772705</v>
      </c>
    </row>
    <row r="999" spans="3:7" x14ac:dyDescent="0.3">
      <c r="C999">
        <v>73</v>
      </c>
      <c r="D999" t="s">
        <v>170</v>
      </c>
      <c r="E999">
        <v>73217</v>
      </c>
      <c r="F999" t="s">
        <v>175</v>
      </c>
      <c r="G999">
        <v>4.7055940628051758</v>
      </c>
    </row>
    <row r="1000" spans="3:7" x14ac:dyDescent="0.3">
      <c r="C1000">
        <v>73</v>
      </c>
      <c r="D1000" t="s">
        <v>170</v>
      </c>
      <c r="E1000">
        <v>73226</v>
      </c>
      <c r="F1000" t="s">
        <v>180</v>
      </c>
      <c r="G1000">
        <v>4.1919331550598136</v>
      </c>
    </row>
    <row r="1001" spans="3:7" x14ac:dyDescent="0.3">
      <c r="C1001">
        <v>73</v>
      </c>
      <c r="D1001" t="s">
        <v>170</v>
      </c>
      <c r="E1001">
        <v>73236</v>
      </c>
      <c r="F1001" t="s">
        <v>757</v>
      </c>
      <c r="G1001">
        <v>-3.5264089703559882E-2</v>
      </c>
    </row>
    <row r="1002" spans="3:7" x14ac:dyDescent="0.3">
      <c r="C1002">
        <v>73</v>
      </c>
      <c r="D1002" t="s">
        <v>170</v>
      </c>
      <c r="E1002">
        <v>73268</v>
      </c>
      <c r="F1002" t="s">
        <v>199</v>
      </c>
      <c r="G1002">
        <v>0.93549740314483643</v>
      </c>
    </row>
    <row r="1003" spans="3:7" x14ac:dyDescent="0.3">
      <c r="C1003">
        <v>73</v>
      </c>
      <c r="D1003" t="s">
        <v>170</v>
      </c>
      <c r="E1003">
        <v>73270</v>
      </c>
      <c r="F1003" t="s">
        <v>188</v>
      </c>
      <c r="G1003">
        <v>-0.80954360961914063</v>
      </c>
    </row>
    <row r="1004" spans="3:7" x14ac:dyDescent="0.3">
      <c r="C1004">
        <v>73</v>
      </c>
      <c r="D1004" t="s">
        <v>170</v>
      </c>
      <c r="E1004">
        <v>73275</v>
      </c>
      <c r="F1004" t="s">
        <v>173</v>
      </c>
      <c r="G1004">
        <v>0.67962837219238281</v>
      </c>
    </row>
    <row r="1005" spans="3:7" x14ac:dyDescent="0.3">
      <c r="C1005">
        <v>73</v>
      </c>
      <c r="D1005" t="s">
        <v>170</v>
      </c>
      <c r="E1005">
        <v>73283</v>
      </c>
      <c r="F1005" t="s">
        <v>719</v>
      </c>
      <c r="G1005">
        <v>-0.75640648603439331</v>
      </c>
    </row>
    <row r="1006" spans="3:7" x14ac:dyDescent="0.3">
      <c r="C1006">
        <v>73</v>
      </c>
      <c r="D1006" t="s">
        <v>170</v>
      </c>
      <c r="E1006">
        <v>73319</v>
      </c>
      <c r="F1006" t="s">
        <v>198</v>
      </c>
      <c r="G1006">
        <v>-0.35809162259101868</v>
      </c>
    </row>
    <row r="1007" spans="3:7" x14ac:dyDescent="0.3">
      <c r="C1007">
        <v>73</v>
      </c>
      <c r="D1007" t="s">
        <v>170</v>
      </c>
      <c r="E1007">
        <v>73347</v>
      </c>
      <c r="F1007" t="s">
        <v>876</v>
      </c>
      <c r="G1007">
        <v>-1.674578189849854</v>
      </c>
    </row>
    <row r="1008" spans="3:7" x14ac:dyDescent="0.3">
      <c r="C1008">
        <v>73</v>
      </c>
      <c r="D1008" t="s">
        <v>170</v>
      </c>
      <c r="E1008">
        <v>73349</v>
      </c>
      <c r="F1008" t="s">
        <v>192</v>
      </c>
      <c r="G1008">
        <v>0.52213370800018311</v>
      </c>
    </row>
    <row r="1009" spans="3:7" x14ac:dyDescent="0.3">
      <c r="C1009">
        <v>73</v>
      </c>
      <c r="D1009" t="s">
        <v>170</v>
      </c>
      <c r="E1009">
        <v>73352</v>
      </c>
      <c r="F1009" t="s">
        <v>190</v>
      </c>
      <c r="G1009">
        <v>1.4691252708435061</v>
      </c>
    </row>
    <row r="1010" spans="3:7" x14ac:dyDescent="0.3">
      <c r="C1010">
        <v>73</v>
      </c>
      <c r="D1010" t="s">
        <v>170</v>
      </c>
      <c r="E1010">
        <v>73408</v>
      </c>
      <c r="F1010" t="s">
        <v>1364</v>
      </c>
      <c r="G1010">
        <v>1.202375650405884</v>
      </c>
    </row>
    <row r="1011" spans="3:7" x14ac:dyDescent="0.3">
      <c r="C1011">
        <v>73</v>
      </c>
      <c r="D1011" t="s">
        <v>170</v>
      </c>
      <c r="E1011">
        <v>73411</v>
      </c>
      <c r="F1011" t="s">
        <v>1365</v>
      </c>
      <c r="G1011">
        <v>-0.72305291891098022</v>
      </c>
    </row>
    <row r="1012" spans="3:7" x14ac:dyDescent="0.3">
      <c r="C1012">
        <v>73</v>
      </c>
      <c r="D1012" t="s">
        <v>170</v>
      </c>
      <c r="E1012">
        <v>73443</v>
      </c>
      <c r="F1012" t="s">
        <v>3666</v>
      </c>
      <c r="G1012">
        <v>-0.26734167337417603</v>
      </c>
    </row>
    <row r="1013" spans="3:7" x14ac:dyDescent="0.3">
      <c r="C1013">
        <v>73</v>
      </c>
      <c r="D1013" t="s">
        <v>170</v>
      </c>
      <c r="E1013">
        <v>73449</v>
      </c>
      <c r="F1013" t="s">
        <v>172</v>
      </c>
      <c r="G1013">
        <v>1.774069666862488</v>
      </c>
    </row>
    <row r="1014" spans="3:7" x14ac:dyDescent="0.3">
      <c r="C1014">
        <v>73</v>
      </c>
      <c r="D1014" t="s">
        <v>170</v>
      </c>
      <c r="E1014">
        <v>73461</v>
      </c>
      <c r="F1014" t="s">
        <v>200</v>
      </c>
      <c r="G1014">
        <v>-1.3513426780700679</v>
      </c>
    </row>
    <row r="1015" spans="3:7" x14ac:dyDescent="0.3">
      <c r="C1015">
        <v>73</v>
      </c>
      <c r="D1015" t="s">
        <v>170</v>
      </c>
      <c r="E1015">
        <v>73483</v>
      </c>
      <c r="F1015" t="s">
        <v>704</v>
      </c>
      <c r="G1015">
        <v>1.8821036815643311</v>
      </c>
    </row>
    <row r="1016" spans="3:7" x14ac:dyDescent="0.3">
      <c r="C1016">
        <v>73</v>
      </c>
      <c r="D1016" t="s">
        <v>170</v>
      </c>
      <c r="E1016">
        <v>73504</v>
      </c>
      <c r="F1016" t="s">
        <v>196</v>
      </c>
      <c r="G1016">
        <v>-1.1766660213470459</v>
      </c>
    </row>
    <row r="1017" spans="3:7" x14ac:dyDescent="0.3">
      <c r="C1017">
        <v>73</v>
      </c>
      <c r="D1017" t="s">
        <v>170</v>
      </c>
      <c r="E1017">
        <v>73520</v>
      </c>
      <c r="F1017" t="s">
        <v>197</v>
      </c>
      <c r="G1017">
        <v>-0.1034198105335236</v>
      </c>
    </row>
    <row r="1018" spans="3:7" x14ac:dyDescent="0.3">
      <c r="C1018">
        <v>73</v>
      </c>
      <c r="D1018" t="s">
        <v>170</v>
      </c>
      <c r="E1018">
        <v>73547</v>
      </c>
      <c r="F1018" t="s">
        <v>178</v>
      </c>
      <c r="G1018">
        <v>-0.73407351970672607</v>
      </c>
    </row>
    <row r="1019" spans="3:7" x14ac:dyDescent="0.3">
      <c r="C1019">
        <v>73</v>
      </c>
      <c r="D1019" t="s">
        <v>170</v>
      </c>
      <c r="E1019">
        <v>73555</v>
      </c>
      <c r="F1019" t="s">
        <v>182</v>
      </c>
      <c r="G1019">
        <v>3.7417302131652832</v>
      </c>
    </row>
    <row r="1020" spans="3:7" x14ac:dyDescent="0.3">
      <c r="C1020">
        <v>73</v>
      </c>
      <c r="D1020" t="s">
        <v>170</v>
      </c>
      <c r="E1020">
        <v>73563</v>
      </c>
      <c r="F1020" t="s">
        <v>726</v>
      </c>
      <c r="G1020">
        <v>0.72132492065429688</v>
      </c>
    </row>
    <row r="1021" spans="3:7" x14ac:dyDescent="0.3">
      <c r="C1021">
        <v>73</v>
      </c>
      <c r="D1021" t="s">
        <v>170</v>
      </c>
      <c r="E1021">
        <v>73585</v>
      </c>
      <c r="F1021" t="s">
        <v>1367</v>
      </c>
      <c r="G1021">
        <v>-1.331690788269043</v>
      </c>
    </row>
    <row r="1022" spans="3:7" x14ac:dyDescent="0.3">
      <c r="C1022">
        <v>73</v>
      </c>
      <c r="D1022" t="s">
        <v>170</v>
      </c>
      <c r="E1022">
        <v>73616</v>
      </c>
      <c r="F1022" t="s">
        <v>195</v>
      </c>
      <c r="G1022">
        <v>1.0704513788223271</v>
      </c>
    </row>
    <row r="1023" spans="3:7" x14ac:dyDescent="0.3">
      <c r="C1023">
        <v>73</v>
      </c>
      <c r="D1023" t="s">
        <v>170</v>
      </c>
      <c r="E1023">
        <v>73622</v>
      </c>
      <c r="F1023" t="s">
        <v>859</v>
      </c>
      <c r="G1023">
        <v>-9.6391022205352783E-2</v>
      </c>
    </row>
    <row r="1024" spans="3:7" x14ac:dyDescent="0.3">
      <c r="C1024">
        <v>73</v>
      </c>
      <c r="D1024" t="s">
        <v>170</v>
      </c>
      <c r="E1024">
        <v>73624</v>
      </c>
      <c r="F1024" t="s">
        <v>682</v>
      </c>
      <c r="G1024">
        <v>0.7011486291885376</v>
      </c>
    </row>
    <row r="1025" spans="3:7" x14ac:dyDescent="0.3">
      <c r="C1025">
        <v>73</v>
      </c>
      <c r="D1025" t="s">
        <v>170</v>
      </c>
      <c r="E1025">
        <v>73671</v>
      </c>
      <c r="F1025" t="s">
        <v>833</v>
      </c>
      <c r="G1025">
        <v>-2.8599100112915039</v>
      </c>
    </row>
    <row r="1026" spans="3:7" x14ac:dyDescent="0.3">
      <c r="C1026">
        <v>73</v>
      </c>
      <c r="D1026" t="s">
        <v>170</v>
      </c>
      <c r="E1026">
        <v>73675</v>
      </c>
      <c r="F1026" t="s">
        <v>746</v>
      </c>
      <c r="G1026">
        <v>2.308390617370605</v>
      </c>
    </row>
    <row r="1027" spans="3:7" x14ac:dyDescent="0.3">
      <c r="C1027">
        <v>73</v>
      </c>
      <c r="D1027" t="s">
        <v>170</v>
      </c>
      <c r="E1027">
        <v>73678</v>
      </c>
      <c r="F1027" t="s">
        <v>137</v>
      </c>
      <c r="G1027">
        <v>-0.9094352126121521</v>
      </c>
    </row>
    <row r="1028" spans="3:7" x14ac:dyDescent="0.3">
      <c r="C1028">
        <v>73</v>
      </c>
      <c r="D1028" t="s">
        <v>170</v>
      </c>
      <c r="E1028">
        <v>73686</v>
      </c>
      <c r="F1028" t="s">
        <v>828</v>
      </c>
      <c r="G1028">
        <v>2.8760333061218262</v>
      </c>
    </row>
    <row r="1029" spans="3:7" x14ac:dyDescent="0.3">
      <c r="C1029">
        <v>73</v>
      </c>
      <c r="D1029" t="s">
        <v>170</v>
      </c>
      <c r="E1029">
        <v>73770</v>
      </c>
      <c r="F1029" t="s">
        <v>1210</v>
      </c>
      <c r="G1029">
        <v>-2.533257007598877E-3</v>
      </c>
    </row>
    <row r="1030" spans="3:7" x14ac:dyDescent="0.3">
      <c r="C1030">
        <v>73</v>
      </c>
      <c r="D1030" t="s">
        <v>170</v>
      </c>
      <c r="E1030">
        <v>73854</v>
      </c>
      <c r="F1030" t="s">
        <v>187</v>
      </c>
      <c r="G1030">
        <v>2.0867407321929932E-2</v>
      </c>
    </row>
    <row r="1031" spans="3:7" x14ac:dyDescent="0.3">
      <c r="C1031">
        <v>73</v>
      </c>
      <c r="D1031" t="s">
        <v>170</v>
      </c>
      <c r="E1031">
        <v>73861</v>
      </c>
      <c r="F1031" t="s">
        <v>201</v>
      </c>
      <c r="G1031">
        <v>2.1986794471740718</v>
      </c>
    </row>
    <row r="1032" spans="3:7" x14ac:dyDescent="0.3">
      <c r="C1032">
        <v>73</v>
      </c>
      <c r="D1032" t="s">
        <v>170</v>
      </c>
      <c r="E1032">
        <v>73870</v>
      </c>
      <c r="F1032" t="s">
        <v>809</v>
      </c>
      <c r="G1032">
        <v>-0.63285529613494873</v>
      </c>
    </row>
    <row r="1033" spans="3:7" x14ac:dyDescent="0.3">
      <c r="C1033">
        <v>73</v>
      </c>
      <c r="D1033" t="s">
        <v>170</v>
      </c>
      <c r="E1033">
        <v>73873</v>
      </c>
      <c r="F1033" t="s">
        <v>824</v>
      </c>
      <c r="G1033">
        <v>-0.93573445081710815</v>
      </c>
    </row>
    <row r="1034" spans="3:7" x14ac:dyDescent="0.3">
      <c r="C1034">
        <v>76</v>
      </c>
      <c r="D1034" t="s">
        <v>243</v>
      </c>
      <c r="E1034">
        <v>76001</v>
      </c>
      <c r="F1034" t="s">
        <v>244</v>
      </c>
      <c r="G1034">
        <v>1.0647075176239009</v>
      </c>
    </row>
    <row r="1035" spans="3:7" x14ac:dyDescent="0.3">
      <c r="C1035">
        <v>76</v>
      </c>
      <c r="D1035" t="s">
        <v>243</v>
      </c>
      <c r="E1035">
        <v>76020</v>
      </c>
      <c r="F1035" t="s">
        <v>1369</v>
      </c>
      <c r="G1035">
        <v>0.53394752740859985</v>
      </c>
    </row>
    <row r="1036" spans="3:7" x14ac:dyDescent="0.3">
      <c r="C1036">
        <v>76</v>
      </c>
      <c r="D1036" t="s">
        <v>243</v>
      </c>
      <c r="E1036">
        <v>76036</v>
      </c>
      <c r="F1036" t="s">
        <v>1370</v>
      </c>
      <c r="G1036">
        <v>-0.34038403630256647</v>
      </c>
    </row>
    <row r="1037" spans="3:7" x14ac:dyDescent="0.3">
      <c r="C1037">
        <v>76</v>
      </c>
      <c r="D1037" t="s">
        <v>243</v>
      </c>
      <c r="E1037">
        <v>76041</v>
      </c>
      <c r="F1037" t="s">
        <v>812</v>
      </c>
      <c r="G1037">
        <v>-0.72090321779251099</v>
      </c>
    </row>
    <row r="1038" spans="3:7" x14ac:dyDescent="0.3">
      <c r="C1038">
        <v>76</v>
      </c>
      <c r="D1038" t="s">
        <v>243</v>
      </c>
      <c r="E1038">
        <v>76054</v>
      </c>
      <c r="F1038" t="s">
        <v>138</v>
      </c>
      <c r="G1038">
        <v>-0.1147957444190979</v>
      </c>
    </row>
    <row r="1039" spans="3:7" x14ac:dyDescent="0.3">
      <c r="C1039">
        <v>76</v>
      </c>
      <c r="D1039" t="s">
        <v>243</v>
      </c>
      <c r="E1039">
        <v>76100</v>
      </c>
      <c r="F1039" t="s">
        <v>1201</v>
      </c>
      <c r="G1039">
        <v>0.80792438983917236</v>
      </c>
    </row>
    <row r="1040" spans="3:7" x14ac:dyDescent="0.3">
      <c r="C1040">
        <v>76</v>
      </c>
      <c r="D1040" t="s">
        <v>243</v>
      </c>
      <c r="E1040">
        <v>76109</v>
      </c>
      <c r="F1040" t="s">
        <v>246</v>
      </c>
      <c r="G1040">
        <v>5.4315524101257324</v>
      </c>
    </row>
    <row r="1041" spans="3:7" x14ac:dyDescent="0.3">
      <c r="C1041">
        <v>76</v>
      </c>
      <c r="D1041" t="s">
        <v>243</v>
      </c>
      <c r="E1041">
        <v>76111</v>
      </c>
      <c r="F1041" t="s">
        <v>654</v>
      </c>
      <c r="G1041">
        <v>1.4833898544311519</v>
      </c>
    </row>
    <row r="1042" spans="3:7" x14ac:dyDescent="0.3">
      <c r="C1042">
        <v>76</v>
      </c>
      <c r="D1042" t="s">
        <v>243</v>
      </c>
      <c r="E1042">
        <v>76113</v>
      </c>
      <c r="F1042" t="s">
        <v>252</v>
      </c>
      <c r="G1042">
        <v>0.88785594701766968</v>
      </c>
    </row>
    <row r="1043" spans="3:7" x14ac:dyDescent="0.3">
      <c r="C1043">
        <v>76</v>
      </c>
      <c r="D1043" t="s">
        <v>243</v>
      </c>
      <c r="E1043">
        <v>76122</v>
      </c>
      <c r="F1043" t="s">
        <v>250</v>
      </c>
      <c r="G1043">
        <v>0.2597426176071167</v>
      </c>
    </row>
    <row r="1044" spans="3:7" x14ac:dyDescent="0.3">
      <c r="C1044">
        <v>76</v>
      </c>
      <c r="D1044" t="s">
        <v>243</v>
      </c>
      <c r="E1044">
        <v>76126</v>
      </c>
      <c r="F1044" t="s">
        <v>260</v>
      </c>
      <c r="G1044">
        <v>1.301519513130188</v>
      </c>
    </row>
    <row r="1045" spans="3:7" x14ac:dyDescent="0.3">
      <c r="C1045">
        <v>76</v>
      </c>
      <c r="D1045" t="s">
        <v>243</v>
      </c>
      <c r="E1045">
        <v>76130</v>
      </c>
      <c r="F1045" t="s">
        <v>256</v>
      </c>
      <c r="G1045">
        <v>0.65457892417907715</v>
      </c>
    </row>
    <row r="1046" spans="3:7" x14ac:dyDescent="0.3">
      <c r="C1046">
        <v>76</v>
      </c>
      <c r="D1046" t="s">
        <v>243</v>
      </c>
      <c r="E1046">
        <v>76147</v>
      </c>
      <c r="F1046" t="s">
        <v>245</v>
      </c>
      <c r="G1046">
        <v>-0.37786564230918879</v>
      </c>
    </row>
    <row r="1047" spans="3:7" x14ac:dyDescent="0.3">
      <c r="C1047">
        <v>76</v>
      </c>
      <c r="D1047" t="s">
        <v>243</v>
      </c>
      <c r="E1047">
        <v>76233</v>
      </c>
      <c r="F1047" t="s">
        <v>257</v>
      </c>
      <c r="G1047">
        <v>3.1193487644195561</v>
      </c>
    </row>
    <row r="1048" spans="3:7" x14ac:dyDescent="0.3">
      <c r="C1048">
        <v>76</v>
      </c>
      <c r="D1048" t="s">
        <v>243</v>
      </c>
      <c r="E1048">
        <v>76243</v>
      </c>
      <c r="F1048" t="s">
        <v>3667</v>
      </c>
      <c r="G1048">
        <v>0.80033600330352783</v>
      </c>
    </row>
    <row r="1049" spans="3:7" x14ac:dyDescent="0.3">
      <c r="C1049">
        <v>76</v>
      </c>
      <c r="D1049" t="s">
        <v>243</v>
      </c>
      <c r="E1049">
        <v>76246</v>
      </c>
      <c r="F1049" t="s">
        <v>850</v>
      </c>
      <c r="G1049">
        <v>-0.78159797191619873</v>
      </c>
    </row>
    <row r="1050" spans="3:7" x14ac:dyDescent="0.3">
      <c r="C1050">
        <v>76</v>
      </c>
      <c r="D1050" t="s">
        <v>243</v>
      </c>
      <c r="E1050">
        <v>76248</v>
      </c>
      <c r="F1050" t="s">
        <v>254</v>
      </c>
      <c r="G1050">
        <v>2.4860601425170898</v>
      </c>
    </row>
    <row r="1051" spans="3:7" x14ac:dyDescent="0.3">
      <c r="C1051">
        <v>76</v>
      </c>
      <c r="D1051" t="s">
        <v>243</v>
      </c>
      <c r="E1051">
        <v>76250</v>
      </c>
      <c r="F1051" t="s">
        <v>794</v>
      </c>
      <c r="G1051">
        <v>0.36188963055610662</v>
      </c>
    </row>
    <row r="1052" spans="3:7" x14ac:dyDescent="0.3">
      <c r="C1052">
        <v>76</v>
      </c>
      <c r="D1052" t="s">
        <v>243</v>
      </c>
      <c r="E1052">
        <v>76275</v>
      </c>
      <c r="F1052" t="s">
        <v>255</v>
      </c>
      <c r="G1052">
        <v>0.47279879450798029</v>
      </c>
    </row>
    <row r="1053" spans="3:7" x14ac:dyDescent="0.3">
      <c r="C1053">
        <v>76</v>
      </c>
      <c r="D1053" t="s">
        <v>243</v>
      </c>
      <c r="E1053">
        <v>76306</v>
      </c>
      <c r="F1053" t="s">
        <v>790</v>
      </c>
      <c r="G1053">
        <v>0.64359414577484131</v>
      </c>
    </row>
    <row r="1054" spans="3:7" x14ac:dyDescent="0.3">
      <c r="C1054">
        <v>76</v>
      </c>
      <c r="D1054" t="s">
        <v>243</v>
      </c>
      <c r="E1054">
        <v>76318</v>
      </c>
      <c r="F1054" t="s">
        <v>1371</v>
      </c>
      <c r="G1054">
        <v>0.61402976512908936</v>
      </c>
    </row>
    <row r="1055" spans="3:7" x14ac:dyDescent="0.3">
      <c r="C1055">
        <v>76</v>
      </c>
      <c r="D1055" t="s">
        <v>243</v>
      </c>
      <c r="E1055">
        <v>76364</v>
      </c>
      <c r="F1055" t="s">
        <v>1372</v>
      </c>
      <c r="G1055">
        <v>1.5951633453369141</v>
      </c>
    </row>
    <row r="1056" spans="3:7" x14ac:dyDescent="0.3">
      <c r="C1056">
        <v>76</v>
      </c>
      <c r="D1056" t="s">
        <v>243</v>
      </c>
      <c r="E1056">
        <v>76377</v>
      </c>
      <c r="F1056" t="s">
        <v>825</v>
      </c>
      <c r="G1056">
        <v>1.33975613117218</v>
      </c>
    </row>
    <row r="1057" spans="3:7" x14ac:dyDescent="0.3">
      <c r="C1057">
        <v>76</v>
      </c>
      <c r="D1057" t="s">
        <v>243</v>
      </c>
      <c r="E1057">
        <v>76400</v>
      </c>
      <c r="F1057" t="s">
        <v>1110</v>
      </c>
      <c r="G1057">
        <v>-1.548392772674561</v>
      </c>
    </row>
    <row r="1058" spans="3:7" x14ac:dyDescent="0.3">
      <c r="C1058">
        <v>76</v>
      </c>
      <c r="D1058" t="s">
        <v>243</v>
      </c>
      <c r="E1058">
        <v>76403</v>
      </c>
      <c r="F1058" t="s">
        <v>409</v>
      </c>
      <c r="G1058">
        <v>-0.79439270496368408</v>
      </c>
    </row>
    <row r="1059" spans="3:7" x14ac:dyDescent="0.3">
      <c r="C1059">
        <v>76</v>
      </c>
      <c r="D1059" t="s">
        <v>243</v>
      </c>
      <c r="E1059">
        <v>76497</v>
      </c>
      <c r="F1059" t="s">
        <v>259</v>
      </c>
      <c r="G1059">
        <v>-1.21564769744873</v>
      </c>
    </row>
    <row r="1060" spans="3:7" x14ac:dyDescent="0.3">
      <c r="C1060">
        <v>76</v>
      </c>
      <c r="D1060" t="s">
        <v>243</v>
      </c>
      <c r="E1060">
        <v>76520</v>
      </c>
      <c r="F1060" t="s">
        <v>247</v>
      </c>
      <c r="G1060">
        <v>1.182779908180237</v>
      </c>
    </row>
    <row r="1061" spans="3:7" x14ac:dyDescent="0.3">
      <c r="C1061">
        <v>76</v>
      </c>
      <c r="D1061" t="s">
        <v>243</v>
      </c>
      <c r="E1061">
        <v>76563</v>
      </c>
      <c r="F1061" t="s">
        <v>251</v>
      </c>
      <c r="G1061">
        <v>0.54110538959503174</v>
      </c>
    </row>
    <row r="1062" spans="3:7" x14ac:dyDescent="0.3">
      <c r="C1062">
        <v>76</v>
      </c>
      <c r="D1062" t="s">
        <v>243</v>
      </c>
      <c r="E1062">
        <v>76606</v>
      </c>
      <c r="F1062" t="s">
        <v>265</v>
      </c>
      <c r="G1062">
        <v>1.9520019292831421</v>
      </c>
    </row>
    <row r="1063" spans="3:7" x14ac:dyDescent="0.3">
      <c r="C1063">
        <v>76</v>
      </c>
      <c r="D1063" t="s">
        <v>243</v>
      </c>
      <c r="E1063">
        <v>76616</v>
      </c>
      <c r="F1063" t="s">
        <v>1373</v>
      </c>
      <c r="G1063">
        <v>0.33308589458465582</v>
      </c>
    </row>
    <row r="1064" spans="3:7" x14ac:dyDescent="0.3">
      <c r="C1064">
        <v>76</v>
      </c>
      <c r="D1064" t="s">
        <v>243</v>
      </c>
      <c r="E1064">
        <v>76622</v>
      </c>
      <c r="F1064" t="s">
        <v>264</v>
      </c>
      <c r="G1064">
        <v>-0.91927307844161987</v>
      </c>
    </row>
    <row r="1065" spans="3:7" x14ac:dyDescent="0.3">
      <c r="C1065">
        <v>76</v>
      </c>
      <c r="D1065" t="s">
        <v>243</v>
      </c>
      <c r="E1065">
        <v>76670</v>
      </c>
      <c r="F1065" t="s">
        <v>443</v>
      </c>
      <c r="G1065">
        <v>1.6902486085891719</v>
      </c>
    </row>
    <row r="1066" spans="3:7" x14ac:dyDescent="0.3">
      <c r="C1066">
        <v>76</v>
      </c>
      <c r="D1066" t="s">
        <v>243</v>
      </c>
      <c r="E1066">
        <v>76736</v>
      </c>
      <c r="F1066" t="s">
        <v>720</v>
      </c>
      <c r="G1066">
        <v>0.92990624904632568</v>
      </c>
    </row>
    <row r="1067" spans="3:7" x14ac:dyDescent="0.3">
      <c r="C1067">
        <v>76</v>
      </c>
      <c r="D1067" t="s">
        <v>243</v>
      </c>
      <c r="E1067">
        <v>76823</v>
      </c>
      <c r="F1067" t="s">
        <v>262</v>
      </c>
      <c r="G1067">
        <v>0.42295551300048828</v>
      </c>
    </row>
    <row r="1068" spans="3:7" x14ac:dyDescent="0.3">
      <c r="C1068">
        <v>76</v>
      </c>
      <c r="D1068" t="s">
        <v>243</v>
      </c>
      <c r="E1068">
        <v>76828</v>
      </c>
      <c r="F1068" t="s">
        <v>713</v>
      </c>
      <c r="G1068">
        <v>-0.95606791973114014</v>
      </c>
    </row>
    <row r="1069" spans="3:7" x14ac:dyDescent="0.3">
      <c r="C1069">
        <v>76</v>
      </c>
      <c r="D1069" t="s">
        <v>243</v>
      </c>
      <c r="E1069">
        <v>76834</v>
      </c>
      <c r="F1069" t="s">
        <v>1374</v>
      </c>
      <c r="G1069">
        <v>4.4137120246887207E-2</v>
      </c>
    </row>
    <row r="1070" spans="3:7" x14ac:dyDescent="0.3">
      <c r="C1070">
        <v>76</v>
      </c>
      <c r="D1070" t="s">
        <v>243</v>
      </c>
      <c r="E1070">
        <v>76845</v>
      </c>
      <c r="F1070" t="s">
        <v>923</v>
      </c>
      <c r="G1070">
        <v>-2.0649566650390621</v>
      </c>
    </row>
    <row r="1071" spans="3:7" x14ac:dyDescent="0.3">
      <c r="C1071">
        <v>76</v>
      </c>
      <c r="D1071" t="s">
        <v>243</v>
      </c>
      <c r="E1071">
        <v>76863</v>
      </c>
      <c r="F1071" t="s">
        <v>894</v>
      </c>
      <c r="G1071">
        <v>-2.414402961730957</v>
      </c>
    </row>
    <row r="1072" spans="3:7" x14ac:dyDescent="0.3">
      <c r="C1072">
        <v>76</v>
      </c>
      <c r="D1072" t="s">
        <v>243</v>
      </c>
      <c r="E1072">
        <v>76869</v>
      </c>
      <c r="F1072" t="s">
        <v>873</v>
      </c>
      <c r="G1072">
        <v>0.59230095148086548</v>
      </c>
    </row>
    <row r="1073" spans="3:7" x14ac:dyDescent="0.3">
      <c r="C1073">
        <v>76</v>
      </c>
      <c r="D1073" t="s">
        <v>243</v>
      </c>
      <c r="E1073">
        <v>76890</v>
      </c>
      <c r="F1073" t="s">
        <v>263</v>
      </c>
      <c r="G1073">
        <v>-1.747155904769897</v>
      </c>
    </row>
    <row r="1074" spans="3:7" x14ac:dyDescent="0.3">
      <c r="C1074">
        <v>76</v>
      </c>
      <c r="D1074" t="s">
        <v>243</v>
      </c>
      <c r="E1074">
        <v>76892</v>
      </c>
      <c r="F1074" t="s">
        <v>248</v>
      </c>
      <c r="G1074">
        <v>1.020086407661438</v>
      </c>
    </row>
    <row r="1075" spans="3:7" x14ac:dyDescent="0.3">
      <c r="C1075">
        <v>76</v>
      </c>
      <c r="D1075" t="s">
        <v>243</v>
      </c>
      <c r="E1075">
        <v>76895</v>
      </c>
      <c r="F1075" t="s">
        <v>258</v>
      </c>
      <c r="G1075">
        <v>-1.971494317054749</v>
      </c>
    </row>
    <row r="1076" spans="3:7" x14ac:dyDescent="0.3">
      <c r="C1076">
        <v>81</v>
      </c>
      <c r="D1076" t="s">
        <v>598</v>
      </c>
      <c r="E1076">
        <v>81001</v>
      </c>
      <c r="F1076" t="s">
        <v>598</v>
      </c>
      <c r="G1076">
        <v>3.6227214336395259</v>
      </c>
    </row>
    <row r="1077" spans="3:7" x14ac:dyDescent="0.3">
      <c r="C1077">
        <v>81</v>
      </c>
      <c r="D1077" t="s">
        <v>598</v>
      </c>
      <c r="E1077">
        <v>81065</v>
      </c>
      <c r="F1077" t="s">
        <v>600</v>
      </c>
      <c r="G1077">
        <v>1.910298824310303</v>
      </c>
    </row>
    <row r="1078" spans="3:7" x14ac:dyDescent="0.3">
      <c r="C1078">
        <v>81</v>
      </c>
      <c r="D1078" t="s">
        <v>598</v>
      </c>
      <c r="E1078">
        <v>81220</v>
      </c>
      <c r="F1078" t="s">
        <v>599</v>
      </c>
      <c r="G1078">
        <v>6.6819429397583008</v>
      </c>
    </row>
    <row r="1079" spans="3:7" x14ac:dyDescent="0.3">
      <c r="C1079">
        <v>81</v>
      </c>
      <c r="D1079" t="s">
        <v>598</v>
      </c>
      <c r="E1079">
        <v>81300</v>
      </c>
      <c r="F1079" t="s">
        <v>670</v>
      </c>
      <c r="G1079">
        <v>3.1963047981262211</v>
      </c>
    </row>
    <row r="1080" spans="3:7" x14ac:dyDescent="0.3">
      <c r="C1080">
        <v>81</v>
      </c>
      <c r="D1080" t="s">
        <v>598</v>
      </c>
      <c r="E1080">
        <v>81591</v>
      </c>
      <c r="F1080" t="s">
        <v>1128</v>
      </c>
      <c r="G1080">
        <v>3.6553118228912349</v>
      </c>
    </row>
    <row r="1081" spans="3:7" x14ac:dyDescent="0.3">
      <c r="C1081">
        <v>81</v>
      </c>
      <c r="D1081" t="s">
        <v>598</v>
      </c>
      <c r="E1081">
        <v>81736</v>
      </c>
      <c r="F1081" t="s">
        <v>602</v>
      </c>
      <c r="G1081">
        <v>2.9321334362030029</v>
      </c>
    </row>
    <row r="1082" spans="3:7" x14ac:dyDescent="0.3">
      <c r="C1082">
        <v>81</v>
      </c>
      <c r="D1082" t="s">
        <v>598</v>
      </c>
      <c r="E1082">
        <v>81794</v>
      </c>
      <c r="F1082" t="s">
        <v>622</v>
      </c>
      <c r="G1082">
        <v>3.88148045539856</v>
      </c>
    </row>
    <row r="1083" spans="3:7" x14ac:dyDescent="0.3">
      <c r="C1083">
        <v>85</v>
      </c>
      <c r="D1083" t="s">
        <v>559</v>
      </c>
      <c r="E1083">
        <v>85001</v>
      </c>
      <c r="F1083" t="s">
        <v>330</v>
      </c>
      <c r="G1083">
        <v>1.743050694465637</v>
      </c>
    </row>
    <row r="1084" spans="3:7" x14ac:dyDescent="0.3">
      <c r="C1084">
        <v>85</v>
      </c>
      <c r="D1084" t="s">
        <v>559</v>
      </c>
      <c r="E1084">
        <v>85010</v>
      </c>
      <c r="F1084" t="s">
        <v>565</v>
      </c>
      <c r="G1084">
        <v>1.349416851997375</v>
      </c>
    </row>
    <row r="1085" spans="3:7" x14ac:dyDescent="0.3">
      <c r="C1085">
        <v>85</v>
      </c>
      <c r="D1085" t="s">
        <v>559</v>
      </c>
      <c r="E1085">
        <v>85015</v>
      </c>
      <c r="F1085" t="s">
        <v>3668</v>
      </c>
      <c r="G1085">
        <v>-1.7192618846893311</v>
      </c>
    </row>
    <row r="1086" spans="3:7" x14ac:dyDescent="0.3">
      <c r="C1086">
        <v>85</v>
      </c>
      <c r="D1086" t="s">
        <v>559</v>
      </c>
      <c r="E1086">
        <v>85125</v>
      </c>
      <c r="F1086" t="s">
        <v>563</v>
      </c>
      <c r="G1086">
        <v>1.5498348474502559</v>
      </c>
    </row>
    <row r="1087" spans="3:7" x14ac:dyDescent="0.3">
      <c r="C1087">
        <v>85</v>
      </c>
      <c r="D1087" t="s">
        <v>559</v>
      </c>
      <c r="E1087">
        <v>85136</v>
      </c>
      <c r="F1087" t="s">
        <v>987</v>
      </c>
      <c r="G1087">
        <v>-0.1155811846256256</v>
      </c>
    </row>
    <row r="1088" spans="3:7" x14ac:dyDescent="0.3">
      <c r="C1088">
        <v>85</v>
      </c>
      <c r="D1088" t="s">
        <v>559</v>
      </c>
      <c r="E1088">
        <v>85139</v>
      </c>
      <c r="F1088" t="s">
        <v>568</v>
      </c>
      <c r="G1088">
        <v>1.719508051872253</v>
      </c>
    </row>
    <row r="1089" spans="3:7" x14ac:dyDescent="0.3">
      <c r="C1089">
        <v>85</v>
      </c>
      <c r="D1089" t="s">
        <v>559</v>
      </c>
      <c r="E1089">
        <v>85162</v>
      </c>
      <c r="F1089" t="s">
        <v>562</v>
      </c>
      <c r="G1089">
        <v>-1.159111380577087</v>
      </c>
    </row>
    <row r="1090" spans="3:7" x14ac:dyDescent="0.3">
      <c r="C1090">
        <v>85</v>
      </c>
      <c r="D1090" t="s">
        <v>559</v>
      </c>
      <c r="E1090">
        <v>85225</v>
      </c>
      <c r="F1090" t="s">
        <v>1196</v>
      </c>
      <c r="G1090">
        <v>0.57303816080093384</v>
      </c>
    </row>
    <row r="1091" spans="3:7" x14ac:dyDescent="0.3">
      <c r="C1091">
        <v>85</v>
      </c>
      <c r="D1091" t="s">
        <v>559</v>
      </c>
      <c r="E1091">
        <v>85230</v>
      </c>
      <c r="F1091" t="s">
        <v>1197</v>
      </c>
      <c r="G1091">
        <v>1.99369740486145</v>
      </c>
    </row>
    <row r="1092" spans="3:7" x14ac:dyDescent="0.3">
      <c r="C1092">
        <v>85</v>
      </c>
      <c r="D1092" t="s">
        <v>559</v>
      </c>
      <c r="E1092">
        <v>85250</v>
      </c>
      <c r="F1092" t="s">
        <v>561</v>
      </c>
      <c r="G1092">
        <v>1.8779950141906741</v>
      </c>
    </row>
    <row r="1093" spans="3:7" x14ac:dyDescent="0.3">
      <c r="C1093">
        <v>85</v>
      </c>
      <c r="D1093" t="s">
        <v>559</v>
      </c>
      <c r="E1093">
        <v>85263</v>
      </c>
      <c r="F1093" t="s">
        <v>560</v>
      </c>
      <c r="G1093">
        <v>0.45231536030769348</v>
      </c>
    </row>
    <row r="1094" spans="3:7" x14ac:dyDescent="0.3">
      <c r="C1094">
        <v>85</v>
      </c>
      <c r="D1094" t="s">
        <v>559</v>
      </c>
      <c r="E1094">
        <v>85279</v>
      </c>
      <c r="F1094" t="s">
        <v>856</v>
      </c>
      <c r="G1094">
        <v>0.66441649198532104</v>
      </c>
    </row>
    <row r="1095" spans="3:7" x14ac:dyDescent="0.3">
      <c r="C1095">
        <v>85</v>
      </c>
      <c r="D1095" t="s">
        <v>559</v>
      </c>
      <c r="E1095">
        <v>85300</v>
      </c>
      <c r="F1095" t="s">
        <v>119</v>
      </c>
      <c r="G1095">
        <v>-0.62916326522827148</v>
      </c>
    </row>
    <row r="1096" spans="3:7" x14ac:dyDescent="0.3">
      <c r="C1096">
        <v>85</v>
      </c>
      <c r="D1096" t="s">
        <v>559</v>
      </c>
      <c r="E1096">
        <v>85315</v>
      </c>
      <c r="F1096" t="s">
        <v>1198</v>
      </c>
      <c r="G1096">
        <v>5.2913484573364258</v>
      </c>
    </row>
    <row r="1097" spans="3:7" x14ac:dyDescent="0.3">
      <c r="C1097">
        <v>85</v>
      </c>
      <c r="D1097" t="s">
        <v>559</v>
      </c>
      <c r="E1097">
        <v>85325</v>
      </c>
      <c r="F1097" t="s">
        <v>868</v>
      </c>
      <c r="G1097">
        <v>-0.76333749294281006</v>
      </c>
    </row>
    <row r="1098" spans="3:7" x14ac:dyDescent="0.3">
      <c r="C1098">
        <v>85</v>
      </c>
      <c r="D1098" t="s">
        <v>559</v>
      </c>
      <c r="E1098">
        <v>85400</v>
      </c>
      <c r="F1098" t="s">
        <v>1199</v>
      </c>
      <c r="G1098">
        <v>3.6924388408660889</v>
      </c>
    </row>
    <row r="1099" spans="3:7" x14ac:dyDescent="0.3">
      <c r="C1099">
        <v>85</v>
      </c>
      <c r="D1099" t="s">
        <v>559</v>
      </c>
      <c r="E1099">
        <v>85410</v>
      </c>
      <c r="F1099" t="s">
        <v>569</v>
      </c>
      <c r="G1099">
        <v>-0.2120454013347626</v>
      </c>
    </row>
    <row r="1100" spans="3:7" x14ac:dyDescent="0.3">
      <c r="C1100">
        <v>85</v>
      </c>
      <c r="D1100" t="s">
        <v>559</v>
      </c>
      <c r="E1100">
        <v>85430</v>
      </c>
      <c r="F1100" t="s">
        <v>567</v>
      </c>
      <c r="G1100">
        <v>-1.662446975708008</v>
      </c>
    </row>
    <row r="1101" spans="3:7" x14ac:dyDescent="0.3">
      <c r="C1101">
        <v>85</v>
      </c>
      <c r="D1101" t="s">
        <v>559</v>
      </c>
      <c r="E1101">
        <v>85440</v>
      </c>
      <c r="F1101" t="s">
        <v>225</v>
      </c>
      <c r="G1101">
        <v>0.28372389078140259</v>
      </c>
    </row>
    <row r="1102" spans="3:7" x14ac:dyDescent="0.3">
      <c r="C1102">
        <v>86</v>
      </c>
      <c r="D1102" t="s">
        <v>582</v>
      </c>
      <c r="E1102">
        <v>86001</v>
      </c>
      <c r="F1102" t="s">
        <v>583</v>
      </c>
      <c r="G1102">
        <v>1.3154352903366091</v>
      </c>
    </row>
    <row r="1103" spans="3:7" x14ac:dyDescent="0.3">
      <c r="C1103">
        <v>86</v>
      </c>
      <c r="D1103" t="s">
        <v>582</v>
      </c>
      <c r="E1103">
        <v>86219</v>
      </c>
      <c r="F1103" t="s">
        <v>3638</v>
      </c>
      <c r="G1103">
        <v>-0.65310615301132202</v>
      </c>
    </row>
    <row r="1104" spans="3:7" x14ac:dyDescent="0.3">
      <c r="C1104">
        <v>86</v>
      </c>
      <c r="D1104" t="s">
        <v>582</v>
      </c>
      <c r="E1104">
        <v>86320</v>
      </c>
      <c r="F1104" t="s">
        <v>586</v>
      </c>
      <c r="G1104">
        <v>4.1255054473876953</v>
      </c>
    </row>
    <row r="1105" spans="3:7" x14ac:dyDescent="0.3">
      <c r="C1105">
        <v>86</v>
      </c>
      <c r="D1105" t="s">
        <v>582</v>
      </c>
      <c r="E1105">
        <v>86568</v>
      </c>
      <c r="F1105" t="s">
        <v>1326</v>
      </c>
      <c r="G1105">
        <v>6.6222000122070313</v>
      </c>
    </row>
    <row r="1106" spans="3:7" x14ac:dyDescent="0.3">
      <c r="C1106">
        <v>86</v>
      </c>
      <c r="D1106" t="s">
        <v>582</v>
      </c>
      <c r="E1106">
        <v>86569</v>
      </c>
      <c r="F1106" t="s">
        <v>684</v>
      </c>
      <c r="G1106">
        <v>5.9303445816040039</v>
      </c>
    </row>
    <row r="1107" spans="3:7" x14ac:dyDescent="0.3">
      <c r="C1107">
        <v>86</v>
      </c>
      <c r="D1107" t="s">
        <v>582</v>
      </c>
      <c r="E1107">
        <v>86571</v>
      </c>
      <c r="F1107" t="s">
        <v>1327</v>
      </c>
      <c r="G1107">
        <v>2.6986713409423828</v>
      </c>
    </row>
    <row r="1108" spans="3:7" x14ac:dyDescent="0.3">
      <c r="C1108">
        <v>86</v>
      </c>
      <c r="D1108" t="s">
        <v>582</v>
      </c>
      <c r="E1108">
        <v>86573</v>
      </c>
      <c r="F1108" t="s">
        <v>3669</v>
      </c>
      <c r="G1108">
        <v>4.3288888931274414</v>
      </c>
    </row>
    <row r="1109" spans="3:7" x14ac:dyDescent="0.3">
      <c r="C1109">
        <v>86</v>
      </c>
      <c r="D1109" t="s">
        <v>582</v>
      </c>
      <c r="E1109">
        <v>86749</v>
      </c>
      <c r="F1109" t="s">
        <v>588</v>
      </c>
      <c r="G1109">
        <v>0.357421875</v>
      </c>
    </row>
    <row r="1110" spans="3:7" x14ac:dyDescent="0.3">
      <c r="C1110">
        <v>86</v>
      </c>
      <c r="D1110" t="s">
        <v>582</v>
      </c>
      <c r="E1110">
        <v>86755</v>
      </c>
      <c r="F1110" t="s">
        <v>163</v>
      </c>
      <c r="G1110">
        <v>0.40195745229721069</v>
      </c>
    </row>
    <row r="1111" spans="3:7" x14ac:dyDescent="0.3">
      <c r="C1111">
        <v>86</v>
      </c>
      <c r="D1111" t="s">
        <v>582</v>
      </c>
      <c r="E1111">
        <v>86757</v>
      </c>
      <c r="F1111" t="s">
        <v>650</v>
      </c>
      <c r="G1111">
        <v>5.0813899040222168</v>
      </c>
    </row>
    <row r="1112" spans="3:7" x14ac:dyDescent="0.3">
      <c r="C1112">
        <v>86</v>
      </c>
      <c r="D1112" t="s">
        <v>582</v>
      </c>
      <c r="E1112">
        <v>86760</v>
      </c>
      <c r="F1112" t="s">
        <v>353</v>
      </c>
      <c r="G1112">
        <v>-1.2253578901290889</v>
      </c>
    </row>
    <row r="1113" spans="3:7" x14ac:dyDescent="0.3">
      <c r="C1113">
        <v>86</v>
      </c>
      <c r="D1113" t="s">
        <v>582</v>
      </c>
      <c r="E1113">
        <v>86865</v>
      </c>
      <c r="F1113" t="s">
        <v>625</v>
      </c>
      <c r="G1113">
        <v>3.0871810913085942</v>
      </c>
    </row>
    <row r="1114" spans="3:7" x14ac:dyDescent="0.3">
      <c r="C1114">
        <v>86</v>
      </c>
      <c r="D1114" t="s">
        <v>582</v>
      </c>
      <c r="E1114">
        <v>86885</v>
      </c>
      <c r="F1114" t="s">
        <v>1328</v>
      </c>
      <c r="G1114">
        <v>4.4413628578186044</v>
      </c>
    </row>
    <row r="1115" spans="3:7" x14ac:dyDescent="0.3">
      <c r="C1115">
        <v>88</v>
      </c>
      <c r="D1115" t="s">
        <v>3545</v>
      </c>
      <c r="E1115">
        <v>88564</v>
      </c>
      <c r="F1115" t="s">
        <v>783</v>
      </c>
      <c r="G1115">
        <v>0.69409835338592529</v>
      </c>
    </row>
    <row r="1116" spans="3:7" x14ac:dyDescent="0.3">
      <c r="C1116">
        <v>91</v>
      </c>
      <c r="D1116" t="s">
        <v>592</v>
      </c>
      <c r="E1116">
        <v>91001</v>
      </c>
      <c r="F1116" t="s">
        <v>593</v>
      </c>
      <c r="G1116">
        <v>3.4913158416748051</v>
      </c>
    </row>
    <row r="1117" spans="3:7" x14ac:dyDescent="0.3">
      <c r="C1117">
        <v>91</v>
      </c>
      <c r="D1117" t="s">
        <v>592</v>
      </c>
      <c r="E1117">
        <v>91540</v>
      </c>
      <c r="F1117" t="s">
        <v>594</v>
      </c>
      <c r="G1117">
        <v>0.54121404886245728</v>
      </c>
    </row>
    <row r="1118" spans="3:7" x14ac:dyDescent="0.3">
      <c r="C1118">
        <v>94</v>
      </c>
      <c r="D1118" t="s">
        <v>3549</v>
      </c>
      <c r="E1118">
        <v>94001</v>
      </c>
      <c r="F1118" t="s">
        <v>1280</v>
      </c>
      <c r="G1118">
        <v>2.680722713470459</v>
      </c>
    </row>
    <row r="1119" spans="3:7" x14ac:dyDescent="0.3">
      <c r="C1119">
        <v>95</v>
      </c>
      <c r="D1119" t="s">
        <v>595</v>
      </c>
      <c r="E1119">
        <v>95001</v>
      </c>
      <c r="F1119" t="s">
        <v>1282</v>
      </c>
      <c r="G1119">
        <v>2.4324347972869869</v>
      </c>
    </row>
    <row r="1120" spans="3:7" x14ac:dyDescent="0.3">
      <c r="C1120">
        <v>95</v>
      </c>
      <c r="D1120" t="s">
        <v>595</v>
      </c>
      <c r="E1120">
        <v>95015</v>
      </c>
      <c r="F1120" t="s">
        <v>214</v>
      </c>
      <c r="G1120">
        <v>0.67288362979888916</v>
      </c>
    </row>
    <row r="1121" spans="3:7" x14ac:dyDescent="0.3">
      <c r="C1121">
        <v>95</v>
      </c>
      <c r="D1121" t="s">
        <v>595</v>
      </c>
      <c r="E1121">
        <v>95025</v>
      </c>
      <c r="F1121" t="s">
        <v>597</v>
      </c>
      <c r="G1121">
        <v>3.9553923606872559</v>
      </c>
    </row>
    <row r="1122" spans="3:7" x14ac:dyDescent="0.3">
      <c r="C1122">
        <v>95</v>
      </c>
      <c r="D1122" t="s">
        <v>595</v>
      </c>
      <c r="E1122">
        <v>95200</v>
      </c>
      <c r="F1122" t="s">
        <v>417</v>
      </c>
      <c r="G1122">
        <v>3.710922479629517</v>
      </c>
    </row>
    <row r="1123" spans="3:7" x14ac:dyDescent="0.3">
      <c r="C1123">
        <v>97</v>
      </c>
      <c r="D1123" t="s">
        <v>3551</v>
      </c>
      <c r="E1123">
        <v>97001</v>
      </c>
      <c r="F1123" t="s">
        <v>1376</v>
      </c>
      <c r="G1123">
        <v>-9.7012445330619812E-3</v>
      </c>
    </row>
    <row r="1124" spans="3:7" x14ac:dyDescent="0.3">
      <c r="C1124">
        <v>97</v>
      </c>
      <c r="D1124" t="s">
        <v>3551</v>
      </c>
      <c r="E1124">
        <v>97161</v>
      </c>
      <c r="F1124" t="s">
        <v>3670</v>
      </c>
      <c r="G1124">
        <v>0.75088369846343994</v>
      </c>
    </row>
    <row r="1125" spans="3:7" x14ac:dyDescent="0.3">
      <c r="C1125">
        <v>97</v>
      </c>
      <c r="D1125" t="s">
        <v>3551</v>
      </c>
      <c r="E1125">
        <v>97666</v>
      </c>
      <c r="F1125" t="s">
        <v>979</v>
      </c>
      <c r="G1125">
        <v>0.1631574630737305</v>
      </c>
    </row>
    <row r="1126" spans="3:7" x14ac:dyDescent="0.3">
      <c r="C1126">
        <v>99</v>
      </c>
      <c r="D1126" t="s">
        <v>327</v>
      </c>
      <c r="E1126">
        <v>99001</v>
      </c>
      <c r="F1126" t="s">
        <v>589</v>
      </c>
      <c r="G1126">
        <v>3.444595575332642</v>
      </c>
    </row>
    <row r="1127" spans="3:7" x14ac:dyDescent="0.3">
      <c r="C1127">
        <v>99</v>
      </c>
      <c r="D1127" t="s">
        <v>327</v>
      </c>
      <c r="E1127">
        <v>99524</v>
      </c>
      <c r="F1127" t="s">
        <v>591</v>
      </c>
      <c r="G1127">
        <v>4.5871233940124512</v>
      </c>
    </row>
    <row r="1128" spans="3:7" x14ac:dyDescent="0.3">
      <c r="C1128">
        <v>99</v>
      </c>
      <c r="D1128" t="s">
        <v>327</v>
      </c>
      <c r="E1128">
        <v>99624</v>
      </c>
      <c r="F1128" t="s">
        <v>1378</v>
      </c>
      <c r="G1128">
        <v>1.684457421302795</v>
      </c>
    </row>
    <row r="1129" spans="3:7" x14ac:dyDescent="0.3">
      <c r="C1129">
        <v>99</v>
      </c>
      <c r="D1129" t="s">
        <v>327</v>
      </c>
      <c r="E1129">
        <v>99773</v>
      </c>
      <c r="F1129" t="s">
        <v>590</v>
      </c>
      <c r="G1129">
        <v>3.2786140441894531</v>
      </c>
    </row>
  </sheetData>
  <mergeCells count="1">
    <mergeCell ref="D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5EAD6-CCE7-4919-8EEB-18A7A81BACBF}">
  <dimension ref="A1:BH25"/>
  <sheetViews>
    <sheetView workbookViewId="0">
      <selection activeCell="BE1" sqref="BE1:BF1048576"/>
    </sheetView>
  </sheetViews>
  <sheetFormatPr baseColWidth="10" defaultRowHeight="14.4" x14ac:dyDescent="0.3"/>
  <cols>
    <col min="5" max="5" width="20.5546875" bestFit="1" customWidth="1"/>
    <col min="14" max="14" width="30.109375" customWidth="1"/>
    <col min="19" max="19" width="30.109375" customWidth="1"/>
    <col min="32" max="32" width="11.44140625" style="33"/>
    <col min="43" max="43" width="23" bestFit="1" customWidth="1"/>
    <col min="47" max="47" width="20.5546875" bestFit="1" customWidth="1"/>
    <col min="50" max="50" width="11.44140625" style="33"/>
    <col min="57" max="57" width="23.33203125" customWidth="1"/>
  </cols>
  <sheetData>
    <row r="1" spans="1:60" x14ac:dyDescent="0.3">
      <c r="A1" s="39"/>
      <c r="B1" t="s">
        <v>4351</v>
      </c>
      <c r="E1" s="63"/>
      <c r="F1" s="64" t="s">
        <v>4351</v>
      </c>
      <c r="I1" s="39"/>
      <c r="J1" t="s">
        <v>4351</v>
      </c>
      <c r="N1" s="39"/>
      <c r="O1" t="s">
        <v>4351</v>
      </c>
      <c r="S1" s="39"/>
      <c r="T1" t="s">
        <v>4351</v>
      </c>
      <c r="Y1" s="39"/>
      <c r="Z1" t="s">
        <v>4351</v>
      </c>
      <c r="AE1" s="39"/>
      <c r="AF1" s="33" t="s">
        <v>4351</v>
      </c>
      <c r="AH1" s="39"/>
      <c r="AI1" t="s">
        <v>4351</v>
      </c>
      <c r="AN1" s="39"/>
      <c r="AO1" t="s">
        <v>4351</v>
      </c>
      <c r="AQ1" s="39"/>
      <c r="AR1" t="s">
        <v>4351</v>
      </c>
      <c r="AU1" s="39"/>
      <c r="AV1" t="s">
        <v>4351</v>
      </c>
      <c r="AZ1" s="39"/>
      <c r="BA1" t="s">
        <v>4351</v>
      </c>
      <c r="BE1" s="39"/>
      <c r="BF1" t="s">
        <v>4351</v>
      </c>
    </row>
    <row r="2" spans="1:60" x14ac:dyDescent="0.3">
      <c r="A2" s="39" t="s">
        <v>4333</v>
      </c>
      <c r="B2">
        <v>10.030776963999999</v>
      </c>
      <c r="E2" s="39" t="s">
        <v>4333</v>
      </c>
      <c r="F2">
        <v>2.2914787400000001</v>
      </c>
      <c r="G2">
        <f>SUM(F2:F6)</f>
        <v>7.9385672600000001</v>
      </c>
      <c r="I2" s="39" t="s">
        <v>4333</v>
      </c>
      <c r="J2">
        <v>1.1904477</v>
      </c>
      <c r="L2" s="46"/>
      <c r="N2" s="39" t="s">
        <v>4333</v>
      </c>
      <c r="O2">
        <v>1.31144036</v>
      </c>
      <c r="S2" s="39" t="s">
        <v>4333</v>
      </c>
      <c r="T2">
        <v>1.3562135099999999</v>
      </c>
      <c r="Y2" s="39" t="s">
        <v>4333</v>
      </c>
      <c r="Z2">
        <v>2.2914787400000001</v>
      </c>
      <c r="AA2" s="46"/>
      <c r="AE2" s="39" t="s">
        <v>4333</v>
      </c>
      <c r="AF2" s="33">
        <v>0.64923819999999999</v>
      </c>
      <c r="AH2" s="39" t="s">
        <v>4333</v>
      </c>
      <c r="AI2">
        <v>1.1904477</v>
      </c>
      <c r="AN2" s="39" t="s">
        <v>4333</v>
      </c>
      <c r="AO2">
        <v>1.19044767</v>
      </c>
      <c r="AQ2" s="39" t="s">
        <v>4368</v>
      </c>
      <c r="AR2">
        <v>0.48822145</v>
      </c>
      <c r="AU2" s="39" t="s">
        <v>4333</v>
      </c>
      <c r="AV2">
        <v>1.516471E-2</v>
      </c>
      <c r="AZ2" s="39" t="s">
        <v>4333</v>
      </c>
      <c r="BA2">
        <v>1.3181780000000001E-2</v>
      </c>
      <c r="BE2" s="39" t="s">
        <v>4333</v>
      </c>
      <c r="BF2">
        <v>1.2050706600000001</v>
      </c>
    </row>
    <row r="3" spans="1:60" x14ac:dyDescent="0.3">
      <c r="A3" s="39" t="s">
        <v>4332</v>
      </c>
      <c r="B3">
        <v>9.1810670569999999</v>
      </c>
      <c r="E3" s="39" t="s">
        <v>4332</v>
      </c>
      <c r="F3">
        <v>2.0603539799999999</v>
      </c>
      <c r="I3" s="39" t="s">
        <v>4332</v>
      </c>
      <c r="J3">
        <v>1.0949382999999999</v>
      </c>
      <c r="L3" s="33">
        <f>SUM(J2:J6)</f>
        <v>5.5749816000000001</v>
      </c>
      <c r="N3" s="39" t="s">
        <v>4332</v>
      </c>
      <c r="O3">
        <v>1.1764800900000001</v>
      </c>
      <c r="Q3">
        <f>SUM(O2:O6)</f>
        <v>5.5497555800000002</v>
      </c>
      <c r="S3" s="39" t="s">
        <v>4332</v>
      </c>
      <c r="T3">
        <v>1.23863842</v>
      </c>
      <c r="V3">
        <f>SUM(T2:T6)</f>
        <v>6.0029119000000009</v>
      </c>
      <c r="Y3" s="39" t="s">
        <v>4332</v>
      </c>
      <c r="Z3">
        <v>2.0603539799999999</v>
      </c>
      <c r="AA3" s="46"/>
      <c r="AE3" s="39" t="s">
        <v>4332</v>
      </c>
      <c r="AF3" s="33">
        <v>0.58886729999999998</v>
      </c>
      <c r="AH3" s="39" t="s">
        <v>4332</v>
      </c>
      <c r="AI3">
        <v>1.0949382999999999</v>
      </c>
      <c r="AK3">
        <f>SUM(AI2:AI6)</f>
        <v>5.5749816000000001</v>
      </c>
      <c r="AN3" s="39" t="s">
        <v>4332</v>
      </c>
      <c r="AO3">
        <v>1.0949382700000001</v>
      </c>
      <c r="AQ3" s="39" t="s">
        <v>4333</v>
      </c>
      <c r="AR3">
        <v>1.5730350000000001E-2</v>
      </c>
      <c r="AS3">
        <f>SUM(AR2:AR5)</f>
        <v>2.1695146699999999</v>
      </c>
      <c r="AU3" s="39" t="s">
        <v>4332</v>
      </c>
      <c r="AV3">
        <v>0.45979964000000001</v>
      </c>
      <c r="AX3" s="33">
        <f>SUM(AV2:AV6)</f>
        <v>4.1675653700000002</v>
      </c>
      <c r="AZ3" s="39" t="s">
        <v>4332</v>
      </c>
      <c r="BA3">
        <v>0.33760030600000002</v>
      </c>
      <c r="BC3">
        <f>SUM(BA2:BA6)</f>
        <v>3.6039146479999999</v>
      </c>
      <c r="BE3" s="39" t="s">
        <v>4332</v>
      </c>
      <c r="BF3">
        <v>1.0990609600000001</v>
      </c>
    </row>
    <row r="4" spans="1:60" x14ac:dyDescent="0.3">
      <c r="A4" s="39" t="s">
        <v>4334</v>
      </c>
      <c r="B4">
        <v>12.231999227999999</v>
      </c>
      <c r="E4" s="39" t="s">
        <v>4334</v>
      </c>
      <c r="F4">
        <v>1.07666299</v>
      </c>
      <c r="I4" s="39" t="s">
        <v>4334</v>
      </c>
      <c r="J4">
        <v>0.97241429999999995</v>
      </c>
      <c r="L4" s="46"/>
      <c r="N4" s="39" t="s">
        <v>4334</v>
      </c>
      <c r="O4">
        <v>0.88101651999999997</v>
      </c>
      <c r="S4" s="39" t="s">
        <v>4334</v>
      </c>
      <c r="T4">
        <v>1.01995229</v>
      </c>
      <c r="Y4" s="39" t="s">
        <v>4334</v>
      </c>
      <c r="Z4">
        <v>1.07666299</v>
      </c>
      <c r="AA4" s="46"/>
      <c r="AB4">
        <f>SUM(Z2:Z6)</f>
        <v>7.9385672600000001</v>
      </c>
      <c r="AE4" s="39" t="s">
        <v>4334</v>
      </c>
      <c r="AF4" s="33">
        <v>0.50364719999999996</v>
      </c>
      <c r="AH4" s="39" t="s">
        <v>4334</v>
      </c>
      <c r="AI4">
        <v>0.97241429999999995</v>
      </c>
      <c r="AN4" s="39" t="s">
        <v>4334</v>
      </c>
      <c r="AO4">
        <v>0.97241429000000001</v>
      </c>
      <c r="AQ4" s="39" t="s">
        <v>4332</v>
      </c>
      <c r="AR4">
        <v>0.45799666999999999</v>
      </c>
      <c r="AU4" s="39" t="s">
        <v>4334</v>
      </c>
      <c r="AV4">
        <v>1.1903429800000001</v>
      </c>
      <c r="AZ4" s="39" t="s">
        <v>4334</v>
      </c>
      <c r="BA4">
        <v>1.001889002</v>
      </c>
      <c r="BE4" s="39" t="s">
        <v>4334</v>
      </c>
      <c r="BF4">
        <v>0.87028877999999998</v>
      </c>
      <c r="BH4">
        <f>SUM(BF2:BF6)</f>
        <v>5.3175208300000003</v>
      </c>
    </row>
    <row r="5" spans="1:60" x14ac:dyDescent="0.3">
      <c r="A5" s="39" t="s">
        <v>4335</v>
      </c>
      <c r="B5">
        <v>4.9581906809999996</v>
      </c>
      <c r="E5" s="39" t="s">
        <v>4335</v>
      </c>
      <c r="F5">
        <v>1.23264379</v>
      </c>
      <c r="I5" s="39" t="s">
        <v>4335</v>
      </c>
      <c r="J5">
        <v>1.1462876</v>
      </c>
      <c r="L5" s="46"/>
      <c r="N5" s="39" t="s">
        <v>4335</v>
      </c>
      <c r="O5">
        <v>1.07302104</v>
      </c>
      <c r="S5" s="39" t="s">
        <v>4335</v>
      </c>
      <c r="T5">
        <v>1.1793166500000001</v>
      </c>
      <c r="Y5" s="39" t="s">
        <v>4335</v>
      </c>
      <c r="Z5">
        <v>1.23264379</v>
      </c>
      <c r="AA5" s="46"/>
      <c r="AE5" s="39" t="s">
        <v>4335</v>
      </c>
      <c r="AF5" s="33">
        <v>0.68707879999999999</v>
      </c>
      <c r="AH5" s="39" t="s">
        <v>4335</v>
      </c>
      <c r="AI5">
        <v>1.1462876</v>
      </c>
      <c r="AN5" s="39" t="s">
        <v>4335</v>
      </c>
      <c r="AO5">
        <v>1.14628763</v>
      </c>
      <c r="AQ5" s="39" t="s">
        <v>4334</v>
      </c>
      <c r="AR5">
        <v>1.2075662</v>
      </c>
      <c r="AU5" s="39" t="s">
        <v>4335</v>
      </c>
      <c r="AV5">
        <v>1.23507452</v>
      </c>
      <c r="AZ5" s="39" t="s">
        <v>4335</v>
      </c>
      <c r="BA5">
        <v>1.108864107</v>
      </c>
      <c r="BE5" s="39" t="s">
        <v>4335</v>
      </c>
      <c r="BF5">
        <v>1.0565941400000001</v>
      </c>
    </row>
    <row r="6" spans="1:60" x14ac:dyDescent="0.3">
      <c r="A6" s="39" t="s">
        <v>4336</v>
      </c>
      <c r="B6">
        <v>11.749934626</v>
      </c>
      <c r="E6" s="63" t="s">
        <v>4336</v>
      </c>
      <c r="F6" s="64">
        <v>1.2774277599999999</v>
      </c>
      <c r="I6" s="63" t="s">
        <v>4336</v>
      </c>
      <c r="J6" s="64">
        <v>1.1708936999999999</v>
      </c>
      <c r="L6" s="46"/>
      <c r="N6" s="63" t="s">
        <v>4336</v>
      </c>
      <c r="O6" s="64">
        <v>1.10779757</v>
      </c>
      <c r="S6" s="63" t="s">
        <v>4336</v>
      </c>
      <c r="T6" s="64">
        <v>1.20879103</v>
      </c>
      <c r="Y6" s="63" t="s">
        <v>4336</v>
      </c>
      <c r="Z6" s="64">
        <v>1.2774277599999999</v>
      </c>
      <c r="AA6" s="46"/>
      <c r="AE6" s="63" t="s">
        <v>4336</v>
      </c>
      <c r="AF6" s="68">
        <v>0.66993049999999998</v>
      </c>
      <c r="AH6" s="63" t="s">
        <v>4336</v>
      </c>
      <c r="AI6" s="64">
        <v>1.1708936999999999</v>
      </c>
      <c r="AN6" s="63" t="s">
        <v>4336</v>
      </c>
      <c r="AO6" s="64">
        <v>1.17089376</v>
      </c>
      <c r="AQ6" s="39" t="s">
        <v>4335</v>
      </c>
      <c r="AR6">
        <v>1.25857442</v>
      </c>
      <c r="AU6" s="63" t="s">
        <v>4336</v>
      </c>
      <c r="AV6" s="64">
        <v>1.2671835199999999</v>
      </c>
      <c r="AZ6" s="63" t="s">
        <v>4336</v>
      </c>
      <c r="BA6" s="64">
        <v>1.142379453</v>
      </c>
      <c r="BE6" s="63" t="s">
        <v>4336</v>
      </c>
      <c r="BF6" s="64">
        <v>1.08650629</v>
      </c>
    </row>
    <row r="7" spans="1:60" x14ac:dyDescent="0.3">
      <c r="A7" s="39" t="s">
        <v>3710</v>
      </c>
      <c r="B7">
        <v>10.701179134</v>
      </c>
      <c r="E7" s="65" t="s">
        <v>4367</v>
      </c>
      <c r="F7" s="66">
        <v>1.21731279</v>
      </c>
      <c r="I7" s="39" t="s">
        <v>4367</v>
      </c>
      <c r="J7">
        <v>3.1874335999999999</v>
      </c>
      <c r="L7" s="46"/>
      <c r="N7" s="65" t="s">
        <v>3709</v>
      </c>
      <c r="O7" s="66">
        <v>13.71064485</v>
      </c>
      <c r="S7" s="65" t="s">
        <v>3709</v>
      </c>
      <c r="T7" s="66">
        <v>15.04722445</v>
      </c>
      <c r="Y7" s="39" t="s">
        <v>4367</v>
      </c>
      <c r="Z7">
        <v>1.21731279</v>
      </c>
      <c r="AA7" s="46"/>
      <c r="AE7" s="39" t="s">
        <v>4367</v>
      </c>
      <c r="AF7" s="33">
        <v>2.9563130000000002</v>
      </c>
      <c r="AH7" s="39" t="s">
        <v>4367</v>
      </c>
      <c r="AI7">
        <v>3.1874335999999999</v>
      </c>
      <c r="AN7" s="39" t="s">
        <v>4367</v>
      </c>
      <c r="AO7">
        <v>3.18743343</v>
      </c>
      <c r="AQ7" s="63" t="s">
        <v>4336</v>
      </c>
      <c r="AR7" s="64">
        <v>1.29074114</v>
      </c>
      <c r="AU7" s="39" t="s">
        <v>4367</v>
      </c>
      <c r="AV7">
        <v>3.3264994400000001</v>
      </c>
      <c r="AZ7" s="39" t="s">
        <v>4367</v>
      </c>
      <c r="BA7">
        <v>3.1925835990000002</v>
      </c>
      <c r="BE7" s="39" t="s">
        <v>4367</v>
      </c>
      <c r="BF7">
        <v>3.0216154199999998</v>
      </c>
    </row>
    <row r="8" spans="1:60" x14ac:dyDescent="0.3">
      <c r="A8" s="39" t="s">
        <v>3709</v>
      </c>
      <c r="B8">
        <v>9.0595923759999994</v>
      </c>
      <c r="E8" s="39" t="s">
        <v>3709</v>
      </c>
      <c r="F8">
        <v>13.85143053</v>
      </c>
      <c r="G8">
        <f>SUM(F7:F14)</f>
        <v>51.952264479999997</v>
      </c>
      <c r="I8" s="39" t="s">
        <v>3709</v>
      </c>
      <c r="J8">
        <v>14.704519599999999</v>
      </c>
      <c r="L8" s="46"/>
      <c r="N8" s="39" t="s">
        <v>3727</v>
      </c>
      <c r="O8">
        <v>8.9223604900000009</v>
      </c>
      <c r="S8" s="39" t="s">
        <v>3727</v>
      </c>
      <c r="T8">
        <v>10.337808320000001</v>
      </c>
      <c r="Y8" s="39" t="s">
        <v>3709</v>
      </c>
      <c r="Z8">
        <v>13.85143053</v>
      </c>
      <c r="AA8" s="46"/>
      <c r="AE8" s="39" t="s">
        <v>3709</v>
      </c>
      <c r="AF8" s="33">
        <v>12.055999999999999</v>
      </c>
      <c r="AH8" s="39" t="s">
        <v>3709</v>
      </c>
      <c r="AI8">
        <v>14.704519599999999</v>
      </c>
      <c r="AN8" s="39" t="s">
        <v>3709</v>
      </c>
      <c r="AO8">
        <v>14.70451971</v>
      </c>
      <c r="AQ8" s="39" t="s">
        <v>4367</v>
      </c>
      <c r="AR8">
        <v>3.2982954499999999</v>
      </c>
      <c r="AU8" s="39" t="s">
        <v>3709</v>
      </c>
      <c r="AV8">
        <v>15.72502927</v>
      </c>
      <c r="AZ8" s="39" t="s">
        <v>3709</v>
      </c>
      <c r="BA8">
        <v>14.434928992</v>
      </c>
      <c r="BE8" s="39" t="s">
        <v>3709</v>
      </c>
      <c r="BF8">
        <v>13.411845359999999</v>
      </c>
    </row>
    <row r="9" spans="1:60" x14ac:dyDescent="0.3">
      <c r="A9" s="39" t="s">
        <v>3727</v>
      </c>
      <c r="B9">
        <v>6.2879226279999996</v>
      </c>
      <c r="E9" s="39" t="s">
        <v>3727</v>
      </c>
      <c r="F9">
        <v>9.4287411399999996</v>
      </c>
      <c r="I9" s="39" t="s">
        <v>3727</v>
      </c>
      <c r="J9">
        <v>10.1191361</v>
      </c>
      <c r="L9" s="46"/>
      <c r="N9" s="39" t="s">
        <v>3728</v>
      </c>
      <c r="O9">
        <v>9.7125509999999998E-2</v>
      </c>
      <c r="Q9">
        <f>SUM(O7:O13)</f>
        <v>49.446897990000004</v>
      </c>
      <c r="S9" s="39" t="s">
        <v>3728</v>
      </c>
      <c r="T9">
        <v>0.17855113</v>
      </c>
      <c r="V9">
        <f>SUM(T7:T13)</f>
        <v>55.207075979999999</v>
      </c>
      <c r="Y9" s="39" t="s">
        <v>3727</v>
      </c>
      <c r="Z9">
        <v>9.4287411399999996</v>
      </c>
      <c r="AA9" s="46"/>
      <c r="AE9" s="39" t="s">
        <v>3727</v>
      </c>
      <c r="AF9" s="33">
        <v>8.1439520000000005</v>
      </c>
      <c r="AH9" s="39" t="s">
        <v>3727</v>
      </c>
      <c r="AI9">
        <v>10.1191361</v>
      </c>
      <c r="AN9" s="39" t="s">
        <v>3727</v>
      </c>
      <c r="AO9">
        <v>10.119136230000001</v>
      </c>
      <c r="AQ9" s="39" t="s">
        <v>3709</v>
      </c>
      <c r="AR9">
        <v>15.49267742</v>
      </c>
      <c r="AU9" s="39" t="s">
        <v>3727</v>
      </c>
      <c r="AV9">
        <v>10.963105029999999</v>
      </c>
      <c r="AZ9" s="39" t="s">
        <v>3727</v>
      </c>
      <c r="BA9">
        <v>9.5609559999999991</v>
      </c>
      <c r="BE9" s="39" t="s">
        <v>3727</v>
      </c>
      <c r="BF9">
        <v>8.7262196599999999</v>
      </c>
    </row>
    <row r="10" spans="1:60" x14ac:dyDescent="0.3">
      <c r="A10" s="39" t="s">
        <v>3728</v>
      </c>
      <c r="B10">
        <v>0.25422734899999999</v>
      </c>
      <c r="E10" s="39" t="s">
        <v>3728</v>
      </c>
      <c r="F10">
        <v>0.17181366000000001</v>
      </c>
      <c r="I10" s="39" t="s">
        <v>3728</v>
      </c>
      <c r="J10">
        <v>0.14632290000000001</v>
      </c>
      <c r="L10" s="33">
        <f>SUM(J7:J14)</f>
        <v>57.068208900000002</v>
      </c>
      <c r="N10" s="39" t="s">
        <v>3729</v>
      </c>
      <c r="O10">
        <v>12.66584967</v>
      </c>
      <c r="S10" s="39" t="s">
        <v>3729</v>
      </c>
      <c r="T10">
        <v>14.027861700000001</v>
      </c>
      <c r="Y10" s="39" t="s">
        <v>3728</v>
      </c>
      <c r="Z10">
        <v>0.17181366000000001</v>
      </c>
      <c r="AA10" s="46"/>
      <c r="AE10" s="39" t="s">
        <v>3728</v>
      </c>
      <c r="AF10" s="33">
        <v>0.1392612</v>
      </c>
      <c r="AH10" s="39" t="s">
        <v>3728</v>
      </c>
      <c r="AI10">
        <v>0.14632290000000001</v>
      </c>
      <c r="AK10">
        <f>SUM(AI7:AI14)</f>
        <v>57.068208900000002</v>
      </c>
      <c r="AN10" s="39" t="s">
        <v>3728</v>
      </c>
      <c r="AO10">
        <v>0.14632291</v>
      </c>
      <c r="AQ10" s="39" t="s">
        <v>3727</v>
      </c>
      <c r="AR10">
        <v>10.76283168</v>
      </c>
      <c r="AS10">
        <f>SUM(AR6:AR15)</f>
        <v>62.718132279999999</v>
      </c>
      <c r="AU10" s="39" t="s">
        <v>3728</v>
      </c>
      <c r="AV10">
        <v>0.16258217999999999</v>
      </c>
      <c r="AX10" s="33">
        <f>SUM(AV7:AV14)</f>
        <v>61.098322120000006</v>
      </c>
      <c r="AZ10" s="39" t="s">
        <v>3728</v>
      </c>
      <c r="BA10">
        <v>8.8319280999999999E-2</v>
      </c>
      <c r="BC10">
        <f>SUM(BA7:BA14)</f>
        <v>55.380587812999991</v>
      </c>
      <c r="BE10" s="39" t="s">
        <v>3728</v>
      </c>
      <c r="BF10">
        <v>8.0844310000000003E-2</v>
      </c>
      <c r="BH10">
        <f>SUM(BF7:BF14)</f>
        <v>51.289067989999992</v>
      </c>
    </row>
    <row r="11" spans="1:60" x14ac:dyDescent="0.3">
      <c r="A11" s="39" t="s">
        <v>3729</v>
      </c>
      <c r="B11">
        <v>8.3105778410000006</v>
      </c>
      <c r="E11" s="39" t="s">
        <v>3729</v>
      </c>
      <c r="F11">
        <v>12.92585768</v>
      </c>
      <c r="I11" s="39" t="s">
        <v>3729</v>
      </c>
      <c r="J11">
        <v>13.702689299999999</v>
      </c>
      <c r="L11" s="46"/>
      <c r="N11" s="39" t="s">
        <v>3730</v>
      </c>
      <c r="O11">
        <v>1.271561E-2</v>
      </c>
      <c r="S11" s="39" t="s">
        <v>3730</v>
      </c>
      <c r="T11">
        <v>2.1303860000000001E-2</v>
      </c>
      <c r="Y11" s="39" t="s">
        <v>3729</v>
      </c>
      <c r="Z11">
        <v>12.92585768</v>
      </c>
      <c r="AA11" s="46"/>
      <c r="AB11">
        <f>SUM(Z7:Z15)</f>
        <v>54.389922129999995</v>
      </c>
      <c r="AE11" s="39" t="s">
        <v>3729</v>
      </c>
      <c r="AF11" s="33">
        <v>11.133179999999999</v>
      </c>
      <c r="AH11" s="39" t="s">
        <v>3729</v>
      </c>
      <c r="AI11">
        <v>13.702689299999999</v>
      </c>
      <c r="AN11" s="39" t="s">
        <v>3729</v>
      </c>
      <c r="AO11">
        <v>13.70268941</v>
      </c>
      <c r="AQ11" s="39" t="s">
        <v>3728</v>
      </c>
      <c r="AR11">
        <v>0.16136338</v>
      </c>
      <c r="AU11" s="39" t="s">
        <v>3729</v>
      </c>
      <c r="AV11">
        <v>14.722418449999999</v>
      </c>
      <c r="AZ11" s="39" t="s">
        <v>3729</v>
      </c>
      <c r="BA11">
        <v>13.389575659</v>
      </c>
      <c r="BE11" s="39" t="s">
        <v>3729</v>
      </c>
      <c r="BF11">
        <v>12.38803484</v>
      </c>
    </row>
    <row r="12" spans="1:60" x14ac:dyDescent="0.3">
      <c r="A12" s="39" t="s">
        <v>3730</v>
      </c>
      <c r="B12">
        <v>0.50210602500000001</v>
      </c>
      <c r="E12" s="39" t="s">
        <v>3730</v>
      </c>
      <c r="F12">
        <v>1.7684160000000001E-2</v>
      </c>
      <c r="I12" s="39" t="s">
        <v>3730</v>
      </c>
      <c r="J12">
        <v>1.32015E-2</v>
      </c>
      <c r="L12" s="46"/>
      <c r="N12" s="39" t="s">
        <v>3731</v>
      </c>
      <c r="O12">
        <v>0.76952799000000005</v>
      </c>
      <c r="S12" s="39" t="s">
        <v>3731</v>
      </c>
      <c r="T12">
        <v>0.97425550000000005</v>
      </c>
      <c r="Y12" s="39" t="s">
        <v>3730</v>
      </c>
      <c r="Z12">
        <v>1.7684160000000001E-2</v>
      </c>
      <c r="AA12" s="46"/>
      <c r="AE12" s="39" t="s">
        <v>3730</v>
      </c>
      <c r="AF12" s="33">
        <v>1.4195379999999999E-7</v>
      </c>
      <c r="AH12" s="39" t="s">
        <v>3730</v>
      </c>
      <c r="AI12">
        <v>1.32015E-2</v>
      </c>
      <c r="AN12" s="39" t="s">
        <v>3730</v>
      </c>
      <c r="AO12">
        <v>1.320151E-2</v>
      </c>
      <c r="AQ12" s="39" t="s">
        <v>3729</v>
      </c>
      <c r="AR12">
        <v>14.50202097</v>
      </c>
      <c r="AU12" s="39" t="s">
        <v>3730</v>
      </c>
      <c r="AV12">
        <v>1.59609E-2</v>
      </c>
      <c r="AZ12" s="39" t="s">
        <v>3730</v>
      </c>
      <c r="BA12">
        <v>9.3154020000000004E-3</v>
      </c>
      <c r="BE12" s="39" t="s">
        <v>3730</v>
      </c>
      <c r="BF12">
        <v>8.0002000000000007E-3</v>
      </c>
    </row>
    <row r="13" spans="1:60" x14ac:dyDescent="0.3">
      <c r="A13" s="39" t="s">
        <v>3731</v>
      </c>
      <c r="B13">
        <v>0.89914835800000004</v>
      </c>
      <c r="E13" s="39" t="s">
        <v>3731</v>
      </c>
      <c r="F13">
        <v>0.88162815999999999</v>
      </c>
      <c r="I13" s="39" t="s">
        <v>3731</v>
      </c>
      <c r="J13">
        <v>0.8667977</v>
      </c>
      <c r="L13" s="46"/>
      <c r="N13" s="63" t="s">
        <v>3732</v>
      </c>
      <c r="O13" s="64">
        <v>13.268673870000001</v>
      </c>
      <c r="S13" s="63" t="s">
        <v>3732</v>
      </c>
      <c r="T13" s="64">
        <v>14.620071019999999</v>
      </c>
      <c r="Y13" s="39" t="s">
        <v>3731</v>
      </c>
      <c r="Z13">
        <v>0.88162815999999999</v>
      </c>
      <c r="AA13" s="46"/>
      <c r="AE13" s="39" t="s">
        <v>3731</v>
      </c>
      <c r="AF13" s="33">
        <v>0.56706710000000005</v>
      </c>
      <c r="AH13" s="39" t="s">
        <v>3731</v>
      </c>
      <c r="AI13">
        <v>0.8667977</v>
      </c>
      <c r="AN13" s="39" t="s">
        <v>3731</v>
      </c>
      <c r="AO13">
        <v>0.86679764000000004</v>
      </c>
      <c r="AQ13" s="39" t="s">
        <v>3730</v>
      </c>
      <c r="AR13">
        <v>1.494762E-2</v>
      </c>
      <c r="AU13" s="39" t="s">
        <v>3731</v>
      </c>
      <c r="AV13">
        <v>0.90806180999999997</v>
      </c>
      <c r="AZ13" s="39" t="s">
        <v>3731</v>
      </c>
      <c r="BA13">
        <v>0.73086889899999996</v>
      </c>
      <c r="BE13" s="39" t="s">
        <v>3731</v>
      </c>
      <c r="BF13">
        <v>0.65921189000000002</v>
      </c>
    </row>
    <row r="14" spans="1:60" x14ac:dyDescent="0.3">
      <c r="A14" s="39" t="s">
        <v>3732</v>
      </c>
      <c r="B14">
        <v>8.3796517010000002</v>
      </c>
      <c r="E14" s="63" t="s">
        <v>3732</v>
      </c>
      <c r="F14" s="64">
        <v>13.45779636</v>
      </c>
      <c r="I14" s="63" t="s">
        <v>3732</v>
      </c>
      <c r="J14" s="64">
        <v>14.328108200000001</v>
      </c>
      <c r="L14" s="46"/>
      <c r="N14" s="39" t="s">
        <v>4366</v>
      </c>
      <c r="O14">
        <v>1.3991768899999999</v>
      </c>
      <c r="S14" s="39" t="s">
        <v>4366</v>
      </c>
      <c r="T14">
        <v>1.4043553200000001</v>
      </c>
      <c r="Y14" s="39" t="s">
        <v>3732</v>
      </c>
      <c r="Z14">
        <v>13.45779636</v>
      </c>
      <c r="AA14" s="46"/>
      <c r="AE14" s="63" t="s">
        <v>3732</v>
      </c>
      <c r="AF14" s="68">
        <v>11.75502</v>
      </c>
      <c r="AH14" s="63" t="s">
        <v>3732</v>
      </c>
      <c r="AI14" s="64">
        <v>14.328108200000001</v>
      </c>
      <c r="AN14" s="39" t="s">
        <v>3732</v>
      </c>
      <c r="AO14">
        <v>14.32810826</v>
      </c>
      <c r="AQ14" s="39" t="s">
        <v>3731</v>
      </c>
      <c r="AR14">
        <v>0.88664217999999995</v>
      </c>
      <c r="AU14" s="63" t="s">
        <v>3732</v>
      </c>
      <c r="AV14" s="64">
        <v>15.27466504</v>
      </c>
      <c r="AZ14" s="63" t="s">
        <v>3732</v>
      </c>
      <c r="BA14" s="64">
        <v>13.974039981000001</v>
      </c>
      <c r="BE14" s="63" t="s">
        <v>3732</v>
      </c>
      <c r="BF14" s="64">
        <v>12.99329631</v>
      </c>
    </row>
    <row r="15" spans="1:60" x14ac:dyDescent="0.3">
      <c r="A15" s="39" t="s">
        <v>3675</v>
      </c>
      <c r="B15">
        <v>0.99610437399999996</v>
      </c>
      <c r="E15" s="39" t="s">
        <v>4366</v>
      </c>
      <c r="F15" s="39">
        <v>2.4376576499999998</v>
      </c>
      <c r="I15" s="39" t="s">
        <v>4366</v>
      </c>
      <c r="J15">
        <v>1.2361793999999999</v>
      </c>
      <c r="L15" s="46"/>
      <c r="N15" s="39" t="s">
        <v>3675</v>
      </c>
      <c r="O15">
        <v>7.3082259399999998</v>
      </c>
      <c r="S15" s="39" t="s">
        <v>3675</v>
      </c>
      <c r="T15">
        <v>6.6935312700000003</v>
      </c>
      <c r="Y15" s="63" t="s">
        <v>4366</v>
      </c>
      <c r="Z15" s="64">
        <v>2.4376576499999998</v>
      </c>
      <c r="AA15" s="46"/>
      <c r="AE15" s="39" t="s">
        <v>4366</v>
      </c>
      <c r="AF15" s="33">
        <v>0.69881689999999996</v>
      </c>
      <c r="AH15" s="39" t="s">
        <v>4366</v>
      </c>
      <c r="AI15">
        <v>1.2361793999999999</v>
      </c>
      <c r="AN15" s="63" t="s">
        <v>4366</v>
      </c>
      <c r="AO15" s="64">
        <v>1.23617938</v>
      </c>
      <c r="AQ15" s="63" t="s">
        <v>3732</v>
      </c>
      <c r="AR15" s="64">
        <v>15.050038020000001</v>
      </c>
      <c r="AU15" s="39" t="s">
        <v>5539</v>
      </c>
      <c r="AV15">
        <v>0.27737794999999998</v>
      </c>
      <c r="AZ15" s="39" t="s">
        <v>5539</v>
      </c>
      <c r="BA15">
        <v>0.230218015</v>
      </c>
      <c r="BE15" s="39" t="s">
        <v>4368</v>
      </c>
      <c r="BF15">
        <v>1.3912855</v>
      </c>
    </row>
    <row r="16" spans="1:60" x14ac:dyDescent="0.3">
      <c r="A16" s="39" t="s">
        <v>3733</v>
      </c>
      <c r="B16">
        <v>4.8098999000000003E-2</v>
      </c>
      <c r="E16" s="39" t="s">
        <v>3675</v>
      </c>
      <c r="F16" s="39">
        <v>6.7166369699999997</v>
      </c>
      <c r="I16" s="39" t="s">
        <v>3675</v>
      </c>
      <c r="J16">
        <v>6.6294902000000002</v>
      </c>
      <c r="L16" s="46"/>
      <c r="N16" s="39" t="s">
        <v>3733</v>
      </c>
      <c r="O16">
        <v>3.9258583800000002</v>
      </c>
      <c r="S16" s="39" t="s">
        <v>3733</v>
      </c>
      <c r="T16">
        <v>3.9223601600000002</v>
      </c>
      <c r="Y16" s="39" t="s">
        <v>3675</v>
      </c>
      <c r="Z16">
        <v>6.7166369699999997</v>
      </c>
      <c r="AA16" s="46"/>
      <c r="AE16" s="39" t="s">
        <v>3675</v>
      </c>
      <c r="AF16" s="33">
        <v>5.1053980000000001</v>
      </c>
      <c r="AH16" s="39" t="s">
        <v>3675</v>
      </c>
      <c r="AI16">
        <v>6.6294902000000002</v>
      </c>
      <c r="AN16" s="39" t="s">
        <v>3675</v>
      </c>
      <c r="AO16">
        <v>6.6294900600000002</v>
      </c>
      <c r="AQ16" s="39" t="s">
        <v>5539</v>
      </c>
      <c r="AR16">
        <v>0.26570019</v>
      </c>
      <c r="AU16" s="39" t="s">
        <v>3675</v>
      </c>
      <c r="AV16">
        <v>6.3224453900000004</v>
      </c>
      <c r="AZ16" s="39" t="s">
        <v>3675</v>
      </c>
      <c r="BA16">
        <v>6.96615947</v>
      </c>
      <c r="BE16" s="39" t="s">
        <v>5539</v>
      </c>
      <c r="BF16">
        <v>0.16731098999999999</v>
      </c>
    </row>
    <row r="17" spans="1:60" x14ac:dyDescent="0.3">
      <c r="A17" s="39" t="s">
        <v>3734</v>
      </c>
      <c r="B17">
        <v>6.2315126999999998E-2</v>
      </c>
      <c r="E17" s="39" t="s">
        <v>3733</v>
      </c>
      <c r="F17" s="39">
        <v>4.0102811200000001</v>
      </c>
      <c r="I17" s="39" t="s">
        <v>3733</v>
      </c>
      <c r="J17">
        <v>3.8455081999999998</v>
      </c>
      <c r="L17" s="33">
        <f>SUM(J15:J23)</f>
        <v>37.356809800000001</v>
      </c>
      <c r="N17" s="39" t="s">
        <v>3734</v>
      </c>
      <c r="O17">
        <v>7.2008634899999997</v>
      </c>
      <c r="Q17">
        <f>SUM(O14:O23)</f>
        <v>45.003346439999994</v>
      </c>
      <c r="S17" s="39" t="s">
        <v>3734</v>
      </c>
      <c r="T17">
        <v>7.8472650100000001</v>
      </c>
      <c r="V17">
        <f>SUM(T14:T23)</f>
        <v>38.790012129999994</v>
      </c>
      <c r="Y17" s="39" t="s">
        <v>3733</v>
      </c>
      <c r="Z17">
        <v>4.0102811200000001</v>
      </c>
      <c r="AA17" s="46"/>
      <c r="AE17" s="39" t="s">
        <v>3733</v>
      </c>
      <c r="AF17" s="33">
        <v>3.183001</v>
      </c>
      <c r="AH17" s="39" t="s">
        <v>3733</v>
      </c>
      <c r="AI17">
        <v>3.8455081999999998</v>
      </c>
      <c r="AN17" s="39" t="s">
        <v>3733</v>
      </c>
      <c r="AO17">
        <v>3.8455081199999999</v>
      </c>
      <c r="AQ17" s="39" t="s">
        <v>3675</v>
      </c>
      <c r="AR17">
        <v>6.39744694</v>
      </c>
      <c r="AU17" s="39" t="s">
        <v>3733</v>
      </c>
      <c r="AV17">
        <v>3.4479473700000001</v>
      </c>
      <c r="AZ17" s="39" t="s">
        <v>3733</v>
      </c>
      <c r="BA17">
        <v>3.5230964779999998</v>
      </c>
      <c r="BE17" s="39" t="s">
        <v>3675</v>
      </c>
      <c r="BF17">
        <v>7.15616173</v>
      </c>
    </row>
    <row r="18" spans="1:60" x14ac:dyDescent="0.3">
      <c r="A18" s="39" t="s">
        <v>3735</v>
      </c>
      <c r="B18">
        <v>1.689594E-3</v>
      </c>
      <c r="E18" s="39" t="s">
        <v>3734</v>
      </c>
      <c r="F18">
        <v>7.5251710000000003</v>
      </c>
      <c r="G18">
        <f>SUM(F15:F23)</f>
        <v>40.109168270000005</v>
      </c>
      <c r="I18" s="39" t="s">
        <v>3734</v>
      </c>
      <c r="J18">
        <v>7.7132706999999998</v>
      </c>
      <c r="L18" s="46"/>
      <c r="N18" s="39" t="s">
        <v>3735</v>
      </c>
      <c r="O18">
        <v>0.26973365999999999</v>
      </c>
      <c r="S18" s="39" t="s">
        <v>3735</v>
      </c>
      <c r="T18">
        <v>0.27754089999999998</v>
      </c>
      <c r="Y18" s="39" t="s">
        <v>3734</v>
      </c>
      <c r="Z18">
        <v>7.5251710000000003</v>
      </c>
      <c r="AA18" s="46"/>
      <c r="AE18" s="39" t="s">
        <v>3734</v>
      </c>
      <c r="AF18" s="33">
        <v>7.3129010000000001</v>
      </c>
      <c r="AH18" s="39" t="s">
        <v>3734</v>
      </c>
      <c r="AI18">
        <v>7.7132706999999998</v>
      </c>
      <c r="AN18" s="39" t="s">
        <v>3734</v>
      </c>
      <c r="AO18">
        <v>7.7132705699999997</v>
      </c>
      <c r="AQ18" s="39" t="s">
        <v>3733</v>
      </c>
      <c r="AR18">
        <v>3.5143464799999999</v>
      </c>
      <c r="AU18" s="39" t="s">
        <v>3734</v>
      </c>
      <c r="AV18">
        <v>7.8452668499999998</v>
      </c>
      <c r="AX18" s="33">
        <f>SUM(AV15:AV23)</f>
        <v>34.734112520000004</v>
      </c>
      <c r="AZ18" s="39" t="s">
        <v>3734</v>
      </c>
      <c r="BA18">
        <v>7.2682410270000002</v>
      </c>
      <c r="BC18">
        <f>SUM(BA15:BA24)</f>
        <v>41.015497540999995</v>
      </c>
      <c r="BE18" s="39" t="s">
        <v>3733</v>
      </c>
      <c r="BF18">
        <v>3.7580168199999999</v>
      </c>
      <c r="BH18">
        <f>SUM(BF15:BF25)</f>
        <v>43.39341117</v>
      </c>
    </row>
    <row r="19" spans="1:60" x14ac:dyDescent="0.3">
      <c r="A19" s="39" t="s">
        <v>3736</v>
      </c>
      <c r="B19">
        <v>0.60882123499999996</v>
      </c>
      <c r="E19" s="39" t="s">
        <v>3735</v>
      </c>
      <c r="F19">
        <v>0.29359972000000001</v>
      </c>
      <c r="I19" s="39" t="s">
        <v>3735</v>
      </c>
      <c r="J19">
        <v>0.28320869999999998</v>
      </c>
      <c r="L19" s="46"/>
      <c r="N19" s="39" t="s">
        <v>3736</v>
      </c>
      <c r="O19">
        <v>2.1488519699999999</v>
      </c>
      <c r="S19" s="39" t="s">
        <v>3736</v>
      </c>
      <c r="T19">
        <v>2.0394752600000001</v>
      </c>
      <c r="Y19" s="39" t="s">
        <v>3735</v>
      </c>
      <c r="Z19">
        <v>0.29359972000000001</v>
      </c>
      <c r="AA19" s="46"/>
      <c r="AB19">
        <f>SUM(Z16:Z23)</f>
        <v>37.671510619999999</v>
      </c>
      <c r="AE19" s="39" t="s">
        <v>3735</v>
      </c>
      <c r="AF19" s="33">
        <v>0.251029</v>
      </c>
      <c r="AH19" s="39" t="s">
        <v>3735</v>
      </c>
      <c r="AI19">
        <v>0.28320869999999998</v>
      </c>
      <c r="AK19">
        <f>SUM(AI15:AI23)</f>
        <v>37.356809800000001</v>
      </c>
      <c r="AN19" s="39" t="s">
        <v>3735</v>
      </c>
      <c r="AO19">
        <v>0.28320868999999999</v>
      </c>
      <c r="AQ19" s="39" t="s">
        <v>3734</v>
      </c>
      <c r="AR19">
        <v>7.8089103800000004</v>
      </c>
      <c r="AS19">
        <f>SUM(AR16:AR24)</f>
        <v>35.112353069999998</v>
      </c>
      <c r="AU19" s="39" t="s">
        <v>3735</v>
      </c>
      <c r="AV19">
        <v>0.23928237999999999</v>
      </c>
      <c r="AZ19" s="39" t="s">
        <v>3735</v>
      </c>
      <c r="BA19">
        <v>0.23720502600000001</v>
      </c>
      <c r="BE19" s="39" t="s">
        <v>3734</v>
      </c>
      <c r="BF19">
        <v>7.0350187999999996</v>
      </c>
    </row>
    <row r="20" spans="1:60" x14ac:dyDescent="0.3">
      <c r="A20" s="39" t="s">
        <v>3737</v>
      </c>
      <c r="B20">
        <v>2.1004148979999999</v>
      </c>
      <c r="E20" s="39" t="s">
        <v>3736</v>
      </c>
      <c r="F20">
        <v>2.0096006200000001</v>
      </c>
      <c r="I20" s="39" t="s">
        <v>3736</v>
      </c>
      <c r="J20">
        <v>2.0558242</v>
      </c>
      <c r="L20" s="46"/>
      <c r="N20" s="39" t="s">
        <v>3737</v>
      </c>
      <c r="O20">
        <v>9.3830126600000003</v>
      </c>
      <c r="S20" s="39" t="s">
        <v>3737</v>
      </c>
      <c r="T20">
        <v>9.0753001900000001</v>
      </c>
      <c r="Y20" s="39" t="s">
        <v>3736</v>
      </c>
      <c r="Z20">
        <v>2.0096006200000001</v>
      </c>
      <c r="AA20" s="46"/>
      <c r="AE20" s="39" t="s">
        <v>3736</v>
      </c>
      <c r="AF20" s="33">
        <v>1.5637460000000001</v>
      </c>
      <c r="AH20" s="39" t="s">
        <v>3736</v>
      </c>
      <c r="AI20">
        <v>2.0558242</v>
      </c>
      <c r="AN20" s="39" t="s">
        <v>3736</v>
      </c>
      <c r="AO20">
        <v>2.0558241599999998</v>
      </c>
      <c r="AQ20" s="39" t="s">
        <v>3735</v>
      </c>
      <c r="AR20">
        <v>0.24783916</v>
      </c>
      <c r="AU20" s="39" t="s">
        <v>3736</v>
      </c>
      <c r="AV20">
        <v>1.97171966</v>
      </c>
      <c r="AZ20" s="39" t="s">
        <v>3736</v>
      </c>
      <c r="BA20">
        <v>2.097539705</v>
      </c>
      <c r="BE20" s="39" t="s">
        <v>3735</v>
      </c>
      <c r="BF20">
        <v>0.26776916000000001</v>
      </c>
    </row>
    <row r="21" spans="1:60" x14ac:dyDescent="0.3">
      <c r="A21" s="39" t="s">
        <v>3738</v>
      </c>
      <c r="B21">
        <v>1.165516365</v>
      </c>
      <c r="E21" s="39" t="s">
        <v>3737</v>
      </c>
      <c r="F21">
        <v>9.1148346500000006</v>
      </c>
      <c r="I21" s="39" t="s">
        <v>3737</v>
      </c>
      <c r="J21">
        <v>8.8205190000000009</v>
      </c>
      <c r="L21" s="46"/>
      <c r="N21" s="39" t="s">
        <v>3738</v>
      </c>
      <c r="O21">
        <v>2.30909561</v>
      </c>
      <c r="S21" s="39" t="s">
        <v>3738</v>
      </c>
      <c r="T21">
        <v>2.5973244700000002</v>
      </c>
      <c r="Y21" s="39" t="s">
        <v>3737</v>
      </c>
      <c r="Z21">
        <v>9.1148346500000006</v>
      </c>
      <c r="AA21" s="46"/>
      <c r="AE21" s="39" t="s">
        <v>3737</v>
      </c>
      <c r="AF21" s="33">
        <v>6.573728</v>
      </c>
      <c r="AH21" s="39" t="s">
        <v>3737</v>
      </c>
      <c r="AI21">
        <v>8.8205190000000009</v>
      </c>
      <c r="AN21" s="39" t="s">
        <v>3737</v>
      </c>
      <c r="AO21">
        <v>8.8205188900000007</v>
      </c>
      <c r="AQ21" s="39" t="s">
        <v>3736</v>
      </c>
      <c r="AR21">
        <v>1.98633094</v>
      </c>
      <c r="AU21" s="39" t="s">
        <v>3737</v>
      </c>
      <c r="AV21">
        <v>8.5984622500000008</v>
      </c>
      <c r="AZ21" s="39" t="s">
        <v>3737</v>
      </c>
      <c r="BA21">
        <v>8.9546386239999993</v>
      </c>
      <c r="BE21" s="39" t="s">
        <v>3736</v>
      </c>
      <c r="BF21">
        <v>2.1338800600000001</v>
      </c>
    </row>
    <row r="22" spans="1:60" x14ac:dyDescent="0.3">
      <c r="A22" s="40" t="s">
        <v>3739</v>
      </c>
      <c r="B22">
        <v>2.4706654399999999</v>
      </c>
      <c r="E22" s="39" t="s">
        <v>3738</v>
      </c>
      <c r="F22">
        <v>2.6533130800000002</v>
      </c>
      <c r="I22" s="39" t="s">
        <v>3738</v>
      </c>
      <c r="J22">
        <v>2.2674012000000001</v>
      </c>
      <c r="L22" s="46"/>
      <c r="N22" s="39" t="s">
        <v>3739</v>
      </c>
      <c r="O22">
        <v>4.9741564800000004</v>
      </c>
      <c r="S22" s="39" t="s">
        <v>3739</v>
      </c>
      <c r="T22">
        <v>4.9328595499999999</v>
      </c>
      <c r="Y22" s="39" t="s">
        <v>3738</v>
      </c>
      <c r="Z22">
        <v>2.6533130800000002</v>
      </c>
      <c r="AA22" s="46"/>
      <c r="AE22" s="39" t="s">
        <v>3738</v>
      </c>
      <c r="AF22" s="33">
        <v>2.1380059999999999</v>
      </c>
      <c r="AH22" s="39" t="s">
        <v>3738</v>
      </c>
      <c r="AI22">
        <v>2.2674012000000001</v>
      </c>
      <c r="AN22" s="39" t="s">
        <v>3738</v>
      </c>
      <c r="AO22">
        <v>2.26740122</v>
      </c>
      <c r="AQ22" s="39" t="s">
        <v>3737</v>
      </c>
      <c r="AR22">
        <v>8.6939389800000004</v>
      </c>
      <c r="AU22" s="39" t="s">
        <v>3738</v>
      </c>
      <c r="AV22">
        <v>2.1084302500000001</v>
      </c>
      <c r="AZ22" s="39" t="s">
        <v>3738</v>
      </c>
      <c r="BA22">
        <v>1.9129449949999999</v>
      </c>
      <c r="BE22" s="39" t="s">
        <v>3737</v>
      </c>
      <c r="BF22">
        <v>9.1167458200000002</v>
      </c>
    </row>
    <row r="23" spans="1:60" x14ac:dyDescent="0.3">
      <c r="E23" s="40" t="s">
        <v>3739</v>
      </c>
      <c r="F23">
        <v>5.3480734600000002</v>
      </c>
      <c r="I23" s="40" t="s">
        <v>3739</v>
      </c>
      <c r="J23">
        <v>4.5054081999999998</v>
      </c>
      <c r="L23" s="46"/>
      <c r="N23" s="40" t="s">
        <v>4362</v>
      </c>
      <c r="O23">
        <v>6.0843713599999996</v>
      </c>
      <c r="S23" s="40"/>
      <c r="Y23" s="40" t="s">
        <v>3739</v>
      </c>
      <c r="Z23">
        <v>5.3480734600000002</v>
      </c>
      <c r="AA23" s="46"/>
      <c r="AE23" s="39" t="s">
        <v>3739</v>
      </c>
      <c r="AF23" s="33">
        <v>3.2140749999999998</v>
      </c>
      <c r="AH23" s="40" t="s">
        <v>3739</v>
      </c>
      <c r="AI23">
        <v>4.5054081999999998</v>
      </c>
      <c r="AN23" s="40" t="s">
        <v>3739</v>
      </c>
      <c r="AO23">
        <v>4.5054081899999998</v>
      </c>
      <c r="AQ23" s="39" t="s">
        <v>3738</v>
      </c>
      <c r="AR23">
        <v>2.1300500499999999</v>
      </c>
      <c r="AU23" s="40" t="s">
        <v>3739</v>
      </c>
      <c r="AV23">
        <v>3.92318042</v>
      </c>
      <c r="AZ23" s="39" t="s">
        <v>3739</v>
      </c>
      <c r="BA23">
        <v>4.0487472100000002</v>
      </c>
      <c r="BE23" s="39" t="s">
        <v>3738</v>
      </c>
      <c r="BF23">
        <v>1.97218743</v>
      </c>
    </row>
    <row r="24" spans="1:60" x14ac:dyDescent="0.3">
      <c r="AE24" s="39" t="s">
        <v>4405</v>
      </c>
      <c r="AF24" s="33">
        <v>10.550240000000001</v>
      </c>
      <c r="AQ24" s="40" t="s">
        <v>3739</v>
      </c>
      <c r="AR24">
        <v>4.0677899499999999</v>
      </c>
      <c r="AZ24" s="40" t="s">
        <v>4362</v>
      </c>
      <c r="BA24">
        <v>5.7767069910000002</v>
      </c>
      <c r="BE24" s="39" t="s">
        <v>3739</v>
      </c>
      <c r="BF24">
        <v>4.4998018799999997</v>
      </c>
    </row>
    <row r="25" spans="1:60" x14ac:dyDescent="0.3">
      <c r="AE25" s="40" t="s">
        <v>4406</v>
      </c>
      <c r="AF25" s="33">
        <v>9.5594970000000004</v>
      </c>
      <c r="BE25" s="40" t="s">
        <v>4362</v>
      </c>
      <c r="BF25">
        <v>5.8952329800000003</v>
      </c>
    </row>
  </sheetData>
  <conditionalFormatting sqref="BF2:BF2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1367D-C3CD-443F-8607-64AC89927EB7}">
  <dimension ref="B1:I220"/>
  <sheetViews>
    <sheetView workbookViewId="0">
      <selection activeCell="E3" sqref="E3"/>
    </sheetView>
  </sheetViews>
  <sheetFormatPr baseColWidth="10" defaultRowHeight="14.4" x14ac:dyDescent="0.3"/>
  <cols>
    <col min="2" max="2" width="13.5546875" customWidth="1"/>
    <col min="3" max="3" width="13.33203125" customWidth="1"/>
    <col min="4" max="5" width="25.109375" bestFit="1" customWidth="1"/>
    <col min="6" max="6" width="14.88671875" customWidth="1"/>
    <col min="7" max="7" width="11.88671875" bestFit="1" customWidth="1"/>
  </cols>
  <sheetData>
    <row r="1" spans="2:9" x14ac:dyDescent="0.3">
      <c r="D1" s="2" t="s">
        <v>1077</v>
      </c>
    </row>
    <row r="3" spans="2:9" x14ac:dyDescent="0.3">
      <c r="D3" t="s">
        <v>1079</v>
      </c>
      <c r="E3" s="2" t="s">
        <v>1078</v>
      </c>
    </row>
    <row r="4" spans="2:9" x14ac:dyDescent="0.3">
      <c r="D4" t="s">
        <v>1080</v>
      </c>
    </row>
    <row r="5" spans="2:9" x14ac:dyDescent="0.3">
      <c r="D5" t="s">
        <v>1082</v>
      </c>
    </row>
    <row r="6" spans="2:9" x14ac:dyDescent="0.3">
      <c r="D6" t="s">
        <v>1083</v>
      </c>
    </row>
    <row r="7" spans="2:9" ht="22.5" customHeight="1" x14ac:dyDescent="0.3">
      <c r="D7" t="s">
        <v>1093</v>
      </c>
      <c r="E7" s="70" t="s">
        <v>1084</v>
      </c>
      <c r="F7" s="70"/>
      <c r="G7" s="70"/>
      <c r="H7" s="70"/>
      <c r="I7" s="70"/>
    </row>
    <row r="8" spans="2:9" ht="22.5" customHeight="1" x14ac:dyDescent="0.3">
      <c r="E8" s="70"/>
      <c r="F8" s="70"/>
      <c r="G8" s="70"/>
      <c r="H8" s="70"/>
      <c r="I8" s="70"/>
    </row>
    <row r="9" spans="2:9" ht="22.5" customHeight="1" x14ac:dyDescent="0.3"/>
    <row r="10" spans="2:9" x14ac:dyDescent="0.3">
      <c r="B10" s="7" t="s">
        <v>1388</v>
      </c>
      <c r="C10" s="7" t="s">
        <v>3676</v>
      </c>
      <c r="D10" s="1" t="s">
        <v>1086</v>
      </c>
      <c r="E10" s="1" t="s">
        <v>608</v>
      </c>
      <c r="F10" s="1" t="s">
        <v>4333</v>
      </c>
    </row>
    <row r="11" spans="2:9" x14ac:dyDescent="0.3">
      <c r="B11" t="s">
        <v>1391</v>
      </c>
      <c r="C11" t="s">
        <v>1472</v>
      </c>
      <c r="D11" t="s">
        <v>68</v>
      </c>
      <c r="E11" t="s">
        <v>1111</v>
      </c>
      <c r="F11">
        <v>148</v>
      </c>
    </row>
    <row r="12" spans="2:9" x14ac:dyDescent="0.3">
      <c r="B12" t="s">
        <v>1391</v>
      </c>
      <c r="C12" t="s">
        <v>1480</v>
      </c>
      <c r="D12" t="s">
        <v>68</v>
      </c>
      <c r="E12" t="s">
        <v>1098</v>
      </c>
      <c r="F12">
        <v>7</v>
      </c>
    </row>
    <row r="13" spans="2:9" x14ac:dyDescent="0.3">
      <c r="B13" t="s">
        <v>1391</v>
      </c>
      <c r="C13" t="s">
        <v>1492</v>
      </c>
      <c r="D13" t="str">
        <f t="shared" ref="D13:D43" si="0">D12</f>
        <v>ANTIOQUIA</v>
      </c>
      <c r="E13" t="s">
        <v>1118</v>
      </c>
      <c r="F13">
        <v>4</v>
      </c>
    </row>
    <row r="14" spans="2:9" x14ac:dyDescent="0.3">
      <c r="B14" t="s">
        <v>1391</v>
      </c>
      <c r="C14" t="s">
        <v>1496</v>
      </c>
      <c r="D14" t="str">
        <f t="shared" si="0"/>
        <v>ANTIOQUIA</v>
      </c>
      <c r="E14" t="s">
        <v>1100</v>
      </c>
      <c r="F14">
        <v>8</v>
      </c>
    </row>
    <row r="15" spans="2:9" x14ac:dyDescent="0.3">
      <c r="B15" t="s">
        <v>1391</v>
      </c>
      <c r="C15" t="s">
        <v>1498</v>
      </c>
      <c r="D15" t="str">
        <f t="shared" si="0"/>
        <v>ANTIOQUIA</v>
      </c>
      <c r="E15" t="s">
        <v>168</v>
      </c>
      <c r="F15">
        <v>4</v>
      </c>
    </row>
    <row r="16" spans="2:9" x14ac:dyDescent="0.3">
      <c r="B16" t="s">
        <v>1391</v>
      </c>
      <c r="C16" t="s">
        <v>1500</v>
      </c>
      <c r="D16" t="str">
        <f t="shared" si="0"/>
        <v>ANTIOQUIA</v>
      </c>
      <c r="E16" t="s">
        <v>138</v>
      </c>
      <c r="F16">
        <v>4</v>
      </c>
    </row>
    <row r="17" spans="2:6" x14ac:dyDescent="0.3">
      <c r="B17" t="s">
        <v>1391</v>
      </c>
      <c r="C17" t="s">
        <v>1504</v>
      </c>
      <c r="D17" t="str">
        <f t="shared" si="0"/>
        <v>ANTIOQUIA</v>
      </c>
      <c r="E17" t="s">
        <v>104</v>
      </c>
      <c r="F17">
        <v>2</v>
      </c>
    </row>
    <row r="18" spans="2:6" x14ac:dyDescent="0.3">
      <c r="B18" t="s">
        <v>1391</v>
      </c>
      <c r="C18" t="s">
        <v>1508</v>
      </c>
      <c r="D18" t="str">
        <f t="shared" si="0"/>
        <v>ANTIOQUIA</v>
      </c>
      <c r="E18" t="s">
        <v>78</v>
      </c>
      <c r="F18">
        <v>10</v>
      </c>
    </row>
    <row r="19" spans="2:6" x14ac:dyDescent="0.3">
      <c r="B19" t="s">
        <v>1391</v>
      </c>
      <c r="C19" t="s">
        <v>1516</v>
      </c>
      <c r="D19" t="str">
        <f t="shared" si="0"/>
        <v>ANTIOQUIA</v>
      </c>
      <c r="E19" t="s">
        <v>751</v>
      </c>
      <c r="F19">
        <v>4</v>
      </c>
    </row>
    <row r="20" spans="2:6" x14ac:dyDescent="0.3">
      <c r="B20" t="s">
        <v>1391</v>
      </c>
      <c r="C20" t="s">
        <v>1520</v>
      </c>
      <c r="D20" t="str">
        <f t="shared" si="0"/>
        <v>ANTIOQUIA</v>
      </c>
      <c r="E20" t="s">
        <v>1101</v>
      </c>
      <c r="F20">
        <v>4</v>
      </c>
    </row>
    <row r="21" spans="2:6" x14ac:dyDescent="0.3">
      <c r="B21" t="s">
        <v>1391</v>
      </c>
      <c r="C21" t="s">
        <v>1525</v>
      </c>
      <c r="D21" t="str">
        <f t="shared" si="0"/>
        <v>ANTIOQUIA</v>
      </c>
      <c r="E21" t="s">
        <v>110</v>
      </c>
      <c r="F21">
        <v>2</v>
      </c>
    </row>
    <row r="22" spans="2:6" x14ac:dyDescent="0.3">
      <c r="B22" t="s">
        <v>1391</v>
      </c>
      <c r="C22" t="s">
        <v>1533</v>
      </c>
      <c r="D22" t="str">
        <f t="shared" si="0"/>
        <v>ANTIOQUIA</v>
      </c>
      <c r="E22" t="s">
        <v>149</v>
      </c>
      <c r="F22">
        <v>3</v>
      </c>
    </row>
    <row r="23" spans="2:6" x14ac:dyDescent="0.3">
      <c r="B23" t="s">
        <v>1391</v>
      </c>
      <c r="C23" t="s">
        <v>1535</v>
      </c>
      <c r="D23" t="str">
        <f t="shared" si="0"/>
        <v>ANTIOQUIA</v>
      </c>
      <c r="E23" t="s">
        <v>105</v>
      </c>
      <c r="F23">
        <v>2</v>
      </c>
    </row>
    <row r="24" spans="2:6" x14ac:dyDescent="0.3">
      <c r="B24" t="s">
        <v>1391</v>
      </c>
      <c r="C24" t="s">
        <v>1539</v>
      </c>
      <c r="D24" t="str">
        <f t="shared" si="0"/>
        <v>ANTIOQUIA</v>
      </c>
      <c r="E24" t="s">
        <v>76</v>
      </c>
      <c r="F24">
        <v>10</v>
      </c>
    </row>
    <row r="25" spans="2:6" x14ac:dyDescent="0.3">
      <c r="B25" t="s">
        <v>1391</v>
      </c>
      <c r="C25" t="s">
        <v>1559</v>
      </c>
      <c r="D25" t="str">
        <f t="shared" si="0"/>
        <v>ANTIOQUIA</v>
      </c>
      <c r="E25" t="s">
        <v>93</v>
      </c>
      <c r="F25">
        <v>6</v>
      </c>
    </row>
    <row r="26" spans="2:6" x14ac:dyDescent="0.3">
      <c r="B26" t="s">
        <v>1391</v>
      </c>
      <c r="C26" t="s">
        <v>1563</v>
      </c>
      <c r="D26" t="str">
        <f t="shared" si="0"/>
        <v>ANTIOQUIA</v>
      </c>
      <c r="E26" t="s">
        <v>70</v>
      </c>
      <c r="F26">
        <v>2</v>
      </c>
    </row>
    <row r="27" spans="2:6" x14ac:dyDescent="0.3">
      <c r="B27" t="s">
        <v>1391</v>
      </c>
      <c r="C27" t="s">
        <v>1567</v>
      </c>
      <c r="D27" t="str">
        <f t="shared" si="0"/>
        <v>ANTIOQUIA</v>
      </c>
      <c r="E27" t="s">
        <v>169</v>
      </c>
      <c r="F27">
        <v>4</v>
      </c>
    </row>
    <row r="28" spans="2:6" x14ac:dyDescent="0.3">
      <c r="B28" t="s">
        <v>1391</v>
      </c>
      <c r="C28" t="s">
        <v>1579</v>
      </c>
      <c r="D28" t="str">
        <f t="shared" si="0"/>
        <v>ANTIOQUIA</v>
      </c>
      <c r="E28" t="s">
        <v>82</v>
      </c>
      <c r="F28">
        <v>8</v>
      </c>
    </row>
    <row r="29" spans="2:6" x14ac:dyDescent="0.3">
      <c r="B29" t="s">
        <v>1391</v>
      </c>
      <c r="C29" t="s">
        <v>1587</v>
      </c>
      <c r="D29" t="str">
        <f t="shared" si="0"/>
        <v>ANTIOQUIA</v>
      </c>
      <c r="E29" t="s">
        <v>3563</v>
      </c>
      <c r="F29">
        <v>11</v>
      </c>
    </row>
    <row r="30" spans="2:6" x14ac:dyDescent="0.3">
      <c r="B30" t="s">
        <v>1391</v>
      </c>
      <c r="C30" t="s">
        <v>1616</v>
      </c>
      <c r="D30" t="str">
        <f t="shared" si="0"/>
        <v>ANTIOQUIA</v>
      </c>
      <c r="E30" t="s">
        <v>1114</v>
      </c>
      <c r="F30">
        <v>6</v>
      </c>
    </row>
    <row r="31" spans="2:6" x14ac:dyDescent="0.3">
      <c r="B31" t="s">
        <v>1391</v>
      </c>
      <c r="C31" t="s">
        <v>1628</v>
      </c>
      <c r="D31" t="str">
        <f t="shared" si="0"/>
        <v>ANTIOQUIA</v>
      </c>
      <c r="E31" t="s">
        <v>1115</v>
      </c>
      <c r="F31">
        <v>4</v>
      </c>
    </row>
    <row r="32" spans="2:6" x14ac:dyDescent="0.3">
      <c r="B32" t="s">
        <v>1391</v>
      </c>
      <c r="C32" t="s">
        <v>1632</v>
      </c>
      <c r="D32" t="str">
        <f t="shared" si="0"/>
        <v>ANTIOQUIA</v>
      </c>
      <c r="E32" t="s">
        <v>152</v>
      </c>
      <c r="F32">
        <v>6</v>
      </c>
    </row>
    <row r="33" spans="2:6" x14ac:dyDescent="0.3">
      <c r="B33" t="s">
        <v>1391</v>
      </c>
      <c r="C33" t="s">
        <v>1634</v>
      </c>
      <c r="D33" t="str">
        <f t="shared" si="0"/>
        <v>ANTIOQUIA</v>
      </c>
      <c r="E33" t="s">
        <v>153</v>
      </c>
      <c r="F33">
        <v>2</v>
      </c>
    </row>
    <row r="34" spans="2:6" x14ac:dyDescent="0.3">
      <c r="B34" t="s">
        <v>1391</v>
      </c>
      <c r="C34" t="s">
        <v>1638</v>
      </c>
      <c r="D34" t="str">
        <f t="shared" si="0"/>
        <v>ANTIOQUIA</v>
      </c>
      <c r="E34" t="s">
        <v>71</v>
      </c>
      <c r="F34">
        <v>15</v>
      </c>
    </row>
    <row r="35" spans="2:6" x14ac:dyDescent="0.3">
      <c r="B35" t="s">
        <v>1391</v>
      </c>
      <c r="C35" t="s">
        <v>1402</v>
      </c>
      <c r="D35" t="str">
        <f t="shared" si="0"/>
        <v>ANTIOQUIA</v>
      </c>
      <c r="E35" t="s">
        <v>163</v>
      </c>
      <c r="F35">
        <v>2</v>
      </c>
    </row>
    <row r="36" spans="2:6" x14ac:dyDescent="0.3">
      <c r="B36" t="s">
        <v>1391</v>
      </c>
      <c r="C36" t="s">
        <v>1414</v>
      </c>
      <c r="D36" t="str">
        <f t="shared" si="0"/>
        <v>ANTIOQUIA</v>
      </c>
      <c r="E36" t="s">
        <v>3568</v>
      </c>
      <c r="F36">
        <v>2</v>
      </c>
    </row>
    <row r="37" spans="2:6" x14ac:dyDescent="0.3">
      <c r="B37" t="s">
        <v>1391</v>
      </c>
      <c r="C37" t="s">
        <v>1426</v>
      </c>
      <c r="D37" t="str">
        <f t="shared" si="0"/>
        <v>ANTIOQUIA</v>
      </c>
      <c r="E37" t="s">
        <v>761</v>
      </c>
      <c r="F37">
        <v>4</v>
      </c>
    </row>
    <row r="38" spans="2:6" x14ac:dyDescent="0.3">
      <c r="B38" t="s">
        <v>1391</v>
      </c>
      <c r="C38" t="s">
        <v>1432</v>
      </c>
      <c r="D38" t="str">
        <f t="shared" si="0"/>
        <v>ANTIOQUIA</v>
      </c>
      <c r="E38" t="s">
        <v>3569</v>
      </c>
      <c r="F38">
        <v>2</v>
      </c>
    </row>
    <row r="39" spans="2:6" x14ac:dyDescent="0.3">
      <c r="B39" t="s">
        <v>1391</v>
      </c>
      <c r="C39" t="s">
        <v>1436</v>
      </c>
      <c r="D39" t="str">
        <f t="shared" si="0"/>
        <v>ANTIOQUIA</v>
      </c>
      <c r="E39" t="s">
        <v>1120</v>
      </c>
      <c r="F39">
        <v>4</v>
      </c>
    </row>
    <row r="40" spans="2:6" x14ac:dyDescent="0.3">
      <c r="B40" t="s">
        <v>1391</v>
      </c>
      <c r="C40" t="s">
        <v>1438</v>
      </c>
      <c r="D40" t="str">
        <f t="shared" si="0"/>
        <v>ANTIOQUIA</v>
      </c>
      <c r="E40" t="s">
        <v>1121</v>
      </c>
      <c r="F40">
        <v>4</v>
      </c>
    </row>
    <row r="41" spans="2:6" x14ac:dyDescent="0.3">
      <c r="B41" t="s">
        <v>1391</v>
      </c>
      <c r="C41" t="s">
        <v>1446</v>
      </c>
      <c r="D41" t="str">
        <f t="shared" si="0"/>
        <v>ANTIOQUIA</v>
      </c>
      <c r="E41" t="s">
        <v>73</v>
      </c>
      <c r="F41">
        <v>12</v>
      </c>
    </row>
    <row r="42" spans="2:6" x14ac:dyDescent="0.3">
      <c r="B42" t="s">
        <v>1391</v>
      </c>
      <c r="C42" t="s">
        <v>1462</v>
      </c>
      <c r="D42" t="str">
        <f t="shared" si="0"/>
        <v>ANTIOQUIA</v>
      </c>
      <c r="E42" t="s">
        <v>3570</v>
      </c>
      <c r="F42">
        <v>4</v>
      </c>
    </row>
    <row r="43" spans="2:6" x14ac:dyDescent="0.3">
      <c r="B43" t="s">
        <v>1391</v>
      </c>
      <c r="C43" t="s">
        <v>1468</v>
      </c>
      <c r="D43" t="str">
        <f t="shared" si="0"/>
        <v>ANTIOQUIA</v>
      </c>
      <c r="E43" t="s">
        <v>664</v>
      </c>
      <c r="F43">
        <v>1</v>
      </c>
    </row>
    <row r="44" spans="2:6" x14ac:dyDescent="0.3">
      <c r="B44" t="s">
        <v>1640</v>
      </c>
      <c r="C44" t="s">
        <v>1674</v>
      </c>
      <c r="D44" t="s">
        <v>3571</v>
      </c>
      <c r="E44" t="s">
        <v>300</v>
      </c>
      <c r="F44">
        <v>44</v>
      </c>
    </row>
    <row r="45" spans="2:6" x14ac:dyDescent="0.3">
      <c r="B45" t="s">
        <v>1640</v>
      </c>
      <c r="C45" t="s">
        <v>1655</v>
      </c>
      <c r="D45" t="str">
        <f>D44</f>
        <v>ATLÁNTICO</v>
      </c>
      <c r="E45" t="s">
        <v>308</v>
      </c>
      <c r="F45">
        <v>4</v>
      </c>
    </row>
    <row r="46" spans="2:6" x14ac:dyDescent="0.3">
      <c r="B46" t="s">
        <v>1640</v>
      </c>
      <c r="C46" t="s">
        <v>1668</v>
      </c>
      <c r="D46" t="str">
        <f>D45</f>
        <v>ATLÁNTICO</v>
      </c>
      <c r="E46" t="s">
        <v>303</v>
      </c>
      <c r="F46">
        <v>22</v>
      </c>
    </row>
    <row r="47" spans="2:6" x14ac:dyDescent="0.3">
      <c r="B47" t="s">
        <v>1686</v>
      </c>
      <c r="C47" t="s">
        <v>1688</v>
      </c>
      <c r="D47" t="s">
        <v>4326</v>
      </c>
      <c r="E47" t="s">
        <v>4326</v>
      </c>
      <c r="F47">
        <v>617</v>
      </c>
    </row>
    <row r="48" spans="2:6" x14ac:dyDescent="0.3">
      <c r="B48" t="s">
        <v>1689</v>
      </c>
      <c r="C48" t="s">
        <v>1690</v>
      </c>
      <c r="D48" t="s">
        <v>1201</v>
      </c>
      <c r="E48" t="s">
        <v>212</v>
      </c>
      <c r="F48">
        <v>104</v>
      </c>
    </row>
    <row r="49" spans="2:6" x14ac:dyDescent="0.3">
      <c r="B49" t="s">
        <v>1689</v>
      </c>
      <c r="C49" s="29" t="s">
        <v>1715</v>
      </c>
      <c r="D49" t="str">
        <f t="shared" ref="D49:D54" si="1">D48</f>
        <v>BOLÍVAR</v>
      </c>
      <c r="E49" t="s">
        <v>181</v>
      </c>
      <c r="F49">
        <v>5</v>
      </c>
    </row>
    <row r="50" spans="2:6" x14ac:dyDescent="0.3">
      <c r="B50" t="s">
        <v>1689</v>
      </c>
      <c r="C50" t="s">
        <v>1721</v>
      </c>
      <c r="D50" t="str">
        <f t="shared" si="1"/>
        <v>BOLÍVAR</v>
      </c>
      <c r="E50" t="s">
        <v>1146</v>
      </c>
      <c r="F50">
        <v>4</v>
      </c>
    </row>
    <row r="51" spans="2:6" x14ac:dyDescent="0.3">
      <c r="B51" t="s">
        <v>1689</v>
      </c>
      <c r="C51" t="s">
        <v>1723</v>
      </c>
      <c r="D51" t="str">
        <f t="shared" si="1"/>
        <v>BOLÍVAR</v>
      </c>
      <c r="E51" t="s">
        <v>224</v>
      </c>
      <c r="F51">
        <v>22</v>
      </c>
    </row>
    <row r="52" spans="2:6" x14ac:dyDescent="0.3">
      <c r="B52" t="s">
        <v>1689</v>
      </c>
      <c r="C52" t="s">
        <v>1773</v>
      </c>
      <c r="D52" t="str">
        <f t="shared" si="1"/>
        <v>BOLÍVAR</v>
      </c>
      <c r="E52" t="s">
        <v>218</v>
      </c>
      <c r="F52">
        <v>6</v>
      </c>
    </row>
    <row r="53" spans="2:6" x14ac:dyDescent="0.3">
      <c r="B53" t="s">
        <v>1689</v>
      </c>
      <c r="C53" t="s">
        <v>1779</v>
      </c>
      <c r="D53" t="str">
        <f t="shared" si="1"/>
        <v>BOLÍVAR</v>
      </c>
      <c r="E53" t="s">
        <v>49</v>
      </c>
      <c r="F53">
        <v>4</v>
      </c>
    </row>
    <row r="54" spans="2:6" x14ac:dyDescent="0.3">
      <c r="B54" t="s">
        <v>1867</v>
      </c>
      <c r="C54" t="s">
        <v>1943</v>
      </c>
      <c r="D54" t="str">
        <f t="shared" si="1"/>
        <v>BOLÍVAR</v>
      </c>
      <c r="E54" t="s">
        <v>377</v>
      </c>
      <c r="F54">
        <v>8</v>
      </c>
    </row>
    <row r="55" spans="2:6" x14ac:dyDescent="0.3">
      <c r="B55" t="s">
        <v>1867</v>
      </c>
      <c r="C55" t="s">
        <v>1959</v>
      </c>
      <c r="D55" t="s">
        <v>1153</v>
      </c>
      <c r="E55" t="s">
        <v>1153</v>
      </c>
      <c r="F55">
        <v>4</v>
      </c>
    </row>
    <row r="56" spans="2:6" x14ac:dyDescent="0.3">
      <c r="B56" t="s">
        <v>1867</v>
      </c>
      <c r="C56" t="s">
        <v>1970</v>
      </c>
      <c r="D56" t="str">
        <f t="shared" ref="D56:D64" si="2">D55</f>
        <v>BOYACÁ</v>
      </c>
      <c r="E56" t="s">
        <v>1020</v>
      </c>
      <c r="F56">
        <v>4</v>
      </c>
    </row>
    <row r="57" spans="2:6" x14ac:dyDescent="0.3">
      <c r="B57" t="s">
        <v>1867</v>
      </c>
      <c r="C57" t="s">
        <v>1972</v>
      </c>
      <c r="D57" t="str">
        <f t="shared" si="2"/>
        <v>BOYACÁ</v>
      </c>
      <c r="E57" t="s">
        <v>1154</v>
      </c>
      <c r="F57">
        <v>6</v>
      </c>
    </row>
    <row r="58" spans="2:6" x14ac:dyDescent="0.3">
      <c r="B58" t="s">
        <v>1867</v>
      </c>
      <c r="C58" t="s">
        <v>2002</v>
      </c>
      <c r="D58" t="str">
        <f t="shared" si="2"/>
        <v>BOYACÁ</v>
      </c>
      <c r="E58" t="s">
        <v>384</v>
      </c>
      <c r="F58">
        <v>2</v>
      </c>
    </row>
    <row r="59" spans="2:6" x14ac:dyDescent="0.3">
      <c r="B59" t="s">
        <v>1867</v>
      </c>
      <c r="C59" t="s">
        <v>2014</v>
      </c>
      <c r="D59" t="str">
        <f t="shared" si="2"/>
        <v>BOYACÁ</v>
      </c>
      <c r="E59" t="s">
        <v>3581</v>
      </c>
      <c r="F59">
        <v>2</v>
      </c>
    </row>
    <row r="60" spans="2:6" x14ac:dyDescent="0.3">
      <c r="B60" t="s">
        <v>1867</v>
      </c>
      <c r="C60" t="s">
        <v>2049</v>
      </c>
      <c r="D60" t="str">
        <f t="shared" si="2"/>
        <v>BOYACÁ</v>
      </c>
      <c r="E60" t="s">
        <v>3584</v>
      </c>
      <c r="F60">
        <v>2</v>
      </c>
    </row>
    <row r="61" spans="2:6" x14ac:dyDescent="0.3">
      <c r="B61" t="s">
        <v>1867</v>
      </c>
      <c r="C61" t="s">
        <v>2085</v>
      </c>
      <c r="D61" t="str">
        <f t="shared" si="2"/>
        <v>BOYACÁ</v>
      </c>
      <c r="E61" t="s">
        <v>1165</v>
      </c>
      <c r="F61">
        <v>18</v>
      </c>
    </row>
    <row r="62" spans="2:6" x14ac:dyDescent="0.3">
      <c r="B62" t="s">
        <v>1867</v>
      </c>
      <c r="C62" t="s">
        <v>1901</v>
      </c>
      <c r="D62" t="str">
        <f t="shared" si="2"/>
        <v>BOYACÁ</v>
      </c>
      <c r="E62" t="s">
        <v>383</v>
      </c>
      <c r="F62">
        <v>4</v>
      </c>
    </row>
    <row r="63" spans="2:6" x14ac:dyDescent="0.3">
      <c r="B63" t="s">
        <v>1867</v>
      </c>
      <c r="C63" t="s">
        <v>1915</v>
      </c>
      <c r="D63" t="str">
        <f t="shared" si="2"/>
        <v>BOYACÁ</v>
      </c>
      <c r="E63" t="s">
        <v>1009</v>
      </c>
      <c r="F63">
        <v>2</v>
      </c>
    </row>
    <row r="64" spans="2:6" x14ac:dyDescent="0.3">
      <c r="B64" t="s">
        <v>1813</v>
      </c>
      <c r="C64" t="s">
        <v>1833</v>
      </c>
      <c r="D64" t="str">
        <f t="shared" si="2"/>
        <v>BOYACÁ</v>
      </c>
      <c r="E64" t="s">
        <v>491</v>
      </c>
      <c r="F64">
        <v>36</v>
      </c>
    </row>
    <row r="65" spans="2:6" x14ac:dyDescent="0.3">
      <c r="B65" t="s">
        <v>1813</v>
      </c>
      <c r="C65" t="s">
        <v>1841</v>
      </c>
      <c r="D65" t="s">
        <v>81</v>
      </c>
      <c r="E65" t="s">
        <v>1184</v>
      </c>
      <c r="F65">
        <v>4</v>
      </c>
    </row>
    <row r="66" spans="2:6" x14ac:dyDescent="0.3">
      <c r="B66" t="s">
        <v>1813</v>
      </c>
      <c r="C66" t="s">
        <v>1847</v>
      </c>
      <c r="D66" t="str">
        <f>D65</f>
        <v>CALDAS</v>
      </c>
      <c r="E66" t="s">
        <v>492</v>
      </c>
      <c r="F66">
        <v>8</v>
      </c>
    </row>
    <row r="67" spans="2:6" x14ac:dyDescent="0.3">
      <c r="B67" t="s">
        <v>1813</v>
      </c>
      <c r="C67" t="s">
        <v>1851</v>
      </c>
      <c r="D67" t="str">
        <f>D66</f>
        <v>CALDAS</v>
      </c>
      <c r="E67" t="s">
        <v>497</v>
      </c>
      <c r="F67">
        <v>4</v>
      </c>
    </row>
    <row r="68" spans="2:6" x14ac:dyDescent="0.3">
      <c r="B68" t="s">
        <v>1813</v>
      </c>
      <c r="C68" t="s">
        <v>1855</v>
      </c>
      <c r="D68" t="str">
        <f>D67</f>
        <v>CALDAS</v>
      </c>
      <c r="E68" t="s">
        <v>711</v>
      </c>
      <c r="F68">
        <v>2</v>
      </c>
    </row>
    <row r="69" spans="2:6" x14ac:dyDescent="0.3">
      <c r="B69" t="s">
        <v>1813</v>
      </c>
      <c r="C69" t="s">
        <v>1831</v>
      </c>
      <c r="D69" t="str">
        <f>D68</f>
        <v>CALDAS</v>
      </c>
      <c r="E69" t="s">
        <v>1189</v>
      </c>
      <c r="F69">
        <v>4</v>
      </c>
    </row>
    <row r="70" spans="2:6" x14ac:dyDescent="0.3">
      <c r="B70" t="s">
        <v>1781</v>
      </c>
      <c r="C70" t="s">
        <v>1795</v>
      </c>
      <c r="D70" t="s">
        <v>3594</v>
      </c>
      <c r="E70" t="s">
        <v>576</v>
      </c>
      <c r="F70">
        <v>36</v>
      </c>
    </row>
    <row r="71" spans="2:6" x14ac:dyDescent="0.3">
      <c r="B71" t="s">
        <v>1781</v>
      </c>
      <c r="C71" t="s">
        <v>1789</v>
      </c>
      <c r="D71" t="str">
        <f>D70</f>
        <v>CAQUETÁ</v>
      </c>
      <c r="E71" t="s">
        <v>325</v>
      </c>
      <c r="F71">
        <v>6</v>
      </c>
    </row>
    <row r="72" spans="2:6" x14ac:dyDescent="0.3">
      <c r="B72" t="s">
        <v>1781</v>
      </c>
      <c r="C72" t="s">
        <v>1793</v>
      </c>
      <c r="D72" t="str">
        <f>D71</f>
        <v>CAQUETÁ</v>
      </c>
      <c r="E72" t="s">
        <v>1193</v>
      </c>
      <c r="F72">
        <v>5</v>
      </c>
    </row>
    <row r="73" spans="2:6" x14ac:dyDescent="0.3">
      <c r="B73" t="s">
        <v>1781</v>
      </c>
      <c r="C73" t="s">
        <v>1785</v>
      </c>
      <c r="D73" t="str">
        <f>D72</f>
        <v>CAQUETÁ</v>
      </c>
      <c r="E73" t="s">
        <v>716</v>
      </c>
      <c r="F73">
        <v>2</v>
      </c>
    </row>
    <row r="74" spans="2:6" x14ac:dyDescent="0.3">
      <c r="B74" t="s">
        <v>2111</v>
      </c>
      <c r="C74" t="s">
        <v>2112</v>
      </c>
      <c r="D74" t="str">
        <f>D73</f>
        <v>CAQUETÁ</v>
      </c>
      <c r="E74" t="s">
        <v>1207</v>
      </c>
      <c r="F74">
        <v>18</v>
      </c>
    </row>
    <row r="75" spans="2:6" x14ac:dyDescent="0.3">
      <c r="B75" t="s">
        <v>2111</v>
      </c>
      <c r="C75" t="s">
        <v>2116</v>
      </c>
      <c r="D75" t="s">
        <v>551</v>
      </c>
      <c r="E75" t="s">
        <v>138</v>
      </c>
      <c r="F75">
        <v>5</v>
      </c>
    </row>
    <row r="76" spans="2:6" x14ac:dyDescent="0.3">
      <c r="B76" t="s">
        <v>2111</v>
      </c>
      <c r="C76" t="s">
        <v>2135</v>
      </c>
      <c r="D76" t="str">
        <f>D75</f>
        <v>CAUCA</v>
      </c>
      <c r="E76" t="s">
        <v>638</v>
      </c>
      <c r="F76">
        <v>10</v>
      </c>
    </row>
    <row r="77" spans="2:6" x14ac:dyDescent="0.3">
      <c r="B77" t="s">
        <v>2111</v>
      </c>
      <c r="C77" t="s">
        <v>2162</v>
      </c>
      <c r="D77" t="str">
        <f>D76</f>
        <v>CAUCA</v>
      </c>
      <c r="E77" t="s">
        <v>774</v>
      </c>
      <c r="F77">
        <v>4</v>
      </c>
    </row>
    <row r="78" spans="2:6" x14ac:dyDescent="0.3">
      <c r="B78" t="s">
        <v>2111</v>
      </c>
      <c r="C78" t="s">
        <v>2170</v>
      </c>
      <c r="D78" t="str">
        <f>D77</f>
        <v>CAUCA</v>
      </c>
      <c r="E78" t="s">
        <v>554</v>
      </c>
      <c r="F78">
        <v>4</v>
      </c>
    </row>
    <row r="79" spans="2:6" x14ac:dyDescent="0.3">
      <c r="B79" t="s">
        <v>2111</v>
      </c>
      <c r="C79" t="s">
        <v>2182</v>
      </c>
      <c r="D79" t="str">
        <f>D78</f>
        <v>CAUCA</v>
      </c>
      <c r="E79" t="s">
        <v>1212</v>
      </c>
      <c r="F79">
        <v>6</v>
      </c>
    </row>
    <row r="80" spans="2:6" x14ac:dyDescent="0.3">
      <c r="B80" t="s">
        <v>2190</v>
      </c>
      <c r="C80" t="s">
        <v>2209</v>
      </c>
      <c r="D80" t="str">
        <f>D79</f>
        <v>CAUCA</v>
      </c>
      <c r="E80" t="s">
        <v>525</v>
      </c>
      <c r="F80">
        <v>33</v>
      </c>
    </row>
    <row r="81" spans="2:6" x14ac:dyDescent="0.3">
      <c r="B81" t="s">
        <v>2190</v>
      </c>
      <c r="C81" t="s">
        <v>2221</v>
      </c>
      <c r="D81" t="s">
        <v>524</v>
      </c>
      <c r="E81" t="s">
        <v>529</v>
      </c>
      <c r="F81">
        <v>4</v>
      </c>
    </row>
    <row r="82" spans="2:6" x14ac:dyDescent="0.3">
      <c r="B82" t="s">
        <v>2190</v>
      </c>
      <c r="C82" t="s">
        <v>2231</v>
      </c>
      <c r="D82" t="str">
        <f t="shared" ref="D82:D87" si="3">D81</f>
        <v>CESAR</v>
      </c>
      <c r="E82" t="s">
        <v>792</v>
      </c>
      <c r="F82">
        <v>4</v>
      </c>
    </row>
    <row r="83" spans="2:6" x14ac:dyDescent="0.3">
      <c r="B83" t="s">
        <v>2190</v>
      </c>
      <c r="C83" t="s">
        <v>2237</v>
      </c>
      <c r="D83" t="str">
        <f t="shared" si="3"/>
        <v>CESAR</v>
      </c>
      <c r="E83" t="s">
        <v>538</v>
      </c>
      <c r="F83">
        <v>6</v>
      </c>
    </row>
    <row r="84" spans="2:6" x14ac:dyDescent="0.3">
      <c r="B84" t="s">
        <v>2190</v>
      </c>
      <c r="C84" t="s">
        <v>2197</v>
      </c>
      <c r="D84" t="str">
        <f t="shared" si="3"/>
        <v>CESAR</v>
      </c>
      <c r="E84" t="s">
        <v>531</v>
      </c>
      <c r="F84">
        <v>4</v>
      </c>
    </row>
    <row r="85" spans="2:6" x14ac:dyDescent="0.3">
      <c r="B85" t="s">
        <v>2190</v>
      </c>
      <c r="C85" t="s">
        <v>2205</v>
      </c>
      <c r="D85" t="str">
        <f t="shared" si="3"/>
        <v>CESAR</v>
      </c>
      <c r="E85" t="s">
        <v>535</v>
      </c>
      <c r="F85">
        <v>4</v>
      </c>
    </row>
    <row r="86" spans="2:6" x14ac:dyDescent="0.3">
      <c r="B86" t="s">
        <v>2190</v>
      </c>
      <c r="C86" t="s">
        <v>2207</v>
      </c>
      <c r="D86" t="str">
        <f t="shared" si="3"/>
        <v>CESAR</v>
      </c>
      <c r="E86" t="s">
        <v>1220</v>
      </c>
      <c r="F86">
        <v>4</v>
      </c>
    </row>
    <row r="87" spans="2:6" x14ac:dyDescent="0.3">
      <c r="B87" t="s">
        <v>2241</v>
      </c>
      <c r="C87" t="s">
        <v>2242</v>
      </c>
      <c r="D87" t="str">
        <f t="shared" si="3"/>
        <v>CESAR</v>
      </c>
      <c r="E87" t="s">
        <v>1243</v>
      </c>
      <c r="F87">
        <v>18</v>
      </c>
    </row>
    <row r="88" spans="2:6" x14ac:dyDescent="0.3">
      <c r="B88" t="s">
        <v>2241</v>
      </c>
      <c r="C88" t="s">
        <v>2248</v>
      </c>
      <c r="D88" t="s">
        <v>1143</v>
      </c>
      <c r="E88" t="s">
        <v>1238</v>
      </c>
      <c r="F88">
        <v>4</v>
      </c>
    </row>
    <row r="89" spans="2:6" x14ac:dyDescent="0.3">
      <c r="B89" t="s">
        <v>2241</v>
      </c>
      <c r="C89" t="s">
        <v>2270</v>
      </c>
      <c r="D89" t="str">
        <f>D88</f>
        <v>CÓRDOBA</v>
      </c>
      <c r="E89" t="s">
        <v>424</v>
      </c>
      <c r="F89">
        <v>2</v>
      </c>
    </row>
    <row r="90" spans="2:6" x14ac:dyDescent="0.3">
      <c r="B90" t="s">
        <v>2241</v>
      </c>
      <c r="C90" t="s">
        <v>2272</v>
      </c>
      <c r="D90" t="str">
        <f>D89</f>
        <v>CÓRDOBA</v>
      </c>
      <c r="E90" t="s">
        <v>689</v>
      </c>
      <c r="F90">
        <v>2</v>
      </c>
    </row>
    <row r="91" spans="2:6" x14ac:dyDescent="0.3">
      <c r="B91" t="s">
        <v>2241</v>
      </c>
      <c r="C91" t="s">
        <v>2291</v>
      </c>
      <c r="D91" t="str">
        <f>D90</f>
        <v>CÓRDOBA</v>
      </c>
      <c r="E91" t="s">
        <v>434</v>
      </c>
      <c r="F91">
        <v>4</v>
      </c>
    </row>
    <row r="92" spans="2:6" x14ac:dyDescent="0.3">
      <c r="B92" t="s">
        <v>2241</v>
      </c>
      <c r="C92" t="s">
        <v>2297</v>
      </c>
      <c r="D92" t="str">
        <f>D91</f>
        <v>CÓRDOBA</v>
      </c>
      <c r="E92" t="s">
        <v>432</v>
      </c>
      <c r="F92">
        <v>2</v>
      </c>
    </row>
    <row r="93" spans="2:6" x14ac:dyDescent="0.3">
      <c r="B93" t="s">
        <v>2299</v>
      </c>
      <c r="C93" t="s">
        <v>2366</v>
      </c>
      <c r="D93" t="s">
        <v>0</v>
      </c>
      <c r="E93" t="s">
        <v>3613</v>
      </c>
      <c r="F93">
        <v>8</v>
      </c>
    </row>
    <row r="94" spans="2:6" x14ac:dyDescent="0.3">
      <c r="B94" t="s">
        <v>2299</v>
      </c>
      <c r="C94" t="s">
        <v>2368</v>
      </c>
      <c r="D94" t="str">
        <f t="shared" ref="D94:D108" si="4">D93</f>
        <v>CUNDINAMARCA</v>
      </c>
      <c r="E94" t="s">
        <v>1254</v>
      </c>
      <c r="F94">
        <v>4</v>
      </c>
    </row>
    <row r="95" spans="2:6" x14ac:dyDescent="0.3">
      <c r="B95" t="s">
        <v>2299</v>
      </c>
      <c r="C95" t="s">
        <v>2372</v>
      </c>
      <c r="D95" t="str">
        <f t="shared" si="4"/>
        <v>CUNDINAMARCA</v>
      </c>
      <c r="E95" t="s">
        <v>38</v>
      </c>
      <c r="F95">
        <v>12</v>
      </c>
    </row>
    <row r="96" spans="2:6" x14ac:dyDescent="0.3">
      <c r="B96" t="s">
        <v>2299</v>
      </c>
      <c r="C96" t="s">
        <v>2381</v>
      </c>
      <c r="D96" t="str">
        <f t="shared" si="4"/>
        <v>CUNDINAMARCA</v>
      </c>
      <c r="E96" t="s">
        <v>1256</v>
      </c>
      <c r="F96">
        <v>2</v>
      </c>
    </row>
    <row r="97" spans="2:6" x14ac:dyDescent="0.3">
      <c r="B97" t="s">
        <v>2299</v>
      </c>
      <c r="C97" t="s">
        <v>2391</v>
      </c>
      <c r="D97" t="str">
        <f t="shared" si="4"/>
        <v>CUNDINAMARCA</v>
      </c>
      <c r="E97" t="s">
        <v>1257</v>
      </c>
      <c r="F97">
        <v>4</v>
      </c>
    </row>
    <row r="98" spans="2:6" x14ac:dyDescent="0.3">
      <c r="B98" t="s">
        <v>2299</v>
      </c>
      <c r="C98" t="s">
        <v>2395</v>
      </c>
      <c r="D98" t="str">
        <f t="shared" si="4"/>
        <v>CUNDINAMARCA</v>
      </c>
      <c r="E98" t="s">
        <v>1258</v>
      </c>
      <c r="F98">
        <v>4</v>
      </c>
    </row>
    <row r="99" spans="2:6" x14ac:dyDescent="0.3">
      <c r="B99" t="s">
        <v>2299</v>
      </c>
      <c r="C99" t="s">
        <v>2397</v>
      </c>
      <c r="D99" t="str">
        <f t="shared" si="4"/>
        <v>CUNDINAMARCA</v>
      </c>
      <c r="E99" t="s">
        <v>3617</v>
      </c>
      <c r="F99">
        <v>2</v>
      </c>
    </row>
    <row r="100" spans="2:6" x14ac:dyDescent="0.3">
      <c r="B100" t="s">
        <v>2299</v>
      </c>
      <c r="C100" t="s">
        <v>2401</v>
      </c>
      <c r="D100" t="str">
        <f t="shared" si="4"/>
        <v>CUNDINAMARCA</v>
      </c>
      <c r="E100" t="s">
        <v>2</v>
      </c>
      <c r="F100">
        <v>16</v>
      </c>
    </row>
    <row r="101" spans="2:6" x14ac:dyDescent="0.3">
      <c r="B101" t="s">
        <v>2299</v>
      </c>
      <c r="C101" t="s">
        <v>2406</v>
      </c>
      <c r="D101" t="str">
        <f t="shared" si="4"/>
        <v>CUNDINAMARCA</v>
      </c>
      <c r="E101" t="s">
        <v>14</v>
      </c>
      <c r="F101">
        <v>4</v>
      </c>
    </row>
    <row r="102" spans="2:6" x14ac:dyDescent="0.3">
      <c r="B102" t="s">
        <v>2299</v>
      </c>
      <c r="C102" t="s">
        <v>2432</v>
      </c>
      <c r="D102" t="str">
        <f t="shared" si="4"/>
        <v>CUNDINAMARCA</v>
      </c>
      <c r="E102" t="s">
        <v>744</v>
      </c>
      <c r="F102">
        <v>2</v>
      </c>
    </row>
    <row r="103" spans="2:6" x14ac:dyDescent="0.3">
      <c r="B103" t="s">
        <v>2299</v>
      </c>
      <c r="C103" t="s">
        <v>2437</v>
      </c>
      <c r="D103" t="str">
        <f t="shared" si="4"/>
        <v>CUNDINAMARCA</v>
      </c>
      <c r="E103" t="s">
        <v>4</v>
      </c>
      <c r="F103">
        <v>2</v>
      </c>
    </row>
    <row r="104" spans="2:6" x14ac:dyDescent="0.3">
      <c r="B104" t="s">
        <v>2299</v>
      </c>
      <c r="C104" t="s">
        <v>2448</v>
      </c>
      <c r="D104" t="str">
        <f t="shared" si="4"/>
        <v>CUNDINAMARCA</v>
      </c>
      <c r="E104" t="s">
        <v>10</v>
      </c>
      <c r="F104">
        <v>7</v>
      </c>
    </row>
    <row r="105" spans="2:6" x14ac:dyDescent="0.3">
      <c r="B105" t="s">
        <v>2299</v>
      </c>
      <c r="C105" t="s">
        <v>2492</v>
      </c>
      <c r="D105" t="str">
        <f t="shared" si="4"/>
        <v>CUNDINAMARCA</v>
      </c>
      <c r="E105" t="s">
        <v>1266</v>
      </c>
      <c r="F105">
        <v>6</v>
      </c>
    </row>
    <row r="106" spans="2:6" x14ac:dyDescent="0.3">
      <c r="B106" t="s">
        <v>2299</v>
      </c>
      <c r="C106" t="s">
        <v>2494</v>
      </c>
      <c r="D106" t="str">
        <f t="shared" si="4"/>
        <v>CUNDINAMARCA</v>
      </c>
      <c r="E106" t="s">
        <v>53</v>
      </c>
      <c r="F106">
        <v>4</v>
      </c>
    </row>
    <row r="107" spans="2:6" x14ac:dyDescent="0.3">
      <c r="B107" t="s">
        <v>2299</v>
      </c>
      <c r="C107" t="s">
        <v>2498</v>
      </c>
      <c r="D107" t="str">
        <f t="shared" si="4"/>
        <v>CUNDINAMARCA</v>
      </c>
      <c r="E107" t="s">
        <v>1</v>
      </c>
      <c r="F107">
        <v>10</v>
      </c>
    </row>
    <row r="108" spans="2:6" x14ac:dyDescent="0.3">
      <c r="B108" t="s">
        <v>2625</v>
      </c>
      <c r="C108" t="s">
        <v>2626</v>
      </c>
      <c r="D108" t="str">
        <f t="shared" si="4"/>
        <v>CUNDINAMARCA</v>
      </c>
      <c r="E108" t="s">
        <v>545</v>
      </c>
      <c r="F108">
        <v>4</v>
      </c>
    </row>
    <row r="109" spans="2:6" x14ac:dyDescent="0.3">
      <c r="B109" t="s">
        <v>2625</v>
      </c>
      <c r="C109" t="s">
        <v>2638</v>
      </c>
      <c r="D109" t="s">
        <v>539</v>
      </c>
      <c r="E109" t="s">
        <v>1224</v>
      </c>
      <c r="F109">
        <v>4</v>
      </c>
    </row>
    <row r="110" spans="2:6" x14ac:dyDescent="0.3">
      <c r="B110" t="s">
        <v>2625</v>
      </c>
      <c r="C110" t="s">
        <v>2654</v>
      </c>
      <c r="D110" t="str">
        <f>D109</f>
        <v>CHOCÓ</v>
      </c>
      <c r="E110" t="s">
        <v>548</v>
      </c>
      <c r="F110">
        <v>2</v>
      </c>
    </row>
    <row r="111" spans="2:6" x14ac:dyDescent="0.3">
      <c r="B111" t="s">
        <v>2625</v>
      </c>
      <c r="C111" t="s">
        <v>2660</v>
      </c>
      <c r="D111" t="str">
        <f>D110</f>
        <v>CHOCÓ</v>
      </c>
      <c r="E111" t="s">
        <v>737</v>
      </c>
      <c r="F111">
        <v>2</v>
      </c>
    </row>
    <row r="112" spans="2:6" x14ac:dyDescent="0.3">
      <c r="B112" t="s">
        <v>2625</v>
      </c>
      <c r="C112" t="s">
        <v>2683</v>
      </c>
      <c r="D112" t="str">
        <f>D111</f>
        <v>CHOCÓ</v>
      </c>
      <c r="E112" t="s">
        <v>1236</v>
      </c>
      <c r="F112">
        <v>4</v>
      </c>
    </row>
    <row r="113" spans="2:6" x14ac:dyDescent="0.3">
      <c r="B113" t="s">
        <v>2526</v>
      </c>
      <c r="C113" t="s">
        <v>2583</v>
      </c>
      <c r="D113" t="str">
        <f>D112</f>
        <v>CHOCÓ</v>
      </c>
      <c r="E113" t="s">
        <v>475</v>
      </c>
      <c r="F113">
        <v>30</v>
      </c>
    </row>
    <row r="114" spans="2:6" x14ac:dyDescent="0.3">
      <c r="B114" t="s">
        <v>2526</v>
      </c>
      <c r="C114" t="s">
        <v>2591</v>
      </c>
      <c r="D114" t="s">
        <v>474</v>
      </c>
      <c r="E114" t="s">
        <v>479</v>
      </c>
      <c r="F114">
        <v>2</v>
      </c>
    </row>
    <row r="115" spans="2:6" x14ac:dyDescent="0.3">
      <c r="B115" t="s">
        <v>2526</v>
      </c>
      <c r="C115" t="s">
        <v>2593</v>
      </c>
      <c r="D115" t="str">
        <f t="shared" ref="D115:D120" si="5">D114</f>
        <v>HUILA</v>
      </c>
      <c r="E115" t="s">
        <v>875</v>
      </c>
      <c r="F115">
        <v>4</v>
      </c>
    </row>
    <row r="116" spans="2:6" x14ac:dyDescent="0.3">
      <c r="B116" t="s">
        <v>2526</v>
      </c>
      <c r="C116" t="s">
        <v>2595</v>
      </c>
      <c r="D116" t="str">
        <f t="shared" si="5"/>
        <v>HUILA</v>
      </c>
      <c r="E116" t="s">
        <v>784</v>
      </c>
      <c r="F116">
        <v>4</v>
      </c>
    </row>
    <row r="117" spans="2:6" x14ac:dyDescent="0.3">
      <c r="B117" t="s">
        <v>2526</v>
      </c>
      <c r="C117" t="s">
        <v>2559</v>
      </c>
      <c r="D117" t="str">
        <f t="shared" si="5"/>
        <v>HUILA</v>
      </c>
      <c r="E117" t="s">
        <v>1284</v>
      </c>
      <c r="F117">
        <v>4</v>
      </c>
    </row>
    <row r="118" spans="2:6" x14ac:dyDescent="0.3">
      <c r="B118" t="s">
        <v>2526</v>
      </c>
      <c r="C118" t="s">
        <v>2566</v>
      </c>
      <c r="D118" t="str">
        <f t="shared" si="5"/>
        <v>HUILA</v>
      </c>
      <c r="E118" t="s">
        <v>791</v>
      </c>
      <c r="F118">
        <v>4</v>
      </c>
    </row>
    <row r="119" spans="2:6" x14ac:dyDescent="0.3">
      <c r="B119" t="s">
        <v>2526</v>
      </c>
      <c r="C119" t="s">
        <v>2572</v>
      </c>
      <c r="D119" t="str">
        <f t="shared" si="5"/>
        <v>HUILA</v>
      </c>
      <c r="E119" t="s">
        <v>481</v>
      </c>
      <c r="F119">
        <v>4</v>
      </c>
    </row>
    <row r="120" spans="2:6" x14ac:dyDescent="0.3">
      <c r="B120" t="s">
        <v>2597</v>
      </c>
      <c r="C120" t="s">
        <v>2598</v>
      </c>
      <c r="D120" t="str">
        <f t="shared" si="5"/>
        <v>HUILA</v>
      </c>
      <c r="E120" t="s">
        <v>435</v>
      </c>
      <c r="F120">
        <v>16</v>
      </c>
    </row>
    <row r="121" spans="2:6" x14ac:dyDescent="0.3">
      <c r="B121" t="s">
        <v>2597</v>
      </c>
      <c r="C121" t="s">
        <v>2601</v>
      </c>
      <c r="D121" t="s">
        <v>503</v>
      </c>
      <c r="E121" t="s">
        <v>505</v>
      </c>
      <c r="F121">
        <v>2</v>
      </c>
    </row>
    <row r="122" spans="2:6" x14ac:dyDescent="0.3">
      <c r="B122" t="s">
        <v>2597</v>
      </c>
      <c r="C122" t="s">
        <v>2609</v>
      </c>
      <c r="D122" t="str">
        <f t="shared" ref="D122:D129" si="6">D121</f>
        <v>LA GUAJIRA</v>
      </c>
      <c r="E122" t="s">
        <v>506</v>
      </c>
      <c r="F122">
        <v>2</v>
      </c>
    </row>
    <row r="123" spans="2:6" x14ac:dyDescent="0.3">
      <c r="B123" t="s">
        <v>2597</v>
      </c>
      <c r="C123" t="s">
        <v>2615</v>
      </c>
      <c r="D123" t="str">
        <f t="shared" si="6"/>
        <v>LA GUAJIRA</v>
      </c>
      <c r="E123" t="s">
        <v>504</v>
      </c>
      <c r="F123">
        <v>24</v>
      </c>
    </row>
    <row r="124" spans="2:6" x14ac:dyDescent="0.3">
      <c r="B124" t="s">
        <v>2597</v>
      </c>
      <c r="C124" t="s">
        <v>2617</v>
      </c>
      <c r="D124" t="str">
        <f t="shared" si="6"/>
        <v>LA GUAJIRA</v>
      </c>
      <c r="E124" t="s">
        <v>692</v>
      </c>
      <c r="F124">
        <v>2</v>
      </c>
    </row>
    <row r="125" spans="2:6" x14ac:dyDescent="0.3">
      <c r="B125" t="s">
        <v>2597</v>
      </c>
      <c r="C125" t="s">
        <v>2618</v>
      </c>
      <c r="D125" t="str">
        <f t="shared" si="6"/>
        <v>LA GUAJIRA</v>
      </c>
      <c r="E125" t="s">
        <v>508</v>
      </c>
      <c r="F125">
        <v>4</v>
      </c>
    </row>
    <row r="126" spans="2:6" x14ac:dyDescent="0.3">
      <c r="B126" t="s">
        <v>2597</v>
      </c>
      <c r="C126" t="s">
        <v>2620</v>
      </c>
      <c r="D126" t="str">
        <f t="shared" si="6"/>
        <v>LA GUAJIRA</v>
      </c>
      <c r="E126" t="s">
        <v>511</v>
      </c>
      <c r="F126">
        <v>4</v>
      </c>
    </row>
    <row r="127" spans="2:6" x14ac:dyDescent="0.3">
      <c r="B127" t="s">
        <v>2597</v>
      </c>
      <c r="C127" t="s">
        <v>2622</v>
      </c>
      <c r="D127" t="str">
        <f t="shared" si="6"/>
        <v>LA GUAJIRA</v>
      </c>
      <c r="E127" t="s">
        <v>509</v>
      </c>
      <c r="F127">
        <v>4</v>
      </c>
    </row>
    <row r="128" spans="2:6" x14ac:dyDescent="0.3">
      <c r="B128" t="s">
        <v>2597</v>
      </c>
      <c r="C128" t="s">
        <v>2624</v>
      </c>
      <c r="D128" t="str">
        <f t="shared" si="6"/>
        <v>LA GUAJIRA</v>
      </c>
      <c r="E128" t="s">
        <v>225</v>
      </c>
      <c r="F128">
        <v>2</v>
      </c>
    </row>
    <row r="129" spans="2:6" x14ac:dyDescent="0.3">
      <c r="B129" t="s">
        <v>2741</v>
      </c>
      <c r="C129" t="s">
        <v>2749</v>
      </c>
      <c r="D129" t="str">
        <f t="shared" si="6"/>
        <v>LA GUAJIRA</v>
      </c>
      <c r="E129" t="s">
        <v>242</v>
      </c>
      <c r="F129">
        <v>34</v>
      </c>
    </row>
    <row r="130" spans="2:6" x14ac:dyDescent="0.3">
      <c r="B130" t="s">
        <v>2741</v>
      </c>
      <c r="C130" t="s">
        <v>2753</v>
      </c>
      <c r="D130" t="s">
        <v>355</v>
      </c>
      <c r="E130" t="s">
        <v>209</v>
      </c>
      <c r="F130">
        <v>10</v>
      </c>
    </row>
    <row r="131" spans="2:6" x14ac:dyDescent="0.3">
      <c r="B131" t="s">
        <v>2741</v>
      </c>
      <c r="C131" t="s">
        <v>2761</v>
      </c>
      <c r="D131" t="str">
        <f>D130</f>
        <v>MAGDALENA</v>
      </c>
      <c r="E131" t="s">
        <v>1294</v>
      </c>
      <c r="F131">
        <v>8</v>
      </c>
    </row>
    <row r="132" spans="2:6" x14ac:dyDescent="0.3">
      <c r="B132" t="s">
        <v>2741</v>
      </c>
      <c r="C132" t="s">
        <v>2744</v>
      </c>
      <c r="D132" t="str">
        <f>D131</f>
        <v>MAGDALENA</v>
      </c>
      <c r="E132" t="s">
        <v>22</v>
      </c>
      <c r="F132">
        <v>4</v>
      </c>
    </row>
    <row r="133" spans="2:6" x14ac:dyDescent="0.3">
      <c r="B133" t="s">
        <v>2741</v>
      </c>
      <c r="C133" t="s">
        <v>2772</v>
      </c>
      <c r="D133" t="str">
        <f>D132</f>
        <v>MAGDALENA</v>
      </c>
      <c r="E133" t="s">
        <v>368</v>
      </c>
      <c r="F133">
        <v>12</v>
      </c>
    </row>
    <row r="134" spans="2:6" x14ac:dyDescent="0.3">
      <c r="B134" t="s">
        <v>2685</v>
      </c>
      <c r="C134" t="s">
        <v>2695</v>
      </c>
      <c r="D134" t="str">
        <f>D133</f>
        <v>MAGDALENA</v>
      </c>
      <c r="E134" t="s">
        <v>318</v>
      </c>
      <c r="F134">
        <v>22</v>
      </c>
    </row>
    <row r="135" spans="2:6" x14ac:dyDescent="0.3">
      <c r="B135" t="s">
        <v>2685</v>
      </c>
      <c r="C135" t="s">
        <v>2697</v>
      </c>
      <c r="D135" t="s">
        <v>43</v>
      </c>
      <c r="E135" t="s">
        <v>1301</v>
      </c>
      <c r="F135">
        <v>6</v>
      </c>
    </row>
    <row r="136" spans="2:6" x14ac:dyDescent="0.3">
      <c r="B136" t="s">
        <v>2685</v>
      </c>
      <c r="C136" t="s">
        <v>2730</v>
      </c>
      <c r="D136" t="str">
        <f>D135</f>
        <v>META</v>
      </c>
      <c r="E136" t="s">
        <v>707</v>
      </c>
      <c r="F136">
        <v>2</v>
      </c>
    </row>
    <row r="137" spans="2:6" x14ac:dyDescent="0.3">
      <c r="B137" t="s">
        <v>2685</v>
      </c>
      <c r="C137" t="s">
        <v>2739</v>
      </c>
      <c r="D137" t="str">
        <f>D136</f>
        <v>META</v>
      </c>
      <c r="E137" t="s">
        <v>265</v>
      </c>
      <c r="F137">
        <v>4</v>
      </c>
    </row>
    <row r="138" spans="2:6" x14ac:dyDescent="0.3">
      <c r="B138" t="s">
        <v>2799</v>
      </c>
      <c r="C138" t="s">
        <v>2800</v>
      </c>
      <c r="D138" t="str">
        <f>D137</f>
        <v>META</v>
      </c>
      <c r="E138" t="s">
        <v>453</v>
      </c>
      <c r="F138">
        <v>57</v>
      </c>
    </row>
    <row r="139" spans="2:6" x14ac:dyDescent="0.3">
      <c r="B139" t="s">
        <v>2799</v>
      </c>
      <c r="C139" t="s">
        <v>2807</v>
      </c>
      <c r="D139" t="s">
        <v>66</v>
      </c>
      <c r="E139" t="s">
        <v>829</v>
      </c>
      <c r="F139">
        <v>2</v>
      </c>
    </row>
    <row r="140" spans="2:6" x14ac:dyDescent="0.3">
      <c r="B140" t="s">
        <v>2799</v>
      </c>
      <c r="C140" t="s">
        <v>2812</v>
      </c>
      <c r="D140" t="str">
        <f t="shared" ref="D140:D147" si="7">D139</f>
        <v>NARIÑO</v>
      </c>
      <c r="E140" t="s">
        <v>731</v>
      </c>
      <c r="F140">
        <v>2</v>
      </c>
    </row>
    <row r="141" spans="2:6" x14ac:dyDescent="0.3">
      <c r="B141" t="s">
        <v>2799</v>
      </c>
      <c r="C141" t="s">
        <v>2840</v>
      </c>
      <c r="D141" t="str">
        <f t="shared" si="7"/>
        <v>NARIÑO</v>
      </c>
      <c r="E141" t="s">
        <v>954</v>
      </c>
      <c r="F141">
        <v>4</v>
      </c>
    </row>
    <row r="142" spans="2:6" x14ac:dyDescent="0.3">
      <c r="B142" t="s">
        <v>2799</v>
      </c>
      <c r="C142" t="s">
        <v>2850</v>
      </c>
      <c r="D142" t="str">
        <f t="shared" si="7"/>
        <v>NARIÑO</v>
      </c>
      <c r="E142" t="s">
        <v>459</v>
      </c>
      <c r="F142">
        <v>5</v>
      </c>
    </row>
    <row r="143" spans="2:6" x14ac:dyDescent="0.3">
      <c r="B143" t="s">
        <v>2799</v>
      </c>
      <c r="C143" t="s">
        <v>2873</v>
      </c>
      <c r="D143" t="str">
        <f t="shared" si="7"/>
        <v>NARIÑO</v>
      </c>
      <c r="E143" t="s">
        <v>631</v>
      </c>
      <c r="F143">
        <v>2</v>
      </c>
    </row>
    <row r="144" spans="2:6" x14ac:dyDescent="0.3">
      <c r="B144" t="s">
        <v>2799</v>
      </c>
      <c r="C144" t="s">
        <v>2892</v>
      </c>
      <c r="D144" t="str">
        <f t="shared" si="7"/>
        <v>NARIÑO</v>
      </c>
      <c r="E144" t="s">
        <v>630</v>
      </c>
      <c r="F144">
        <v>8</v>
      </c>
    </row>
    <row r="145" spans="2:6" x14ac:dyDescent="0.3">
      <c r="B145" t="s">
        <v>2799</v>
      </c>
      <c r="C145" t="s">
        <v>2907</v>
      </c>
      <c r="D145" t="str">
        <f t="shared" si="7"/>
        <v>NARIÑO</v>
      </c>
      <c r="E145" t="s">
        <v>471</v>
      </c>
      <c r="F145">
        <v>4</v>
      </c>
    </row>
    <row r="146" spans="2:6" x14ac:dyDescent="0.3">
      <c r="B146" t="s">
        <v>2799</v>
      </c>
      <c r="C146" t="s">
        <v>2911</v>
      </c>
      <c r="D146" t="str">
        <f t="shared" si="7"/>
        <v>NARIÑO</v>
      </c>
      <c r="E146" t="s">
        <v>3644</v>
      </c>
      <c r="F146">
        <v>4</v>
      </c>
    </row>
    <row r="147" spans="2:6" x14ac:dyDescent="0.3">
      <c r="B147" t="s">
        <v>2939</v>
      </c>
      <c r="C147" t="s">
        <v>2968</v>
      </c>
      <c r="D147" t="str">
        <f t="shared" si="7"/>
        <v>NARIÑO</v>
      </c>
      <c r="E147" t="s">
        <v>1321</v>
      </c>
      <c r="F147">
        <v>32</v>
      </c>
    </row>
    <row r="148" spans="2:6" x14ac:dyDescent="0.3">
      <c r="B148" t="s">
        <v>2939</v>
      </c>
      <c r="C148" t="s">
        <v>2974</v>
      </c>
      <c r="D148" t="s">
        <v>205</v>
      </c>
      <c r="E148" t="s">
        <v>349</v>
      </c>
      <c r="F148">
        <v>4</v>
      </c>
    </row>
    <row r="149" spans="2:6" x14ac:dyDescent="0.3">
      <c r="B149" t="s">
        <v>2939</v>
      </c>
      <c r="C149" t="s">
        <v>2980</v>
      </c>
      <c r="D149" t="str">
        <f t="shared" ref="D149:D154" si="8">D148</f>
        <v>NORTE DE SANTANDER</v>
      </c>
      <c r="E149" t="s">
        <v>1318</v>
      </c>
      <c r="F149">
        <v>2</v>
      </c>
    </row>
    <row r="150" spans="2:6" x14ac:dyDescent="0.3">
      <c r="B150" t="s">
        <v>2939</v>
      </c>
      <c r="C150" t="s">
        <v>2982</v>
      </c>
      <c r="D150" t="str">
        <f t="shared" si="8"/>
        <v>NORTE DE SANTANDER</v>
      </c>
      <c r="E150" t="s">
        <v>1319</v>
      </c>
      <c r="F150">
        <v>20</v>
      </c>
    </row>
    <row r="151" spans="2:6" x14ac:dyDescent="0.3">
      <c r="B151" t="s">
        <v>2939</v>
      </c>
      <c r="C151" t="s">
        <v>2996</v>
      </c>
      <c r="D151" t="str">
        <f t="shared" si="8"/>
        <v>NORTE DE SANTANDER</v>
      </c>
      <c r="E151" t="s">
        <v>336</v>
      </c>
      <c r="F151">
        <v>8</v>
      </c>
    </row>
    <row r="152" spans="2:6" x14ac:dyDescent="0.3">
      <c r="B152" t="s">
        <v>2939</v>
      </c>
      <c r="C152" t="s">
        <v>3016</v>
      </c>
      <c r="D152" t="str">
        <f t="shared" si="8"/>
        <v>NORTE DE SANTANDER</v>
      </c>
      <c r="E152" t="s">
        <v>334</v>
      </c>
      <c r="F152">
        <v>5</v>
      </c>
    </row>
    <row r="153" spans="2:6" x14ac:dyDescent="0.3">
      <c r="B153" t="s">
        <v>2939</v>
      </c>
      <c r="C153" t="s">
        <v>2951</v>
      </c>
      <c r="D153" t="str">
        <f t="shared" si="8"/>
        <v>NORTE DE SANTANDER</v>
      </c>
      <c r="E153" t="s">
        <v>293</v>
      </c>
      <c r="F153">
        <v>2</v>
      </c>
    </row>
    <row r="154" spans="2:6" x14ac:dyDescent="0.3">
      <c r="B154" t="s">
        <v>2939</v>
      </c>
      <c r="C154" t="s">
        <v>2949</v>
      </c>
      <c r="D154" t="str">
        <f t="shared" si="8"/>
        <v>NORTE DE SANTANDER</v>
      </c>
      <c r="E154" t="s">
        <v>1323</v>
      </c>
      <c r="F154">
        <v>6</v>
      </c>
    </row>
    <row r="155" spans="2:6" x14ac:dyDescent="0.3">
      <c r="B155" t="s">
        <v>2917</v>
      </c>
      <c r="C155" t="s">
        <v>2924</v>
      </c>
      <c r="D155" t="s">
        <v>3651</v>
      </c>
      <c r="E155" t="s">
        <v>142</v>
      </c>
      <c r="F155">
        <v>18</v>
      </c>
    </row>
    <row r="156" spans="2:6" x14ac:dyDescent="0.3">
      <c r="B156" t="s">
        <v>2917</v>
      </c>
      <c r="C156" t="s">
        <v>2935</v>
      </c>
      <c r="D156" t="str">
        <f>D155</f>
        <v>QUINDÍO</v>
      </c>
      <c r="E156" t="s">
        <v>573</v>
      </c>
      <c r="F156">
        <v>4</v>
      </c>
    </row>
    <row r="157" spans="2:6" x14ac:dyDescent="0.3">
      <c r="B157" t="s">
        <v>3018</v>
      </c>
      <c r="C157" t="s">
        <v>3033</v>
      </c>
      <c r="D157" t="str">
        <f>D156</f>
        <v>QUINDÍO</v>
      </c>
      <c r="E157" t="s">
        <v>516</v>
      </c>
      <c r="F157">
        <v>53</v>
      </c>
    </row>
    <row r="158" spans="2:6" x14ac:dyDescent="0.3">
      <c r="B158" t="s">
        <v>3018</v>
      </c>
      <c r="C158" t="s">
        <v>3038</v>
      </c>
      <c r="D158" t="s">
        <v>515</v>
      </c>
      <c r="E158" t="s">
        <v>1333</v>
      </c>
      <c r="F158">
        <v>2</v>
      </c>
    </row>
    <row r="159" spans="2:6" x14ac:dyDescent="0.3">
      <c r="B159" t="s">
        <v>3018</v>
      </c>
      <c r="C159" t="s">
        <v>3040</v>
      </c>
      <c r="D159" t="str">
        <f>D158</f>
        <v>RISARALDA</v>
      </c>
      <c r="E159" t="s">
        <v>517</v>
      </c>
      <c r="F159">
        <v>30</v>
      </c>
    </row>
    <row r="160" spans="2:6" x14ac:dyDescent="0.3">
      <c r="B160" t="s">
        <v>3018</v>
      </c>
      <c r="C160" t="s">
        <v>3019</v>
      </c>
      <c r="D160" t="str">
        <f>D159</f>
        <v>RISARALDA</v>
      </c>
      <c r="E160" t="s">
        <v>523</v>
      </c>
      <c r="F160">
        <v>36</v>
      </c>
    </row>
    <row r="161" spans="2:6" x14ac:dyDescent="0.3">
      <c r="B161" t="s">
        <v>3018</v>
      </c>
      <c r="C161" t="s">
        <v>3021</v>
      </c>
      <c r="D161" t="str">
        <f>D160</f>
        <v>RISARALDA</v>
      </c>
      <c r="E161" t="s">
        <v>3655</v>
      </c>
      <c r="F161">
        <v>2</v>
      </c>
    </row>
    <row r="162" spans="2:6" x14ac:dyDescent="0.3">
      <c r="B162" t="s">
        <v>3018</v>
      </c>
      <c r="C162" t="s">
        <v>3044</v>
      </c>
      <c r="D162" t="str">
        <f>D161</f>
        <v>RISARALDA</v>
      </c>
      <c r="E162" t="s">
        <v>521</v>
      </c>
      <c r="F162">
        <v>4</v>
      </c>
    </row>
    <row r="163" spans="2:6" x14ac:dyDescent="0.3">
      <c r="B163" t="s">
        <v>3046</v>
      </c>
      <c r="C163" t="s">
        <v>3047</v>
      </c>
      <c r="D163" t="str">
        <f>D162</f>
        <v>RISARALDA</v>
      </c>
      <c r="E163" t="s">
        <v>207</v>
      </c>
      <c r="F163">
        <v>18</v>
      </c>
    </row>
    <row r="164" spans="2:6" x14ac:dyDescent="0.3">
      <c r="B164" t="s">
        <v>3046</v>
      </c>
      <c r="C164" t="s">
        <v>3052</v>
      </c>
      <c r="D164" t="s">
        <v>268</v>
      </c>
      <c r="E164" t="s">
        <v>290</v>
      </c>
      <c r="F164">
        <v>4</v>
      </c>
    </row>
    <row r="165" spans="2:6" x14ac:dyDescent="0.3">
      <c r="B165" t="s">
        <v>3046</v>
      </c>
      <c r="C165" t="s">
        <v>3057</v>
      </c>
      <c r="D165" t="str">
        <f t="shared" ref="D165:D173" si="9">D164</f>
        <v>SANTANDER</v>
      </c>
      <c r="E165" t="s">
        <v>269</v>
      </c>
      <c r="F165">
        <v>8</v>
      </c>
    </row>
    <row r="166" spans="2:6" x14ac:dyDescent="0.3">
      <c r="B166" t="s">
        <v>3046</v>
      </c>
      <c r="C166" t="s">
        <v>3082</v>
      </c>
      <c r="D166" t="str">
        <f t="shared" si="9"/>
        <v>SANTANDER</v>
      </c>
      <c r="E166" t="s">
        <v>1106</v>
      </c>
      <c r="F166">
        <v>8</v>
      </c>
    </row>
    <row r="167" spans="2:6" x14ac:dyDescent="0.3">
      <c r="B167" t="s">
        <v>3046</v>
      </c>
      <c r="C167" t="s">
        <v>3104</v>
      </c>
      <c r="D167" t="str">
        <f t="shared" si="9"/>
        <v>SANTANDER</v>
      </c>
      <c r="E167" t="s">
        <v>270</v>
      </c>
      <c r="F167">
        <v>2</v>
      </c>
    </row>
    <row r="168" spans="2:6" x14ac:dyDescent="0.3">
      <c r="B168" t="s">
        <v>3046</v>
      </c>
      <c r="C168" t="s">
        <v>3132</v>
      </c>
      <c r="D168" t="str">
        <f t="shared" si="9"/>
        <v>SANTANDER</v>
      </c>
      <c r="E168" t="s">
        <v>687</v>
      </c>
      <c r="F168">
        <v>6</v>
      </c>
    </row>
    <row r="169" spans="2:6" x14ac:dyDescent="0.3">
      <c r="B169" t="s">
        <v>3046</v>
      </c>
      <c r="C169" t="s">
        <v>3144</v>
      </c>
      <c r="D169" t="str">
        <f t="shared" si="9"/>
        <v>SANTANDER</v>
      </c>
      <c r="E169" t="s">
        <v>1004</v>
      </c>
      <c r="F169">
        <v>2</v>
      </c>
    </row>
    <row r="170" spans="2:6" x14ac:dyDescent="0.3">
      <c r="B170" t="s">
        <v>3046</v>
      </c>
      <c r="C170" t="s">
        <v>3158</v>
      </c>
      <c r="D170" t="str">
        <f t="shared" si="9"/>
        <v>SANTANDER</v>
      </c>
      <c r="E170" t="s">
        <v>271</v>
      </c>
      <c r="F170">
        <v>13</v>
      </c>
    </row>
    <row r="171" spans="2:6" x14ac:dyDescent="0.3">
      <c r="B171" t="s">
        <v>3046</v>
      </c>
      <c r="C171" t="s">
        <v>3183</v>
      </c>
      <c r="D171" t="str">
        <f t="shared" si="9"/>
        <v>SANTANDER</v>
      </c>
      <c r="E171" t="s">
        <v>1350</v>
      </c>
      <c r="F171">
        <v>1</v>
      </c>
    </row>
    <row r="172" spans="2:6" x14ac:dyDescent="0.3">
      <c r="B172" t="s">
        <v>3046</v>
      </c>
      <c r="C172" t="s">
        <v>3197</v>
      </c>
      <c r="D172" t="str">
        <f t="shared" si="9"/>
        <v>SANTANDER</v>
      </c>
      <c r="E172" t="s">
        <v>294</v>
      </c>
      <c r="F172">
        <v>2</v>
      </c>
    </row>
    <row r="173" spans="2:6" x14ac:dyDescent="0.3">
      <c r="B173" t="s">
        <v>3301</v>
      </c>
      <c r="C173" t="s">
        <v>3302</v>
      </c>
      <c r="D173" t="str">
        <f t="shared" si="9"/>
        <v>SANTANDER</v>
      </c>
      <c r="E173" t="s">
        <v>440</v>
      </c>
      <c r="F173">
        <v>26</v>
      </c>
    </row>
    <row r="174" spans="2:6" x14ac:dyDescent="0.3">
      <c r="B174" t="s">
        <v>3301</v>
      </c>
      <c r="C174" t="s">
        <v>3309</v>
      </c>
      <c r="D174" t="s">
        <v>439</v>
      </c>
      <c r="E174" t="s">
        <v>441</v>
      </c>
      <c r="F174">
        <v>2</v>
      </c>
    </row>
    <row r="175" spans="2:6" x14ac:dyDescent="0.3">
      <c r="B175" t="s">
        <v>3301</v>
      </c>
      <c r="C175" t="s">
        <v>3317</v>
      </c>
      <c r="D175" t="str">
        <f t="shared" ref="D175:D180" si="10">D174</f>
        <v>SUCRE</v>
      </c>
      <c r="E175" t="s">
        <v>672</v>
      </c>
      <c r="F175">
        <v>4</v>
      </c>
    </row>
    <row r="176" spans="2:6" x14ac:dyDescent="0.3">
      <c r="B176" t="s">
        <v>3301</v>
      </c>
      <c r="C176" t="s">
        <v>3324</v>
      </c>
      <c r="D176" t="str">
        <f t="shared" si="10"/>
        <v>SUCRE</v>
      </c>
      <c r="E176" t="s">
        <v>449</v>
      </c>
      <c r="F176">
        <v>2</v>
      </c>
    </row>
    <row r="177" spans="2:6" x14ac:dyDescent="0.3">
      <c r="B177" t="s">
        <v>3301</v>
      </c>
      <c r="C177" t="s">
        <v>3332</v>
      </c>
      <c r="D177" t="str">
        <f t="shared" si="10"/>
        <v>SUCRE</v>
      </c>
      <c r="E177" t="s">
        <v>686</v>
      </c>
      <c r="F177">
        <v>2</v>
      </c>
    </row>
    <row r="178" spans="2:6" x14ac:dyDescent="0.3">
      <c r="B178" t="s">
        <v>3301</v>
      </c>
      <c r="C178" t="s">
        <v>3334</v>
      </c>
      <c r="D178" t="str">
        <f t="shared" si="10"/>
        <v>SUCRE</v>
      </c>
      <c r="E178" t="s">
        <v>626</v>
      </c>
      <c r="F178">
        <v>4</v>
      </c>
    </row>
    <row r="179" spans="2:6" x14ac:dyDescent="0.3">
      <c r="B179" t="s">
        <v>3301</v>
      </c>
      <c r="C179" t="s">
        <v>3329</v>
      </c>
      <c r="D179" t="str">
        <f t="shared" si="10"/>
        <v>SUCRE</v>
      </c>
      <c r="E179" t="s">
        <v>439</v>
      </c>
      <c r="F179">
        <v>4</v>
      </c>
    </row>
    <row r="180" spans="2:6" x14ac:dyDescent="0.3">
      <c r="B180" t="s">
        <v>3350</v>
      </c>
      <c r="C180" t="s">
        <v>3351</v>
      </c>
      <c r="D180" t="str">
        <f t="shared" si="10"/>
        <v>SUCRE</v>
      </c>
      <c r="E180" t="s">
        <v>1363</v>
      </c>
      <c r="F180">
        <v>54</v>
      </c>
    </row>
    <row r="181" spans="2:6" x14ac:dyDescent="0.3">
      <c r="B181" t="s">
        <v>3350</v>
      </c>
      <c r="C181" t="s">
        <v>3363</v>
      </c>
      <c r="D181" t="s">
        <v>170</v>
      </c>
      <c r="E181" t="s">
        <v>174</v>
      </c>
      <c r="F181">
        <v>2</v>
      </c>
    </row>
    <row r="182" spans="2:6" x14ac:dyDescent="0.3">
      <c r="B182" t="s">
        <v>3350</v>
      </c>
      <c r="C182" t="s">
        <v>3371</v>
      </c>
      <c r="D182" t="str">
        <f t="shared" ref="D182:D190" si="11">D181</f>
        <v>TOLIMA</v>
      </c>
      <c r="E182" t="s">
        <v>184</v>
      </c>
      <c r="F182">
        <v>4</v>
      </c>
    </row>
    <row r="183" spans="2:6" x14ac:dyDescent="0.3">
      <c r="B183" t="s">
        <v>3350</v>
      </c>
      <c r="C183" t="s">
        <v>3375</v>
      </c>
      <c r="D183" t="str">
        <f t="shared" si="11"/>
        <v>TOLIMA</v>
      </c>
      <c r="E183" t="s">
        <v>175</v>
      </c>
      <c r="F183">
        <v>4</v>
      </c>
    </row>
    <row r="184" spans="2:6" x14ac:dyDescent="0.3">
      <c r="B184" t="s">
        <v>3350</v>
      </c>
      <c r="C184" t="s">
        <v>3383</v>
      </c>
      <c r="D184" t="str">
        <f t="shared" si="11"/>
        <v>TOLIMA</v>
      </c>
      <c r="E184" t="s">
        <v>188</v>
      </c>
      <c r="F184">
        <v>4</v>
      </c>
    </row>
    <row r="185" spans="2:6" x14ac:dyDescent="0.3">
      <c r="B185" t="s">
        <v>3350</v>
      </c>
      <c r="C185" t="s">
        <v>3385</v>
      </c>
      <c r="D185" t="str">
        <f t="shared" si="11"/>
        <v>TOLIMA</v>
      </c>
      <c r="E185" t="s">
        <v>173</v>
      </c>
      <c r="F185">
        <v>2</v>
      </c>
    </row>
    <row r="186" spans="2:6" x14ac:dyDescent="0.3">
      <c r="B186" t="s">
        <v>3350</v>
      </c>
      <c r="C186" t="s">
        <v>3405</v>
      </c>
      <c r="D186" t="str">
        <f t="shared" si="11"/>
        <v>TOLIMA</v>
      </c>
      <c r="E186" t="s">
        <v>200</v>
      </c>
      <c r="F186">
        <v>24</v>
      </c>
    </row>
    <row r="187" spans="2:6" x14ac:dyDescent="0.3">
      <c r="B187" t="s">
        <v>3350</v>
      </c>
      <c r="C187" t="s">
        <v>3413</v>
      </c>
      <c r="D187" t="str">
        <f t="shared" si="11"/>
        <v>TOLIMA</v>
      </c>
      <c r="E187" t="s">
        <v>178</v>
      </c>
      <c r="F187">
        <v>4</v>
      </c>
    </row>
    <row r="188" spans="2:6" x14ac:dyDescent="0.3">
      <c r="B188" t="s">
        <v>3350</v>
      </c>
      <c r="C188" t="s">
        <v>3415</v>
      </c>
      <c r="D188" t="str">
        <f t="shared" si="11"/>
        <v>TOLIMA</v>
      </c>
      <c r="E188" t="s">
        <v>182</v>
      </c>
      <c r="F188">
        <v>1</v>
      </c>
    </row>
    <row r="189" spans="2:6" x14ac:dyDescent="0.3">
      <c r="B189" t="s">
        <v>3350</v>
      </c>
      <c r="C189" t="s">
        <v>3431</v>
      </c>
      <c r="D189" t="str">
        <f t="shared" si="11"/>
        <v>TOLIMA</v>
      </c>
      <c r="E189" t="s">
        <v>137</v>
      </c>
      <c r="F189">
        <v>2</v>
      </c>
    </row>
    <row r="190" spans="2:6" x14ac:dyDescent="0.3">
      <c r="B190" t="s">
        <v>3222</v>
      </c>
      <c r="C190" t="s">
        <v>3223</v>
      </c>
      <c r="D190" t="str">
        <f t="shared" si="11"/>
        <v>TOLIMA</v>
      </c>
      <c r="E190" t="s">
        <v>244</v>
      </c>
      <c r="F190">
        <v>54</v>
      </c>
    </row>
    <row r="191" spans="2:6" x14ac:dyDescent="0.3">
      <c r="B191" t="s">
        <v>3222</v>
      </c>
      <c r="C191" t="s">
        <v>3233</v>
      </c>
      <c r="D191" t="s">
        <v>243</v>
      </c>
      <c r="E191" t="s">
        <v>246</v>
      </c>
      <c r="F191">
        <v>22</v>
      </c>
    </row>
    <row r="192" spans="2:6" x14ac:dyDescent="0.3">
      <c r="B192" t="s">
        <v>3222</v>
      </c>
      <c r="C192" t="s">
        <v>3235</v>
      </c>
      <c r="D192" t="str">
        <f t="shared" ref="D192:D200" si="12">D191</f>
        <v>VALLE DEL CAUCA</v>
      </c>
      <c r="E192" t="s">
        <v>654</v>
      </c>
      <c r="F192">
        <v>5</v>
      </c>
    </row>
    <row r="193" spans="2:6" x14ac:dyDescent="0.3">
      <c r="B193" t="s">
        <v>3222</v>
      </c>
      <c r="C193" t="s">
        <v>3237</v>
      </c>
      <c r="D193" t="str">
        <f t="shared" si="12"/>
        <v>VALLE DEL CAUCA</v>
      </c>
      <c r="E193" t="s">
        <v>252</v>
      </c>
      <c r="F193">
        <v>4</v>
      </c>
    </row>
    <row r="194" spans="2:6" x14ac:dyDescent="0.3">
      <c r="B194" t="s">
        <v>3222</v>
      </c>
      <c r="C194" t="s">
        <v>3243</v>
      </c>
      <c r="D194" t="str">
        <f t="shared" si="12"/>
        <v>VALLE DEL CAUCA</v>
      </c>
      <c r="E194" t="s">
        <v>256</v>
      </c>
      <c r="F194">
        <v>8</v>
      </c>
    </row>
    <row r="195" spans="2:6" x14ac:dyDescent="0.3">
      <c r="B195" t="s">
        <v>3222</v>
      </c>
      <c r="C195" t="s">
        <v>3244</v>
      </c>
      <c r="D195" t="str">
        <f t="shared" si="12"/>
        <v>VALLE DEL CAUCA</v>
      </c>
      <c r="E195" t="s">
        <v>245</v>
      </c>
      <c r="F195">
        <v>2</v>
      </c>
    </row>
    <row r="196" spans="2:6" x14ac:dyDescent="0.3">
      <c r="B196" t="s">
        <v>3222</v>
      </c>
      <c r="C196" t="s">
        <v>3262</v>
      </c>
      <c r="D196" t="str">
        <f t="shared" si="12"/>
        <v>VALLE DEL CAUCA</v>
      </c>
      <c r="E196" t="s">
        <v>1372</v>
      </c>
      <c r="F196">
        <v>16</v>
      </c>
    </row>
    <row r="197" spans="2:6" x14ac:dyDescent="0.3">
      <c r="B197" t="s">
        <v>3222</v>
      </c>
      <c r="C197" t="s">
        <v>3270</v>
      </c>
      <c r="D197" t="str">
        <f t="shared" si="12"/>
        <v>VALLE DEL CAUCA</v>
      </c>
      <c r="E197" t="s">
        <v>247</v>
      </c>
      <c r="F197">
        <v>8</v>
      </c>
    </row>
    <row r="198" spans="2:6" x14ac:dyDescent="0.3">
      <c r="B198" t="s">
        <v>3222</v>
      </c>
      <c r="C198" t="s">
        <v>3277</v>
      </c>
      <c r="D198" t="str">
        <f t="shared" si="12"/>
        <v>VALLE DEL CAUCA</v>
      </c>
      <c r="E198" t="s">
        <v>264</v>
      </c>
      <c r="F198">
        <v>4</v>
      </c>
    </row>
    <row r="199" spans="2:6" x14ac:dyDescent="0.3">
      <c r="B199" t="s">
        <v>3222</v>
      </c>
      <c r="C199" t="s">
        <v>3287</v>
      </c>
      <c r="D199" t="str">
        <f t="shared" si="12"/>
        <v>VALLE DEL CAUCA</v>
      </c>
      <c r="E199" t="s">
        <v>1374</v>
      </c>
      <c r="F199">
        <v>6</v>
      </c>
    </row>
    <row r="200" spans="2:6" x14ac:dyDescent="0.3">
      <c r="B200" t="s">
        <v>3222</v>
      </c>
      <c r="C200" t="s">
        <v>3299</v>
      </c>
      <c r="D200" t="str">
        <f t="shared" si="12"/>
        <v>VALLE DEL CAUCA</v>
      </c>
      <c r="E200" t="s">
        <v>258</v>
      </c>
      <c r="F200">
        <v>4</v>
      </c>
    </row>
    <row r="201" spans="2:6" x14ac:dyDescent="0.3">
      <c r="B201" t="s">
        <v>3208</v>
      </c>
      <c r="C201" t="s">
        <v>3209</v>
      </c>
      <c r="D201" t="s">
        <v>598</v>
      </c>
      <c r="E201" t="s">
        <v>598</v>
      </c>
      <c r="F201">
        <v>20</v>
      </c>
    </row>
    <row r="202" spans="2:6" x14ac:dyDescent="0.3">
      <c r="B202" t="s">
        <v>3208</v>
      </c>
      <c r="C202" t="s">
        <v>3210</v>
      </c>
      <c r="D202" t="str">
        <f>D201</f>
        <v>ARAUCA</v>
      </c>
      <c r="E202" t="s">
        <v>600</v>
      </c>
      <c r="F202">
        <v>3</v>
      </c>
    </row>
    <row r="203" spans="2:6" x14ac:dyDescent="0.3">
      <c r="B203" t="s">
        <v>3208</v>
      </c>
      <c r="C203" t="s">
        <v>3218</v>
      </c>
      <c r="D203" t="str">
        <f>D202</f>
        <v>ARAUCA</v>
      </c>
      <c r="E203" t="s">
        <v>602</v>
      </c>
      <c r="F203">
        <v>1</v>
      </c>
    </row>
    <row r="204" spans="2:6" x14ac:dyDescent="0.3">
      <c r="B204" t="s">
        <v>3479</v>
      </c>
      <c r="C204" t="s">
        <v>3498</v>
      </c>
      <c r="D204" t="str">
        <f>D203</f>
        <v>ARAUCA</v>
      </c>
      <c r="E204" t="s">
        <v>330</v>
      </c>
      <c r="F204">
        <v>21</v>
      </c>
    </row>
    <row r="205" spans="2:6" x14ac:dyDescent="0.3">
      <c r="B205" t="s">
        <v>3479</v>
      </c>
      <c r="C205" t="s">
        <v>3514</v>
      </c>
      <c r="D205" t="s">
        <v>559</v>
      </c>
      <c r="E205" t="s">
        <v>1197</v>
      </c>
      <c r="F205">
        <v>4</v>
      </c>
    </row>
    <row r="206" spans="2:6" x14ac:dyDescent="0.3">
      <c r="B206" t="s">
        <v>3479</v>
      </c>
      <c r="C206" t="s">
        <v>3496</v>
      </c>
      <c r="D206" t="str">
        <f>D205</f>
        <v>CASANARE</v>
      </c>
      <c r="E206" t="s">
        <v>569</v>
      </c>
      <c r="F206">
        <v>6</v>
      </c>
    </row>
    <row r="207" spans="2:6" x14ac:dyDescent="0.3">
      <c r="B207" t="s">
        <v>3456</v>
      </c>
      <c r="C207" t="s">
        <v>3459</v>
      </c>
      <c r="D207" t="s">
        <v>582</v>
      </c>
      <c r="E207" t="s">
        <v>583</v>
      </c>
      <c r="F207">
        <v>15</v>
      </c>
    </row>
    <row r="208" spans="2:6" x14ac:dyDescent="0.3">
      <c r="B208" t="s">
        <v>3456</v>
      </c>
      <c r="C208" t="s">
        <v>3464</v>
      </c>
      <c r="D208" t="str">
        <f>D207</f>
        <v>PUTUMAYO</v>
      </c>
      <c r="E208" t="s">
        <v>1326</v>
      </c>
      <c r="F208">
        <v>5</v>
      </c>
    </row>
    <row r="209" spans="2:6" x14ac:dyDescent="0.3">
      <c r="B209" t="s">
        <v>3456</v>
      </c>
      <c r="C209" t="s">
        <v>3466</v>
      </c>
      <c r="D209" t="str">
        <f>D208</f>
        <v>PUTUMAYO</v>
      </c>
      <c r="E209" t="s">
        <v>684</v>
      </c>
      <c r="F209">
        <v>4</v>
      </c>
    </row>
    <row r="210" spans="2:6" x14ac:dyDescent="0.3">
      <c r="B210" t="s">
        <v>3456</v>
      </c>
      <c r="C210" t="s">
        <v>3470</v>
      </c>
      <c r="D210" t="str">
        <f>D209</f>
        <v>PUTUMAYO</v>
      </c>
      <c r="E210" t="s">
        <v>3669</v>
      </c>
      <c r="F210">
        <v>4</v>
      </c>
    </row>
    <row r="211" spans="2:6" x14ac:dyDescent="0.3">
      <c r="B211" t="s">
        <v>3456</v>
      </c>
      <c r="C211" t="s">
        <v>3457</v>
      </c>
      <c r="D211" t="str">
        <f>D210</f>
        <v>PUTUMAYO</v>
      </c>
      <c r="E211" t="s">
        <v>625</v>
      </c>
      <c r="F211">
        <v>2</v>
      </c>
    </row>
    <row r="212" spans="2:6" x14ac:dyDescent="0.3">
      <c r="B212" t="s">
        <v>3456</v>
      </c>
      <c r="C212" t="s">
        <v>3477</v>
      </c>
      <c r="D212" t="str">
        <f>D211</f>
        <v>PUTUMAYO</v>
      </c>
      <c r="E212" t="s">
        <v>1328</v>
      </c>
      <c r="F212">
        <v>16</v>
      </c>
    </row>
    <row r="213" spans="2:6" x14ac:dyDescent="0.3">
      <c r="B213" t="s">
        <v>3443</v>
      </c>
      <c r="C213" s="28">
        <v>88001</v>
      </c>
      <c r="D213" t="s">
        <v>893</v>
      </c>
      <c r="E213" t="s">
        <v>581</v>
      </c>
      <c r="F213">
        <v>12</v>
      </c>
    </row>
    <row r="214" spans="2:6" x14ac:dyDescent="0.3">
      <c r="B214" t="s">
        <v>3451</v>
      </c>
      <c r="C214" t="s">
        <v>3452</v>
      </c>
      <c r="D214" t="s">
        <v>592</v>
      </c>
      <c r="E214" t="s">
        <v>593</v>
      </c>
      <c r="F214">
        <v>1</v>
      </c>
    </row>
    <row r="215" spans="2:6" x14ac:dyDescent="0.3">
      <c r="B215" t="s">
        <v>3451</v>
      </c>
      <c r="C215" t="s">
        <v>3454</v>
      </c>
      <c r="D215" t="str">
        <f>D214</f>
        <v>AMAZONAS</v>
      </c>
      <c r="E215" t="s">
        <v>594</v>
      </c>
      <c r="F215">
        <v>2</v>
      </c>
    </row>
    <row r="216" spans="2:6" x14ac:dyDescent="0.3">
      <c r="B216" t="s">
        <v>3516</v>
      </c>
      <c r="C216" t="s">
        <v>3517</v>
      </c>
      <c r="D216" t="str">
        <f>D215</f>
        <v>AMAZONAS</v>
      </c>
      <c r="E216" t="s">
        <v>1282</v>
      </c>
      <c r="F216">
        <v>15</v>
      </c>
    </row>
    <row r="217" spans="2:6" x14ac:dyDescent="0.3">
      <c r="B217" t="s">
        <v>3516</v>
      </c>
      <c r="C217" t="s">
        <v>3521</v>
      </c>
      <c r="D217" t="s">
        <v>595</v>
      </c>
      <c r="E217" t="s">
        <v>597</v>
      </c>
      <c r="F217">
        <v>4</v>
      </c>
    </row>
    <row r="218" spans="2:6" x14ac:dyDescent="0.3">
      <c r="B218" t="s">
        <v>3516</v>
      </c>
      <c r="C218" t="s">
        <v>3520</v>
      </c>
      <c r="D218" t="str">
        <f>D217</f>
        <v>GUAVIARE</v>
      </c>
      <c r="E218" t="s">
        <v>417</v>
      </c>
      <c r="F218">
        <v>4</v>
      </c>
    </row>
    <row r="219" spans="2:6" x14ac:dyDescent="0.3">
      <c r="B219" t="s">
        <v>3523</v>
      </c>
      <c r="C219" t="s">
        <v>3524</v>
      </c>
      <c r="D219" t="s">
        <v>3551</v>
      </c>
      <c r="E219" t="s">
        <v>1376</v>
      </c>
      <c r="F219">
        <v>6</v>
      </c>
    </row>
    <row r="220" spans="2:6" x14ac:dyDescent="0.3">
      <c r="B220" t="s">
        <v>3530</v>
      </c>
      <c r="C220" t="s">
        <v>3535</v>
      </c>
      <c r="D220" t="s">
        <v>327</v>
      </c>
      <c r="E220" t="s">
        <v>590</v>
      </c>
      <c r="F220">
        <v>1</v>
      </c>
    </row>
  </sheetData>
  <autoFilter ref="B10:F220" xr:uid="{7AC1367D-C3CD-443F-8607-64AC89927EB7}"/>
  <mergeCells count="1">
    <mergeCell ref="E7:I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BE688-C90E-43AF-8988-1EC917EC1886}">
  <dimension ref="A1:F622"/>
  <sheetViews>
    <sheetView workbookViewId="0">
      <selection activeCell="I8" sqref="I8"/>
    </sheetView>
  </sheetViews>
  <sheetFormatPr baseColWidth="10" defaultRowHeight="14.4" x14ac:dyDescent="0.3"/>
  <cols>
    <col min="1" max="1" width="11.88671875" style="5" bestFit="1" customWidth="1"/>
    <col min="3" max="3" width="11.44140625" style="18"/>
    <col min="4" max="4" width="26.88671875" bestFit="1" customWidth="1"/>
    <col min="5" max="5" width="36.109375" bestFit="1" customWidth="1"/>
    <col min="6" max="6" width="15.6640625" customWidth="1"/>
  </cols>
  <sheetData>
    <row r="1" spans="1:6" x14ac:dyDescent="0.3">
      <c r="E1" s="2" t="s">
        <v>1081</v>
      </c>
    </row>
    <row r="3" spans="1:6" x14ac:dyDescent="0.3">
      <c r="D3" t="s">
        <v>1075</v>
      </c>
    </row>
    <row r="4" spans="1:6" ht="45" customHeight="1" x14ac:dyDescent="0.3">
      <c r="D4" t="s">
        <v>1076</v>
      </c>
      <c r="E4" s="70" t="s">
        <v>610</v>
      </c>
      <c r="F4" s="70"/>
    </row>
    <row r="6" spans="1:6" x14ac:dyDescent="0.3">
      <c r="A6" s="1"/>
      <c r="B6" s="1" t="s">
        <v>3541</v>
      </c>
      <c r="C6" s="30" t="s">
        <v>3543</v>
      </c>
      <c r="D6" s="1" t="s">
        <v>609</v>
      </c>
      <c r="E6" s="1" t="s">
        <v>608</v>
      </c>
      <c r="F6" s="1" t="s">
        <v>4332</v>
      </c>
    </row>
    <row r="7" spans="1:6" x14ac:dyDescent="0.3">
      <c r="B7" t="s">
        <v>1391</v>
      </c>
      <c r="C7" s="18" t="s">
        <v>1472</v>
      </c>
      <c r="D7" t="s">
        <v>68</v>
      </c>
      <c r="E7" t="s">
        <v>1111</v>
      </c>
      <c r="F7">
        <v>124</v>
      </c>
    </row>
    <row r="8" spans="1:6" x14ac:dyDescent="0.3">
      <c r="B8" t="s">
        <v>1391</v>
      </c>
      <c r="C8" s="18" t="s">
        <v>1474</v>
      </c>
      <c r="D8" t="s">
        <v>68</v>
      </c>
      <c r="E8" t="s">
        <v>111</v>
      </c>
      <c r="F8">
        <v>2</v>
      </c>
    </row>
    <row r="9" spans="1:6" x14ac:dyDescent="0.3">
      <c r="B9" t="s">
        <v>1391</v>
      </c>
      <c r="C9" s="18" t="s">
        <v>1478</v>
      </c>
      <c r="D9" t="s">
        <v>68</v>
      </c>
      <c r="E9" t="s">
        <v>1097</v>
      </c>
      <c r="F9">
        <v>1</v>
      </c>
    </row>
    <row r="10" spans="1:6" x14ac:dyDescent="0.3">
      <c r="B10" t="s">
        <v>1391</v>
      </c>
      <c r="C10" s="18" t="s">
        <v>1480</v>
      </c>
      <c r="D10" t="s">
        <v>68</v>
      </c>
      <c r="E10" t="s">
        <v>1098</v>
      </c>
      <c r="F10">
        <v>4</v>
      </c>
    </row>
    <row r="11" spans="1:6" x14ac:dyDescent="0.3">
      <c r="B11" t="s">
        <v>1391</v>
      </c>
      <c r="C11" s="18" t="s">
        <v>1482</v>
      </c>
      <c r="D11" t="s">
        <v>68</v>
      </c>
      <c r="E11" t="s">
        <v>97</v>
      </c>
      <c r="F11">
        <v>3</v>
      </c>
    </row>
    <row r="12" spans="1:6" x14ac:dyDescent="0.3">
      <c r="B12" t="s">
        <v>1391</v>
      </c>
      <c r="C12" s="18" t="s">
        <v>1484</v>
      </c>
      <c r="D12" t="s">
        <v>68</v>
      </c>
      <c r="E12" t="s">
        <v>162</v>
      </c>
      <c r="F12">
        <v>1</v>
      </c>
    </row>
    <row r="13" spans="1:6" x14ac:dyDescent="0.3">
      <c r="B13" t="s">
        <v>1391</v>
      </c>
      <c r="C13" s="18" t="s">
        <v>1486</v>
      </c>
      <c r="D13" t="s">
        <v>68</v>
      </c>
      <c r="E13" t="s">
        <v>1099</v>
      </c>
      <c r="F13">
        <v>1</v>
      </c>
    </row>
    <row r="14" spans="1:6" x14ac:dyDescent="0.3">
      <c r="B14" t="s">
        <v>1391</v>
      </c>
      <c r="C14" s="18" t="s">
        <v>1490</v>
      </c>
      <c r="D14" t="s">
        <v>68</v>
      </c>
      <c r="E14" t="s">
        <v>3555</v>
      </c>
      <c r="F14">
        <v>4</v>
      </c>
    </row>
    <row r="15" spans="1:6" x14ac:dyDescent="0.3">
      <c r="B15" t="s">
        <v>1391</v>
      </c>
      <c r="C15" s="18" t="s">
        <v>1492</v>
      </c>
      <c r="D15" t="s">
        <v>68</v>
      </c>
      <c r="E15" t="s">
        <v>1118</v>
      </c>
      <c r="F15">
        <v>2</v>
      </c>
    </row>
    <row r="16" spans="1:6" x14ac:dyDescent="0.3">
      <c r="B16" t="s">
        <v>1391</v>
      </c>
      <c r="C16" s="18" t="s">
        <v>1494</v>
      </c>
      <c r="D16" t="s">
        <v>68</v>
      </c>
      <c r="E16" t="s">
        <v>3557</v>
      </c>
      <c r="F16">
        <v>1</v>
      </c>
    </row>
    <row r="17" spans="2:6" x14ac:dyDescent="0.3">
      <c r="B17" t="s">
        <v>1391</v>
      </c>
      <c r="C17" s="18" t="s">
        <v>1496</v>
      </c>
      <c r="D17" t="s">
        <v>68</v>
      </c>
      <c r="E17" t="s">
        <v>1100</v>
      </c>
      <c r="F17">
        <v>15</v>
      </c>
    </row>
    <row r="18" spans="2:6" x14ac:dyDescent="0.3">
      <c r="B18" t="s">
        <v>1391</v>
      </c>
      <c r="C18" s="18" t="s">
        <v>1498</v>
      </c>
      <c r="D18" t="s">
        <v>68</v>
      </c>
      <c r="E18" t="s">
        <v>168</v>
      </c>
      <c r="F18">
        <v>1</v>
      </c>
    </row>
    <row r="19" spans="2:6" x14ac:dyDescent="0.3">
      <c r="B19" t="s">
        <v>1391</v>
      </c>
      <c r="C19" s="18" t="s">
        <v>1500</v>
      </c>
      <c r="D19" t="s">
        <v>68</v>
      </c>
      <c r="E19" t="s">
        <v>138</v>
      </c>
      <c r="F19">
        <v>1</v>
      </c>
    </row>
    <row r="20" spans="2:6" x14ac:dyDescent="0.3">
      <c r="B20" t="s">
        <v>1391</v>
      </c>
      <c r="C20" s="18" t="s">
        <v>1502</v>
      </c>
      <c r="D20" t="s">
        <v>68</v>
      </c>
      <c r="E20" t="s">
        <v>142</v>
      </c>
      <c r="F20">
        <v>1</v>
      </c>
    </row>
    <row r="21" spans="2:6" x14ac:dyDescent="0.3">
      <c r="B21" t="s">
        <v>2917</v>
      </c>
      <c r="C21" t="s">
        <v>2924</v>
      </c>
      <c r="D21" t="s">
        <v>3651</v>
      </c>
      <c r="E21" t="s">
        <v>142</v>
      </c>
      <c r="F21">
        <v>40</v>
      </c>
    </row>
    <row r="22" spans="2:6" x14ac:dyDescent="0.3">
      <c r="B22" t="s">
        <v>1391</v>
      </c>
      <c r="C22" s="18" t="s">
        <v>1504</v>
      </c>
      <c r="D22" t="s">
        <v>68</v>
      </c>
      <c r="E22" t="s">
        <v>104</v>
      </c>
      <c r="F22">
        <v>2</v>
      </c>
    </row>
    <row r="23" spans="2:6" x14ac:dyDescent="0.3">
      <c r="B23" t="s">
        <v>3046</v>
      </c>
      <c r="C23" t="s">
        <v>3054</v>
      </c>
      <c r="D23" t="s">
        <v>268</v>
      </c>
      <c r="E23" t="s">
        <v>104</v>
      </c>
      <c r="F23">
        <v>2</v>
      </c>
    </row>
    <row r="24" spans="2:6" x14ac:dyDescent="0.3">
      <c r="B24" t="s">
        <v>1391</v>
      </c>
      <c r="C24" s="18" t="s">
        <v>1506</v>
      </c>
      <c r="D24" t="s">
        <v>68</v>
      </c>
      <c r="E24" t="s">
        <v>115</v>
      </c>
      <c r="F24">
        <v>2</v>
      </c>
    </row>
    <row r="25" spans="2:6" x14ac:dyDescent="0.3">
      <c r="B25" t="s">
        <v>1391</v>
      </c>
      <c r="C25" s="18" t="s">
        <v>1508</v>
      </c>
      <c r="D25" t="s">
        <v>68</v>
      </c>
      <c r="E25" t="s">
        <v>78</v>
      </c>
      <c r="F25">
        <v>7</v>
      </c>
    </row>
    <row r="26" spans="2:6" x14ac:dyDescent="0.3">
      <c r="B26" t="s">
        <v>1391</v>
      </c>
      <c r="C26" s="18" t="s">
        <v>1510</v>
      </c>
      <c r="D26" t="s">
        <v>68</v>
      </c>
      <c r="E26" t="s">
        <v>83</v>
      </c>
      <c r="F26">
        <v>5</v>
      </c>
    </row>
    <row r="27" spans="2:6" x14ac:dyDescent="0.3">
      <c r="B27" t="s">
        <v>1391</v>
      </c>
      <c r="C27" s="18" t="s">
        <v>1512</v>
      </c>
      <c r="D27" t="s">
        <v>68</v>
      </c>
      <c r="E27" t="s">
        <v>166</v>
      </c>
      <c r="F27">
        <v>1</v>
      </c>
    </row>
    <row r="28" spans="2:6" x14ac:dyDescent="0.3">
      <c r="B28" t="s">
        <v>3046</v>
      </c>
      <c r="C28" t="s">
        <v>3059</v>
      </c>
      <c r="D28" t="s">
        <v>268</v>
      </c>
      <c r="E28" t="s">
        <v>166</v>
      </c>
      <c r="F28">
        <v>2</v>
      </c>
    </row>
    <row r="29" spans="2:6" x14ac:dyDescent="0.3">
      <c r="B29" t="s">
        <v>1391</v>
      </c>
      <c r="C29" s="18" t="s">
        <v>1514</v>
      </c>
      <c r="D29" t="s">
        <v>68</v>
      </c>
      <c r="E29" t="s">
        <v>1104</v>
      </c>
      <c r="F29">
        <v>3</v>
      </c>
    </row>
    <row r="30" spans="2:6" x14ac:dyDescent="0.3">
      <c r="B30" t="s">
        <v>1391</v>
      </c>
      <c r="C30" s="18" t="s">
        <v>1518</v>
      </c>
      <c r="D30" t="s">
        <v>68</v>
      </c>
      <c r="E30" t="s">
        <v>3558</v>
      </c>
      <c r="F30">
        <v>2</v>
      </c>
    </row>
    <row r="31" spans="2:6" x14ac:dyDescent="0.3">
      <c r="B31" t="s">
        <v>1391</v>
      </c>
      <c r="C31" s="18" t="s">
        <v>1522</v>
      </c>
      <c r="D31" t="s">
        <v>68</v>
      </c>
      <c r="E31" t="s">
        <v>130</v>
      </c>
      <c r="F31">
        <v>1</v>
      </c>
    </row>
    <row r="32" spans="2:6" x14ac:dyDescent="0.3">
      <c r="B32" t="s">
        <v>1391</v>
      </c>
      <c r="C32" s="18" t="s">
        <v>1524</v>
      </c>
      <c r="D32" t="s">
        <v>68</v>
      </c>
      <c r="E32" t="s">
        <v>81</v>
      </c>
      <c r="F32">
        <v>5</v>
      </c>
    </row>
    <row r="33" spans="2:6" x14ac:dyDescent="0.3">
      <c r="B33" t="s">
        <v>1867</v>
      </c>
      <c r="C33" t="s">
        <v>1965</v>
      </c>
      <c r="D33" t="s">
        <v>1153</v>
      </c>
      <c r="E33" t="s">
        <v>81</v>
      </c>
      <c r="F33">
        <v>3</v>
      </c>
    </row>
    <row r="34" spans="2:6" x14ac:dyDescent="0.3">
      <c r="B34" t="s">
        <v>1391</v>
      </c>
      <c r="C34" s="18" t="s">
        <v>1525</v>
      </c>
      <c r="D34" t="s">
        <v>68</v>
      </c>
      <c r="E34" t="s">
        <v>110</v>
      </c>
      <c r="F34">
        <v>2</v>
      </c>
    </row>
    <row r="35" spans="2:6" x14ac:dyDescent="0.3">
      <c r="B35" t="s">
        <v>1391</v>
      </c>
      <c r="C35" s="18" t="s">
        <v>1527</v>
      </c>
      <c r="D35" t="s">
        <v>68</v>
      </c>
      <c r="E35" t="s">
        <v>77</v>
      </c>
      <c r="F35">
        <v>7</v>
      </c>
    </row>
    <row r="36" spans="2:6" x14ac:dyDescent="0.3">
      <c r="B36" t="s">
        <v>1391</v>
      </c>
      <c r="C36" s="18" t="s">
        <v>1529</v>
      </c>
      <c r="D36" t="s">
        <v>68</v>
      </c>
      <c r="E36" t="s">
        <v>1102</v>
      </c>
      <c r="F36">
        <v>1</v>
      </c>
    </row>
    <row r="37" spans="2:6" x14ac:dyDescent="0.3">
      <c r="B37" t="s">
        <v>1391</v>
      </c>
      <c r="C37" s="18" t="s">
        <v>1531</v>
      </c>
      <c r="D37" t="s">
        <v>68</v>
      </c>
      <c r="E37" t="s">
        <v>159</v>
      </c>
      <c r="F37">
        <v>1</v>
      </c>
    </row>
    <row r="38" spans="2:6" x14ac:dyDescent="0.3">
      <c r="B38" t="s">
        <v>1391</v>
      </c>
      <c r="C38" s="18" t="s">
        <v>1533</v>
      </c>
      <c r="D38" t="s">
        <v>68</v>
      </c>
      <c r="E38" t="s">
        <v>149</v>
      </c>
      <c r="F38">
        <v>1</v>
      </c>
    </row>
    <row r="39" spans="2:6" x14ac:dyDescent="0.3">
      <c r="B39" t="s">
        <v>1391</v>
      </c>
      <c r="C39" s="18" t="s">
        <v>1535</v>
      </c>
      <c r="D39" t="s">
        <v>68</v>
      </c>
      <c r="E39" t="s">
        <v>105</v>
      </c>
      <c r="F39">
        <v>9</v>
      </c>
    </row>
    <row r="40" spans="2:6" x14ac:dyDescent="0.3">
      <c r="B40" t="s">
        <v>1391</v>
      </c>
      <c r="C40" s="18" t="s">
        <v>1537</v>
      </c>
      <c r="D40" t="s">
        <v>68</v>
      </c>
      <c r="E40" t="s">
        <v>915</v>
      </c>
      <c r="F40">
        <v>1</v>
      </c>
    </row>
    <row r="41" spans="2:6" x14ac:dyDescent="0.3">
      <c r="B41" t="s">
        <v>1391</v>
      </c>
      <c r="C41" s="18" t="s">
        <v>1539</v>
      </c>
      <c r="D41" t="s">
        <v>68</v>
      </c>
      <c r="E41" t="s">
        <v>76</v>
      </c>
      <c r="F41">
        <v>9</v>
      </c>
    </row>
    <row r="42" spans="2:6" x14ac:dyDescent="0.3">
      <c r="B42" t="s">
        <v>1391</v>
      </c>
      <c r="C42" s="18" t="s">
        <v>1541</v>
      </c>
      <c r="D42" t="s">
        <v>68</v>
      </c>
      <c r="E42" t="s">
        <v>1103</v>
      </c>
      <c r="F42">
        <v>1</v>
      </c>
    </row>
    <row r="43" spans="2:6" x14ac:dyDescent="0.3">
      <c r="B43" t="s">
        <v>1391</v>
      </c>
      <c r="C43" s="18" t="s">
        <v>1543</v>
      </c>
      <c r="D43" t="s">
        <v>68</v>
      </c>
      <c r="E43" t="s">
        <v>102</v>
      </c>
      <c r="F43">
        <v>2</v>
      </c>
    </row>
    <row r="44" spans="2:6" x14ac:dyDescent="0.3">
      <c r="B44" t="s">
        <v>1391</v>
      </c>
      <c r="C44" s="18" t="s">
        <v>1545</v>
      </c>
      <c r="D44" t="s">
        <v>68</v>
      </c>
      <c r="E44" t="s">
        <v>1105</v>
      </c>
      <c r="F44">
        <v>2</v>
      </c>
    </row>
    <row r="45" spans="2:6" x14ac:dyDescent="0.3">
      <c r="B45" t="s">
        <v>1391</v>
      </c>
      <c r="C45" s="18" t="s">
        <v>1547</v>
      </c>
      <c r="D45" t="s">
        <v>68</v>
      </c>
      <c r="E45" t="s">
        <v>1106</v>
      </c>
      <c r="F45">
        <v>1</v>
      </c>
    </row>
    <row r="46" spans="2:6" x14ac:dyDescent="0.3">
      <c r="B46" t="s">
        <v>1391</v>
      </c>
      <c r="C46" s="18" t="s">
        <v>1551</v>
      </c>
      <c r="D46" t="s">
        <v>68</v>
      </c>
      <c r="E46" t="s">
        <v>88</v>
      </c>
      <c r="F46">
        <v>4</v>
      </c>
    </row>
    <row r="47" spans="2:6" x14ac:dyDescent="0.3">
      <c r="B47" t="s">
        <v>1391</v>
      </c>
      <c r="C47" s="18" t="s">
        <v>1553</v>
      </c>
      <c r="D47" t="s">
        <v>68</v>
      </c>
      <c r="E47" t="s">
        <v>106</v>
      </c>
      <c r="F47">
        <v>2</v>
      </c>
    </row>
    <row r="48" spans="2:6" x14ac:dyDescent="0.3">
      <c r="B48" t="s">
        <v>1391</v>
      </c>
      <c r="C48" s="18" t="s">
        <v>1555</v>
      </c>
      <c r="D48" t="s">
        <v>68</v>
      </c>
      <c r="E48" t="s">
        <v>1107</v>
      </c>
      <c r="F48">
        <v>3</v>
      </c>
    </row>
    <row r="49" spans="2:6" x14ac:dyDescent="0.3">
      <c r="B49" t="s">
        <v>1391</v>
      </c>
      <c r="C49" s="18" t="s">
        <v>1557</v>
      </c>
      <c r="D49" t="s">
        <v>68</v>
      </c>
      <c r="E49" t="s">
        <v>1108</v>
      </c>
      <c r="F49">
        <v>1</v>
      </c>
    </row>
    <row r="50" spans="2:6" x14ac:dyDescent="0.3">
      <c r="B50" t="s">
        <v>1391</v>
      </c>
      <c r="C50" s="18" t="s">
        <v>1559</v>
      </c>
      <c r="D50" t="s">
        <v>68</v>
      </c>
      <c r="E50" t="s">
        <v>93</v>
      </c>
      <c r="F50">
        <v>4</v>
      </c>
    </row>
    <row r="51" spans="2:6" x14ac:dyDescent="0.3">
      <c r="B51" t="s">
        <v>1391</v>
      </c>
      <c r="C51" s="18" t="s">
        <v>1561</v>
      </c>
      <c r="D51" t="s">
        <v>68</v>
      </c>
      <c r="E51" t="s">
        <v>157</v>
      </c>
      <c r="F51">
        <v>1</v>
      </c>
    </row>
    <row r="52" spans="2:6" x14ac:dyDescent="0.3">
      <c r="B52" t="s">
        <v>1391</v>
      </c>
      <c r="C52" s="18" t="s">
        <v>1563</v>
      </c>
      <c r="D52" t="s">
        <v>68</v>
      </c>
      <c r="E52" t="s">
        <v>70</v>
      </c>
      <c r="F52">
        <v>73</v>
      </c>
    </row>
    <row r="53" spans="2:6" x14ac:dyDescent="0.3">
      <c r="B53" t="s">
        <v>1391</v>
      </c>
      <c r="C53" s="18" t="s">
        <v>1565</v>
      </c>
      <c r="D53" t="s">
        <v>68</v>
      </c>
      <c r="E53" t="s">
        <v>165</v>
      </c>
      <c r="F53">
        <v>1</v>
      </c>
    </row>
    <row r="54" spans="2:6" x14ac:dyDescent="0.3">
      <c r="B54" t="s">
        <v>1391</v>
      </c>
      <c r="C54" s="18" t="s">
        <v>1567</v>
      </c>
      <c r="D54" t="s">
        <v>68</v>
      </c>
      <c r="E54" t="s">
        <v>169</v>
      </c>
      <c r="F54">
        <v>1</v>
      </c>
    </row>
    <row r="55" spans="2:6" x14ac:dyDescent="0.3">
      <c r="B55" t="s">
        <v>1391</v>
      </c>
      <c r="C55" s="18" t="s">
        <v>1569</v>
      </c>
      <c r="D55" t="s">
        <v>68</v>
      </c>
      <c r="E55" t="s">
        <v>148</v>
      </c>
      <c r="F55">
        <v>1</v>
      </c>
    </row>
    <row r="56" spans="2:6" x14ac:dyDescent="0.3">
      <c r="B56" t="s">
        <v>1391</v>
      </c>
      <c r="C56" s="18" t="s">
        <v>1571</v>
      </c>
      <c r="D56" t="s">
        <v>68</v>
      </c>
      <c r="E56" t="s">
        <v>90</v>
      </c>
      <c r="F56">
        <v>4</v>
      </c>
    </row>
    <row r="57" spans="2:6" x14ac:dyDescent="0.3">
      <c r="B57" t="s">
        <v>1391</v>
      </c>
      <c r="C57" s="18" t="s">
        <v>1573</v>
      </c>
      <c r="D57" t="s">
        <v>68</v>
      </c>
      <c r="E57" t="s">
        <v>3561</v>
      </c>
      <c r="F57">
        <v>2</v>
      </c>
    </row>
    <row r="58" spans="2:6" x14ac:dyDescent="0.3">
      <c r="B58" t="s">
        <v>2299</v>
      </c>
      <c r="C58" t="s">
        <v>2403</v>
      </c>
      <c r="D58" t="s">
        <v>0</v>
      </c>
      <c r="E58" t="s">
        <v>47</v>
      </c>
      <c r="F58">
        <v>1</v>
      </c>
    </row>
    <row r="59" spans="2:6" x14ac:dyDescent="0.3">
      <c r="B59" t="s">
        <v>2685</v>
      </c>
      <c r="C59" t="s">
        <v>2717</v>
      </c>
      <c r="D59" t="s">
        <v>43</v>
      </c>
      <c r="E59" t="s">
        <v>47</v>
      </c>
      <c r="F59">
        <v>6</v>
      </c>
    </row>
    <row r="60" spans="2:6" x14ac:dyDescent="0.3">
      <c r="B60" t="s">
        <v>1391</v>
      </c>
      <c r="C60" s="18" t="s">
        <v>1577</v>
      </c>
      <c r="D60" t="s">
        <v>68</v>
      </c>
      <c r="E60" t="s">
        <v>141</v>
      </c>
      <c r="F60">
        <v>1</v>
      </c>
    </row>
    <row r="61" spans="2:6" x14ac:dyDescent="0.3">
      <c r="B61" t="s">
        <v>3046</v>
      </c>
      <c r="C61" t="s">
        <v>3114</v>
      </c>
      <c r="D61" t="s">
        <v>268</v>
      </c>
      <c r="E61" t="s">
        <v>141</v>
      </c>
      <c r="F61">
        <v>1</v>
      </c>
    </row>
    <row r="62" spans="2:6" x14ac:dyDescent="0.3">
      <c r="B62" t="s">
        <v>2526</v>
      </c>
      <c r="C62" t="s">
        <v>2563</v>
      </c>
      <c r="D62" t="s">
        <v>474</v>
      </c>
      <c r="E62" t="s">
        <v>141</v>
      </c>
      <c r="F62">
        <v>1</v>
      </c>
    </row>
    <row r="63" spans="2:6" x14ac:dyDescent="0.3">
      <c r="B63" t="s">
        <v>1391</v>
      </c>
      <c r="C63" s="18" t="s">
        <v>1579</v>
      </c>
      <c r="D63" t="s">
        <v>68</v>
      </c>
      <c r="E63" t="s">
        <v>82</v>
      </c>
      <c r="F63">
        <v>5</v>
      </c>
    </row>
    <row r="64" spans="2:6" x14ac:dyDescent="0.3">
      <c r="B64" t="s">
        <v>1391</v>
      </c>
      <c r="C64" s="18" t="s">
        <v>1581</v>
      </c>
      <c r="D64" t="s">
        <v>68</v>
      </c>
      <c r="E64" t="s">
        <v>3562</v>
      </c>
      <c r="F64">
        <v>2</v>
      </c>
    </row>
    <row r="65" spans="2:6" x14ac:dyDescent="0.3">
      <c r="B65" t="s">
        <v>1391</v>
      </c>
      <c r="C65" s="18" t="s">
        <v>1585</v>
      </c>
      <c r="D65" t="s">
        <v>68</v>
      </c>
      <c r="E65" t="s">
        <v>126</v>
      </c>
      <c r="F65">
        <v>2</v>
      </c>
    </row>
    <row r="66" spans="2:6" x14ac:dyDescent="0.3">
      <c r="B66" t="s">
        <v>1391</v>
      </c>
      <c r="C66" s="18" t="s">
        <v>1587</v>
      </c>
      <c r="D66" t="s">
        <v>68</v>
      </c>
      <c r="E66" t="s">
        <v>3563</v>
      </c>
      <c r="F66">
        <v>11</v>
      </c>
    </row>
    <row r="67" spans="2:6" x14ac:dyDescent="0.3">
      <c r="B67" t="s">
        <v>1391</v>
      </c>
      <c r="C67" s="18" t="s">
        <v>1589</v>
      </c>
      <c r="D67" t="s">
        <v>68</v>
      </c>
      <c r="E67" t="s">
        <v>160</v>
      </c>
      <c r="F67">
        <v>1</v>
      </c>
    </row>
    <row r="68" spans="2:6" x14ac:dyDescent="0.3">
      <c r="B68" t="s">
        <v>1391</v>
      </c>
      <c r="C68" s="18" t="s">
        <v>1591</v>
      </c>
      <c r="D68" t="s">
        <v>68</v>
      </c>
      <c r="E68" t="s">
        <v>3564</v>
      </c>
      <c r="F68">
        <v>3</v>
      </c>
    </row>
    <row r="69" spans="2:6" x14ac:dyDescent="0.3">
      <c r="B69" t="s">
        <v>1391</v>
      </c>
      <c r="C69" s="18" t="s">
        <v>1593</v>
      </c>
      <c r="D69" t="s">
        <v>68</v>
      </c>
      <c r="E69" t="s">
        <v>1109</v>
      </c>
      <c r="F69">
        <v>2</v>
      </c>
    </row>
    <row r="70" spans="2:6" x14ac:dyDescent="0.3">
      <c r="B70" t="s">
        <v>1391</v>
      </c>
      <c r="C70" s="18" t="s">
        <v>1595</v>
      </c>
      <c r="D70" t="s">
        <v>68</v>
      </c>
      <c r="E70" t="s">
        <v>75</v>
      </c>
      <c r="F70">
        <v>8</v>
      </c>
    </row>
    <row r="71" spans="2:6" x14ac:dyDescent="0.3">
      <c r="B71" t="s">
        <v>1391</v>
      </c>
      <c r="C71" s="18" t="s">
        <v>1597</v>
      </c>
      <c r="D71" t="s">
        <v>68</v>
      </c>
      <c r="E71" t="s">
        <v>74</v>
      </c>
      <c r="F71">
        <v>9</v>
      </c>
    </row>
    <row r="72" spans="2:6" x14ac:dyDescent="0.3">
      <c r="B72" t="s">
        <v>1391</v>
      </c>
      <c r="C72" s="18" t="s">
        <v>1599</v>
      </c>
      <c r="D72" t="s">
        <v>68</v>
      </c>
      <c r="E72" t="s">
        <v>86</v>
      </c>
      <c r="F72">
        <v>4</v>
      </c>
    </row>
    <row r="73" spans="2:6" x14ac:dyDescent="0.3">
      <c r="B73" t="s">
        <v>3222</v>
      </c>
      <c r="C73" t="s">
        <v>3266</v>
      </c>
      <c r="D73" t="s">
        <v>243</v>
      </c>
      <c r="E73" t="s">
        <v>1110</v>
      </c>
      <c r="F73">
        <v>1</v>
      </c>
    </row>
    <row r="74" spans="2:6" x14ac:dyDescent="0.3">
      <c r="B74" t="s">
        <v>1391</v>
      </c>
      <c r="C74" s="18" t="s">
        <v>1603</v>
      </c>
      <c r="D74" t="s">
        <v>68</v>
      </c>
      <c r="E74" t="s">
        <v>132</v>
      </c>
      <c r="F74">
        <v>1</v>
      </c>
    </row>
    <row r="75" spans="2:6" x14ac:dyDescent="0.3">
      <c r="B75" t="s">
        <v>1391</v>
      </c>
      <c r="C75" s="18" t="s">
        <v>1605</v>
      </c>
      <c r="D75" t="s">
        <v>68</v>
      </c>
      <c r="E75" t="s">
        <v>134</v>
      </c>
      <c r="F75">
        <v>1</v>
      </c>
    </row>
    <row r="76" spans="2:6" x14ac:dyDescent="0.3">
      <c r="B76" t="s">
        <v>1391</v>
      </c>
      <c r="C76" s="18" t="s">
        <v>1607</v>
      </c>
      <c r="D76" t="s">
        <v>68</v>
      </c>
      <c r="E76" t="s">
        <v>87</v>
      </c>
      <c r="F76">
        <v>4</v>
      </c>
    </row>
    <row r="77" spans="2:6" x14ac:dyDescent="0.3">
      <c r="B77" t="s">
        <v>1391</v>
      </c>
      <c r="C77" s="18" t="s">
        <v>1613</v>
      </c>
      <c r="D77" t="s">
        <v>68</v>
      </c>
      <c r="E77" t="s">
        <v>1112</v>
      </c>
      <c r="F77">
        <v>1</v>
      </c>
    </row>
    <row r="78" spans="2:6" x14ac:dyDescent="0.3">
      <c r="B78" t="s">
        <v>2299</v>
      </c>
      <c r="C78" t="s">
        <v>2445</v>
      </c>
      <c r="D78" t="s">
        <v>0</v>
      </c>
      <c r="E78" t="s">
        <v>66</v>
      </c>
      <c r="F78">
        <v>1</v>
      </c>
    </row>
    <row r="79" spans="2:6" x14ac:dyDescent="0.3">
      <c r="B79" t="s">
        <v>1391</v>
      </c>
      <c r="C79" s="18" t="s">
        <v>1615</v>
      </c>
      <c r="D79" t="s">
        <v>68</v>
      </c>
      <c r="E79" t="s">
        <v>66</v>
      </c>
      <c r="F79">
        <v>2</v>
      </c>
    </row>
    <row r="80" spans="2:6" x14ac:dyDescent="0.3">
      <c r="B80" t="s">
        <v>1391</v>
      </c>
      <c r="C80" s="18" t="s">
        <v>1616</v>
      </c>
      <c r="D80" t="s">
        <v>68</v>
      </c>
      <c r="E80" t="s">
        <v>1114</v>
      </c>
      <c r="F80">
        <v>3</v>
      </c>
    </row>
    <row r="81" spans="2:6" x14ac:dyDescent="0.3">
      <c r="B81" t="s">
        <v>1391</v>
      </c>
      <c r="C81" s="18" t="s">
        <v>1618</v>
      </c>
      <c r="D81" t="s">
        <v>68</v>
      </c>
      <c r="E81" t="s">
        <v>1113</v>
      </c>
      <c r="F81">
        <v>1</v>
      </c>
    </row>
    <row r="82" spans="2:6" x14ac:dyDescent="0.3">
      <c r="B82" t="s">
        <v>1391</v>
      </c>
      <c r="C82" s="18" t="s">
        <v>1620</v>
      </c>
      <c r="D82" t="s">
        <v>68</v>
      </c>
      <c r="E82" t="s">
        <v>113</v>
      </c>
      <c r="F82">
        <v>2</v>
      </c>
    </row>
    <row r="83" spans="2:6" x14ac:dyDescent="0.3">
      <c r="B83" t="s">
        <v>1391</v>
      </c>
      <c r="C83" s="18" t="s">
        <v>1626</v>
      </c>
      <c r="D83" t="s">
        <v>68</v>
      </c>
      <c r="E83" t="s">
        <v>147</v>
      </c>
      <c r="F83">
        <v>1</v>
      </c>
    </row>
    <row r="84" spans="2:6" x14ac:dyDescent="0.3">
      <c r="B84" t="s">
        <v>1391</v>
      </c>
      <c r="C84" s="18" t="s">
        <v>1628</v>
      </c>
      <c r="D84" t="s">
        <v>68</v>
      </c>
      <c r="E84" t="s">
        <v>1115</v>
      </c>
      <c r="F84">
        <v>3</v>
      </c>
    </row>
    <row r="85" spans="2:6" x14ac:dyDescent="0.3">
      <c r="B85" t="s">
        <v>1391</v>
      </c>
      <c r="C85" s="18" t="s">
        <v>1630</v>
      </c>
      <c r="D85" t="s">
        <v>68</v>
      </c>
      <c r="E85" t="s">
        <v>150</v>
      </c>
      <c r="F85">
        <v>1</v>
      </c>
    </row>
    <row r="86" spans="2:6" x14ac:dyDescent="0.3">
      <c r="B86" t="s">
        <v>1391</v>
      </c>
      <c r="C86" s="18" t="s">
        <v>1632</v>
      </c>
      <c r="D86" t="s">
        <v>68</v>
      </c>
      <c r="E86" t="s">
        <v>152</v>
      </c>
      <c r="F86">
        <v>1</v>
      </c>
    </row>
    <row r="87" spans="2:6" x14ac:dyDescent="0.3">
      <c r="B87" t="s">
        <v>1391</v>
      </c>
      <c r="C87" s="18" t="s">
        <v>1634</v>
      </c>
      <c r="D87" t="s">
        <v>68</v>
      </c>
      <c r="E87" t="s">
        <v>153</v>
      </c>
      <c r="F87">
        <v>1</v>
      </c>
    </row>
    <row r="88" spans="2:6" x14ac:dyDescent="0.3">
      <c r="B88" t="s">
        <v>1391</v>
      </c>
      <c r="C88" s="18" t="s">
        <v>1636</v>
      </c>
      <c r="D88" t="s">
        <v>68</v>
      </c>
      <c r="E88" t="s">
        <v>772</v>
      </c>
      <c r="F88">
        <v>1</v>
      </c>
    </row>
    <row r="89" spans="2:6" x14ac:dyDescent="0.3">
      <c r="B89" t="s">
        <v>1391</v>
      </c>
      <c r="C89" s="18" t="s">
        <v>1638</v>
      </c>
      <c r="D89" t="s">
        <v>68</v>
      </c>
      <c r="E89" t="s">
        <v>71</v>
      </c>
      <c r="F89">
        <v>16</v>
      </c>
    </row>
    <row r="90" spans="2:6" x14ac:dyDescent="0.3">
      <c r="B90" t="s">
        <v>1391</v>
      </c>
      <c r="C90" s="18" t="s">
        <v>1392</v>
      </c>
      <c r="D90" t="s">
        <v>68</v>
      </c>
      <c r="E90" t="s">
        <v>119</v>
      </c>
      <c r="F90">
        <v>2</v>
      </c>
    </row>
    <row r="91" spans="2:6" x14ac:dyDescent="0.3">
      <c r="B91" t="s">
        <v>1391</v>
      </c>
      <c r="C91" s="18" t="s">
        <v>1394</v>
      </c>
      <c r="D91" t="s">
        <v>68</v>
      </c>
      <c r="E91" t="s">
        <v>96</v>
      </c>
      <c r="F91">
        <v>3</v>
      </c>
    </row>
    <row r="92" spans="2:6" x14ac:dyDescent="0.3">
      <c r="B92" t="e">
        <f>LEFT(#REF!,2)</f>
        <v>#REF!</v>
      </c>
      <c r="C92" s="18" t="s">
        <v>1396</v>
      </c>
      <c r="D92" t="s">
        <v>68</v>
      </c>
      <c r="E92" t="s">
        <v>314</v>
      </c>
      <c r="F92">
        <v>1</v>
      </c>
    </row>
    <row r="93" spans="2:6" x14ac:dyDescent="0.3">
      <c r="B93" t="s">
        <v>1391</v>
      </c>
      <c r="C93" s="18" t="s">
        <v>1398</v>
      </c>
      <c r="D93" t="s">
        <v>68</v>
      </c>
      <c r="E93" t="s">
        <v>1116</v>
      </c>
      <c r="F93">
        <v>1</v>
      </c>
    </row>
    <row r="94" spans="2:6" x14ac:dyDescent="0.3">
      <c r="B94" t="s">
        <v>2241</v>
      </c>
      <c r="C94" t="s">
        <v>2288</v>
      </c>
      <c r="D94" t="s">
        <v>1143</v>
      </c>
      <c r="E94" t="s">
        <v>237</v>
      </c>
      <c r="F94">
        <v>1</v>
      </c>
    </row>
    <row r="95" spans="2:6" x14ac:dyDescent="0.3">
      <c r="B95" t="s">
        <v>1391</v>
      </c>
      <c r="C95" s="18" t="s">
        <v>1402</v>
      </c>
      <c r="D95" t="s">
        <v>68</v>
      </c>
      <c r="E95" t="s">
        <v>163</v>
      </c>
      <c r="F95">
        <v>1</v>
      </c>
    </row>
    <row r="96" spans="2:6" x14ac:dyDescent="0.3">
      <c r="B96" t="s">
        <v>1391</v>
      </c>
      <c r="C96" s="18" t="s">
        <v>1404</v>
      </c>
      <c r="D96" t="s">
        <v>68</v>
      </c>
      <c r="E96" t="s">
        <v>1117</v>
      </c>
      <c r="F96">
        <v>3</v>
      </c>
    </row>
    <row r="97" spans="2:6" x14ac:dyDescent="0.3">
      <c r="B97" t="s">
        <v>1391</v>
      </c>
      <c r="C97" s="18" t="s">
        <v>1406</v>
      </c>
      <c r="D97" t="s">
        <v>68</v>
      </c>
      <c r="E97" t="s">
        <v>3566</v>
      </c>
      <c r="F97">
        <v>1</v>
      </c>
    </row>
    <row r="98" spans="2:6" x14ac:dyDescent="0.3">
      <c r="B98" t="s">
        <v>1391</v>
      </c>
      <c r="C98" s="18" t="s">
        <v>1408</v>
      </c>
      <c r="D98" t="s">
        <v>68</v>
      </c>
      <c r="E98" t="s">
        <v>3567</v>
      </c>
      <c r="F98">
        <v>2</v>
      </c>
    </row>
    <row r="99" spans="2:6" x14ac:dyDescent="0.3">
      <c r="B99" t="s">
        <v>1391</v>
      </c>
      <c r="C99" s="18" t="s">
        <v>1410</v>
      </c>
      <c r="D99" t="s">
        <v>68</v>
      </c>
      <c r="E99" t="s">
        <v>137</v>
      </c>
      <c r="F99">
        <v>1</v>
      </c>
    </row>
    <row r="100" spans="2:6" x14ac:dyDescent="0.3">
      <c r="B100" t="s">
        <v>3350</v>
      </c>
      <c r="C100" t="s">
        <v>3431</v>
      </c>
      <c r="D100" t="s">
        <v>170</v>
      </c>
      <c r="E100" t="s">
        <v>137</v>
      </c>
      <c r="F100">
        <v>3</v>
      </c>
    </row>
    <row r="101" spans="2:6" x14ac:dyDescent="0.3">
      <c r="B101" t="s">
        <v>1391</v>
      </c>
      <c r="C101" s="18" t="s">
        <v>1412</v>
      </c>
      <c r="D101" t="s">
        <v>68</v>
      </c>
      <c r="E101" t="s">
        <v>85</v>
      </c>
      <c r="F101">
        <v>4</v>
      </c>
    </row>
    <row r="102" spans="2:6" x14ac:dyDescent="0.3">
      <c r="B102" t="s">
        <v>1391</v>
      </c>
      <c r="C102" s="18" t="s">
        <v>1414</v>
      </c>
      <c r="D102" t="s">
        <v>68</v>
      </c>
      <c r="E102" t="s">
        <v>3568</v>
      </c>
      <c r="F102">
        <v>1</v>
      </c>
    </row>
    <row r="103" spans="2:6" x14ac:dyDescent="0.3">
      <c r="B103" t="s">
        <v>1391</v>
      </c>
      <c r="C103" s="18" t="s">
        <v>1416</v>
      </c>
      <c r="D103" t="s">
        <v>68</v>
      </c>
      <c r="E103" t="s">
        <v>112</v>
      </c>
      <c r="F103">
        <v>2</v>
      </c>
    </row>
    <row r="104" spans="2:6" x14ac:dyDescent="0.3">
      <c r="B104" t="s">
        <v>1391</v>
      </c>
      <c r="C104" s="18" t="s">
        <v>1418</v>
      </c>
      <c r="D104" t="s">
        <v>68</v>
      </c>
      <c r="E104" t="s">
        <v>139</v>
      </c>
      <c r="F104">
        <v>1</v>
      </c>
    </row>
    <row r="105" spans="2:6" x14ac:dyDescent="0.3">
      <c r="B105" t="s">
        <v>1391</v>
      </c>
      <c r="C105" s="18" t="s">
        <v>1420</v>
      </c>
      <c r="D105" t="s">
        <v>68</v>
      </c>
      <c r="E105" t="s">
        <v>691</v>
      </c>
      <c r="F105">
        <v>1</v>
      </c>
    </row>
    <row r="106" spans="2:6" x14ac:dyDescent="0.3">
      <c r="B106" t="s">
        <v>1391</v>
      </c>
      <c r="C106" s="18" t="s">
        <v>1422</v>
      </c>
      <c r="D106" t="s">
        <v>68</v>
      </c>
      <c r="E106" t="s">
        <v>1315</v>
      </c>
      <c r="F106">
        <v>2</v>
      </c>
    </row>
    <row r="107" spans="2:6" x14ac:dyDescent="0.3">
      <c r="B107" t="s">
        <v>1391</v>
      </c>
      <c r="C107" s="18" t="s">
        <v>1424</v>
      </c>
      <c r="D107" t="s">
        <v>68</v>
      </c>
      <c r="E107" t="s">
        <v>80</v>
      </c>
      <c r="F107">
        <v>5</v>
      </c>
    </row>
    <row r="108" spans="2:6" x14ac:dyDescent="0.3">
      <c r="B108" t="s">
        <v>1391</v>
      </c>
      <c r="C108" s="18" t="s">
        <v>1428</v>
      </c>
      <c r="D108" t="s">
        <v>68</v>
      </c>
      <c r="E108" t="s">
        <v>120</v>
      </c>
      <c r="F108">
        <v>4</v>
      </c>
    </row>
    <row r="109" spans="2:6" x14ac:dyDescent="0.3">
      <c r="B109" t="s">
        <v>1391</v>
      </c>
      <c r="C109" s="18" t="s">
        <v>1430</v>
      </c>
      <c r="D109" t="s">
        <v>68</v>
      </c>
      <c r="E109" t="s">
        <v>103</v>
      </c>
      <c r="F109">
        <v>2</v>
      </c>
    </row>
    <row r="110" spans="2:6" x14ac:dyDescent="0.3">
      <c r="B110" t="s">
        <v>1391</v>
      </c>
      <c r="C110" s="18" t="s">
        <v>1432</v>
      </c>
      <c r="D110" t="s">
        <v>68</v>
      </c>
      <c r="E110" t="s">
        <v>3569</v>
      </c>
      <c r="F110">
        <v>1</v>
      </c>
    </row>
    <row r="111" spans="2:6" x14ac:dyDescent="0.3">
      <c r="B111" t="s">
        <v>1391</v>
      </c>
      <c r="C111" s="18" t="s">
        <v>1434</v>
      </c>
      <c r="D111" t="s">
        <v>68</v>
      </c>
      <c r="E111" t="s">
        <v>1119</v>
      </c>
      <c r="F111">
        <v>1</v>
      </c>
    </row>
    <row r="112" spans="2:6" x14ac:dyDescent="0.3">
      <c r="B112" t="s">
        <v>1391</v>
      </c>
      <c r="C112" s="18" t="s">
        <v>1436</v>
      </c>
      <c r="D112" t="s">
        <v>68</v>
      </c>
      <c r="E112" t="s">
        <v>1120</v>
      </c>
      <c r="F112">
        <v>3</v>
      </c>
    </row>
    <row r="113" spans="2:6" x14ac:dyDescent="0.3">
      <c r="B113" t="s">
        <v>1391</v>
      </c>
      <c r="C113" s="18" t="s">
        <v>1444</v>
      </c>
      <c r="D113" t="s">
        <v>68</v>
      </c>
      <c r="E113" t="s">
        <v>109</v>
      </c>
      <c r="F113">
        <v>2</v>
      </c>
    </row>
    <row r="114" spans="2:6" x14ac:dyDescent="0.3">
      <c r="B114" t="s">
        <v>2939</v>
      </c>
      <c r="C114" t="s">
        <v>2940</v>
      </c>
      <c r="D114" t="s">
        <v>205</v>
      </c>
      <c r="E114" t="s">
        <v>109</v>
      </c>
      <c r="F114">
        <v>8</v>
      </c>
    </row>
    <row r="115" spans="2:6" x14ac:dyDescent="0.3">
      <c r="B115" t="s">
        <v>1391</v>
      </c>
      <c r="C115" s="18" t="s">
        <v>1446</v>
      </c>
      <c r="D115" t="s">
        <v>68</v>
      </c>
      <c r="E115" t="s">
        <v>73</v>
      </c>
      <c r="F115">
        <v>11</v>
      </c>
    </row>
    <row r="116" spans="2:6" x14ac:dyDescent="0.3">
      <c r="B116" t="s">
        <v>1391</v>
      </c>
      <c r="C116" s="18" t="s">
        <v>1450</v>
      </c>
      <c r="D116" t="s">
        <v>68</v>
      </c>
      <c r="E116" t="s">
        <v>145</v>
      </c>
      <c r="F116">
        <v>1</v>
      </c>
    </row>
    <row r="117" spans="2:6" x14ac:dyDescent="0.3">
      <c r="B117" t="s">
        <v>1391</v>
      </c>
      <c r="C117" s="18" t="s">
        <v>1452</v>
      </c>
      <c r="D117" t="s">
        <v>68</v>
      </c>
      <c r="E117" t="s">
        <v>94</v>
      </c>
      <c r="F117">
        <v>3</v>
      </c>
    </row>
    <row r="118" spans="2:6" x14ac:dyDescent="0.3">
      <c r="B118" t="s">
        <v>1391</v>
      </c>
      <c r="C118" s="18" t="s">
        <v>1454</v>
      </c>
      <c r="D118" t="s">
        <v>68</v>
      </c>
      <c r="E118" t="s">
        <v>1194</v>
      </c>
      <c r="F118">
        <v>1</v>
      </c>
    </row>
    <row r="119" spans="2:6" x14ac:dyDescent="0.3">
      <c r="B119" t="s">
        <v>1391</v>
      </c>
      <c r="C119" s="18" t="s">
        <v>1456</v>
      </c>
      <c r="D119" t="s">
        <v>68</v>
      </c>
      <c r="E119" t="s">
        <v>1123</v>
      </c>
      <c r="F119">
        <v>2</v>
      </c>
    </row>
    <row r="120" spans="2:6" x14ac:dyDescent="0.3">
      <c r="B120" t="s">
        <v>2299</v>
      </c>
      <c r="C120" t="s">
        <v>2454</v>
      </c>
      <c r="D120" t="s">
        <v>0</v>
      </c>
      <c r="E120" t="s">
        <v>42</v>
      </c>
      <c r="F120">
        <v>1</v>
      </c>
    </row>
    <row r="121" spans="2:6" x14ac:dyDescent="0.3">
      <c r="B121" t="s">
        <v>1391</v>
      </c>
      <c r="C121" s="18" t="s">
        <v>1458</v>
      </c>
      <c r="D121" t="s">
        <v>68</v>
      </c>
      <c r="E121" t="s">
        <v>42</v>
      </c>
      <c r="F121">
        <v>1</v>
      </c>
    </row>
    <row r="122" spans="2:6" x14ac:dyDescent="0.3">
      <c r="B122" t="s">
        <v>1391</v>
      </c>
      <c r="C122" s="18" t="s">
        <v>1462</v>
      </c>
      <c r="D122" t="s">
        <v>68</v>
      </c>
      <c r="E122" t="s">
        <v>3570</v>
      </c>
      <c r="F122">
        <v>1</v>
      </c>
    </row>
    <row r="123" spans="2:6" x14ac:dyDescent="0.3">
      <c r="B123" t="s">
        <v>1391</v>
      </c>
      <c r="C123" s="18" t="s">
        <v>1464</v>
      </c>
      <c r="D123" t="s">
        <v>68</v>
      </c>
      <c r="E123" t="s">
        <v>79</v>
      </c>
      <c r="F123">
        <v>6</v>
      </c>
    </row>
    <row r="124" spans="2:6" x14ac:dyDescent="0.3">
      <c r="B124" t="s">
        <v>1391</v>
      </c>
      <c r="C124" s="18" t="s">
        <v>1466</v>
      </c>
      <c r="D124" t="s">
        <v>68</v>
      </c>
      <c r="E124" t="s">
        <v>1125</v>
      </c>
      <c r="F124">
        <v>3</v>
      </c>
    </row>
    <row r="125" spans="2:6" x14ac:dyDescent="0.3">
      <c r="B125" t="s">
        <v>1391</v>
      </c>
      <c r="C125" s="18" t="s">
        <v>1470</v>
      </c>
      <c r="D125" t="s">
        <v>68</v>
      </c>
      <c r="E125" t="s">
        <v>1126</v>
      </c>
      <c r="F125">
        <v>1</v>
      </c>
    </row>
    <row r="126" spans="2:6" x14ac:dyDescent="0.3">
      <c r="B126" t="s">
        <v>1640</v>
      </c>
      <c r="C126" s="18" t="s">
        <v>1674</v>
      </c>
      <c r="D126" t="s">
        <v>3571</v>
      </c>
      <c r="E126" t="s">
        <v>300</v>
      </c>
      <c r="F126">
        <v>161</v>
      </c>
    </row>
    <row r="127" spans="2:6" x14ac:dyDescent="0.3">
      <c r="B127" t="s">
        <v>1640</v>
      </c>
      <c r="C127" s="18" t="s">
        <v>1676</v>
      </c>
      <c r="D127" t="s">
        <v>3571</v>
      </c>
      <c r="E127" t="s">
        <v>304</v>
      </c>
      <c r="F127">
        <v>6</v>
      </c>
    </row>
    <row r="128" spans="2:6" x14ac:dyDescent="0.3">
      <c r="B128" t="s">
        <v>1640</v>
      </c>
      <c r="C128" s="18" t="s">
        <v>1678</v>
      </c>
      <c r="D128" t="s">
        <v>3571</v>
      </c>
      <c r="E128" t="s">
        <v>317</v>
      </c>
      <c r="F128">
        <v>1</v>
      </c>
    </row>
    <row r="129" spans="2:6" x14ac:dyDescent="0.3">
      <c r="B129" t="s">
        <v>3222</v>
      </c>
      <c r="C129" t="s">
        <v>3243</v>
      </c>
      <c r="D129" t="s">
        <v>243</v>
      </c>
      <c r="E129" t="s">
        <v>256</v>
      </c>
      <c r="F129">
        <v>3</v>
      </c>
    </row>
    <row r="130" spans="2:6" x14ac:dyDescent="0.3">
      <c r="B130" t="s">
        <v>1640</v>
      </c>
      <c r="C130" s="18" t="s">
        <v>1680</v>
      </c>
      <c r="D130" t="s">
        <v>3571</v>
      </c>
      <c r="E130" t="s">
        <v>256</v>
      </c>
      <c r="F130">
        <v>3</v>
      </c>
    </row>
    <row r="131" spans="2:6" x14ac:dyDescent="0.3">
      <c r="B131" t="s">
        <v>1640</v>
      </c>
      <c r="C131" s="18" t="s">
        <v>1682</v>
      </c>
      <c r="D131" t="s">
        <v>3571</v>
      </c>
      <c r="E131" t="s">
        <v>310</v>
      </c>
      <c r="F131">
        <v>3</v>
      </c>
    </row>
    <row r="132" spans="2:6" x14ac:dyDescent="0.3">
      <c r="B132" t="s">
        <v>1640</v>
      </c>
      <c r="C132" s="18" t="s">
        <v>1684</v>
      </c>
      <c r="D132" t="s">
        <v>3571</v>
      </c>
      <c r="E132" t="s">
        <v>305</v>
      </c>
      <c r="F132">
        <v>5</v>
      </c>
    </row>
    <row r="133" spans="2:6" x14ac:dyDescent="0.3">
      <c r="B133" t="s">
        <v>1640</v>
      </c>
      <c r="C133" s="18" t="s">
        <v>1643</v>
      </c>
      <c r="D133" t="s">
        <v>3571</v>
      </c>
      <c r="E133" t="s">
        <v>313</v>
      </c>
      <c r="F133">
        <v>1</v>
      </c>
    </row>
    <row r="134" spans="2:6" x14ac:dyDescent="0.3">
      <c r="B134" t="s">
        <v>1640</v>
      </c>
      <c r="C134" s="18" t="s">
        <v>1645</v>
      </c>
      <c r="D134" t="s">
        <v>3571</v>
      </c>
      <c r="E134" t="s">
        <v>301</v>
      </c>
      <c r="F134">
        <v>11</v>
      </c>
    </row>
    <row r="135" spans="2:6" x14ac:dyDescent="0.3">
      <c r="B135" t="s">
        <v>1640</v>
      </c>
      <c r="C135" s="18" t="s">
        <v>1647</v>
      </c>
      <c r="D135" t="s">
        <v>3571</v>
      </c>
      <c r="E135" t="s">
        <v>1132</v>
      </c>
      <c r="F135">
        <v>5</v>
      </c>
    </row>
    <row r="136" spans="2:6" x14ac:dyDescent="0.3">
      <c r="B136" t="s">
        <v>1640</v>
      </c>
      <c r="C136" s="18" t="s">
        <v>1649</v>
      </c>
      <c r="D136" t="s">
        <v>3571</v>
      </c>
      <c r="E136" t="s">
        <v>302</v>
      </c>
      <c r="F136">
        <v>10</v>
      </c>
    </row>
    <row r="137" spans="2:6" x14ac:dyDescent="0.3">
      <c r="B137" t="s">
        <v>1640</v>
      </c>
      <c r="C137" s="18" t="s">
        <v>1655</v>
      </c>
      <c r="D137" t="s">
        <v>3571</v>
      </c>
      <c r="E137" t="s">
        <v>308</v>
      </c>
      <c r="F137">
        <v>4</v>
      </c>
    </row>
    <row r="138" spans="2:6" x14ac:dyDescent="0.3">
      <c r="B138" t="s">
        <v>1640</v>
      </c>
      <c r="C138" s="18" t="s">
        <v>1657</v>
      </c>
      <c r="D138" t="s">
        <v>3571</v>
      </c>
      <c r="E138" t="s">
        <v>307</v>
      </c>
      <c r="F138">
        <v>4</v>
      </c>
    </row>
    <row r="139" spans="2:6" x14ac:dyDescent="0.3">
      <c r="B139" t="s">
        <v>1640</v>
      </c>
      <c r="C139" s="18" t="s">
        <v>1663</v>
      </c>
      <c r="D139" t="s">
        <v>3571</v>
      </c>
      <c r="E139" t="s">
        <v>119</v>
      </c>
      <c r="F139">
        <v>8</v>
      </c>
    </row>
    <row r="140" spans="2:6" x14ac:dyDescent="0.3">
      <c r="B140" t="s">
        <v>1640</v>
      </c>
      <c r="C140" s="18" t="s">
        <v>1664</v>
      </c>
      <c r="D140" t="s">
        <v>3571</v>
      </c>
      <c r="E140" t="s">
        <v>1135</v>
      </c>
      <c r="F140">
        <v>1</v>
      </c>
    </row>
    <row r="141" spans="2:6" x14ac:dyDescent="0.3">
      <c r="B141" t="s">
        <v>1640</v>
      </c>
      <c r="C141" s="18" t="s">
        <v>1666</v>
      </c>
      <c r="D141" t="s">
        <v>3571</v>
      </c>
      <c r="E141" t="s">
        <v>1136</v>
      </c>
      <c r="F141">
        <v>1</v>
      </c>
    </row>
    <row r="142" spans="2:6" x14ac:dyDescent="0.3">
      <c r="B142" t="s">
        <v>1640</v>
      </c>
      <c r="C142" s="18" t="s">
        <v>1668</v>
      </c>
      <c r="D142" t="s">
        <v>3571</v>
      </c>
      <c r="E142" t="s">
        <v>303</v>
      </c>
      <c r="F142">
        <v>10</v>
      </c>
    </row>
    <row r="143" spans="2:6" x14ac:dyDescent="0.3">
      <c r="B143" t="s">
        <v>1640</v>
      </c>
      <c r="C143" s="18" t="s">
        <v>1672</v>
      </c>
      <c r="D143" t="s">
        <v>3571</v>
      </c>
      <c r="E143" t="s">
        <v>1137</v>
      </c>
      <c r="F143">
        <v>3</v>
      </c>
    </row>
    <row r="144" spans="2:6" x14ac:dyDescent="0.3">
      <c r="B144" t="s">
        <v>1640</v>
      </c>
      <c r="C144" s="18" t="s">
        <v>1641</v>
      </c>
      <c r="D144" t="s">
        <v>3571</v>
      </c>
      <c r="E144" t="s">
        <v>1138</v>
      </c>
      <c r="F144">
        <v>1</v>
      </c>
    </row>
    <row r="145" spans="2:6" x14ac:dyDescent="0.3">
      <c r="B145" t="s">
        <v>1686</v>
      </c>
      <c r="C145" s="18" t="s">
        <v>1688</v>
      </c>
      <c r="D145" t="s">
        <v>4326</v>
      </c>
      <c r="E145" t="s">
        <v>4326</v>
      </c>
      <c r="F145">
        <v>2062</v>
      </c>
    </row>
    <row r="146" spans="2:6" x14ac:dyDescent="0.3">
      <c r="B146" t="s">
        <v>1689</v>
      </c>
      <c r="C146" s="18" t="s">
        <v>1690</v>
      </c>
      <c r="D146" t="s">
        <v>1201</v>
      </c>
      <c r="E146" t="s">
        <v>212</v>
      </c>
      <c r="F146">
        <v>159</v>
      </c>
    </row>
    <row r="147" spans="2:6" x14ac:dyDescent="0.3">
      <c r="B147" t="s">
        <v>1689</v>
      </c>
      <c r="C147" s="18" t="s">
        <v>1694</v>
      </c>
      <c r="D147" t="s">
        <v>1201</v>
      </c>
      <c r="E147" t="s">
        <v>215</v>
      </c>
      <c r="F147">
        <v>13</v>
      </c>
    </row>
    <row r="148" spans="2:6" x14ac:dyDescent="0.3">
      <c r="B148" t="s">
        <v>1689</v>
      </c>
      <c r="C148" s="18" t="s">
        <v>1696</v>
      </c>
      <c r="D148" t="s">
        <v>1201</v>
      </c>
      <c r="E148" t="s">
        <v>219</v>
      </c>
      <c r="F148">
        <v>9</v>
      </c>
    </row>
    <row r="149" spans="2:6" x14ac:dyDescent="0.3">
      <c r="B149" t="s">
        <v>1689</v>
      </c>
      <c r="C149" s="18" t="s">
        <v>1698</v>
      </c>
      <c r="D149" t="s">
        <v>1201</v>
      </c>
      <c r="E149" t="s">
        <v>217</v>
      </c>
      <c r="F149">
        <v>10</v>
      </c>
    </row>
    <row r="150" spans="2:6" x14ac:dyDescent="0.3">
      <c r="B150" t="s">
        <v>1689</v>
      </c>
      <c r="C150" s="18" t="s">
        <v>1700</v>
      </c>
      <c r="D150" t="s">
        <v>1201</v>
      </c>
      <c r="E150" t="s">
        <v>232</v>
      </c>
      <c r="F150">
        <v>2</v>
      </c>
    </row>
    <row r="151" spans="2:6" x14ac:dyDescent="0.3">
      <c r="B151" t="s">
        <v>1689</v>
      </c>
      <c r="C151" s="18" t="s">
        <v>1702</v>
      </c>
      <c r="D151" t="s">
        <v>1201</v>
      </c>
      <c r="E151" t="s">
        <v>229</v>
      </c>
      <c r="F151">
        <v>3</v>
      </c>
    </row>
    <row r="152" spans="2:6" x14ac:dyDescent="0.3">
      <c r="B152" t="s">
        <v>1689</v>
      </c>
      <c r="C152" s="18" t="s">
        <v>1704</v>
      </c>
      <c r="D152" t="s">
        <v>1201</v>
      </c>
      <c r="E152" t="s">
        <v>214</v>
      </c>
      <c r="F152">
        <v>13</v>
      </c>
    </row>
    <row r="153" spans="2:6" x14ac:dyDescent="0.3">
      <c r="B153" t="s">
        <v>1689</v>
      </c>
      <c r="C153" s="18" t="s">
        <v>1706</v>
      </c>
      <c r="D153" t="s">
        <v>1201</v>
      </c>
      <c r="E153" t="s">
        <v>241</v>
      </c>
      <c r="F153">
        <v>1</v>
      </c>
    </row>
    <row r="154" spans="2:6" x14ac:dyDescent="0.3">
      <c r="B154" t="s">
        <v>1689</v>
      </c>
      <c r="C154" s="18" t="s">
        <v>1708</v>
      </c>
      <c r="D154" t="s">
        <v>1201</v>
      </c>
      <c r="E154" t="s">
        <v>240</v>
      </c>
      <c r="F154">
        <v>1</v>
      </c>
    </row>
    <row r="155" spans="2:6" x14ac:dyDescent="0.3">
      <c r="B155" t="s">
        <v>1689</v>
      </c>
      <c r="C155" s="18" t="s">
        <v>1711</v>
      </c>
      <c r="D155" t="s">
        <v>1201</v>
      </c>
      <c r="E155" t="s">
        <v>233</v>
      </c>
      <c r="F155">
        <v>2</v>
      </c>
    </row>
    <row r="156" spans="2:6" x14ac:dyDescent="0.3">
      <c r="B156" t="s">
        <v>1689</v>
      </c>
      <c r="C156" s="18" t="s">
        <v>1713</v>
      </c>
      <c r="D156" t="s">
        <v>1201</v>
      </c>
      <c r="E156" t="s">
        <v>1144</v>
      </c>
      <c r="F156">
        <v>11</v>
      </c>
    </row>
    <row r="157" spans="2:6" x14ac:dyDescent="0.3">
      <c r="B157" t="s">
        <v>3350</v>
      </c>
      <c r="C157" t="s">
        <v>3389</v>
      </c>
      <c r="D157" t="s">
        <v>170</v>
      </c>
      <c r="E157" t="s">
        <v>198</v>
      </c>
      <c r="F157">
        <v>5</v>
      </c>
    </row>
    <row r="158" spans="2:6" x14ac:dyDescent="0.3">
      <c r="B158" t="s">
        <v>1689</v>
      </c>
      <c r="C158" s="18" t="s">
        <v>1719</v>
      </c>
      <c r="D158" t="s">
        <v>1201</v>
      </c>
      <c r="E158" t="s">
        <v>236</v>
      </c>
      <c r="F158">
        <v>1</v>
      </c>
    </row>
    <row r="159" spans="2:6" x14ac:dyDescent="0.3">
      <c r="B159" t="s">
        <v>1689</v>
      </c>
      <c r="C159" s="18" t="s">
        <v>1721</v>
      </c>
      <c r="D159" t="s">
        <v>1201</v>
      </c>
      <c r="E159" t="s">
        <v>1146</v>
      </c>
      <c r="F159">
        <v>18</v>
      </c>
    </row>
    <row r="160" spans="2:6" x14ac:dyDescent="0.3">
      <c r="B160" t="s">
        <v>1689</v>
      </c>
      <c r="C160" s="18" t="s">
        <v>1723</v>
      </c>
      <c r="D160" t="s">
        <v>1201</v>
      </c>
      <c r="E160" t="s">
        <v>224</v>
      </c>
      <c r="F160">
        <v>4</v>
      </c>
    </row>
    <row r="161" spans="2:6" x14ac:dyDescent="0.3">
      <c r="B161" t="s">
        <v>1689</v>
      </c>
      <c r="C161" s="18" t="s">
        <v>1725</v>
      </c>
      <c r="D161" t="s">
        <v>1201</v>
      </c>
      <c r="E161" t="s">
        <v>235</v>
      </c>
      <c r="F161">
        <v>1</v>
      </c>
    </row>
    <row r="162" spans="2:6" x14ac:dyDescent="0.3">
      <c r="B162" t="s">
        <v>1689</v>
      </c>
      <c r="C162" s="18" t="s">
        <v>1727</v>
      </c>
      <c r="D162" t="s">
        <v>1201</v>
      </c>
      <c r="E162" t="s">
        <v>1147</v>
      </c>
      <c r="F162">
        <v>7</v>
      </c>
    </row>
    <row r="163" spans="2:6" x14ac:dyDescent="0.3">
      <c r="B163" t="s">
        <v>1689</v>
      </c>
      <c r="C163" s="18" t="s">
        <v>1731</v>
      </c>
      <c r="D163" t="s">
        <v>1201</v>
      </c>
      <c r="E163" t="s">
        <v>1148</v>
      </c>
      <c r="F163">
        <v>16</v>
      </c>
    </row>
    <row r="164" spans="2:6" x14ac:dyDescent="0.3">
      <c r="B164" t="s">
        <v>1689</v>
      </c>
      <c r="C164" s="18" t="s">
        <v>1733</v>
      </c>
      <c r="D164" t="s">
        <v>1201</v>
      </c>
      <c r="E164" t="s">
        <v>230</v>
      </c>
      <c r="F164">
        <v>3</v>
      </c>
    </row>
    <row r="165" spans="2:6" x14ac:dyDescent="0.3">
      <c r="B165" t="s">
        <v>1689</v>
      </c>
      <c r="C165" s="18" t="s">
        <v>1737</v>
      </c>
      <c r="D165" t="s">
        <v>1201</v>
      </c>
      <c r="E165" t="s">
        <v>239</v>
      </c>
      <c r="F165">
        <v>1</v>
      </c>
    </row>
    <row r="166" spans="2:6" x14ac:dyDescent="0.3">
      <c r="B166" t="s">
        <v>1689</v>
      </c>
      <c r="C166" s="18" t="s">
        <v>1743</v>
      </c>
      <c r="D166" t="s">
        <v>1201</v>
      </c>
      <c r="E166" t="s">
        <v>1150</v>
      </c>
      <c r="F166">
        <v>1</v>
      </c>
    </row>
    <row r="167" spans="2:6" x14ac:dyDescent="0.3">
      <c r="B167" t="s">
        <v>1689</v>
      </c>
      <c r="C167" s="18" t="s">
        <v>1749</v>
      </c>
      <c r="D167" t="s">
        <v>1201</v>
      </c>
      <c r="E167" t="s">
        <v>226</v>
      </c>
      <c r="F167">
        <v>3</v>
      </c>
    </row>
    <row r="168" spans="2:6" x14ac:dyDescent="0.3">
      <c r="B168" t="s">
        <v>1689</v>
      </c>
      <c r="C168" s="18" t="s">
        <v>1753</v>
      </c>
      <c r="D168" t="s">
        <v>1201</v>
      </c>
      <c r="E168" t="s">
        <v>223</v>
      </c>
      <c r="F168">
        <v>5</v>
      </c>
    </row>
    <row r="169" spans="2:6" x14ac:dyDescent="0.3">
      <c r="B169" t="s">
        <v>1689</v>
      </c>
      <c r="C169" s="18" t="s">
        <v>1757</v>
      </c>
      <c r="D169" t="s">
        <v>1201</v>
      </c>
      <c r="E169" t="s">
        <v>228</v>
      </c>
      <c r="F169">
        <v>3</v>
      </c>
    </row>
    <row r="170" spans="2:6" x14ac:dyDescent="0.3">
      <c r="B170" t="s">
        <v>1689</v>
      </c>
      <c r="C170" s="18" t="s">
        <v>1759</v>
      </c>
      <c r="D170" t="s">
        <v>1201</v>
      </c>
      <c r="E170" t="s">
        <v>216</v>
      </c>
      <c r="F170">
        <v>11</v>
      </c>
    </row>
    <row r="171" spans="2:6" x14ac:dyDescent="0.3">
      <c r="B171" t="s">
        <v>1689</v>
      </c>
      <c r="C171" s="18" t="s">
        <v>1761</v>
      </c>
      <c r="D171" t="s">
        <v>1201</v>
      </c>
      <c r="E171" t="s">
        <v>227</v>
      </c>
      <c r="F171">
        <v>4</v>
      </c>
    </row>
    <row r="172" spans="2:6" x14ac:dyDescent="0.3">
      <c r="B172" t="s">
        <v>1689</v>
      </c>
      <c r="C172" s="18" t="s">
        <v>1763</v>
      </c>
      <c r="D172" t="s">
        <v>1201</v>
      </c>
      <c r="E172" t="s">
        <v>234</v>
      </c>
      <c r="F172">
        <v>2</v>
      </c>
    </row>
    <row r="173" spans="2:6" x14ac:dyDescent="0.3">
      <c r="B173" t="s">
        <v>1689</v>
      </c>
      <c r="C173" s="18" t="s">
        <v>1767</v>
      </c>
      <c r="D173" t="s">
        <v>1201</v>
      </c>
      <c r="E173" t="s">
        <v>231</v>
      </c>
      <c r="F173">
        <v>2</v>
      </c>
    </row>
    <row r="174" spans="2:6" x14ac:dyDescent="0.3">
      <c r="B174" t="s">
        <v>1689</v>
      </c>
      <c r="C174" s="18" t="s">
        <v>1773</v>
      </c>
      <c r="D174" t="s">
        <v>1201</v>
      </c>
      <c r="E174" t="s">
        <v>218</v>
      </c>
      <c r="F174">
        <v>9</v>
      </c>
    </row>
    <row r="175" spans="2:6" x14ac:dyDescent="0.3">
      <c r="B175" t="s">
        <v>1689</v>
      </c>
      <c r="C175" s="18" t="s">
        <v>1775</v>
      </c>
      <c r="D175" t="s">
        <v>1201</v>
      </c>
      <c r="E175" t="s">
        <v>3575</v>
      </c>
      <c r="F175">
        <v>7</v>
      </c>
    </row>
    <row r="176" spans="2:6" x14ac:dyDescent="0.3">
      <c r="B176" t="s">
        <v>1689</v>
      </c>
      <c r="C176" s="18" t="s">
        <v>1777</v>
      </c>
      <c r="D176" t="s">
        <v>1201</v>
      </c>
      <c r="E176" t="s">
        <v>225</v>
      </c>
      <c r="F176">
        <v>4</v>
      </c>
    </row>
    <row r="177" spans="2:6" x14ac:dyDescent="0.3">
      <c r="B177" t="s">
        <v>3046</v>
      </c>
      <c r="C177" t="s">
        <v>3207</v>
      </c>
      <c r="D177" t="s">
        <v>268</v>
      </c>
      <c r="E177" t="s">
        <v>225</v>
      </c>
      <c r="F177">
        <v>1</v>
      </c>
    </row>
    <row r="178" spans="2:6" x14ac:dyDescent="0.3">
      <c r="B178" t="s">
        <v>2597</v>
      </c>
      <c r="C178" t="s">
        <v>2624</v>
      </c>
      <c r="D178" t="s">
        <v>503</v>
      </c>
      <c r="E178" t="s">
        <v>225</v>
      </c>
      <c r="F178">
        <v>2</v>
      </c>
    </row>
    <row r="179" spans="2:6" x14ac:dyDescent="0.3">
      <c r="B179" t="s">
        <v>3479</v>
      </c>
      <c r="C179" t="s">
        <v>3482</v>
      </c>
      <c r="D179" t="s">
        <v>559</v>
      </c>
      <c r="E179" t="s">
        <v>225</v>
      </c>
      <c r="F179">
        <v>2</v>
      </c>
    </row>
    <row r="180" spans="2:6" x14ac:dyDescent="0.3">
      <c r="B180" t="s">
        <v>1689</v>
      </c>
      <c r="C180" s="18" t="s">
        <v>1779</v>
      </c>
      <c r="D180" t="s">
        <v>1201</v>
      </c>
      <c r="E180" t="s">
        <v>49</v>
      </c>
      <c r="F180">
        <v>6</v>
      </c>
    </row>
    <row r="181" spans="2:6" x14ac:dyDescent="0.3">
      <c r="B181" t="s">
        <v>1867</v>
      </c>
      <c r="C181" s="18" t="s">
        <v>1943</v>
      </c>
      <c r="D181" t="s">
        <v>1153</v>
      </c>
      <c r="E181" t="s">
        <v>377</v>
      </c>
      <c r="F181">
        <v>29</v>
      </c>
    </row>
    <row r="182" spans="2:6" x14ac:dyDescent="0.3">
      <c r="B182" t="s">
        <v>1867</v>
      </c>
      <c r="C182" s="18" t="s">
        <v>1957</v>
      </c>
      <c r="D182" t="s">
        <v>1153</v>
      </c>
      <c r="E182" t="s">
        <v>398</v>
      </c>
      <c r="F182">
        <v>2</v>
      </c>
    </row>
    <row r="183" spans="2:6" x14ac:dyDescent="0.3">
      <c r="B183" t="s">
        <v>2241</v>
      </c>
      <c r="C183" s="18" t="s">
        <v>2245</v>
      </c>
      <c r="D183" t="s">
        <v>1143</v>
      </c>
      <c r="E183" t="s">
        <v>370</v>
      </c>
      <c r="F183">
        <v>5</v>
      </c>
    </row>
    <row r="184" spans="2:6" x14ac:dyDescent="0.3">
      <c r="B184" t="s">
        <v>3301</v>
      </c>
      <c r="C184" t="s">
        <v>3304</v>
      </c>
      <c r="D184" t="s">
        <v>439</v>
      </c>
      <c r="E184" t="s">
        <v>370</v>
      </c>
      <c r="F184">
        <v>4</v>
      </c>
    </row>
    <row r="185" spans="2:6" x14ac:dyDescent="0.3">
      <c r="B185" t="s">
        <v>1867</v>
      </c>
      <c r="C185" s="18" t="s">
        <v>1972</v>
      </c>
      <c r="D185" t="s">
        <v>1153</v>
      </c>
      <c r="E185" t="s">
        <v>1154</v>
      </c>
      <c r="F185">
        <v>1</v>
      </c>
    </row>
    <row r="186" spans="2:6" x14ac:dyDescent="0.3">
      <c r="B186" t="s">
        <v>1867</v>
      </c>
      <c r="C186" s="18" t="s">
        <v>1974</v>
      </c>
      <c r="D186" t="s">
        <v>1153</v>
      </c>
      <c r="E186" t="s">
        <v>413</v>
      </c>
      <c r="F186">
        <v>1</v>
      </c>
    </row>
    <row r="187" spans="2:6" x14ac:dyDescent="0.3">
      <c r="B187" t="s">
        <v>1867</v>
      </c>
      <c r="C187" s="18" t="s">
        <v>1976</v>
      </c>
      <c r="D187" t="s">
        <v>1153</v>
      </c>
      <c r="E187" t="s">
        <v>402</v>
      </c>
      <c r="F187">
        <v>1</v>
      </c>
    </row>
    <row r="188" spans="2:6" x14ac:dyDescent="0.3">
      <c r="B188" t="s">
        <v>1867</v>
      </c>
      <c r="C188" s="18" t="s">
        <v>1982</v>
      </c>
      <c r="D188" t="s">
        <v>1153</v>
      </c>
      <c r="E188" t="s">
        <v>1294</v>
      </c>
      <c r="F188">
        <v>3</v>
      </c>
    </row>
    <row r="189" spans="2:6" x14ac:dyDescent="0.3">
      <c r="B189" t="s">
        <v>1867</v>
      </c>
      <c r="C189" s="18" t="s">
        <v>1984</v>
      </c>
      <c r="D189" t="s">
        <v>1153</v>
      </c>
      <c r="E189" t="s">
        <v>1156</v>
      </c>
      <c r="F189">
        <v>3</v>
      </c>
    </row>
    <row r="190" spans="2:6" x14ac:dyDescent="0.3">
      <c r="B190" t="s">
        <v>1867</v>
      </c>
      <c r="C190" s="18" t="s">
        <v>1986</v>
      </c>
      <c r="D190" t="s">
        <v>1153</v>
      </c>
      <c r="E190" t="s">
        <v>393</v>
      </c>
      <c r="F190">
        <v>2</v>
      </c>
    </row>
    <row r="191" spans="2:6" x14ac:dyDescent="0.3">
      <c r="B191" t="s">
        <v>1867</v>
      </c>
      <c r="C191" s="18" t="s">
        <v>1990</v>
      </c>
      <c r="D191" t="s">
        <v>1153</v>
      </c>
      <c r="E191" t="s">
        <v>1157</v>
      </c>
      <c r="F191">
        <v>2</v>
      </c>
    </row>
    <row r="192" spans="2:6" x14ac:dyDescent="0.3">
      <c r="B192" t="s">
        <v>1867</v>
      </c>
      <c r="C192" s="18" t="s">
        <v>1998</v>
      </c>
      <c r="D192" t="s">
        <v>1153</v>
      </c>
      <c r="E192" t="s">
        <v>3580</v>
      </c>
      <c r="F192">
        <v>2</v>
      </c>
    </row>
    <row r="193" spans="2:6" x14ac:dyDescent="0.3">
      <c r="B193" t="s">
        <v>1867</v>
      </c>
      <c r="C193" s="18" t="s">
        <v>2002</v>
      </c>
      <c r="D193" t="s">
        <v>1153</v>
      </c>
      <c r="E193" t="s">
        <v>384</v>
      </c>
      <c r="F193">
        <v>4</v>
      </c>
    </row>
    <row r="194" spans="2:6" x14ac:dyDescent="0.3">
      <c r="B194" t="s">
        <v>1867</v>
      </c>
      <c r="C194" s="18" t="s">
        <v>2010</v>
      </c>
      <c r="D194" t="s">
        <v>1153</v>
      </c>
      <c r="E194" t="s">
        <v>407</v>
      </c>
      <c r="F194">
        <v>1</v>
      </c>
    </row>
    <row r="195" spans="2:6" x14ac:dyDescent="0.3">
      <c r="B195" t="s">
        <v>1867</v>
      </c>
      <c r="C195" s="18" t="s">
        <v>2035</v>
      </c>
      <c r="D195" t="s">
        <v>1153</v>
      </c>
      <c r="E195" t="s">
        <v>409</v>
      </c>
      <c r="F195">
        <v>1</v>
      </c>
    </row>
    <row r="196" spans="2:6" x14ac:dyDescent="0.3">
      <c r="B196" t="s">
        <v>1867</v>
      </c>
      <c r="C196" s="18" t="s">
        <v>2039</v>
      </c>
      <c r="D196" t="s">
        <v>1153</v>
      </c>
      <c r="E196" t="s">
        <v>406</v>
      </c>
      <c r="F196">
        <v>1</v>
      </c>
    </row>
    <row r="197" spans="2:6" x14ac:dyDescent="0.3">
      <c r="B197" t="s">
        <v>1867</v>
      </c>
      <c r="C197" s="18" t="s">
        <v>2045</v>
      </c>
      <c r="D197" t="s">
        <v>1153</v>
      </c>
      <c r="E197" t="s">
        <v>417</v>
      </c>
      <c r="F197">
        <v>1</v>
      </c>
    </row>
    <row r="198" spans="2:6" x14ac:dyDescent="0.3">
      <c r="B198" t="s">
        <v>3516</v>
      </c>
      <c r="C198" t="s">
        <v>3520</v>
      </c>
      <c r="D198" t="s">
        <v>595</v>
      </c>
      <c r="E198" t="s">
        <v>417</v>
      </c>
      <c r="F198">
        <v>4</v>
      </c>
    </row>
    <row r="199" spans="2:6" x14ac:dyDescent="0.3">
      <c r="B199" t="s">
        <v>1867</v>
      </c>
      <c r="C199" s="18" t="s">
        <v>2049</v>
      </c>
      <c r="D199" t="s">
        <v>1153</v>
      </c>
      <c r="E199" t="s">
        <v>3584</v>
      </c>
      <c r="F199">
        <v>1</v>
      </c>
    </row>
    <row r="200" spans="2:6" x14ac:dyDescent="0.3">
      <c r="B200" t="s">
        <v>1867</v>
      </c>
      <c r="C200" s="18" t="s">
        <v>2051</v>
      </c>
      <c r="D200" t="s">
        <v>1153</v>
      </c>
      <c r="E200" t="s">
        <v>1162</v>
      </c>
      <c r="F200">
        <v>4</v>
      </c>
    </row>
    <row r="201" spans="2:6" x14ac:dyDescent="0.3">
      <c r="B201" t="s">
        <v>1867</v>
      </c>
      <c r="C201" s="18" t="s">
        <v>2061</v>
      </c>
      <c r="D201" t="s">
        <v>1153</v>
      </c>
      <c r="E201" t="s">
        <v>1163</v>
      </c>
      <c r="F201">
        <v>1</v>
      </c>
    </row>
    <row r="202" spans="2:6" x14ac:dyDescent="0.3">
      <c r="B202" t="s">
        <v>1867</v>
      </c>
      <c r="C202" s="18" t="s">
        <v>2063</v>
      </c>
      <c r="D202" t="s">
        <v>1153</v>
      </c>
      <c r="E202" t="s">
        <v>405</v>
      </c>
      <c r="F202">
        <v>1</v>
      </c>
    </row>
    <row r="203" spans="2:6" x14ac:dyDescent="0.3">
      <c r="B203" t="s">
        <v>1867</v>
      </c>
      <c r="C203" s="18" t="s">
        <v>2065</v>
      </c>
      <c r="D203" t="s">
        <v>1153</v>
      </c>
      <c r="E203" t="s">
        <v>392</v>
      </c>
      <c r="F203">
        <v>2</v>
      </c>
    </row>
    <row r="204" spans="2:6" x14ac:dyDescent="0.3">
      <c r="B204" t="s">
        <v>1867</v>
      </c>
      <c r="C204" s="18" t="s">
        <v>2069</v>
      </c>
      <c r="D204" t="s">
        <v>1153</v>
      </c>
      <c r="E204" t="s">
        <v>385</v>
      </c>
      <c r="F204">
        <v>4</v>
      </c>
    </row>
    <row r="205" spans="2:6" x14ac:dyDescent="0.3">
      <c r="B205" t="s">
        <v>1867</v>
      </c>
      <c r="C205" s="18" t="s">
        <v>2073</v>
      </c>
      <c r="D205" t="s">
        <v>1153</v>
      </c>
      <c r="E205" t="s">
        <v>1055</v>
      </c>
      <c r="F205">
        <v>1</v>
      </c>
    </row>
    <row r="206" spans="2:6" x14ac:dyDescent="0.3">
      <c r="B206" t="s">
        <v>1867</v>
      </c>
      <c r="C206" s="18" t="s">
        <v>2079</v>
      </c>
      <c r="D206" t="s">
        <v>1153</v>
      </c>
      <c r="E206" t="s">
        <v>3586</v>
      </c>
      <c r="F206">
        <v>1</v>
      </c>
    </row>
    <row r="207" spans="2:6" x14ac:dyDescent="0.3">
      <c r="B207" t="s">
        <v>1867</v>
      </c>
      <c r="C207" s="18" t="s">
        <v>2085</v>
      </c>
      <c r="D207" t="s">
        <v>1153</v>
      </c>
      <c r="E207" t="s">
        <v>1165</v>
      </c>
      <c r="F207">
        <v>5</v>
      </c>
    </row>
    <row r="208" spans="2:6" x14ac:dyDescent="0.3">
      <c r="B208" t="s">
        <v>1867</v>
      </c>
      <c r="C208" s="18" t="s">
        <v>2095</v>
      </c>
      <c r="D208" t="s">
        <v>1153</v>
      </c>
      <c r="E208" t="s">
        <v>1169</v>
      </c>
      <c r="F208">
        <v>1</v>
      </c>
    </row>
    <row r="209" spans="2:6" x14ac:dyDescent="0.3">
      <c r="B209" t="s">
        <v>1867</v>
      </c>
      <c r="C209" s="18" t="s">
        <v>2099</v>
      </c>
      <c r="D209" t="s">
        <v>1153</v>
      </c>
      <c r="E209" t="s">
        <v>1171</v>
      </c>
      <c r="F209">
        <v>2</v>
      </c>
    </row>
    <row r="210" spans="2:6" x14ac:dyDescent="0.3">
      <c r="B210" t="s">
        <v>1867</v>
      </c>
      <c r="C210" s="18" t="s">
        <v>2103</v>
      </c>
      <c r="D210" t="s">
        <v>1153</v>
      </c>
      <c r="E210" t="s">
        <v>1172</v>
      </c>
      <c r="F210">
        <v>2</v>
      </c>
    </row>
    <row r="211" spans="2:6" x14ac:dyDescent="0.3">
      <c r="B211" t="s">
        <v>1867</v>
      </c>
      <c r="C211" s="18" t="s">
        <v>2105</v>
      </c>
      <c r="D211" t="s">
        <v>1153</v>
      </c>
      <c r="E211" t="s">
        <v>396</v>
      </c>
      <c r="F211">
        <v>2</v>
      </c>
    </row>
    <row r="212" spans="2:6" x14ac:dyDescent="0.3">
      <c r="B212" t="s">
        <v>1867</v>
      </c>
      <c r="C212" s="18" t="s">
        <v>1883</v>
      </c>
      <c r="D212" t="s">
        <v>1153</v>
      </c>
      <c r="E212" t="s">
        <v>1287</v>
      </c>
      <c r="F212">
        <v>3</v>
      </c>
    </row>
    <row r="213" spans="2:6" x14ac:dyDescent="0.3">
      <c r="B213" t="s">
        <v>1867</v>
      </c>
      <c r="C213" s="18" t="s">
        <v>1899</v>
      </c>
      <c r="D213" t="s">
        <v>1153</v>
      </c>
      <c r="E213" t="s">
        <v>391</v>
      </c>
      <c r="F213">
        <v>2</v>
      </c>
    </row>
    <row r="214" spans="2:6" x14ac:dyDescent="0.3">
      <c r="B214" t="s">
        <v>1867</v>
      </c>
      <c r="C214" s="18" t="s">
        <v>1901</v>
      </c>
      <c r="D214" t="s">
        <v>1153</v>
      </c>
      <c r="E214" t="s">
        <v>383</v>
      </c>
      <c r="F214">
        <v>4</v>
      </c>
    </row>
    <row r="215" spans="2:6" x14ac:dyDescent="0.3">
      <c r="B215" t="s">
        <v>1867</v>
      </c>
      <c r="C215" s="18" t="s">
        <v>1907</v>
      </c>
      <c r="D215" t="s">
        <v>1153</v>
      </c>
      <c r="E215" t="s">
        <v>1175</v>
      </c>
      <c r="F215">
        <v>7</v>
      </c>
    </row>
    <row r="216" spans="2:6" x14ac:dyDescent="0.3">
      <c r="B216" t="s">
        <v>1867</v>
      </c>
      <c r="C216" s="18" t="s">
        <v>1911</v>
      </c>
      <c r="D216" t="s">
        <v>1153</v>
      </c>
      <c r="E216" t="s">
        <v>1176</v>
      </c>
      <c r="F216">
        <v>3</v>
      </c>
    </row>
    <row r="217" spans="2:6" x14ac:dyDescent="0.3">
      <c r="B217" t="s">
        <v>1867</v>
      </c>
      <c r="C217" s="18" t="s">
        <v>1913</v>
      </c>
      <c r="D217" t="s">
        <v>1153</v>
      </c>
      <c r="E217" t="s">
        <v>3590</v>
      </c>
      <c r="F217">
        <v>1</v>
      </c>
    </row>
    <row r="218" spans="2:6" x14ac:dyDescent="0.3">
      <c r="B218" t="s">
        <v>1867</v>
      </c>
      <c r="C218" s="18" t="s">
        <v>1921</v>
      </c>
      <c r="D218" t="s">
        <v>1153</v>
      </c>
      <c r="E218" t="s">
        <v>1177</v>
      </c>
      <c r="F218">
        <v>2</v>
      </c>
    </row>
    <row r="219" spans="2:6" x14ac:dyDescent="0.3">
      <c r="B219" t="s">
        <v>1867</v>
      </c>
      <c r="C219" s="18" t="s">
        <v>1925</v>
      </c>
      <c r="D219" t="s">
        <v>1153</v>
      </c>
      <c r="E219" t="s">
        <v>1178</v>
      </c>
      <c r="F219">
        <v>1</v>
      </c>
    </row>
    <row r="220" spans="2:6" x14ac:dyDescent="0.3">
      <c r="B220" t="s">
        <v>1867</v>
      </c>
      <c r="C220" s="18" t="s">
        <v>1929</v>
      </c>
      <c r="D220" t="s">
        <v>1153</v>
      </c>
      <c r="E220" t="s">
        <v>381</v>
      </c>
      <c r="F220">
        <v>4</v>
      </c>
    </row>
    <row r="221" spans="2:6" x14ac:dyDescent="0.3">
      <c r="B221" t="s">
        <v>1867</v>
      </c>
      <c r="C221" s="18" t="s">
        <v>1933</v>
      </c>
      <c r="D221" t="s">
        <v>1153</v>
      </c>
      <c r="E221" t="s">
        <v>3591</v>
      </c>
      <c r="F221">
        <v>1</v>
      </c>
    </row>
    <row r="222" spans="2:6" x14ac:dyDescent="0.3">
      <c r="B222" t="s">
        <v>1867</v>
      </c>
      <c r="C222" s="18" t="s">
        <v>1937</v>
      </c>
      <c r="D222" t="s">
        <v>1153</v>
      </c>
      <c r="E222" t="s">
        <v>1180</v>
      </c>
      <c r="F222">
        <v>1</v>
      </c>
    </row>
    <row r="223" spans="2:6" x14ac:dyDescent="0.3">
      <c r="B223" t="s">
        <v>1867</v>
      </c>
      <c r="C223" s="18" t="s">
        <v>1939</v>
      </c>
      <c r="D223" t="s">
        <v>1153</v>
      </c>
      <c r="E223" t="s">
        <v>1181</v>
      </c>
      <c r="F223">
        <v>3</v>
      </c>
    </row>
    <row r="224" spans="2:6" x14ac:dyDescent="0.3">
      <c r="B224" t="s">
        <v>1867</v>
      </c>
      <c r="C224" s="18" t="s">
        <v>1941</v>
      </c>
      <c r="D224" t="s">
        <v>1153</v>
      </c>
      <c r="E224" t="s">
        <v>411</v>
      </c>
      <c r="F224">
        <v>1</v>
      </c>
    </row>
    <row r="225" spans="2:6" x14ac:dyDescent="0.3">
      <c r="B225" t="s">
        <v>1867</v>
      </c>
      <c r="C225" s="18" t="s">
        <v>1875</v>
      </c>
      <c r="D225" t="s">
        <v>1153</v>
      </c>
      <c r="E225" t="s">
        <v>378</v>
      </c>
      <c r="F225">
        <v>8</v>
      </c>
    </row>
    <row r="226" spans="2:6" x14ac:dyDescent="0.3">
      <c r="B226" t="s">
        <v>1867</v>
      </c>
      <c r="C226" s="18" t="s">
        <v>1869</v>
      </c>
      <c r="D226" t="s">
        <v>1153</v>
      </c>
      <c r="E226" t="s">
        <v>395</v>
      </c>
      <c r="F226">
        <v>2</v>
      </c>
    </row>
    <row r="227" spans="2:6" x14ac:dyDescent="0.3">
      <c r="B227" t="s">
        <v>1813</v>
      </c>
      <c r="C227" s="18" t="s">
        <v>1833</v>
      </c>
      <c r="D227" t="s">
        <v>81</v>
      </c>
      <c r="E227" t="s">
        <v>491</v>
      </c>
      <c r="F227">
        <v>36</v>
      </c>
    </row>
    <row r="228" spans="2:6" x14ac:dyDescent="0.3">
      <c r="B228" t="s">
        <v>3222</v>
      </c>
      <c r="C228" t="s">
        <v>3229</v>
      </c>
      <c r="D228" t="s">
        <v>243</v>
      </c>
      <c r="E228" t="s">
        <v>812</v>
      </c>
      <c r="F228">
        <v>1</v>
      </c>
    </row>
    <row r="229" spans="2:6" x14ac:dyDescent="0.3">
      <c r="B229" t="s">
        <v>1813</v>
      </c>
      <c r="C229" s="18" t="s">
        <v>1839</v>
      </c>
      <c r="D229" t="s">
        <v>81</v>
      </c>
      <c r="E229" t="s">
        <v>500</v>
      </c>
      <c r="F229">
        <v>1</v>
      </c>
    </row>
    <row r="230" spans="2:6" x14ac:dyDescent="0.3">
      <c r="B230" t="s">
        <v>1813</v>
      </c>
      <c r="C230" s="18" t="s">
        <v>1843</v>
      </c>
      <c r="D230" t="s">
        <v>81</v>
      </c>
      <c r="E230" t="s">
        <v>1185</v>
      </c>
      <c r="F230">
        <v>1</v>
      </c>
    </row>
    <row r="231" spans="2:6" x14ac:dyDescent="0.3">
      <c r="B231" t="s">
        <v>1813</v>
      </c>
      <c r="C231" s="18" t="s">
        <v>1845</v>
      </c>
      <c r="D231" t="s">
        <v>81</v>
      </c>
      <c r="E231" t="s">
        <v>496</v>
      </c>
      <c r="F231">
        <v>1</v>
      </c>
    </row>
    <row r="232" spans="2:6" x14ac:dyDescent="0.3">
      <c r="B232" t="s">
        <v>1813</v>
      </c>
      <c r="C232" s="18" t="s">
        <v>1847</v>
      </c>
      <c r="D232" t="s">
        <v>81</v>
      </c>
      <c r="E232" t="s">
        <v>492</v>
      </c>
      <c r="F232">
        <v>5</v>
      </c>
    </row>
    <row r="233" spans="2:6" x14ac:dyDescent="0.3">
      <c r="B233" t="s">
        <v>1813</v>
      </c>
      <c r="C233" s="18" t="s">
        <v>1851</v>
      </c>
      <c r="D233" t="s">
        <v>81</v>
      </c>
      <c r="E233" t="s">
        <v>497</v>
      </c>
      <c r="F233">
        <v>1</v>
      </c>
    </row>
    <row r="234" spans="2:6" x14ac:dyDescent="0.3">
      <c r="B234" t="s">
        <v>1813</v>
      </c>
      <c r="C234" s="18" t="s">
        <v>1859</v>
      </c>
      <c r="D234" t="s">
        <v>81</v>
      </c>
      <c r="E234" t="s">
        <v>501</v>
      </c>
      <c r="F234">
        <v>1</v>
      </c>
    </row>
    <row r="235" spans="2:6" x14ac:dyDescent="0.3">
      <c r="B235" t="s">
        <v>1813</v>
      </c>
      <c r="C235" s="18" t="s">
        <v>1863</v>
      </c>
      <c r="D235" t="s">
        <v>81</v>
      </c>
      <c r="E235" t="s">
        <v>1186</v>
      </c>
      <c r="F235">
        <v>3</v>
      </c>
    </row>
    <row r="236" spans="2:6" x14ac:dyDescent="0.3">
      <c r="B236" t="s">
        <v>1813</v>
      </c>
      <c r="C236" s="18" t="s">
        <v>1816</v>
      </c>
      <c r="D236" t="s">
        <v>81</v>
      </c>
      <c r="E236" t="s">
        <v>495</v>
      </c>
      <c r="F236">
        <v>1</v>
      </c>
    </row>
    <row r="237" spans="2:6" x14ac:dyDescent="0.3">
      <c r="B237" t="s">
        <v>2625</v>
      </c>
      <c r="C237" t="s">
        <v>2674</v>
      </c>
      <c r="D237" t="s">
        <v>539</v>
      </c>
      <c r="E237" t="s">
        <v>495</v>
      </c>
      <c r="F237">
        <v>2</v>
      </c>
    </row>
    <row r="238" spans="2:6" x14ac:dyDescent="0.3">
      <c r="B238" t="s">
        <v>1813</v>
      </c>
      <c r="C238" s="18" t="s">
        <v>1819</v>
      </c>
      <c r="D238" t="s">
        <v>81</v>
      </c>
      <c r="E238" t="s">
        <v>490</v>
      </c>
      <c r="F238">
        <v>39</v>
      </c>
    </row>
    <row r="239" spans="2:6" x14ac:dyDescent="0.3">
      <c r="B239" t="s">
        <v>1813</v>
      </c>
      <c r="C239" s="18" t="s">
        <v>1821</v>
      </c>
      <c r="D239" t="s">
        <v>81</v>
      </c>
      <c r="E239" t="s">
        <v>494</v>
      </c>
      <c r="F239">
        <v>1</v>
      </c>
    </row>
    <row r="240" spans="2:6" x14ac:dyDescent="0.3">
      <c r="B240" t="s">
        <v>1813</v>
      </c>
      <c r="C240" s="18" t="s">
        <v>1825</v>
      </c>
      <c r="D240" t="s">
        <v>81</v>
      </c>
      <c r="E240" t="s">
        <v>1188</v>
      </c>
      <c r="F240">
        <v>1</v>
      </c>
    </row>
    <row r="241" spans="2:6" x14ac:dyDescent="0.3">
      <c r="B241" t="s">
        <v>1813</v>
      </c>
      <c r="C241" s="18" t="s">
        <v>1831</v>
      </c>
      <c r="D241" t="s">
        <v>81</v>
      </c>
      <c r="E241" t="s">
        <v>1189</v>
      </c>
      <c r="F241">
        <v>2</v>
      </c>
    </row>
    <row r="242" spans="2:6" x14ac:dyDescent="0.3">
      <c r="B242" t="s">
        <v>1781</v>
      </c>
      <c r="C242" s="18" t="s">
        <v>1795</v>
      </c>
      <c r="D242" t="s">
        <v>3594</v>
      </c>
      <c r="E242" t="s">
        <v>576</v>
      </c>
      <c r="F242">
        <v>20</v>
      </c>
    </row>
    <row r="243" spans="2:6" x14ac:dyDescent="0.3">
      <c r="B243" t="s">
        <v>2597</v>
      </c>
      <c r="C243" t="s">
        <v>2600</v>
      </c>
      <c r="D243" t="s">
        <v>503</v>
      </c>
      <c r="E243" t="s">
        <v>507</v>
      </c>
      <c r="F243">
        <v>5</v>
      </c>
    </row>
    <row r="244" spans="2:6" x14ac:dyDescent="0.3">
      <c r="B244" t="s">
        <v>1781</v>
      </c>
      <c r="C244" s="18" t="s">
        <v>1799</v>
      </c>
      <c r="D244" t="s">
        <v>3594</v>
      </c>
      <c r="E244" t="s">
        <v>3595</v>
      </c>
      <c r="F244">
        <v>1</v>
      </c>
    </row>
    <row r="245" spans="2:6" x14ac:dyDescent="0.3">
      <c r="B245" t="s">
        <v>1781</v>
      </c>
      <c r="C245" s="18" t="s">
        <v>1803</v>
      </c>
      <c r="D245" t="s">
        <v>3594</v>
      </c>
      <c r="E245" t="s">
        <v>579</v>
      </c>
      <c r="F245">
        <v>1</v>
      </c>
    </row>
    <row r="246" spans="2:6" x14ac:dyDescent="0.3">
      <c r="B246" t="s">
        <v>1781</v>
      </c>
      <c r="C246" s="18" t="s">
        <v>1805</v>
      </c>
      <c r="D246" t="s">
        <v>3594</v>
      </c>
      <c r="E246" t="s">
        <v>4329</v>
      </c>
      <c r="F246">
        <v>2</v>
      </c>
    </row>
    <row r="247" spans="2:6" x14ac:dyDescent="0.3">
      <c r="B247" t="s">
        <v>2685</v>
      </c>
      <c r="C247" t="s">
        <v>2738</v>
      </c>
      <c r="D247" t="s">
        <v>43</v>
      </c>
      <c r="E247" t="s">
        <v>325</v>
      </c>
      <c r="F247">
        <v>2</v>
      </c>
    </row>
    <row r="248" spans="2:6" x14ac:dyDescent="0.3">
      <c r="B248" t="s">
        <v>1781</v>
      </c>
      <c r="C248" s="18" t="s">
        <v>1789</v>
      </c>
      <c r="D248" t="s">
        <v>3594</v>
      </c>
      <c r="E248" t="s">
        <v>325</v>
      </c>
      <c r="F248">
        <v>13</v>
      </c>
    </row>
    <row r="249" spans="2:6" x14ac:dyDescent="0.3">
      <c r="B249" t="s">
        <v>1781</v>
      </c>
      <c r="C249" s="18" t="s">
        <v>1791</v>
      </c>
      <c r="D249" t="s">
        <v>3594</v>
      </c>
      <c r="E249" t="s">
        <v>3597</v>
      </c>
      <c r="F249">
        <v>2</v>
      </c>
    </row>
    <row r="250" spans="2:6" x14ac:dyDescent="0.3">
      <c r="B250" t="s">
        <v>1781</v>
      </c>
      <c r="C250" s="18" t="s">
        <v>1793</v>
      </c>
      <c r="D250" t="s">
        <v>3594</v>
      </c>
      <c r="E250" t="s">
        <v>1193</v>
      </c>
      <c r="F250">
        <v>4</v>
      </c>
    </row>
    <row r="251" spans="2:6" x14ac:dyDescent="0.3">
      <c r="B251" t="s">
        <v>2111</v>
      </c>
      <c r="C251" s="18" t="s">
        <v>2112</v>
      </c>
      <c r="D251" t="s">
        <v>551</v>
      </c>
      <c r="E251" t="s">
        <v>1207</v>
      </c>
      <c r="F251">
        <v>42</v>
      </c>
    </row>
    <row r="252" spans="2:6" x14ac:dyDescent="0.3">
      <c r="B252" t="s">
        <v>3018</v>
      </c>
      <c r="C252" t="s">
        <v>3037</v>
      </c>
      <c r="D252" t="s">
        <v>515</v>
      </c>
      <c r="E252" t="s">
        <v>522</v>
      </c>
      <c r="F252">
        <v>1</v>
      </c>
    </row>
    <row r="253" spans="2:6" x14ac:dyDescent="0.3">
      <c r="B253" t="s">
        <v>2111</v>
      </c>
      <c r="C253" s="18" t="s">
        <v>2117</v>
      </c>
      <c r="D253" t="s">
        <v>551</v>
      </c>
      <c r="E253" t="s">
        <v>522</v>
      </c>
      <c r="F253">
        <v>1</v>
      </c>
    </row>
    <row r="254" spans="2:6" x14ac:dyDescent="0.3">
      <c r="B254" t="s">
        <v>3222</v>
      </c>
      <c r="C254" t="s">
        <v>3232</v>
      </c>
      <c r="D254" t="s">
        <v>243</v>
      </c>
      <c r="E254" t="s">
        <v>1201</v>
      </c>
      <c r="F254">
        <v>4</v>
      </c>
    </row>
    <row r="255" spans="2:6" x14ac:dyDescent="0.3">
      <c r="B255" t="s">
        <v>2111</v>
      </c>
      <c r="C255" s="18" t="s">
        <v>2124</v>
      </c>
      <c r="D255" t="s">
        <v>551</v>
      </c>
      <c r="E255" t="s">
        <v>557</v>
      </c>
      <c r="F255">
        <v>1</v>
      </c>
    </row>
    <row r="256" spans="2:6" x14ac:dyDescent="0.3">
      <c r="B256" t="s">
        <v>2111</v>
      </c>
      <c r="C256" s="18" t="s">
        <v>2126</v>
      </c>
      <c r="D256" t="s">
        <v>551</v>
      </c>
      <c r="E256" t="s">
        <v>558</v>
      </c>
      <c r="F256">
        <v>1</v>
      </c>
    </row>
    <row r="257" spans="2:6" x14ac:dyDescent="0.3">
      <c r="B257" t="s">
        <v>2111</v>
      </c>
      <c r="C257" s="18" t="s">
        <v>2158</v>
      </c>
      <c r="D257" t="s">
        <v>551</v>
      </c>
      <c r="E257" t="s">
        <v>556</v>
      </c>
      <c r="F257">
        <v>3</v>
      </c>
    </row>
    <row r="258" spans="2:6" x14ac:dyDescent="0.3">
      <c r="B258" t="s">
        <v>2111</v>
      </c>
      <c r="C258" s="18" t="s">
        <v>2170</v>
      </c>
      <c r="D258" t="s">
        <v>551</v>
      </c>
      <c r="E258" t="s">
        <v>554</v>
      </c>
      <c r="F258">
        <v>4</v>
      </c>
    </row>
    <row r="259" spans="2:6" x14ac:dyDescent="0.3">
      <c r="B259" t="s">
        <v>3350</v>
      </c>
      <c r="C259" t="s">
        <v>3434</v>
      </c>
      <c r="D259" t="s">
        <v>170</v>
      </c>
      <c r="E259" t="s">
        <v>1210</v>
      </c>
      <c r="F259">
        <v>3</v>
      </c>
    </row>
    <row r="260" spans="2:6" x14ac:dyDescent="0.3">
      <c r="B260" t="s">
        <v>2111</v>
      </c>
      <c r="C260" s="18" t="s">
        <v>2177</v>
      </c>
      <c r="D260" t="s">
        <v>551</v>
      </c>
      <c r="E260" t="s">
        <v>1210</v>
      </c>
      <c r="F260">
        <v>1</v>
      </c>
    </row>
    <row r="261" spans="2:6" x14ac:dyDescent="0.3">
      <c r="B261" t="s">
        <v>2111</v>
      </c>
      <c r="C261" s="18" t="s">
        <v>2180</v>
      </c>
      <c r="D261" t="s">
        <v>551</v>
      </c>
      <c r="E261" t="s">
        <v>1211</v>
      </c>
      <c r="F261">
        <v>4</v>
      </c>
    </row>
    <row r="262" spans="2:6" x14ac:dyDescent="0.3">
      <c r="B262" t="s">
        <v>2111</v>
      </c>
      <c r="C262" s="18" t="s">
        <v>2188</v>
      </c>
      <c r="D262" t="s">
        <v>551</v>
      </c>
      <c r="E262" t="s">
        <v>1213</v>
      </c>
      <c r="F262">
        <v>3</v>
      </c>
    </row>
    <row r="263" spans="2:6" x14ac:dyDescent="0.3">
      <c r="B263" t="s">
        <v>2190</v>
      </c>
      <c r="C263" s="18" t="s">
        <v>2209</v>
      </c>
      <c r="D263" t="s">
        <v>524</v>
      </c>
      <c r="E263" t="s">
        <v>525</v>
      </c>
      <c r="F263">
        <v>38</v>
      </c>
    </row>
    <row r="264" spans="2:6" x14ac:dyDescent="0.3">
      <c r="B264" t="s">
        <v>2190</v>
      </c>
      <c r="C264" s="18" t="s">
        <v>2211</v>
      </c>
      <c r="D264" t="s">
        <v>524</v>
      </c>
      <c r="E264" t="s">
        <v>526</v>
      </c>
      <c r="F264">
        <v>9</v>
      </c>
    </row>
    <row r="265" spans="2:6" x14ac:dyDescent="0.3">
      <c r="B265" t="s">
        <v>2190</v>
      </c>
      <c r="C265" s="18" t="s">
        <v>2213</v>
      </c>
      <c r="D265" t="s">
        <v>524</v>
      </c>
      <c r="E265" t="s">
        <v>1215</v>
      </c>
      <c r="F265">
        <v>1</v>
      </c>
    </row>
    <row r="266" spans="2:6" x14ac:dyDescent="0.3">
      <c r="B266" t="s">
        <v>2190</v>
      </c>
      <c r="C266" s="18" t="s">
        <v>2219</v>
      </c>
      <c r="D266" t="s">
        <v>524</v>
      </c>
      <c r="E266" t="s">
        <v>528</v>
      </c>
      <c r="F266">
        <v>4</v>
      </c>
    </row>
    <row r="267" spans="2:6" x14ac:dyDescent="0.3">
      <c r="B267" t="s">
        <v>2190</v>
      </c>
      <c r="C267" s="18" t="s">
        <v>2221</v>
      </c>
      <c r="D267" t="s">
        <v>524</v>
      </c>
      <c r="E267" t="s">
        <v>529</v>
      </c>
      <c r="F267">
        <v>3</v>
      </c>
    </row>
    <row r="268" spans="2:6" x14ac:dyDescent="0.3">
      <c r="B268" t="s">
        <v>2190</v>
      </c>
      <c r="C268" s="18" t="s">
        <v>2223</v>
      </c>
      <c r="D268" t="s">
        <v>524</v>
      </c>
      <c r="E268" t="s">
        <v>1216</v>
      </c>
      <c r="F268">
        <v>5</v>
      </c>
    </row>
    <row r="269" spans="2:6" x14ac:dyDescent="0.3">
      <c r="B269" t="s">
        <v>2190</v>
      </c>
      <c r="C269" s="18" t="s">
        <v>2229</v>
      </c>
      <c r="D269" t="s">
        <v>524</v>
      </c>
      <c r="E269" t="s">
        <v>532</v>
      </c>
      <c r="F269">
        <v>2</v>
      </c>
    </row>
    <row r="270" spans="2:6" x14ac:dyDescent="0.3">
      <c r="B270" t="s">
        <v>2190</v>
      </c>
      <c r="C270" s="18" t="s">
        <v>2235</v>
      </c>
      <c r="D270" t="s">
        <v>524</v>
      </c>
      <c r="E270" t="s">
        <v>533</v>
      </c>
      <c r="F270">
        <v>2</v>
      </c>
    </row>
    <row r="271" spans="2:6" x14ac:dyDescent="0.3">
      <c r="B271" t="s">
        <v>2190</v>
      </c>
      <c r="C271" s="18" t="s">
        <v>2237</v>
      </c>
      <c r="D271" t="s">
        <v>524</v>
      </c>
      <c r="E271" t="s">
        <v>538</v>
      </c>
      <c r="F271">
        <v>1</v>
      </c>
    </row>
    <row r="272" spans="2:6" x14ac:dyDescent="0.3">
      <c r="B272" t="s">
        <v>2190</v>
      </c>
      <c r="C272" s="18" t="s">
        <v>2193</v>
      </c>
      <c r="D272" t="s">
        <v>524</v>
      </c>
      <c r="E272" t="s">
        <v>537</v>
      </c>
      <c r="F272">
        <v>1</v>
      </c>
    </row>
    <row r="273" spans="2:6" x14ac:dyDescent="0.3">
      <c r="B273" t="s">
        <v>2190</v>
      </c>
      <c r="C273" s="18" t="s">
        <v>2195</v>
      </c>
      <c r="D273" t="s">
        <v>524</v>
      </c>
      <c r="E273" t="s">
        <v>530</v>
      </c>
      <c r="F273">
        <v>3</v>
      </c>
    </row>
    <row r="274" spans="2:6" x14ac:dyDescent="0.3">
      <c r="B274" t="s">
        <v>2190</v>
      </c>
      <c r="C274" s="18" t="s">
        <v>2197</v>
      </c>
      <c r="D274" t="s">
        <v>524</v>
      </c>
      <c r="E274" t="s">
        <v>531</v>
      </c>
      <c r="F274">
        <v>3</v>
      </c>
    </row>
    <row r="275" spans="2:6" x14ac:dyDescent="0.3">
      <c r="B275" t="s">
        <v>2190</v>
      </c>
      <c r="C275" s="18" t="s">
        <v>2199</v>
      </c>
      <c r="D275" t="s">
        <v>524</v>
      </c>
      <c r="E275" t="s">
        <v>1219</v>
      </c>
      <c r="F275">
        <v>1</v>
      </c>
    </row>
    <row r="276" spans="2:6" x14ac:dyDescent="0.3">
      <c r="B276" t="s">
        <v>2190</v>
      </c>
      <c r="C276" s="18" t="s">
        <v>2205</v>
      </c>
      <c r="D276" t="s">
        <v>524</v>
      </c>
      <c r="E276" t="s">
        <v>535</v>
      </c>
      <c r="F276">
        <v>1</v>
      </c>
    </row>
    <row r="277" spans="2:6" x14ac:dyDescent="0.3">
      <c r="B277" t="s">
        <v>2190</v>
      </c>
      <c r="C277" s="18" t="s">
        <v>2207</v>
      </c>
      <c r="D277" t="s">
        <v>524</v>
      </c>
      <c r="E277" t="s">
        <v>1220</v>
      </c>
      <c r="F277">
        <v>4</v>
      </c>
    </row>
    <row r="278" spans="2:6" x14ac:dyDescent="0.3">
      <c r="B278" t="s">
        <v>2241</v>
      </c>
      <c r="C278" s="18" t="s">
        <v>2242</v>
      </c>
      <c r="D278" t="s">
        <v>1143</v>
      </c>
      <c r="E278" t="s">
        <v>1243</v>
      </c>
      <c r="F278">
        <v>44</v>
      </c>
    </row>
    <row r="279" spans="2:6" x14ac:dyDescent="0.3">
      <c r="B279" t="s">
        <v>2241</v>
      </c>
      <c r="C279" s="18" t="s">
        <v>2248</v>
      </c>
      <c r="D279" t="s">
        <v>1143</v>
      </c>
      <c r="E279" t="s">
        <v>1238</v>
      </c>
      <c r="F279">
        <v>8</v>
      </c>
    </row>
    <row r="280" spans="2:6" x14ac:dyDescent="0.3">
      <c r="B280" t="s">
        <v>2241</v>
      </c>
      <c r="C280" s="18" t="s">
        <v>2252</v>
      </c>
      <c r="D280" t="s">
        <v>1143</v>
      </c>
      <c r="E280" t="s">
        <v>1239</v>
      </c>
      <c r="F280">
        <v>20</v>
      </c>
    </row>
    <row r="281" spans="2:6" x14ac:dyDescent="0.3">
      <c r="B281" t="s">
        <v>2241</v>
      </c>
      <c r="C281" s="18" t="s">
        <v>2254</v>
      </c>
      <c r="D281" t="s">
        <v>1143</v>
      </c>
      <c r="E281" t="s">
        <v>1240</v>
      </c>
      <c r="F281">
        <v>2</v>
      </c>
    </row>
    <row r="282" spans="2:6" x14ac:dyDescent="0.3">
      <c r="B282" t="s">
        <v>2241</v>
      </c>
      <c r="C282" s="18" t="s">
        <v>2256</v>
      </c>
      <c r="D282" t="s">
        <v>1143</v>
      </c>
      <c r="E282" t="s">
        <v>428</v>
      </c>
      <c r="F282">
        <v>2</v>
      </c>
    </row>
    <row r="283" spans="2:6" x14ac:dyDescent="0.3">
      <c r="B283" t="s">
        <v>2241</v>
      </c>
      <c r="C283" s="18" t="s">
        <v>2260</v>
      </c>
      <c r="D283" t="s">
        <v>1143</v>
      </c>
      <c r="E283" t="s">
        <v>421</v>
      </c>
      <c r="F283">
        <v>11</v>
      </c>
    </row>
    <row r="284" spans="2:6" x14ac:dyDescent="0.3">
      <c r="B284" t="s">
        <v>2241</v>
      </c>
      <c r="C284" s="18" t="s">
        <v>2262</v>
      </c>
      <c r="D284" t="s">
        <v>1143</v>
      </c>
      <c r="E284" t="s">
        <v>1241</v>
      </c>
      <c r="F284">
        <v>2</v>
      </c>
    </row>
    <row r="285" spans="2:6" x14ac:dyDescent="0.3">
      <c r="B285" t="s">
        <v>2241</v>
      </c>
      <c r="C285" s="18" t="s">
        <v>2264</v>
      </c>
      <c r="D285" t="s">
        <v>1143</v>
      </c>
      <c r="E285" t="s">
        <v>437</v>
      </c>
      <c r="F285">
        <v>1</v>
      </c>
    </row>
    <row r="286" spans="2:6" x14ac:dyDescent="0.3">
      <c r="B286" t="s">
        <v>2241</v>
      </c>
      <c r="C286" s="18" t="s">
        <v>2266</v>
      </c>
      <c r="D286" t="s">
        <v>1143</v>
      </c>
      <c r="E286" t="s">
        <v>1242</v>
      </c>
      <c r="F286">
        <v>4</v>
      </c>
    </row>
    <row r="287" spans="2:6" x14ac:dyDescent="0.3">
      <c r="B287" t="s">
        <v>2241</v>
      </c>
      <c r="C287" s="18" t="s">
        <v>2268</v>
      </c>
      <c r="D287" t="s">
        <v>1143</v>
      </c>
      <c r="E287" t="s">
        <v>427</v>
      </c>
      <c r="F287">
        <v>2</v>
      </c>
    </row>
    <row r="288" spans="2:6" x14ac:dyDescent="0.3">
      <c r="B288" t="s">
        <v>2241</v>
      </c>
      <c r="C288" s="18" t="s">
        <v>2270</v>
      </c>
      <c r="D288" t="s">
        <v>1143</v>
      </c>
      <c r="E288" t="s">
        <v>424</v>
      </c>
      <c r="F288">
        <v>3</v>
      </c>
    </row>
    <row r="289" spans="2:6" x14ac:dyDescent="0.3">
      <c r="B289" t="s">
        <v>2241</v>
      </c>
      <c r="C289" s="18" t="s">
        <v>2276</v>
      </c>
      <c r="D289" t="s">
        <v>1143</v>
      </c>
      <c r="E289" t="s">
        <v>433</v>
      </c>
      <c r="F289">
        <v>1</v>
      </c>
    </row>
    <row r="290" spans="2:6" x14ac:dyDescent="0.3">
      <c r="B290" t="s">
        <v>2241</v>
      </c>
      <c r="C290" s="18" t="s">
        <v>2280</v>
      </c>
      <c r="D290" t="s">
        <v>1143</v>
      </c>
      <c r="E290" t="s">
        <v>1245</v>
      </c>
      <c r="F290">
        <v>3</v>
      </c>
    </row>
    <row r="291" spans="2:6" x14ac:dyDescent="0.3">
      <c r="B291" t="s">
        <v>2241</v>
      </c>
      <c r="C291" s="18" t="s">
        <v>2286</v>
      </c>
      <c r="D291" t="s">
        <v>1143</v>
      </c>
      <c r="E291" t="s">
        <v>430</v>
      </c>
      <c r="F291">
        <v>2</v>
      </c>
    </row>
    <row r="292" spans="2:6" x14ac:dyDescent="0.3">
      <c r="B292" t="s">
        <v>2241</v>
      </c>
      <c r="C292" s="18" t="s">
        <v>2291</v>
      </c>
      <c r="D292" t="s">
        <v>1143</v>
      </c>
      <c r="E292" t="s">
        <v>434</v>
      </c>
      <c r="F292">
        <v>1</v>
      </c>
    </row>
    <row r="293" spans="2:6" x14ac:dyDescent="0.3">
      <c r="B293" t="s">
        <v>2241</v>
      </c>
      <c r="C293" s="18" t="s">
        <v>2293</v>
      </c>
      <c r="D293" t="s">
        <v>1143</v>
      </c>
      <c r="E293" t="s">
        <v>429</v>
      </c>
      <c r="F293">
        <v>2</v>
      </c>
    </row>
    <row r="294" spans="2:6" x14ac:dyDescent="0.3">
      <c r="B294" t="s">
        <v>2241</v>
      </c>
      <c r="C294" s="18" t="s">
        <v>2297</v>
      </c>
      <c r="D294" t="s">
        <v>1143</v>
      </c>
      <c r="E294" t="s">
        <v>432</v>
      </c>
      <c r="F294">
        <v>2</v>
      </c>
    </row>
    <row r="295" spans="2:6" x14ac:dyDescent="0.3">
      <c r="B295" t="s">
        <v>2299</v>
      </c>
      <c r="C295" s="18" t="s">
        <v>2332</v>
      </c>
      <c r="D295" t="s">
        <v>0</v>
      </c>
      <c r="E295" t="s">
        <v>33</v>
      </c>
      <c r="F295">
        <v>2</v>
      </c>
    </row>
    <row r="296" spans="2:6" x14ac:dyDescent="0.3">
      <c r="B296" t="s">
        <v>2299</v>
      </c>
      <c r="C296" s="18" t="s">
        <v>2336</v>
      </c>
      <c r="D296" t="s">
        <v>0</v>
      </c>
      <c r="E296" t="s">
        <v>59</v>
      </c>
      <c r="F296">
        <v>1</v>
      </c>
    </row>
    <row r="297" spans="2:6" x14ac:dyDescent="0.3">
      <c r="B297" t="s">
        <v>2299</v>
      </c>
      <c r="C297" s="18" t="s">
        <v>2338</v>
      </c>
      <c r="D297" t="s">
        <v>0</v>
      </c>
      <c r="E297" t="s">
        <v>50</v>
      </c>
      <c r="F297">
        <v>1</v>
      </c>
    </row>
    <row r="298" spans="2:6" x14ac:dyDescent="0.3">
      <c r="B298" t="s">
        <v>2299</v>
      </c>
      <c r="C298" s="18" t="s">
        <v>2340</v>
      </c>
      <c r="D298" t="s">
        <v>0</v>
      </c>
      <c r="E298" t="s">
        <v>1249</v>
      </c>
      <c r="F298">
        <v>2</v>
      </c>
    </row>
    <row r="299" spans="2:6" x14ac:dyDescent="0.3">
      <c r="B299" t="s">
        <v>2299</v>
      </c>
      <c r="C299" s="18" t="s">
        <v>2354</v>
      </c>
      <c r="D299" t="s">
        <v>0</v>
      </c>
      <c r="E299" t="s">
        <v>1252</v>
      </c>
      <c r="F299">
        <v>2</v>
      </c>
    </row>
    <row r="300" spans="2:6" x14ac:dyDescent="0.3">
      <c r="B300" t="s">
        <v>2299</v>
      </c>
      <c r="C300" s="18" t="s">
        <v>2356</v>
      </c>
      <c r="D300" t="s">
        <v>0</v>
      </c>
      <c r="E300" t="s">
        <v>3611</v>
      </c>
      <c r="F300">
        <v>2</v>
      </c>
    </row>
    <row r="301" spans="2:6" x14ac:dyDescent="0.3">
      <c r="B301" t="s">
        <v>2299</v>
      </c>
      <c r="C301" s="18" t="s">
        <v>2362</v>
      </c>
      <c r="D301" t="s">
        <v>0</v>
      </c>
      <c r="E301" t="s">
        <v>1253</v>
      </c>
      <c r="F301">
        <v>11</v>
      </c>
    </row>
    <row r="302" spans="2:6" x14ac:dyDescent="0.3">
      <c r="B302" t="s">
        <v>2299</v>
      </c>
      <c r="C302" s="18" t="s">
        <v>2368</v>
      </c>
      <c r="D302" t="s">
        <v>0</v>
      </c>
      <c r="E302" t="s">
        <v>1254</v>
      </c>
      <c r="F302">
        <v>7</v>
      </c>
    </row>
    <row r="303" spans="2:6" x14ac:dyDescent="0.3">
      <c r="B303" t="s">
        <v>2299</v>
      </c>
      <c r="C303" s="18" t="s">
        <v>2370</v>
      </c>
      <c r="D303" t="s">
        <v>0</v>
      </c>
      <c r="E303" t="s">
        <v>20</v>
      </c>
      <c r="F303">
        <v>3</v>
      </c>
    </row>
    <row r="304" spans="2:6" x14ac:dyDescent="0.3">
      <c r="B304" t="s">
        <v>2299</v>
      </c>
      <c r="C304" s="18" t="s">
        <v>2372</v>
      </c>
      <c r="D304" t="s">
        <v>0</v>
      </c>
      <c r="E304" t="s">
        <v>38</v>
      </c>
      <c r="F304">
        <v>2</v>
      </c>
    </row>
    <row r="305" spans="2:6" x14ac:dyDescent="0.3">
      <c r="B305" t="s">
        <v>2299</v>
      </c>
      <c r="C305" s="18" t="s">
        <v>2374</v>
      </c>
      <c r="D305" t="s">
        <v>0</v>
      </c>
      <c r="E305" t="s">
        <v>1255</v>
      </c>
      <c r="F305">
        <v>1</v>
      </c>
    </row>
    <row r="306" spans="2:6" x14ac:dyDescent="0.3">
      <c r="B306" t="s">
        <v>2299</v>
      </c>
      <c r="C306" s="18" t="s">
        <v>2376</v>
      </c>
      <c r="D306" t="s">
        <v>0</v>
      </c>
      <c r="E306" t="s">
        <v>30</v>
      </c>
      <c r="F306">
        <v>2</v>
      </c>
    </row>
    <row r="307" spans="2:6" x14ac:dyDescent="0.3">
      <c r="B307" t="s">
        <v>2299</v>
      </c>
      <c r="C307" s="18" t="s">
        <v>2379</v>
      </c>
      <c r="D307" t="s">
        <v>0</v>
      </c>
      <c r="E307" t="s">
        <v>55</v>
      </c>
      <c r="F307">
        <v>1</v>
      </c>
    </row>
    <row r="308" spans="2:6" x14ac:dyDescent="0.3">
      <c r="B308" t="s">
        <v>2299</v>
      </c>
      <c r="C308" s="18" t="s">
        <v>2381</v>
      </c>
      <c r="D308" t="s">
        <v>0</v>
      </c>
      <c r="E308" t="s">
        <v>1256</v>
      </c>
      <c r="F308">
        <v>8</v>
      </c>
    </row>
    <row r="309" spans="2:6" x14ac:dyDescent="0.3">
      <c r="B309" t="s">
        <v>2299</v>
      </c>
      <c r="C309" s="18" t="s">
        <v>2391</v>
      </c>
      <c r="D309" t="s">
        <v>0</v>
      </c>
      <c r="E309" t="s">
        <v>1257</v>
      </c>
      <c r="F309">
        <v>15</v>
      </c>
    </row>
    <row r="310" spans="2:6" x14ac:dyDescent="0.3">
      <c r="B310" t="s">
        <v>2299</v>
      </c>
      <c r="C310" s="18" t="s">
        <v>2393</v>
      </c>
      <c r="D310" t="s">
        <v>0</v>
      </c>
      <c r="E310" t="s">
        <v>3616</v>
      </c>
      <c r="F310">
        <v>2</v>
      </c>
    </row>
    <row r="311" spans="2:6" x14ac:dyDescent="0.3">
      <c r="B311" t="s">
        <v>2299</v>
      </c>
      <c r="C311" s="18" t="s">
        <v>2395</v>
      </c>
      <c r="D311" t="s">
        <v>0</v>
      </c>
      <c r="E311" t="s">
        <v>1258</v>
      </c>
      <c r="F311">
        <v>2</v>
      </c>
    </row>
    <row r="312" spans="2:6" x14ac:dyDescent="0.3">
      <c r="B312" t="s">
        <v>2299</v>
      </c>
      <c r="C312" s="18" t="s">
        <v>2397</v>
      </c>
      <c r="D312" t="s">
        <v>0</v>
      </c>
      <c r="E312" t="s">
        <v>3617</v>
      </c>
      <c r="F312">
        <v>1</v>
      </c>
    </row>
    <row r="313" spans="2:6" x14ac:dyDescent="0.3">
      <c r="B313" t="s">
        <v>2299</v>
      </c>
      <c r="C313" s="18" t="s">
        <v>2399</v>
      </c>
      <c r="D313" t="s">
        <v>0</v>
      </c>
      <c r="E313" t="s">
        <v>36</v>
      </c>
      <c r="F313">
        <v>2</v>
      </c>
    </row>
    <row r="314" spans="2:6" x14ac:dyDescent="0.3">
      <c r="B314" t="s">
        <v>2299</v>
      </c>
      <c r="C314" s="18" t="s">
        <v>2401</v>
      </c>
      <c r="D314" t="s">
        <v>0</v>
      </c>
      <c r="E314" t="s">
        <v>2</v>
      </c>
      <c r="F314">
        <v>34</v>
      </c>
    </row>
    <row r="315" spans="2:6" x14ac:dyDescent="0.3">
      <c r="B315" t="s">
        <v>2299</v>
      </c>
      <c r="C315" s="18" t="s">
        <v>2406</v>
      </c>
      <c r="D315" t="s">
        <v>0</v>
      </c>
      <c r="E315" t="s">
        <v>14</v>
      </c>
      <c r="F315">
        <v>5</v>
      </c>
    </row>
    <row r="316" spans="2:6" x14ac:dyDescent="0.3">
      <c r="B316" t="s">
        <v>2299</v>
      </c>
      <c r="C316" s="18" t="s">
        <v>2408</v>
      </c>
      <c r="D316" t="s">
        <v>0</v>
      </c>
      <c r="E316" t="s">
        <v>23</v>
      </c>
      <c r="F316">
        <v>2</v>
      </c>
    </row>
    <row r="317" spans="2:6" x14ac:dyDescent="0.3">
      <c r="B317" t="s">
        <v>2299</v>
      </c>
      <c r="C317" s="18" t="s">
        <v>2412</v>
      </c>
      <c r="D317" t="s">
        <v>0</v>
      </c>
      <c r="E317" t="s">
        <v>57</v>
      </c>
      <c r="F317">
        <v>1</v>
      </c>
    </row>
    <row r="318" spans="2:6" x14ac:dyDescent="0.3">
      <c r="B318" t="s">
        <v>2299</v>
      </c>
      <c r="C318" s="18" t="s">
        <v>2426</v>
      </c>
      <c r="D318" t="s">
        <v>0</v>
      </c>
      <c r="E318" t="s">
        <v>13</v>
      </c>
      <c r="F318">
        <v>5</v>
      </c>
    </row>
    <row r="319" spans="2:6" x14ac:dyDescent="0.3">
      <c r="B319" t="s">
        <v>2299</v>
      </c>
      <c r="C319" s="18" t="s">
        <v>2428</v>
      </c>
      <c r="D319" t="s">
        <v>0</v>
      </c>
      <c r="E319" t="s">
        <v>46</v>
      </c>
      <c r="F319">
        <v>1</v>
      </c>
    </row>
    <row r="320" spans="2:6" x14ac:dyDescent="0.3">
      <c r="B320" t="s">
        <v>2299</v>
      </c>
      <c r="C320" s="18" t="s">
        <v>2437</v>
      </c>
      <c r="D320" t="s">
        <v>0</v>
      </c>
      <c r="E320" t="s">
        <v>4</v>
      </c>
      <c r="F320">
        <v>14</v>
      </c>
    </row>
    <row r="321" spans="2:6" x14ac:dyDescent="0.3">
      <c r="B321" t="s">
        <v>2299</v>
      </c>
      <c r="C321" s="18" t="s">
        <v>2441</v>
      </c>
      <c r="D321" t="s">
        <v>0</v>
      </c>
      <c r="E321" t="s">
        <v>64</v>
      </c>
      <c r="F321">
        <v>1</v>
      </c>
    </row>
    <row r="322" spans="2:6" x14ac:dyDescent="0.3">
      <c r="B322" t="s">
        <v>2299</v>
      </c>
      <c r="C322" s="18" t="s">
        <v>2443</v>
      </c>
      <c r="D322" t="s">
        <v>0</v>
      </c>
      <c r="E322" t="s">
        <v>31</v>
      </c>
      <c r="F322">
        <v>2</v>
      </c>
    </row>
    <row r="323" spans="2:6" x14ac:dyDescent="0.3">
      <c r="B323" t="s">
        <v>2799</v>
      </c>
      <c r="C323" t="s">
        <v>2871</v>
      </c>
      <c r="D323" t="s">
        <v>66</v>
      </c>
      <c r="E323" t="s">
        <v>31</v>
      </c>
      <c r="F323">
        <v>1</v>
      </c>
    </row>
    <row r="324" spans="2:6" x14ac:dyDescent="0.3">
      <c r="B324" t="s">
        <v>2299</v>
      </c>
      <c r="C324" s="18" t="s">
        <v>2446</v>
      </c>
      <c r="D324" t="s">
        <v>0</v>
      </c>
      <c r="E324" t="s">
        <v>1263</v>
      </c>
      <c r="F324">
        <v>1</v>
      </c>
    </row>
    <row r="325" spans="2:6" x14ac:dyDescent="0.3">
      <c r="B325" t="s">
        <v>2299</v>
      </c>
      <c r="C325" s="18" t="s">
        <v>2448</v>
      </c>
      <c r="D325" t="s">
        <v>0</v>
      </c>
      <c r="E325" t="s">
        <v>10</v>
      </c>
      <c r="F325">
        <v>5</v>
      </c>
    </row>
    <row r="326" spans="2:6" x14ac:dyDescent="0.3">
      <c r="B326" t="s">
        <v>2299</v>
      </c>
      <c r="C326" s="18" t="s">
        <v>2455</v>
      </c>
      <c r="D326" t="s">
        <v>0</v>
      </c>
      <c r="E326" t="s">
        <v>9</v>
      </c>
      <c r="F326">
        <v>6</v>
      </c>
    </row>
    <row r="327" spans="2:6" x14ac:dyDescent="0.3">
      <c r="B327" t="s">
        <v>2299</v>
      </c>
      <c r="C327" s="18" t="s">
        <v>2459</v>
      </c>
      <c r="D327" t="s">
        <v>0</v>
      </c>
      <c r="E327" t="s">
        <v>44</v>
      </c>
      <c r="F327">
        <v>1</v>
      </c>
    </row>
    <row r="328" spans="2:6" x14ac:dyDescent="0.3">
      <c r="B328" t="s">
        <v>2299</v>
      </c>
      <c r="C328" s="18" t="s">
        <v>2461</v>
      </c>
      <c r="D328" t="s">
        <v>0</v>
      </c>
      <c r="E328" t="s">
        <v>16</v>
      </c>
      <c r="F328">
        <v>4</v>
      </c>
    </row>
    <row r="329" spans="2:6" x14ac:dyDescent="0.3">
      <c r="B329" t="s">
        <v>2299</v>
      </c>
      <c r="C329" s="18" t="s">
        <v>2463</v>
      </c>
      <c r="D329" t="s">
        <v>0</v>
      </c>
      <c r="E329" t="s">
        <v>41</v>
      </c>
      <c r="F329">
        <v>1</v>
      </c>
    </row>
    <row r="330" spans="2:6" x14ac:dyDescent="0.3">
      <c r="B330" t="s">
        <v>2299</v>
      </c>
      <c r="C330" s="18" t="s">
        <v>2465</v>
      </c>
      <c r="D330" t="s">
        <v>0</v>
      </c>
      <c r="E330" t="s">
        <v>21</v>
      </c>
      <c r="F330">
        <v>2</v>
      </c>
    </row>
    <row r="331" spans="2:6" x14ac:dyDescent="0.3">
      <c r="B331" t="s">
        <v>2299</v>
      </c>
      <c r="C331" s="18" t="s">
        <v>2475</v>
      </c>
      <c r="D331" t="s">
        <v>0</v>
      </c>
      <c r="E331" t="s">
        <v>12</v>
      </c>
      <c r="F331">
        <v>5</v>
      </c>
    </row>
    <row r="332" spans="2:6" x14ac:dyDescent="0.3">
      <c r="B332" t="s">
        <v>2299</v>
      </c>
      <c r="C332" s="18" t="s">
        <v>2477</v>
      </c>
      <c r="D332" t="s">
        <v>0</v>
      </c>
      <c r="E332" t="s">
        <v>39</v>
      </c>
      <c r="F332">
        <v>2</v>
      </c>
    </row>
    <row r="333" spans="2:6" x14ac:dyDescent="0.3">
      <c r="B333" t="s">
        <v>2799</v>
      </c>
      <c r="C333" t="s">
        <v>2889</v>
      </c>
      <c r="D333" t="s">
        <v>66</v>
      </c>
      <c r="E333" t="s">
        <v>39</v>
      </c>
      <c r="F333">
        <v>1</v>
      </c>
    </row>
    <row r="334" spans="2:6" x14ac:dyDescent="0.3">
      <c r="B334" t="s">
        <v>2299</v>
      </c>
      <c r="C334" s="18" t="s">
        <v>2479</v>
      </c>
      <c r="D334" t="s">
        <v>0</v>
      </c>
      <c r="E334" t="s">
        <v>26</v>
      </c>
      <c r="F334">
        <v>2</v>
      </c>
    </row>
    <row r="335" spans="2:6" x14ac:dyDescent="0.3">
      <c r="B335" t="s">
        <v>2299</v>
      </c>
      <c r="C335" s="18" t="s">
        <v>2481</v>
      </c>
      <c r="D335" t="s">
        <v>0</v>
      </c>
      <c r="E335" t="s">
        <v>45</v>
      </c>
      <c r="F335">
        <v>1</v>
      </c>
    </row>
    <row r="336" spans="2:6" x14ac:dyDescent="0.3">
      <c r="B336" t="s">
        <v>2939</v>
      </c>
      <c r="C336" t="s">
        <v>2963</v>
      </c>
      <c r="D336" t="s">
        <v>205</v>
      </c>
      <c r="E336" t="s">
        <v>335</v>
      </c>
      <c r="F336">
        <v>7</v>
      </c>
    </row>
    <row r="337" spans="2:6" x14ac:dyDescent="0.3">
      <c r="B337" t="s">
        <v>2299</v>
      </c>
      <c r="C337" s="18" t="s">
        <v>2486</v>
      </c>
      <c r="D337" t="s">
        <v>0</v>
      </c>
      <c r="E337" t="s">
        <v>1264</v>
      </c>
      <c r="F337">
        <v>4</v>
      </c>
    </row>
    <row r="338" spans="2:6" x14ac:dyDescent="0.3">
      <c r="B338" t="s">
        <v>2299</v>
      </c>
      <c r="C338" s="18" t="s">
        <v>2488</v>
      </c>
      <c r="D338" t="s">
        <v>0</v>
      </c>
      <c r="E338" t="s">
        <v>11</v>
      </c>
      <c r="F338">
        <v>5</v>
      </c>
    </row>
    <row r="339" spans="2:6" x14ac:dyDescent="0.3">
      <c r="B339" t="s">
        <v>2299</v>
      </c>
      <c r="C339" s="18" t="s">
        <v>2490</v>
      </c>
      <c r="D339" t="s">
        <v>0</v>
      </c>
      <c r="E339" t="s">
        <v>1265</v>
      </c>
      <c r="F339">
        <v>1</v>
      </c>
    </row>
    <row r="340" spans="2:6" x14ac:dyDescent="0.3">
      <c r="B340" t="s">
        <v>2299</v>
      </c>
      <c r="C340" s="18" t="s">
        <v>2494</v>
      </c>
      <c r="D340" t="s">
        <v>0</v>
      </c>
      <c r="E340" t="s">
        <v>53</v>
      </c>
      <c r="F340">
        <v>1</v>
      </c>
    </row>
    <row r="341" spans="2:6" x14ac:dyDescent="0.3">
      <c r="B341" t="s">
        <v>2299</v>
      </c>
      <c r="C341" s="18" t="s">
        <v>2498</v>
      </c>
      <c r="D341" t="s">
        <v>0</v>
      </c>
      <c r="E341" t="s">
        <v>1</v>
      </c>
      <c r="F341">
        <v>37</v>
      </c>
    </row>
    <row r="342" spans="2:6" x14ac:dyDescent="0.3">
      <c r="B342" t="s">
        <v>2299</v>
      </c>
      <c r="C342" s="18" t="s">
        <v>2502</v>
      </c>
      <c r="D342" t="s">
        <v>0</v>
      </c>
      <c r="E342" t="s">
        <v>32</v>
      </c>
      <c r="F342">
        <v>2</v>
      </c>
    </row>
    <row r="343" spans="2:6" x14ac:dyDescent="0.3">
      <c r="B343" t="s">
        <v>2299</v>
      </c>
      <c r="C343" s="18" t="s">
        <v>2504</v>
      </c>
      <c r="D343" t="s">
        <v>0</v>
      </c>
      <c r="E343" t="s">
        <v>61</v>
      </c>
      <c r="F343">
        <v>1</v>
      </c>
    </row>
    <row r="344" spans="2:6" x14ac:dyDescent="0.3">
      <c r="B344" t="s">
        <v>2299</v>
      </c>
      <c r="C344" s="18" t="s">
        <v>2508</v>
      </c>
      <c r="D344" t="s">
        <v>0</v>
      </c>
      <c r="E344" t="s">
        <v>63</v>
      </c>
      <c r="F344">
        <v>1</v>
      </c>
    </row>
    <row r="345" spans="2:6" x14ac:dyDescent="0.3">
      <c r="B345" t="s">
        <v>2299</v>
      </c>
      <c r="C345" s="18" t="s">
        <v>2510</v>
      </c>
      <c r="D345" t="s">
        <v>0</v>
      </c>
      <c r="E345" t="s">
        <v>19</v>
      </c>
      <c r="F345">
        <v>3</v>
      </c>
    </row>
    <row r="346" spans="2:6" x14ac:dyDescent="0.3">
      <c r="B346" t="s">
        <v>2299</v>
      </c>
      <c r="C346" s="18" t="s">
        <v>2512</v>
      </c>
      <c r="D346" t="s">
        <v>0</v>
      </c>
      <c r="E346" t="s">
        <v>34</v>
      </c>
      <c r="F346">
        <v>2</v>
      </c>
    </row>
    <row r="347" spans="2:6" x14ac:dyDescent="0.3">
      <c r="B347" t="s">
        <v>2299</v>
      </c>
      <c r="C347" s="18" t="s">
        <v>2518</v>
      </c>
      <c r="D347" t="s">
        <v>0</v>
      </c>
      <c r="E347" t="s">
        <v>52</v>
      </c>
      <c r="F347">
        <v>1</v>
      </c>
    </row>
    <row r="348" spans="2:6" x14ac:dyDescent="0.3">
      <c r="B348" t="s">
        <v>2299</v>
      </c>
      <c r="C348" s="18" t="s">
        <v>2522</v>
      </c>
      <c r="D348" t="s">
        <v>0</v>
      </c>
      <c r="E348" t="s">
        <v>40</v>
      </c>
      <c r="F348">
        <v>1</v>
      </c>
    </row>
    <row r="349" spans="2:6" x14ac:dyDescent="0.3">
      <c r="B349" t="s">
        <v>2299</v>
      </c>
      <c r="C349" s="18" t="s">
        <v>2524</v>
      </c>
      <c r="D349" t="s">
        <v>0</v>
      </c>
      <c r="E349" t="s">
        <v>54</v>
      </c>
      <c r="F349">
        <v>1</v>
      </c>
    </row>
    <row r="350" spans="2:6" x14ac:dyDescent="0.3">
      <c r="B350" t="s">
        <v>2299</v>
      </c>
      <c r="C350" s="18" t="s">
        <v>2300</v>
      </c>
      <c r="D350" t="s">
        <v>0</v>
      </c>
      <c r="E350" t="s">
        <v>1269</v>
      </c>
      <c r="F350">
        <v>2</v>
      </c>
    </row>
    <row r="351" spans="2:6" x14ac:dyDescent="0.3">
      <c r="B351" t="s">
        <v>2299</v>
      </c>
      <c r="C351" s="18" t="s">
        <v>2312</v>
      </c>
      <c r="D351" t="s">
        <v>0</v>
      </c>
      <c r="E351" t="s">
        <v>1272</v>
      </c>
      <c r="F351">
        <v>1</v>
      </c>
    </row>
    <row r="352" spans="2:6" x14ac:dyDescent="0.3">
      <c r="B352" t="s">
        <v>2299</v>
      </c>
      <c r="C352" s="18" t="s">
        <v>2314</v>
      </c>
      <c r="D352" t="s">
        <v>0</v>
      </c>
      <c r="E352" t="s">
        <v>58</v>
      </c>
      <c r="F352">
        <v>1</v>
      </c>
    </row>
    <row r="353" spans="2:6" x14ac:dyDescent="0.3">
      <c r="B353" t="s">
        <v>2299</v>
      </c>
      <c r="C353" s="18" t="s">
        <v>2316</v>
      </c>
      <c r="D353" t="s">
        <v>0</v>
      </c>
      <c r="E353" t="s">
        <v>3624</v>
      </c>
      <c r="F353">
        <v>1</v>
      </c>
    </row>
    <row r="354" spans="2:6" x14ac:dyDescent="0.3">
      <c r="B354" t="s">
        <v>2299</v>
      </c>
      <c r="C354" s="18" t="s">
        <v>2318</v>
      </c>
      <c r="D354" t="s">
        <v>0</v>
      </c>
      <c r="E354" t="s">
        <v>1273</v>
      </c>
      <c r="F354">
        <v>1</v>
      </c>
    </row>
    <row r="355" spans="2:6" x14ac:dyDescent="0.3">
      <c r="B355" t="s">
        <v>2299</v>
      </c>
      <c r="C355" s="18" t="s">
        <v>2322</v>
      </c>
      <c r="D355" t="s">
        <v>0</v>
      </c>
      <c r="E355" t="s">
        <v>35</v>
      </c>
      <c r="F355">
        <v>2</v>
      </c>
    </row>
    <row r="356" spans="2:6" x14ac:dyDescent="0.3">
      <c r="B356" t="s">
        <v>2299</v>
      </c>
      <c r="C356" s="18" t="s">
        <v>2324</v>
      </c>
      <c r="D356" t="s">
        <v>0</v>
      </c>
      <c r="E356" t="s">
        <v>1275</v>
      </c>
      <c r="F356">
        <v>4</v>
      </c>
    </row>
    <row r="357" spans="2:6" x14ac:dyDescent="0.3">
      <c r="B357" t="s">
        <v>2299</v>
      </c>
      <c r="C357" s="18" t="s">
        <v>2326</v>
      </c>
      <c r="D357" t="s">
        <v>0</v>
      </c>
      <c r="E357" t="s">
        <v>1276</v>
      </c>
      <c r="F357">
        <v>10</v>
      </c>
    </row>
    <row r="358" spans="2:6" x14ac:dyDescent="0.3">
      <c r="B358" t="s">
        <v>2299</v>
      </c>
      <c r="C358" s="18" t="s">
        <v>2330</v>
      </c>
      <c r="D358" t="s">
        <v>0</v>
      </c>
      <c r="E358" t="s">
        <v>1278</v>
      </c>
      <c r="F358">
        <v>5</v>
      </c>
    </row>
    <row r="359" spans="2:6" x14ac:dyDescent="0.3">
      <c r="B359" t="s">
        <v>2625</v>
      </c>
      <c r="C359" s="18" t="s">
        <v>2626</v>
      </c>
      <c r="D359" t="s">
        <v>539</v>
      </c>
      <c r="E359" t="s">
        <v>545</v>
      </c>
      <c r="F359">
        <v>34</v>
      </c>
    </row>
    <row r="360" spans="2:6" x14ac:dyDescent="0.3">
      <c r="B360" t="s">
        <v>2625</v>
      </c>
      <c r="C360" s="18" t="s">
        <v>2632</v>
      </c>
      <c r="D360" t="s">
        <v>539</v>
      </c>
      <c r="E360" t="s">
        <v>543</v>
      </c>
      <c r="F360">
        <v>5</v>
      </c>
    </row>
    <row r="361" spans="2:6" x14ac:dyDescent="0.3">
      <c r="B361" t="s">
        <v>2625</v>
      </c>
      <c r="C361" s="18" t="s">
        <v>2636</v>
      </c>
      <c r="D361" t="s">
        <v>539</v>
      </c>
      <c r="E361" t="s">
        <v>1223</v>
      </c>
      <c r="F361">
        <v>7</v>
      </c>
    </row>
    <row r="362" spans="2:6" x14ac:dyDescent="0.3">
      <c r="B362" t="s">
        <v>2625</v>
      </c>
      <c r="C362" s="18" t="s">
        <v>2648</v>
      </c>
      <c r="D362" t="s">
        <v>539</v>
      </c>
      <c r="E362" t="s">
        <v>549</v>
      </c>
      <c r="F362">
        <v>2</v>
      </c>
    </row>
    <row r="363" spans="2:6" x14ac:dyDescent="0.3">
      <c r="B363" t="s">
        <v>2625</v>
      </c>
      <c r="C363" s="18" t="s">
        <v>2652</v>
      </c>
      <c r="D363" t="s">
        <v>539</v>
      </c>
      <c r="E363" t="s">
        <v>550</v>
      </c>
      <c r="F363">
        <v>1</v>
      </c>
    </row>
    <row r="364" spans="2:6" x14ac:dyDescent="0.3">
      <c r="B364" t="s">
        <v>2625</v>
      </c>
      <c r="C364" s="18" t="s">
        <v>2654</v>
      </c>
      <c r="D364" t="s">
        <v>539</v>
      </c>
      <c r="E364" t="s">
        <v>548</v>
      </c>
      <c r="F364">
        <v>1</v>
      </c>
    </row>
    <row r="365" spans="2:6" x14ac:dyDescent="0.3">
      <c r="B365" t="s">
        <v>2625</v>
      </c>
      <c r="C365" s="18" t="s">
        <v>2666</v>
      </c>
      <c r="D365" t="s">
        <v>539</v>
      </c>
      <c r="E365" t="s">
        <v>1229</v>
      </c>
      <c r="F365">
        <v>10</v>
      </c>
    </row>
    <row r="366" spans="2:6" x14ac:dyDescent="0.3">
      <c r="B366" t="s">
        <v>2625</v>
      </c>
      <c r="C366" s="18" t="s">
        <v>2679</v>
      </c>
      <c r="D366" t="s">
        <v>539</v>
      </c>
      <c r="E366" t="s">
        <v>1234</v>
      </c>
      <c r="F366">
        <v>1</v>
      </c>
    </row>
    <row r="367" spans="2:6" x14ac:dyDescent="0.3">
      <c r="B367" t="s">
        <v>2625</v>
      </c>
      <c r="C367" s="18" t="s">
        <v>2681</v>
      </c>
      <c r="D367" t="s">
        <v>539</v>
      </c>
      <c r="E367" t="s">
        <v>1235</v>
      </c>
      <c r="F367">
        <v>1</v>
      </c>
    </row>
    <row r="368" spans="2:6" x14ac:dyDescent="0.3">
      <c r="B368" t="s">
        <v>2625</v>
      </c>
      <c r="C368" s="18" t="s">
        <v>2683</v>
      </c>
      <c r="D368" t="s">
        <v>539</v>
      </c>
      <c r="E368" t="s">
        <v>1236</v>
      </c>
      <c r="F368">
        <v>2</v>
      </c>
    </row>
    <row r="369" spans="2:6" x14ac:dyDescent="0.3">
      <c r="B369" t="s">
        <v>2526</v>
      </c>
      <c r="C369" s="18" t="s">
        <v>2583</v>
      </c>
      <c r="D369" t="s">
        <v>474</v>
      </c>
      <c r="E369" t="s">
        <v>475</v>
      </c>
      <c r="F369">
        <v>52</v>
      </c>
    </row>
    <row r="370" spans="2:6" x14ac:dyDescent="0.3">
      <c r="B370" t="s">
        <v>2526</v>
      </c>
      <c r="C370" s="18" t="s">
        <v>2585</v>
      </c>
      <c r="D370" t="s">
        <v>474</v>
      </c>
      <c r="E370" t="s">
        <v>488</v>
      </c>
      <c r="F370">
        <v>1</v>
      </c>
    </row>
    <row r="371" spans="2:6" x14ac:dyDescent="0.3">
      <c r="B371" t="s">
        <v>2526</v>
      </c>
      <c r="C371" s="18" t="s">
        <v>2589</v>
      </c>
      <c r="D371" t="s">
        <v>474</v>
      </c>
      <c r="E371" t="s">
        <v>485</v>
      </c>
      <c r="F371">
        <v>1</v>
      </c>
    </row>
    <row r="372" spans="2:6" x14ac:dyDescent="0.3">
      <c r="B372" t="s">
        <v>2526</v>
      </c>
      <c r="C372" s="18" t="s">
        <v>2591</v>
      </c>
      <c r="D372" t="s">
        <v>474</v>
      </c>
      <c r="E372" t="s">
        <v>479</v>
      </c>
      <c r="F372">
        <v>5</v>
      </c>
    </row>
    <row r="373" spans="2:6" x14ac:dyDescent="0.3">
      <c r="B373" t="s">
        <v>2526</v>
      </c>
      <c r="C373" s="18" t="s">
        <v>2554</v>
      </c>
      <c r="D373" t="s">
        <v>474</v>
      </c>
      <c r="E373" t="s">
        <v>477</v>
      </c>
      <c r="F373">
        <v>8</v>
      </c>
    </row>
    <row r="374" spans="2:6" x14ac:dyDescent="0.3">
      <c r="B374" t="s">
        <v>2526</v>
      </c>
      <c r="C374" s="18" t="s">
        <v>2559</v>
      </c>
      <c r="D374" t="s">
        <v>474</v>
      </c>
      <c r="E374" t="s">
        <v>1284</v>
      </c>
      <c r="F374">
        <v>4</v>
      </c>
    </row>
    <row r="375" spans="2:6" x14ac:dyDescent="0.3">
      <c r="B375" t="s">
        <v>2526</v>
      </c>
      <c r="C375" s="18" t="s">
        <v>2561</v>
      </c>
      <c r="D375" t="s">
        <v>474</v>
      </c>
      <c r="E375" t="s">
        <v>482</v>
      </c>
      <c r="F375">
        <v>2</v>
      </c>
    </row>
    <row r="376" spans="2:6" x14ac:dyDescent="0.3">
      <c r="B376" t="s">
        <v>2526</v>
      </c>
      <c r="C376" s="18" t="s">
        <v>2570</v>
      </c>
      <c r="D376" t="s">
        <v>474</v>
      </c>
      <c r="E376" t="s">
        <v>489</v>
      </c>
      <c r="F376">
        <v>1</v>
      </c>
    </row>
    <row r="377" spans="2:6" x14ac:dyDescent="0.3">
      <c r="B377" t="s">
        <v>2526</v>
      </c>
      <c r="C377" s="18" t="s">
        <v>2572</v>
      </c>
      <c r="D377" t="s">
        <v>474</v>
      </c>
      <c r="E377" t="s">
        <v>481</v>
      </c>
      <c r="F377">
        <v>3</v>
      </c>
    </row>
    <row r="378" spans="2:6" x14ac:dyDescent="0.3">
      <c r="B378" t="s">
        <v>2526</v>
      </c>
      <c r="C378" s="18" t="s">
        <v>2580</v>
      </c>
      <c r="D378" t="s">
        <v>474</v>
      </c>
      <c r="E378" t="s">
        <v>478</v>
      </c>
      <c r="F378">
        <v>7</v>
      </c>
    </row>
    <row r="379" spans="2:6" x14ac:dyDescent="0.3">
      <c r="B379" t="s">
        <v>2526</v>
      </c>
      <c r="C379" s="18" t="s">
        <v>2541</v>
      </c>
      <c r="D379" t="s">
        <v>474</v>
      </c>
      <c r="E379" t="s">
        <v>476</v>
      </c>
      <c r="F379">
        <v>8</v>
      </c>
    </row>
    <row r="380" spans="2:6" x14ac:dyDescent="0.3">
      <c r="B380" t="s">
        <v>2526</v>
      </c>
      <c r="C380" s="18" t="s">
        <v>2547</v>
      </c>
      <c r="D380" t="s">
        <v>474</v>
      </c>
      <c r="E380" t="s">
        <v>1286</v>
      </c>
      <c r="F380">
        <v>1</v>
      </c>
    </row>
    <row r="381" spans="2:6" x14ac:dyDescent="0.3">
      <c r="B381" t="s">
        <v>2526</v>
      </c>
      <c r="C381" s="18" t="s">
        <v>2550</v>
      </c>
      <c r="D381" t="s">
        <v>474</v>
      </c>
      <c r="E381" t="s">
        <v>484</v>
      </c>
      <c r="F381">
        <v>1</v>
      </c>
    </row>
    <row r="382" spans="2:6" x14ac:dyDescent="0.3">
      <c r="B382" t="s">
        <v>2526</v>
      </c>
      <c r="C382" s="18" t="s">
        <v>2552</v>
      </c>
      <c r="D382" t="s">
        <v>474</v>
      </c>
      <c r="E382" t="s">
        <v>487</v>
      </c>
      <c r="F382">
        <v>1</v>
      </c>
    </row>
    <row r="383" spans="2:6" x14ac:dyDescent="0.3">
      <c r="B383" t="s">
        <v>2526</v>
      </c>
      <c r="C383" s="18" t="s">
        <v>2527</v>
      </c>
      <c r="D383" t="s">
        <v>474</v>
      </c>
      <c r="E383" t="s">
        <v>483</v>
      </c>
      <c r="F383">
        <v>1</v>
      </c>
    </row>
    <row r="384" spans="2:6" x14ac:dyDescent="0.3">
      <c r="B384" t="s">
        <v>2597</v>
      </c>
      <c r="C384" s="18" t="s">
        <v>2598</v>
      </c>
      <c r="D384" t="s">
        <v>503</v>
      </c>
      <c r="E384" t="s">
        <v>435</v>
      </c>
      <c r="F384">
        <v>38</v>
      </c>
    </row>
    <row r="385" spans="2:6" x14ac:dyDescent="0.3">
      <c r="B385" t="s">
        <v>2597</v>
      </c>
      <c r="C385" s="18" t="s">
        <v>2601</v>
      </c>
      <c r="D385" t="s">
        <v>503</v>
      </c>
      <c r="E385" t="s">
        <v>505</v>
      </c>
      <c r="F385">
        <v>10</v>
      </c>
    </row>
    <row r="386" spans="2:6" x14ac:dyDescent="0.3">
      <c r="B386" t="s">
        <v>2597</v>
      </c>
      <c r="C386" s="18" t="s">
        <v>2603</v>
      </c>
      <c r="D386" t="s">
        <v>503</v>
      </c>
      <c r="E386" t="s">
        <v>513</v>
      </c>
      <c r="F386">
        <v>1</v>
      </c>
    </row>
    <row r="387" spans="2:6" x14ac:dyDescent="0.3">
      <c r="B387" t="s">
        <v>2597</v>
      </c>
      <c r="C387" s="18" t="s">
        <v>2605</v>
      </c>
      <c r="D387" t="s">
        <v>503</v>
      </c>
      <c r="E387" t="s">
        <v>1291</v>
      </c>
      <c r="F387">
        <v>1</v>
      </c>
    </row>
    <row r="388" spans="2:6" x14ac:dyDescent="0.3">
      <c r="B388" t="s">
        <v>2597</v>
      </c>
      <c r="C388" s="18" t="s">
        <v>2607</v>
      </c>
      <c r="D388" t="s">
        <v>503</v>
      </c>
      <c r="E388" t="s">
        <v>514</v>
      </c>
      <c r="F388">
        <v>1</v>
      </c>
    </row>
    <row r="389" spans="2:6" x14ac:dyDescent="0.3">
      <c r="B389" t="s">
        <v>2597</v>
      </c>
      <c r="C389" s="18" t="s">
        <v>2609</v>
      </c>
      <c r="D389" t="s">
        <v>503</v>
      </c>
      <c r="E389" t="s">
        <v>506</v>
      </c>
      <c r="F389">
        <v>6</v>
      </c>
    </row>
    <row r="390" spans="2:6" x14ac:dyDescent="0.3">
      <c r="B390" t="s">
        <v>2597</v>
      </c>
      <c r="C390" s="18" t="s">
        <v>2611</v>
      </c>
      <c r="D390" t="s">
        <v>503</v>
      </c>
      <c r="E390" t="s">
        <v>510</v>
      </c>
      <c r="F390">
        <v>3</v>
      </c>
    </row>
    <row r="391" spans="2:6" x14ac:dyDescent="0.3">
      <c r="B391" t="s">
        <v>2597</v>
      </c>
      <c r="C391" s="18" t="s">
        <v>2615</v>
      </c>
      <c r="D391" t="s">
        <v>503</v>
      </c>
      <c r="E391" t="s">
        <v>504</v>
      </c>
      <c r="F391">
        <v>14</v>
      </c>
    </row>
    <row r="392" spans="2:6" x14ac:dyDescent="0.3">
      <c r="B392" t="s">
        <v>2597</v>
      </c>
      <c r="C392" s="18" t="s">
        <v>2618</v>
      </c>
      <c r="D392" t="s">
        <v>503</v>
      </c>
      <c r="E392" t="s">
        <v>508</v>
      </c>
      <c r="F392">
        <v>3</v>
      </c>
    </row>
    <row r="393" spans="2:6" x14ac:dyDescent="0.3">
      <c r="B393" t="s">
        <v>2597</v>
      </c>
      <c r="C393" s="18" t="s">
        <v>2620</v>
      </c>
      <c r="D393" t="s">
        <v>503</v>
      </c>
      <c r="E393" t="s">
        <v>511</v>
      </c>
      <c r="F393">
        <v>2</v>
      </c>
    </row>
    <row r="394" spans="2:6" x14ac:dyDescent="0.3">
      <c r="B394" t="s">
        <v>2597</v>
      </c>
      <c r="C394" s="18" t="s">
        <v>2622</v>
      </c>
      <c r="D394" t="s">
        <v>503</v>
      </c>
      <c r="E394" t="s">
        <v>509</v>
      </c>
      <c r="F394">
        <v>3</v>
      </c>
    </row>
    <row r="395" spans="2:6" x14ac:dyDescent="0.3">
      <c r="B395" t="s">
        <v>2741</v>
      </c>
      <c r="C395" s="18" t="s">
        <v>2749</v>
      </c>
      <c r="D395" t="s">
        <v>355</v>
      </c>
      <c r="E395" t="s">
        <v>242</v>
      </c>
      <c r="F395">
        <v>69</v>
      </c>
    </row>
    <row r="396" spans="2:6" x14ac:dyDescent="0.3">
      <c r="B396" t="s">
        <v>2741</v>
      </c>
      <c r="C396" s="18" t="s">
        <v>2751</v>
      </c>
      <c r="D396" t="s">
        <v>355</v>
      </c>
      <c r="E396" t="s">
        <v>374</v>
      </c>
      <c r="F396">
        <v>1</v>
      </c>
    </row>
    <row r="397" spans="2:6" x14ac:dyDescent="0.3">
      <c r="B397" t="s">
        <v>2741</v>
      </c>
      <c r="C397" s="18" t="s">
        <v>2753</v>
      </c>
      <c r="D397" t="s">
        <v>355</v>
      </c>
      <c r="E397" t="s">
        <v>209</v>
      </c>
      <c r="F397">
        <v>3</v>
      </c>
    </row>
    <row r="398" spans="2:6" x14ac:dyDescent="0.3">
      <c r="B398" t="s">
        <v>2741</v>
      </c>
      <c r="C398" s="18" t="s">
        <v>2755</v>
      </c>
      <c r="D398" t="s">
        <v>355</v>
      </c>
      <c r="E398" t="s">
        <v>1293</v>
      </c>
      <c r="F398">
        <v>1</v>
      </c>
    </row>
    <row r="399" spans="2:6" x14ac:dyDescent="0.3">
      <c r="B399" t="s">
        <v>2741</v>
      </c>
      <c r="C399" s="18" t="s">
        <v>2759</v>
      </c>
      <c r="D399" t="s">
        <v>355</v>
      </c>
      <c r="E399" t="s">
        <v>366</v>
      </c>
      <c r="F399">
        <v>1</v>
      </c>
    </row>
    <row r="400" spans="2:6" x14ac:dyDescent="0.3">
      <c r="B400" t="s">
        <v>2741</v>
      </c>
      <c r="C400" s="18" t="s">
        <v>2761</v>
      </c>
      <c r="D400" t="s">
        <v>355</v>
      </c>
      <c r="E400" t="s">
        <v>1294</v>
      </c>
      <c r="F400">
        <v>10</v>
      </c>
    </row>
    <row r="401" spans="2:6" x14ac:dyDescent="0.3">
      <c r="B401" t="s">
        <v>2741</v>
      </c>
      <c r="C401" s="18" t="s">
        <v>2764</v>
      </c>
      <c r="D401" t="s">
        <v>355</v>
      </c>
      <c r="E401" t="s">
        <v>358</v>
      </c>
      <c r="F401">
        <v>10</v>
      </c>
    </row>
    <row r="402" spans="2:6" x14ac:dyDescent="0.3">
      <c r="B402" t="s">
        <v>2741</v>
      </c>
      <c r="C402" s="18" t="s">
        <v>2766</v>
      </c>
      <c r="D402" t="s">
        <v>355</v>
      </c>
      <c r="E402" t="s">
        <v>3635</v>
      </c>
      <c r="F402">
        <v>7</v>
      </c>
    </row>
    <row r="403" spans="2:6" x14ac:dyDescent="0.3">
      <c r="B403" t="s">
        <v>2741</v>
      </c>
      <c r="C403" s="18" t="s">
        <v>2768</v>
      </c>
      <c r="D403" t="s">
        <v>355</v>
      </c>
      <c r="E403" t="s">
        <v>1295</v>
      </c>
      <c r="F403">
        <v>1</v>
      </c>
    </row>
    <row r="404" spans="2:6" x14ac:dyDescent="0.3">
      <c r="B404" t="s">
        <v>2741</v>
      </c>
      <c r="C404" s="18" t="s">
        <v>2742</v>
      </c>
      <c r="D404" t="s">
        <v>355</v>
      </c>
      <c r="E404" t="s">
        <v>312</v>
      </c>
      <c r="F404">
        <v>7</v>
      </c>
    </row>
    <row r="405" spans="2:6" x14ac:dyDescent="0.3">
      <c r="B405" t="s">
        <v>2741</v>
      </c>
      <c r="C405" t="s">
        <v>2744</v>
      </c>
      <c r="D405" t="s">
        <v>355</v>
      </c>
      <c r="E405" t="s">
        <v>22</v>
      </c>
      <c r="F405">
        <v>5</v>
      </c>
    </row>
    <row r="406" spans="2:6" x14ac:dyDescent="0.3">
      <c r="B406" t="s">
        <v>2685</v>
      </c>
      <c r="C406" t="s">
        <v>2718</v>
      </c>
      <c r="D406" t="s">
        <v>43</v>
      </c>
      <c r="E406" t="s">
        <v>22</v>
      </c>
      <c r="F406">
        <v>1</v>
      </c>
    </row>
    <row r="407" spans="2:6" x14ac:dyDescent="0.3">
      <c r="B407" t="s">
        <v>2741</v>
      </c>
      <c r="C407" s="18" t="s">
        <v>2745</v>
      </c>
      <c r="D407" t="s">
        <v>355</v>
      </c>
      <c r="E407" t="s">
        <v>375</v>
      </c>
      <c r="F407">
        <v>1</v>
      </c>
    </row>
    <row r="408" spans="2:6" x14ac:dyDescent="0.3">
      <c r="B408" t="s">
        <v>2741</v>
      </c>
      <c r="C408" s="18" t="s">
        <v>2772</v>
      </c>
      <c r="D408" t="s">
        <v>355</v>
      </c>
      <c r="E408" t="s">
        <v>368</v>
      </c>
      <c r="F408">
        <v>1</v>
      </c>
    </row>
    <row r="409" spans="2:6" x14ac:dyDescent="0.3">
      <c r="B409" t="s">
        <v>2741</v>
      </c>
      <c r="C409" s="18" t="s">
        <v>2774</v>
      </c>
      <c r="D409" t="s">
        <v>355</v>
      </c>
      <c r="E409" t="s">
        <v>362</v>
      </c>
      <c r="F409">
        <v>4</v>
      </c>
    </row>
    <row r="410" spans="2:6" x14ac:dyDescent="0.3">
      <c r="B410" t="s">
        <v>2741</v>
      </c>
      <c r="C410" s="18" t="s">
        <v>2776</v>
      </c>
      <c r="D410" t="s">
        <v>355</v>
      </c>
      <c r="E410" t="s">
        <v>364</v>
      </c>
      <c r="F410">
        <v>2</v>
      </c>
    </row>
    <row r="411" spans="2:6" x14ac:dyDescent="0.3">
      <c r="B411" t="s">
        <v>2741</v>
      </c>
      <c r="C411" s="18" t="s">
        <v>2778</v>
      </c>
      <c r="D411" t="s">
        <v>355</v>
      </c>
      <c r="E411" t="s">
        <v>372</v>
      </c>
      <c r="F411">
        <v>1</v>
      </c>
    </row>
    <row r="412" spans="2:6" x14ac:dyDescent="0.3">
      <c r="B412" t="s">
        <v>2741</v>
      </c>
      <c r="C412" s="18" t="s">
        <v>2780</v>
      </c>
      <c r="D412" t="s">
        <v>355</v>
      </c>
      <c r="E412" t="s">
        <v>3636</v>
      </c>
      <c r="F412">
        <v>1</v>
      </c>
    </row>
    <row r="413" spans="2:6" x14ac:dyDescent="0.3">
      <c r="B413" t="s">
        <v>2741</v>
      </c>
      <c r="C413" s="18" t="s">
        <v>2783</v>
      </c>
      <c r="D413" t="s">
        <v>355</v>
      </c>
      <c r="E413" t="s">
        <v>1296</v>
      </c>
      <c r="F413">
        <v>2</v>
      </c>
    </row>
    <row r="414" spans="2:6" x14ac:dyDescent="0.3">
      <c r="B414" t="s">
        <v>2741</v>
      </c>
      <c r="C414" s="18" t="s">
        <v>2785</v>
      </c>
      <c r="D414" t="s">
        <v>355</v>
      </c>
      <c r="E414" t="s">
        <v>1297</v>
      </c>
      <c r="F414">
        <v>12</v>
      </c>
    </row>
    <row r="415" spans="2:6" x14ac:dyDescent="0.3">
      <c r="B415" t="s">
        <v>2741</v>
      </c>
      <c r="C415" s="18" t="s">
        <v>2787</v>
      </c>
      <c r="D415" t="s">
        <v>355</v>
      </c>
      <c r="E415" t="s">
        <v>208</v>
      </c>
      <c r="F415">
        <v>6</v>
      </c>
    </row>
    <row r="416" spans="2:6" x14ac:dyDescent="0.3">
      <c r="B416" t="s">
        <v>2741</v>
      </c>
      <c r="C416" s="18" t="s">
        <v>2789</v>
      </c>
      <c r="D416" t="s">
        <v>355</v>
      </c>
      <c r="E416" t="s">
        <v>1298</v>
      </c>
      <c r="F416">
        <v>1</v>
      </c>
    </row>
    <row r="417" spans="2:6" x14ac:dyDescent="0.3">
      <c r="B417" t="s">
        <v>2741</v>
      </c>
      <c r="C417" s="18" t="s">
        <v>2791</v>
      </c>
      <c r="D417" t="s">
        <v>355</v>
      </c>
      <c r="E417" t="s">
        <v>356</v>
      </c>
      <c r="F417">
        <v>13</v>
      </c>
    </row>
    <row r="418" spans="2:6" x14ac:dyDescent="0.3">
      <c r="B418" t="s">
        <v>2741</v>
      </c>
      <c r="C418" s="18" t="s">
        <v>2793</v>
      </c>
      <c r="D418" t="s">
        <v>355</v>
      </c>
      <c r="E418" t="s">
        <v>363</v>
      </c>
      <c r="F418">
        <v>3</v>
      </c>
    </row>
    <row r="419" spans="2:6" x14ac:dyDescent="0.3">
      <c r="B419" t="s">
        <v>2685</v>
      </c>
      <c r="C419" s="18" t="s">
        <v>2695</v>
      </c>
      <c r="D419" t="s">
        <v>43</v>
      </c>
      <c r="E419" t="s">
        <v>318</v>
      </c>
      <c r="F419">
        <v>123</v>
      </c>
    </row>
    <row r="420" spans="2:6" x14ac:dyDescent="0.3">
      <c r="B420" t="s">
        <v>2685</v>
      </c>
      <c r="C420" s="18" t="s">
        <v>2697</v>
      </c>
      <c r="D420" t="s">
        <v>43</v>
      </c>
      <c r="E420" t="s">
        <v>1301</v>
      </c>
      <c r="F420">
        <v>5</v>
      </c>
    </row>
    <row r="421" spans="2:6" x14ac:dyDescent="0.3">
      <c r="B421" t="s">
        <v>2685</v>
      </c>
      <c r="C421" s="18" t="s">
        <v>2699</v>
      </c>
      <c r="D421" t="s">
        <v>43</v>
      </c>
      <c r="E421" t="s">
        <v>1302</v>
      </c>
      <c r="F421">
        <v>3</v>
      </c>
    </row>
    <row r="422" spans="2:6" x14ac:dyDescent="0.3">
      <c r="B422" t="s">
        <v>2685</v>
      </c>
      <c r="C422" s="18" t="s">
        <v>2701</v>
      </c>
      <c r="D422" t="s">
        <v>43</v>
      </c>
      <c r="E422" t="s">
        <v>322</v>
      </c>
      <c r="F422">
        <v>3</v>
      </c>
    </row>
    <row r="423" spans="2:6" x14ac:dyDescent="0.3">
      <c r="B423" t="s">
        <v>2685</v>
      </c>
      <c r="C423" s="18" t="s">
        <v>2703</v>
      </c>
      <c r="D423" t="s">
        <v>43</v>
      </c>
      <c r="E423" t="s">
        <v>320</v>
      </c>
      <c r="F423">
        <v>5</v>
      </c>
    </row>
    <row r="424" spans="2:6" x14ac:dyDescent="0.3">
      <c r="B424" t="s">
        <v>2685</v>
      </c>
      <c r="C424" s="18" t="s">
        <v>2707</v>
      </c>
      <c r="D424" t="s">
        <v>43</v>
      </c>
      <c r="E424" t="s">
        <v>324</v>
      </c>
      <c r="F424">
        <v>2</v>
      </c>
    </row>
    <row r="425" spans="2:6" x14ac:dyDescent="0.3">
      <c r="B425" t="s">
        <v>2685</v>
      </c>
      <c r="C425" s="18" t="s">
        <v>2713</v>
      </c>
      <c r="D425" t="s">
        <v>43</v>
      </c>
      <c r="E425" t="s">
        <v>326</v>
      </c>
      <c r="F425">
        <v>1</v>
      </c>
    </row>
    <row r="426" spans="2:6" x14ac:dyDescent="0.3">
      <c r="B426" t="s">
        <v>2685</v>
      </c>
      <c r="C426" s="18" t="s">
        <v>2722</v>
      </c>
      <c r="D426" t="s">
        <v>43</v>
      </c>
      <c r="E426" t="s">
        <v>333</v>
      </c>
      <c r="F426">
        <v>1</v>
      </c>
    </row>
    <row r="427" spans="2:6" x14ac:dyDescent="0.3">
      <c r="B427" t="s">
        <v>2685</v>
      </c>
      <c r="C427" s="18" t="s">
        <v>2726</v>
      </c>
      <c r="D427" t="s">
        <v>43</v>
      </c>
      <c r="E427" t="s">
        <v>332</v>
      </c>
      <c r="F427">
        <v>2</v>
      </c>
    </row>
    <row r="428" spans="2:6" x14ac:dyDescent="0.3">
      <c r="B428" t="s">
        <v>2685</v>
      </c>
      <c r="C428" s="18" t="s">
        <v>2728</v>
      </c>
      <c r="D428" t="s">
        <v>43</v>
      </c>
      <c r="E428" t="s">
        <v>1304</v>
      </c>
      <c r="F428">
        <v>1</v>
      </c>
    </row>
    <row r="429" spans="2:6" x14ac:dyDescent="0.3">
      <c r="B429" t="s">
        <v>2685</v>
      </c>
      <c r="C429" s="18" t="s">
        <v>2732</v>
      </c>
      <c r="D429" t="s">
        <v>43</v>
      </c>
      <c r="E429" t="s">
        <v>1305</v>
      </c>
      <c r="F429">
        <v>36</v>
      </c>
    </row>
    <row r="430" spans="2:6" x14ac:dyDescent="0.3">
      <c r="B430" t="s">
        <v>2685</v>
      </c>
      <c r="C430" s="18" t="s">
        <v>2734</v>
      </c>
      <c r="D430" t="s">
        <v>43</v>
      </c>
      <c r="E430" t="s">
        <v>1306</v>
      </c>
      <c r="F430">
        <v>1</v>
      </c>
    </row>
    <row r="431" spans="2:6" x14ac:dyDescent="0.3">
      <c r="B431" t="s">
        <v>3222</v>
      </c>
      <c r="C431" t="s">
        <v>3274</v>
      </c>
      <c r="D431" t="s">
        <v>243</v>
      </c>
      <c r="E431" t="s">
        <v>265</v>
      </c>
      <c r="F431">
        <v>1</v>
      </c>
    </row>
    <row r="432" spans="2:6" x14ac:dyDescent="0.3">
      <c r="B432" t="s">
        <v>2685</v>
      </c>
      <c r="C432" s="18" t="s">
        <v>2692</v>
      </c>
      <c r="D432" t="s">
        <v>43</v>
      </c>
      <c r="E432" t="s">
        <v>331</v>
      </c>
      <c r="F432">
        <v>1</v>
      </c>
    </row>
    <row r="433" spans="2:6" x14ac:dyDescent="0.3">
      <c r="B433" t="s">
        <v>2685</v>
      </c>
      <c r="C433" s="18" t="s">
        <v>2693</v>
      </c>
      <c r="D433" t="s">
        <v>43</v>
      </c>
      <c r="E433" t="s">
        <v>648</v>
      </c>
      <c r="F433">
        <v>6</v>
      </c>
    </row>
    <row r="434" spans="2:6" x14ac:dyDescent="0.3">
      <c r="B434" t="s">
        <v>2799</v>
      </c>
      <c r="C434" s="18" t="s">
        <v>2800</v>
      </c>
      <c r="D434" t="s">
        <v>66</v>
      </c>
      <c r="E434" t="s">
        <v>453</v>
      </c>
      <c r="F434">
        <v>51</v>
      </c>
    </row>
    <row r="435" spans="2:6" x14ac:dyDescent="0.3">
      <c r="B435" t="s">
        <v>2799</v>
      </c>
      <c r="C435" s="18" t="s">
        <v>2816</v>
      </c>
      <c r="D435" t="s">
        <v>66</v>
      </c>
      <c r="E435" t="s">
        <v>3639</v>
      </c>
      <c r="F435">
        <v>1</v>
      </c>
    </row>
    <row r="436" spans="2:6" x14ac:dyDescent="0.3">
      <c r="B436" t="s">
        <v>2799</v>
      </c>
      <c r="C436" s="18" t="s">
        <v>2818</v>
      </c>
      <c r="D436" t="s">
        <v>66</v>
      </c>
      <c r="E436" t="s">
        <v>463</v>
      </c>
      <c r="F436">
        <v>2</v>
      </c>
    </row>
    <row r="437" spans="2:6" x14ac:dyDescent="0.3">
      <c r="B437" t="s">
        <v>2799</v>
      </c>
      <c r="C437" s="18" t="s">
        <v>2821</v>
      </c>
      <c r="D437" t="s">
        <v>66</v>
      </c>
      <c r="E437" t="s">
        <v>461</v>
      </c>
      <c r="F437">
        <v>2</v>
      </c>
    </row>
    <row r="438" spans="2:6" x14ac:dyDescent="0.3">
      <c r="B438" t="s">
        <v>1391</v>
      </c>
      <c r="C438" t="s">
        <v>1622</v>
      </c>
      <c r="D438" t="s">
        <v>68</v>
      </c>
      <c r="E438" t="s">
        <v>696</v>
      </c>
      <c r="F438">
        <v>2</v>
      </c>
    </row>
    <row r="439" spans="2:6" x14ac:dyDescent="0.3">
      <c r="B439" t="s">
        <v>2799</v>
      </c>
      <c r="C439" s="18" t="s">
        <v>2842</v>
      </c>
      <c r="D439" t="s">
        <v>66</v>
      </c>
      <c r="E439" t="s">
        <v>464</v>
      </c>
      <c r="F439">
        <v>1</v>
      </c>
    </row>
    <row r="440" spans="2:6" x14ac:dyDescent="0.3">
      <c r="B440" t="s">
        <v>2799</v>
      </c>
      <c r="C440" s="18" t="s">
        <v>2850</v>
      </c>
      <c r="D440" t="s">
        <v>66</v>
      </c>
      <c r="E440" t="s">
        <v>459</v>
      </c>
      <c r="F440">
        <v>3</v>
      </c>
    </row>
    <row r="441" spans="2:6" x14ac:dyDescent="0.3">
      <c r="B441" t="s">
        <v>2799</v>
      </c>
      <c r="C441" s="18" t="s">
        <v>2852</v>
      </c>
      <c r="D441" t="s">
        <v>66</v>
      </c>
      <c r="E441" t="s">
        <v>465</v>
      </c>
      <c r="F441">
        <v>1</v>
      </c>
    </row>
    <row r="442" spans="2:6" x14ac:dyDescent="0.3">
      <c r="B442" t="s">
        <v>2799</v>
      </c>
      <c r="C442" s="18" t="s">
        <v>2854</v>
      </c>
      <c r="D442" t="s">
        <v>66</v>
      </c>
      <c r="E442" t="s">
        <v>462</v>
      </c>
      <c r="F442">
        <v>1</v>
      </c>
    </row>
    <row r="443" spans="2:6" x14ac:dyDescent="0.3">
      <c r="B443" t="s">
        <v>2799</v>
      </c>
      <c r="C443" s="18" t="s">
        <v>2858</v>
      </c>
      <c r="D443" t="s">
        <v>66</v>
      </c>
      <c r="E443" t="s">
        <v>466</v>
      </c>
      <c r="F443">
        <v>1</v>
      </c>
    </row>
    <row r="444" spans="2:6" x14ac:dyDescent="0.3">
      <c r="B444" t="s">
        <v>2799</v>
      </c>
      <c r="C444" s="18" t="s">
        <v>2863</v>
      </c>
      <c r="D444" t="s">
        <v>66</v>
      </c>
      <c r="E444" t="s">
        <v>468</v>
      </c>
      <c r="F444">
        <v>1</v>
      </c>
    </row>
    <row r="445" spans="2:6" x14ac:dyDescent="0.3">
      <c r="B445" t="s">
        <v>2799</v>
      </c>
      <c r="C445" s="18" t="s">
        <v>2867</v>
      </c>
      <c r="D445" t="s">
        <v>66</v>
      </c>
      <c r="E445" t="s">
        <v>1313</v>
      </c>
      <c r="F445">
        <v>10</v>
      </c>
    </row>
    <row r="446" spans="2:6" x14ac:dyDescent="0.3">
      <c r="B446" t="s">
        <v>2799</v>
      </c>
      <c r="C446" s="18" t="s">
        <v>2869</v>
      </c>
      <c r="D446" t="s">
        <v>66</v>
      </c>
      <c r="E446" t="s">
        <v>454</v>
      </c>
      <c r="F446">
        <v>11</v>
      </c>
    </row>
    <row r="447" spans="2:6" x14ac:dyDescent="0.3">
      <c r="B447" t="s">
        <v>2799</v>
      </c>
      <c r="C447" s="18" t="s">
        <v>2877</v>
      </c>
      <c r="D447" t="s">
        <v>66</v>
      </c>
      <c r="E447" t="s">
        <v>460</v>
      </c>
      <c r="F447">
        <v>2</v>
      </c>
    </row>
    <row r="448" spans="2:6" x14ac:dyDescent="0.3">
      <c r="B448" t="s">
        <v>2799</v>
      </c>
      <c r="C448" s="18" t="s">
        <v>2879</v>
      </c>
      <c r="D448" t="s">
        <v>66</v>
      </c>
      <c r="E448" t="s">
        <v>457</v>
      </c>
      <c r="F448">
        <v>3</v>
      </c>
    </row>
    <row r="449" spans="2:6" x14ac:dyDescent="0.3">
      <c r="B449" t="s">
        <v>2799</v>
      </c>
      <c r="C449" s="18" t="s">
        <v>2881</v>
      </c>
      <c r="D449" t="s">
        <v>66</v>
      </c>
      <c r="E449" t="s">
        <v>3642</v>
      </c>
      <c r="F449">
        <v>1</v>
      </c>
    </row>
    <row r="450" spans="2:6" x14ac:dyDescent="0.3">
      <c r="B450" t="s">
        <v>2799</v>
      </c>
      <c r="C450" s="18" t="s">
        <v>2887</v>
      </c>
      <c r="D450" t="s">
        <v>66</v>
      </c>
      <c r="E450" t="s">
        <v>458</v>
      </c>
      <c r="F450">
        <v>3</v>
      </c>
    </row>
    <row r="451" spans="2:6" x14ac:dyDescent="0.3">
      <c r="B451" t="s">
        <v>2799</v>
      </c>
      <c r="C451" s="18" t="s">
        <v>2894</v>
      </c>
      <c r="D451" t="s">
        <v>66</v>
      </c>
      <c r="E451" t="s">
        <v>1314</v>
      </c>
      <c r="F451">
        <v>1</v>
      </c>
    </row>
    <row r="452" spans="2:6" x14ac:dyDescent="0.3">
      <c r="B452" t="s">
        <v>2799</v>
      </c>
      <c r="C452" s="18" t="s">
        <v>2905</v>
      </c>
      <c r="D452" t="s">
        <v>66</v>
      </c>
      <c r="E452" t="s">
        <v>470</v>
      </c>
      <c r="F452">
        <v>1</v>
      </c>
    </row>
    <row r="453" spans="2:6" x14ac:dyDescent="0.3">
      <c r="B453" t="s">
        <v>2799</v>
      </c>
      <c r="C453" s="18" t="s">
        <v>2907</v>
      </c>
      <c r="D453" t="s">
        <v>66</v>
      </c>
      <c r="E453" t="s">
        <v>471</v>
      </c>
      <c r="F453">
        <v>1</v>
      </c>
    </row>
    <row r="454" spans="2:6" x14ac:dyDescent="0.3">
      <c r="B454" t="s">
        <v>2799</v>
      </c>
      <c r="C454" s="18" t="s">
        <v>2911</v>
      </c>
      <c r="D454" t="s">
        <v>66</v>
      </c>
      <c r="E454" t="s">
        <v>3644</v>
      </c>
      <c r="F454">
        <v>5</v>
      </c>
    </row>
    <row r="455" spans="2:6" x14ac:dyDescent="0.3">
      <c r="B455" t="s">
        <v>2799</v>
      </c>
      <c r="C455" s="18" t="s">
        <v>2913</v>
      </c>
      <c r="D455" t="s">
        <v>66</v>
      </c>
      <c r="E455" t="s">
        <v>1316</v>
      </c>
      <c r="F455">
        <v>1</v>
      </c>
    </row>
    <row r="456" spans="2:6" x14ac:dyDescent="0.3">
      <c r="B456" t="s">
        <v>2939</v>
      </c>
      <c r="C456" s="18" t="s">
        <v>2968</v>
      </c>
      <c r="D456" t="s">
        <v>205</v>
      </c>
      <c r="E456" t="s">
        <v>1321</v>
      </c>
      <c r="F456">
        <v>87</v>
      </c>
    </row>
    <row r="457" spans="2:6" x14ac:dyDescent="0.3">
      <c r="B457" t="s">
        <v>2939</v>
      </c>
      <c r="C457" s="18" t="s">
        <v>2970</v>
      </c>
      <c r="D457" t="s">
        <v>205</v>
      </c>
      <c r="E457" t="s">
        <v>3646</v>
      </c>
      <c r="F457">
        <v>3</v>
      </c>
    </row>
    <row r="458" spans="2:6" x14ac:dyDescent="0.3">
      <c r="B458" t="s">
        <v>2939</v>
      </c>
      <c r="C458" s="18" t="s">
        <v>2974</v>
      </c>
      <c r="D458" t="s">
        <v>205</v>
      </c>
      <c r="E458" t="s">
        <v>349</v>
      </c>
      <c r="F458">
        <v>1</v>
      </c>
    </row>
    <row r="459" spans="2:6" x14ac:dyDescent="0.3">
      <c r="B459" t="s">
        <v>2939</v>
      </c>
      <c r="C459" s="18" t="s">
        <v>2982</v>
      </c>
      <c r="D459" t="s">
        <v>205</v>
      </c>
      <c r="E459" t="s">
        <v>1319</v>
      </c>
      <c r="F459">
        <v>2</v>
      </c>
    </row>
    <row r="460" spans="2:6" x14ac:dyDescent="0.3">
      <c r="B460" t="s">
        <v>2939</v>
      </c>
      <c r="C460" s="18" t="s">
        <v>2984</v>
      </c>
      <c r="D460" t="s">
        <v>205</v>
      </c>
      <c r="E460" t="s">
        <v>1320</v>
      </c>
      <c r="F460">
        <v>4</v>
      </c>
    </row>
    <row r="461" spans="2:6" x14ac:dyDescent="0.3">
      <c r="B461" t="s">
        <v>2939</v>
      </c>
      <c r="C461" s="18" t="s">
        <v>2986</v>
      </c>
      <c r="D461" t="s">
        <v>205</v>
      </c>
      <c r="E461" t="s">
        <v>3649</v>
      </c>
      <c r="F461">
        <v>1</v>
      </c>
    </row>
    <row r="462" spans="2:6" x14ac:dyDescent="0.3">
      <c r="B462" t="s">
        <v>2939</v>
      </c>
      <c r="C462" s="18" t="s">
        <v>2988</v>
      </c>
      <c r="D462" t="s">
        <v>205</v>
      </c>
      <c r="E462" t="s">
        <v>346</v>
      </c>
      <c r="F462">
        <v>2</v>
      </c>
    </row>
    <row r="463" spans="2:6" x14ac:dyDescent="0.3">
      <c r="B463" t="s">
        <v>2939</v>
      </c>
      <c r="C463" s="18" t="s">
        <v>2992</v>
      </c>
      <c r="D463" t="s">
        <v>205</v>
      </c>
      <c r="E463" t="s">
        <v>352</v>
      </c>
      <c r="F463">
        <v>1</v>
      </c>
    </row>
    <row r="464" spans="2:6" x14ac:dyDescent="0.3">
      <c r="B464" t="s">
        <v>2939</v>
      </c>
      <c r="C464" s="18" t="s">
        <v>2996</v>
      </c>
      <c r="D464" t="s">
        <v>205</v>
      </c>
      <c r="E464" t="s">
        <v>336</v>
      </c>
      <c r="F464">
        <v>7</v>
      </c>
    </row>
    <row r="465" spans="2:6" x14ac:dyDescent="0.3">
      <c r="B465" t="s">
        <v>2939</v>
      </c>
      <c r="C465" s="18" t="s">
        <v>2998</v>
      </c>
      <c r="D465" t="s">
        <v>205</v>
      </c>
      <c r="E465" t="s">
        <v>343</v>
      </c>
      <c r="F465">
        <v>3</v>
      </c>
    </row>
    <row r="466" spans="2:6" x14ac:dyDescent="0.3">
      <c r="B466" t="s">
        <v>2939</v>
      </c>
      <c r="C466" s="18" t="s">
        <v>3010</v>
      </c>
      <c r="D466" t="s">
        <v>205</v>
      </c>
      <c r="E466" t="s">
        <v>345</v>
      </c>
      <c r="F466">
        <v>3</v>
      </c>
    </row>
    <row r="467" spans="2:6" x14ac:dyDescent="0.3">
      <c r="B467" t="s">
        <v>2939</v>
      </c>
      <c r="C467" s="18" t="s">
        <v>3012</v>
      </c>
      <c r="D467" t="s">
        <v>205</v>
      </c>
      <c r="E467" t="s">
        <v>354</v>
      </c>
      <c r="F467">
        <v>1</v>
      </c>
    </row>
    <row r="468" spans="2:6" x14ac:dyDescent="0.3">
      <c r="B468" t="s">
        <v>2939</v>
      </c>
      <c r="C468" s="18" t="s">
        <v>3016</v>
      </c>
      <c r="D468" t="s">
        <v>205</v>
      </c>
      <c r="E468" t="s">
        <v>334</v>
      </c>
      <c r="F468">
        <v>15</v>
      </c>
    </row>
    <row r="469" spans="2:6" x14ac:dyDescent="0.3">
      <c r="B469" t="s">
        <v>2939</v>
      </c>
      <c r="C469" s="18" t="s">
        <v>2951</v>
      </c>
      <c r="D469" t="s">
        <v>205</v>
      </c>
      <c r="E469" t="s">
        <v>293</v>
      </c>
      <c r="F469">
        <v>16</v>
      </c>
    </row>
    <row r="470" spans="2:6" x14ac:dyDescent="0.3">
      <c r="B470" t="s">
        <v>2939</v>
      </c>
      <c r="C470" s="18" t="s">
        <v>2959</v>
      </c>
      <c r="D470" t="s">
        <v>205</v>
      </c>
      <c r="E470" t="s">
        <v>342</v>
      </c>
      <c r="F470">
        <v>3</v>
      </c>
    </row>
    <row r="471" spans="2:6" x14ac:dyDescent="0.3">
      <c r="B471" t="s">
        <v>2939</v>
      </c>
      <c r="C471" s="18" t="s">
        <v>2961</v>
      </c>
      <c r="D471" t="s">
        <v>205</v>
      </c>
      <c r="E471" t="s">
        <v>351</v>
      </c>
      <c r="F471">
        <v>1</v>
      </c>
    </row>
    <row r="472" spans="2:6" x14ac:dyDescent="0.3">
      <c r="B472" t="s">
        <v>2939</v>
      </c>
      <c r="C472" s="18" t="s">
        <v>2964</v>
      </c>
      <c r="D472" t="s">
        <v>205</v>
      </c>
      <c r="E472" t="s">
        <v>353</v>
      </c>
      <c r="F472">
        <v>1</v>
      </c>
    </row>
    <row r="473" spans="2:6" x14ac:dyDescent="0.3">
      <c r="B473" t="s">
        <v>3456</v>
      </c>
      <c r="C473" t="s">
        <v>3476</v>
      </c>
      <c r="D473" t="s">
        <v>582</v>
      </c>
      <c r="E473" t="s">
        <v>353</v>
      </c>
      <c r="F473">
        <v>8</v>
      </c>
    </row>
    <row r="474" spans="2:6" x14ac:dyDescent="0.3">
      <c r="B474" t="s">
        <v>2939</v>
      </c>
      <c r="C474" s="18" t="s">
        <v>2943</v>
      </c>
      <c r="D474" t="s">
        <v>205</v>
      </c>
      <c r="E474" t="s">
        <v>348</v>
      </c>
      <c r="F474">
        <v>1</v>
      </c>
    </row>
    <row r="475" spans="2:6" x14ac:dyDescent="0.3">
      <c r="B475" t="s">
        <v>2939</v>
      </c>
      <c r="C475" s="18" t="s">
        <v>2949</v>
      </c>
      <c r="D475" t="s">
        <v>205</v>
      </c>
      <c r="E475" t="s">
        <v>1323</v>
      </c>
      <c r="F475">
        <v>3</v>
      </c>
    </row>
    <row r="476" spans="2:6" x14ac:dyDescent="0.3">
      <c r="B476" t="s">
        <v>2939</v>
      </c>
      <c r="C476" s="18" t="s">
        <v>2941</v>
      </c>
      <c r="D476" t="s">
        <v>205</v>
      </c>
      <c r="E476" t="s">
        <v>337</v>
      </c>
      <c r="F476">
        <v>5</v>
      </c>
    </row>
    <row r="477" spans="2:6" x14ac:dyDescent="0.3">
      <c r="B477" t="s">
        <v>2939</v>
      </c>
      <c r="C477" s="18" t="s">
        <v>2966</v>
      </c>
      <c r="D477" t="s">
        <v>205</v>
      </c>
      <c r="E477" t="s">
        <v>338</v>
      </c>
      <c r="F477">
        <v>5</v>
      </c>
    </row>
    <row r="478" spans="2:6" x14ac:dyDescent="0.3">
      <c r="B478" t="s">
        <v>2917</v>
      </c>
      <c r="C478" s="18" t="s">
        <v>2926</v>
      </c>
      <c r="D478" t="s">
        <v>3651</v>
      </c>
      <c r="E478" t="s">
        <v>3652</v>
      </c>
      <c r="F478">
        <v>1</v>
      </c>
    </row>
    <row r="479" spans="2:6" x14ac:dyDescent="0.3">
      <c r="B479" t="s">
        <v>2917</v>
      </c>
      <c r="C479" s="18" t="s">
        <v>2928</v>
      </c>
      <c r="D479" t="s">
        <v>3651</v>
      </c>
      <c r="E479" t="s">
        <v>787</v>
      </c>
      <c r="F479">
        <v>1</v>
      </c>
    </row>
    <row r="480" spans="2:6" x14ac:dyDescent="0.3">
      <c r="B480" t="s">
        <v>2917</v>
      </c>
      <c r="C480" s="18" t="s">
        <v>2931</v>
      </c>
      <c r="D480" t="s">
        <v>3651</v>
      </c>
      <c r="E480" t="s">
        <v>572</v>
      </c>
      <c r="F480">
        <v>1</v>
      </c>
    </row>
    <row r="481" spans="2:6" x14ac:dyDescent="0.3">
      <c r="B481" t="s">
        <v>2917</v>
      </c>
      <c r="C481" s="18" t="s">
        <v>2933</v>
      </c>
      <c r="D481" t="s">
        <v>3651</v>
      </c>
      <c r="E481" t="s">
        <v>1330</v>
      </c>
      <c r="F481">
        <v>1</v>
      </c>
    </row>
    <row r="482" spans="2:6" x14ac:dyDescent="0.3">
      <c r="B482" t="s">
        <v>2917</v>
      </c>
      <c r="C482" s="18" t="s">
        <v>2935</v>
      </c>
      <c r="D482" t="s">
        <v>3651</v>
      </c>
      <c r="E482" t="s">
        <v>573</v>
      </c>
      <c r="F482">
        <v>1</v>
      </c>
    </row>
    <row r="483" spans="2:6" x14ac:dyDescent="0.3">
      <c r="B483" t="s">
        <v>2917</v>
      </c>
      <c r="C483" s="18" t="s">
        <v>2937</v>
      </c>
      <c r="D483" t="s">
        <v>3651</v>
      </c>
      <c r="E483" t="s">
        <v>570</v>
      </c>
      <c r="F483">
        <v>5</v>
      </c>
    </row>
    <row r="484" spans="2:6" x14ac:dyDescent="0.3">
      <c r="B484" t="s">
        <v>2917</v>
      </c>
      <c r="C484" s="18" t="s">
        <v>2922</v>
      </c>
      <c r="D484" t="s">
        <v>3651</v>
      </c>
      <c r="E484" t="s">
        <v>571</v>
      </c>
      <c r="F484">
        <v>3</v>
      </c>
    </row>
    <row r="485" spans="2:6" x14ac:dyDescent="0.3">
      <c r="B485" t="s">
        <v>3018</v>
      </c>
      <c r="C485" s="18" t="s">
        <v>3033</v>
      </c>
      <c r="D485" t="s">
        <v>515</v>
      </c>
      <c r="E485" t="s">
        <v>516</v>
      </c>
      <c r="F485">
        <v>45</v>
      </c>
    </row>
    <row r="486" spans="2:6" x14ac:dyDescent="0.3">
      <c r="B486" t="s">
        <v>3018</v>
      </c>
      <c r="C486" s="18" t="s">
        <v>3038</v>
      </c>
      <c r="D486" t="s">
        <v>515</v>
      </c>
      <c r="E486" t="s">
        <v>1333</v>
      </c>
      <c r="F486">
        <v>2</v>
      </c>
    </row>
    <row r="487" spans="2:6" x14ac:dyDescent="0.3">
      <c r="B487" t="s">
        <v>3018</v>
      </c>
      <c r="C487" s="18" t="s">
        <v>3040</v>
      </c>
      <c r="D487" t="s">
        <v>515</v>
      </c>
      <c r="E487" t="s">
        <v>517</v>
      </c>
      <c r="F487">
        <v>22</v>
      </c>
    </row>
    <row r="488" spans="2:6" x14ac:dyDescent="0.3">
      <c r="B488" t="s">
        <v>3018</v>
      </c>
      <c r="C488" s="18" t="s">
        <v>3042</v>
      </c>
      <c r="D488" t="s">
        <v>515</v>
      </c>
      <c r="E488" t="s">
        <v>3653</v>
      </c>
      <c r="F488">
        <v>5</v>
      </c>
    </row>
    <row r="489" spans="2:6" x14ac:dyDescent="0.3">
      <c r="B489" t="s">
        <v>3018</v>
      </c>
      <c r="C489" s="18" t="s">
        <v>3025</v>
      </c>
      <c r="D489" t="s">
        <v>515</v>
      </c>
      <c r="E489" t="s">
        <v>519</v>
      </c>
      <c r="F489">
        <v>4</v>
      </c>
    </row>
    <row r="490" spans="2:6" x14ac:dyDescent="0.3">
      <c r="B490" t="s">
        <v>3018</v>
      </c>
      <c r="C490" s="18" t="s">
        <v>3019</v>
      </c>
      <c r="D490" t="s">
        <v>515</v>
      </c>
      <c r="E490" t="s">
        <v>523</v>
      </c>
      <c r="F490">
        <v>1</v>
      </c>
    </row>
    <row r="491" spans="2:6" x14ac:dyDescent="0.3">
      <c r="B491" t="s">
        <v>3018</v>
      </c>
      <c r="C491" s="18" t="s">
        <v>3044</v>
      </c>
      <c r="D491" t="s">
        <v>515</v>
      </c>
      <c r="E491" t="s">
        <v>521</v>
      </c>
      <c r="F491">
        <v>1</v>
      </c>
    </row>
    <row r="492" spans="2:6" x14ac:dyDescent="0.3">
      <c r="B492" t="s">
        <v>3018</v>
      </c>
      <c r="C492" s="18" t="s">
        <v>3031</v>
      </c>
      <c r="D492" t="s">
        <v>515</v>
      </c>
      <c r="E492" t="s">
        <v>116</v>
      </c>
      <c r="F492">
        <v>1</v>
      </c>
    </row>
    <row r="493" spans="2:6" x14ac:dyDescent="0.3">
      <c r="B493" t="s">
        <v>3046</v>
      </c>
      <c r="C493" s="18" t="s">
        <v>3047</v>
      </c>
      <c r="D493" t="s">
        <v>268</v>
      </c>
      <c r="E493" t="s">
        <v>207</v>
      </c>
      <c r="F493">
        <v>91</v>
      </c>
    </row>
    <row r="494" spans="2:6" x14ac:dyDescent="0.3">
      <c r="B494" t="s">
        <v>3046</v>
      </c>
      <c r="C494" s="18" t="s">
        <v>3049</v>
      </c>
      <c r="D494" t="s">
        <v>268</v>
      </c>
      <c r="E494" t="s">
        <v>298</v>
      </c>
      <c r="F494">
        <v>1</v>
      </c>
    </row>
    <row r="495" spans="2:6" x14ac:dyDescent="0.3">
      <c r="B495" t="s">
        <v>3046</v>
      </c>
      <c r="C495" s="18" t="s">
        <v>3052</v>
      </c>
      <c r="D495" t="s">
        <v>268</v>
      </c>
      <c r="E495" t="s">
        <v>290</v>
      </c>
      <c r="F495">
        <v>1</v>
      </c>
    </row>
    <row r="496" spans="2:6" x14ac:dyDescent="0.3">
      <c r="B496" t="s">
        <v>3046</v>
      </c>
      <c r="C496" s="18" t="s">
        <v>3055</v>
      </c>
      <c r="D496" t="s">
        <v>268</v>
      </c>
      <c r="E496" t="s">
        <v>280</v>
      </c>
      <c r="F496">
        <v>4</v>
      </c>
    </row>
    <row r="497" spans="2:6" x14ac:dyDescent="0.3">
      <c r="B497" t="s">
        <v>3046</v>
      </c>
      <c r="C497" s="18" t="s">
        <v>3057</v>
      </c>
      <c r="D497" t="s">
        <v>268</v>
      </c>
      <c r="E497" t="s">
        <v>269</v>
      </c>
      <c r="F497">
        <v>27</v>
      </c>
    </row>
    <row r="498" spans="2:6" x14ac:dyDescent="0.3">
      <c r="B498" t="s">
        <v>3046</v>
      </c>
      <c r="C498" s="18" t="s">
        <v>3060</v>
      </c>
      <c r="D498" t="s">
        <v>268</v>
      </c>
      <c r="E498" t="s">
        <v>1201</v>
      </c>
      <c r="F498">
        <v>2</v>
      </c>
    </row>
    <row r="499" spans="2:6" x14ac:dyDescent="0.3">
      <c r="B499" t="s">
        <v>3046</v>
      </c>
      <c r="C499" t="s">
        <v>3076</v>
      </c>
      <c r="D499" t="s">
        <v>268</v>
      </c>
      <c r="E499" t="s">
        <v>340</v>
      </c>
      <c r="F499">
        <v>3</v>
      </c>
    </row>
    <row r="500" spans="2:6" x14ac:dyDescent="0.3">
      <c r="B500" t="s">
        <v>2241</v>
      </c>
      <c r="C500" t="s">
        <v>2250</v>
      </c>
      <c r="D500" t="s">
        <v>1143</v>
      </c>
      <c r="E500" t="s">
        <v>3605</v>
      </c>
      <c r="F500">
        <v>2</v>
      </c>
    </row>
    <row r="501" spans="2:6" x14ac:dyDescent="0.3">
      <c r="B501" t="s">
        <v>3046</v>
      </c>
      <c r="C501" s="18" t="s">
        <v>3080</v>
      </c>
      <c r="D501" t="s">
        <v>268</v>
      </c>
      <c r="E501" t="s">
        <v>277</v>
      </c>
      <c r="F501">
        <v>6</v>
      </c>
    </row>
    <row r="502" spans="2:6" x14ac:dyDescent="0.3">
      <c r="B502" t="s">
        <v>3046</v>
      </c>
      <c r="C502" s="18" t="s">
        <v>3085</v>
      </c>
      <c r="D502" t="s">
        <v>268</v>
      </c>
      <c r="E502" t="s">
        <v>1338</v>
      </c>
      <c r="F502">
        <v>1</v>
      </c>
    </row>
    <row r="503" spans="2:6" x14ac:dyDescent="0.3">
      <c r="B503" t="s">
        <v>3046</v>
      </c>
      <c r="C503" s="18" t="s">
        <v>3087</v>
      </c>
      <c r="D503" t="s">
        <v>268</v>
      </c>
      <c r="E503" t="s">
        <v>292</v>
      </c>
      <c r="F503">
        <v>1</v>
      </c>
    </row>
    <row r="504" spans="2:6" x14ac:dyDescent="0.3">
      <c r="B504" t="s">
        <v>3046</v>
      </c>
      <c r="C504" s="18" t="s">
        <v>3089</v>
      </c>
      <c r="D504" t="s">
        <v>268</v>
      </c>
      <c r="E504" t="s">
        <v>1339</v>
      </c>
      <c r="F504">
        <v>3</v>
      </c>
    </row>
    <row r="505" spans="2:6" x14ac:dyDescent="0.3">
      <c r="B505" t="s">
        <v>3046</v>
      </c>
      <c r="C505" s="18" t="s">
        <v>3091</v>
      </c>
      <c r="D505" t="s">
        <v>268</v>
      </c>
      <c r="E505" t="s">
        <v>1340</v>
      </c>
      <c r="F505">
        <v>3</v>
      </c>
    </row>
    <row r="506" spans="2:6" x14ac:dyDescent="0.3">
      <c r="B506" t="s">
        <v>3046</v>
      </c>
      <c r="C506" s="18" t="s">
        <v>3096</v>
      </c>
      <c r="D506" t="s">
        <v>268</v>
      </c>
      <c r="E506" t="s">
        <v>1341</v>
      </c>
      <c r="F506">
        <v>2</v>
      </c>
    </row>
    <row r="507" spans="2:6" x14ac:dyDescent="0.3">
      <c r="B507" t="s">
        <v>3046</v>
      </c>
      <c r="C507" s="18" t="s">
        <v>3104</v>
      </c>
      <c r="D507" t="s">
        <v>268</v>
      </c>
      <c r="E507" t="s">
        <v>270</v>
      </c>
      <c r="F507">
        <v>22</v>
      </c>
    </row>
    <row r="508" spans="2:6" x14ac:dyDescent="0.3">
      <c r="B508" t="s">
        <v>3046</v>
      </c>
      <c r="C508" s="18" t="s">
        <v>3108</v>
      </c>
      <c r="D508" t="s">
        <v>268</v>
      </c>
      <c r="E508" t="s">
        <v>3658</v>
      </c>
      <c r="F508">
        <v>1</v>
      </c>
    </row>
    <row r="509" spans="2:6" x14ac:dyDescent="0.3">
      <c r="B509" t="s">
        <v>3046</v>
      </c>
      <c r="C509" s="18" t="s">
        <v>3110</v>
      </c>
      <c r="D509" t="s">
        <v>268</v>
      </c>
      <c r="E509" t="s">
        <v>1343</v>
      </c>
      <c r="F509">
        <v>7</v>
      </c>
    </row>
    <row r="510" spans="2:6" x14ac:dyDescent="0.3">
      <c r="B510" t="s">
        <v>3046</v>
      </c>
      <c r="C510" s="18" t="s">
        <v>3123</v>
      </c>
      <c r="D510" t="s">
        <v>268</v>
      </c>
      <c r="E510" t="s">
        <v>1346</v>
      </c>
      <c r="F510">
        <v>1</v>
      </c>
    </row>
    <row r="511" spans="2:6" x14ac:dyDescent="0.3">
      <c r="B511" t="s">
        <v>3046</v>
      </c>
      <c r="C511" s="18" t="s">
        <v>3129</v>
      </c>
      <c r="D511" t="s">
        <v>268</v>
      </c>
      <c r="E511" t="s">
        <v>1347</v>
      </c>
      <c r="F511">
        <v>4</v>
      </c>
    </row>
    <row r="512" spans="2:6" x14ac:dyDescent="0.3">
      <c r="B512" t="s">
        <v>3046</v>
      </c>
      <c r="C512" s="18" t="s">
        <v>3134</v>
      </c>
      <c r="D512" t="s">
        <v>268</v>
      </c>
      <c r="E512" t="s">
        <v>297</v>
      </c>
      <c r="F512">
        <v>1</v>
      </c>
    </row>
    <row r="513" spans="2:6" x14ac:dyDescent="0.3">
      <c r="B513" t="s">
        <v>3046</v>
      </c>
      <c r="C513" s="18" t="s">
        <v>3138</v>
      </c>
      <c r="D513" t="s">
        <v>268</v>
      </c>
      <c r="E513" t="s">
        <v>1348</v>
      </c>
      <c r="F513">
        <v>10</v>
      </c>
    </row>
    <row r="514" spans="2:6" x14ac:dyDescent="0.3">
      <c r="B514" t="s">
        <v>3046</v>
      </c>
      <c r="C514" s="18" t="s">
        <v>3150</v>
      </c>
      <c r="D514" t="s">
        <v>268</v>
      </c>
      <c r="E514" t="s">
        <v>279</v>
      </c>
      <c r="F514">
        <v>4</v>
      </c>
    </row>
    <row r="515" spans="2:6" x14ac:dyDescent="0.3">
      <c r="B515" t="s">
        <v>3046</v>
      </c>
      <c r="C515" s="18" t="s">
        <v>3152</v>
      </c>
      <c r="D515" t="s">
        <v>268</v>
      </c>
      <c r="E515" t="s">
        <v>296</v>
      </c>
      <c r="F515">
        <v>1</v>
      </c>
    </row>
    <row r="516" spans="2:6" x14ac:dyDescent="0.3">
      <c r="B516" t="s">
        <v>3046</v>
      </c>
      <c r="C516" s="18" t="s">
        <v>3158</v>
      </c>
      <c r="D516" t="s">
        <v>268</v>
      </c>
      <c r="E516" t="s">
        <v>271</v>
      </c>
      <c r="F516">
        <v>15</v>
      </c>
    </row>
    <row r="517" spans="2:6" x14ac:dyDescent="0.3">
      <c r="B517" t="s">
        <v>3046</v>
      </c>
      <c r="C517" s="18" t="s">
        <v>3166</v>
      </c>
      <c r="D517" t="s">
        <v>268</v>
      </c>
      <c r="E517" t="s">
        <v>278</v>
      </c>
      <c r="F517">
        <v>5</v>
      </c>
    </row>
    <row r="518" spans="2:6" x14ac:dyDescent="0.3">
      <c r="B518" t="s">
        <v>3046</v>
      </c>
      <c r="C518" s="18" t="s">
        <v>3169</v>
      </c>
      <c r="D518" t="s">
        <v>268</v>
      </c>
      <c r="E518" t="s">
        <v>288</v>
      </c>
      <c r="F518">
        <v>1</v>
      </c>
    </row>
    <row r="519" spans="2:6" x14ac:dyDescent="0.3">
      <c r="B519" t="s">
        <v>3046</v>
      </c>
      <c r="C519" s="18" t="s">
        <v>3175</v>
      </c>
      <c r="D519" t="s">
        <v>268</v>
      </c>
      <c r="E519" t="s">
        <v>275</v>
      </c>
      <c r="F519">
        <v>6</v>
      </c>
    </row>
    <row r="520" spans="2:6" x14ac:dyDescent="0.3">
      <c r="B520" t="s">
        <v>3046</v>
      </c>
      <c r="C520" s="18" t="s">
        <v>3183</v>
      </c>
      <c r="D520" t="s">
        <v>268</v>
      </c>
      <c r="E520" t="s">
        <v>1350</v>
      </c>
      <c r="F520">
        <v>6</v>
      </c>
    </row>
    <row r="521" spans="2:6" x14ac:dyDescent="0.3">
      <c r="B521" t="s">
        <v>3046</v>
      </c>
      <c r="C521" s="18" t="s">
        <v>3186</v>
      </c>
      <c r="D521" t="s">
        <v>268</v>
      </c>
      <c r="E521" t="s">
        <v>3663</v>
      </c>
      <c r="F521">
        <v>1</v>
      </c>
    </row>
    <row r="522" spans="2:6" x14ac:dyDescent="0.3">
      <c r="B522" t="s">
        <v>3046</v>
      </c>
      <c r="C522" s="18" t="s">
        <v>3188</v>
      </c>
      <c r="D522" t="s">
        <v>268</v>
      </c>
      <c r="E522" t="s">
        <v>286</v>
      </c>
      <c r="F522">
        <v>2</v>
      </c>
    </row>
    <row r="523" spans="2:6" x14ac:dyDescent="0.3">
      <c r="B523" t="s">
        <v>3046</v>
      </c>
      <c r="C523" s="18" t="s">
        <v>3190</v>
      </c>
      <c r="D523" t="s">
        <v>268</v>
      </c>
      <c r="E523" t="s">
        <v>285</v>
      </c>
      <c r="F523">
        <v>2</v>
      </c>
    </row>
    <row r="524" spans="2:6" x14ac:dyDescent="0.3">
      <c r="B524" t="s">
        <v>3046</v>
      </c>
      <c r="C524" s="18" t="s">
        <v>3197</v>
      </c>
      <c r="D524" t="s">
        <v>268</v>
      </c>
      <c r="E524" t="s">
        <v>294</v>
      </c>
      <c r="F524">
        <v>1</v>
      </c>
    </row>
    <row r="525" spans="2:6" x14ac:dyDescent="0.3">
      <c r="B525" t="s">
        <v>3046</v>
      </c>
      <c r="C525" s="18" t="s">
        <v>3201</v>
      </c>
      <c r="D525" t="s">
        <v>268</v>
      </c>
      <c r="E525" t="s">
        <v>1353</v>
      </c>
      <c r="F525">
        <v>9</v>
      </c>
    </row>
    <row r="526" spans="2:6" x14ac:dyDescent="0.3">
      <c r="B526" t="s">
        <v>3301</v>
      </c>
      <c r="C526" s="18" t="s">
        <v>3302</v>
      </c>
      <c r="D526" t="s">
        <v>439</v>
      </c>
      <c r="E526" t="s">
        <v>440</v>
      </c>
      <c r="F526">
        <v>62</v>
      </c>
    </row>
    <row r="527" spans="2:6" x14ac:dyDescent="0.3">
      <c r="B527" t="s">
        <v>3301</v>
      </c>
      <c r="C527" s="18" t="s">
        <v>3307</v>
      </c>
      <c r="D527" t="s">
        <v>439</v>
      </c>
      <c r="E527" t="s">
        <v>3664</v>
      </c>
      <c r="F527">
        <v>1</v>
      </c>
    </row>
    <row r="528" spans="2:6" x14ac:dyDescent="0.3">
      <c r="B528" t="s">
        <v>3301</v>
      </c>
      <c r="C528" s="18" t="s">
        <v>3309</v>
      </c>
      <c r="D528" t="s">
        <v>439</v>
      </c>
      <c r="E528" t="s">
        <v>441</v>
      </c>
      <c r="F528">
        <v>14</v>
      </c>
    </row>
    <row r="529" spans="2:6" x14ac:dyDescent="0.3">
      <c r="B529" t="s">
        <v>3301</v>
      </c>
      <c r="C529" s="18" t="s">
        <v>3311</v>
      </c>
      <c r="D529" t="s">
        <v>439</v>
      </c>
      <c r="E529" t="s">
        <v>442</v>
      </c>
      <c r="F529">
        <v>8</v>
      </c>
    </row>
    <row r="530" spans="2:6" x14ac:dyDescent="0.3">
      <c r="B530" t="s">
        <v>3301</v>
      </c>
      <c r="C530" s="18" t="s">
        <v>3315</v>
      </c>
      <c r="D530" t="s">
        <v>439</v>
      </c>
      <c r="E530" t="s">
        <v>451</v>
      </c>
      <c r="F530">
        <v>1</v>
      </c>
    </row>
    <row r="531" spans="2:6" x14ac:dyDescent="0.3">
      <c r="B531" t="s">
        <v>3301</v>
      </c>
      <c r="C531" s="18" t="s">
        <v>3319</v>
      </c>
      <c r="D531" t="s">
        <v>439</v>
      </c>
      <c r="E531" t="s">
        <v>445</v>
      </c>
      <c r="F531">
        <v>2</v>
      </c>
    </row>
    <row r="532" spans="2:6" x14ac:dyDescent="0.3">
      <c r="B532" t="s">
        <v>3301</v>
      </c>
      <c r="C532" s="18" t="s">
        <v>3322</v>
      </c>
      <c r="D532" t="s">
        <v>439</v>
      </c>
      <c r="E532" t="s">
        <v>452</v>
      </c>
      <c r="F532">
        <v>1</v>
      </c>
    </row>
    <row r="533" spans="2:6" x14ac:dyDescent="0.3">
      <c r="B533" t="s">
        <v>3301</v>
      </c>
      <c r="C533" s="18" t="s">
        <v>3324</v>
      </c>
      <c r="D533" t="s">
        <v>439</v>
      </c>
      <c r="E533" t="s">
        <v>449</v>
      </c>
      <c r="F533">
        <v>2</v>
      </c>
    </row>
    <row r="534" spans="2:6" x14ac:dyDescent="0.3">
      <c r="B534" t="s">
        <v>3301</v>
      </c>
      <c r="C534" s="18" t="s">
        <v>3336</v>
      </c>
      <c r="D534" t="s">
        <v>439</v>
      </c>
      <c r="E534" t="s">
        <v>448</v>
      </c>
      <c r="F534">
        <v>2</v>
      </c>
    </row>
    <row r="535" spans="2:6" x14ac:dyDescent="0.3">
      <c r="B535" t="s">
        <v>3301</v>
      </c>
      <c r="C535" s="18" t="s">
        <v>3340</v>
      </c>
      <c r="D535" t="s">
        <v>439</v>
      </c>
      <c r="E535" t="s">
        <v>444</v>
      </c>
      <c r="F535">
        <v>3</v>
      </c>
    </row>
    <row r="536" spans="2:6" x14ac:dyDescent="0.3">
      <c r="B536" t="s">
        <v>3301</v>
      </c>
      <c r="C536" s="18" t="s">
        <v>3342</v>
      </c>
      <c r="D536" t="s">
        <v>439</v>
      </c>
      <c r="E536" t="s">
        <v>447</v>
      </c>
      <c r="F536">
        <v>2</v>
      </c>
    </row>
    <row r="537" spans="2:6" x14ac:dyDescent="0.3">
      <c r="B537" t="s">
        <v>3301</v>
      </c>
      <c r="C537" s="18" t="s">
        <v>3344</v>
      </c>
      <c r="D537" t="s">
        <v>439</v>
      </c>
      <c r="E537" t="s">
        <v>446</v>
      </c>
      <c r="F537">
        <v>2</v>
      </c>
    </row>
    <row r="538" spans="2:6" x14ac:dyDescent="0.3">
      <c r="B538" t="s">
        <v>3301</v>
      </c>
      <c r="C538" s="18" t="s">
        <v>3326</v>
      </c>
      <c r="D538" t="s">
        <v>439</v>
      </c>
      <c r="E538" t="s">
        <v>443</v>
      </c>
      <c r="F538">
        <v>5</v>
      </c>
    </row>
    <row r="539" spans="2:6" x14ac:dyDescent="0.3">
      <c r="B539" t="s">
        <v>3301</v>
      </c>
      <c r="C539" s="18" t="s">
        <v>3327</v>
      </c>
      <c r="D539" t="s">
        <v>439</v>
      </c>
      <c r="E539" t="s">
        <v>1357</v>
      </c>
      <c r="F539">
        <v>1</v>
      </c>
    </row>
    <row r="540" spans="2:6" x14ac:dyDescent="0.3">
      <c r="B540" t="s">
        <v>3301</v>
      </c>
      <c r="C540" s="18" t="s">
        <v>3330</v>
      </c>
      <c r="D540" t="s">
        <v>439</v>
      </c>
      <c r="E540" t="s">
        <v>1358</v>
      </c>
      <c r="F540">
        <v>2</v>
      </c>
    </row>
    <row r="541" spans="2:6" x14ac:dyDescent="0.3">
      <c r="B541" t="s">
        <v>3350</v>
      </c>
      <c r="C541" s="18" t="s">
        <v>3351</v>
      </c>
      <c r="D541" t="s">
        <v>170</v>
      </c>
      <c r="E541" t="s">
        <v>1363</v>
      </c>
      <c r="F541">
        <v>313</v>
      </c>
    </row>
    <row r="542" spans="2:6" x14ac:dyDescent="0.3">
      <c r="B542" t="s">
        <v>3350</v>
      </c>
      <c r="C542" s="18" t="s">
        <v>3353</v>
      </c>
      <c r="D542" t="s">
        <v>170</v>
      </c>
      <c r="E542" t="s">
        <v>193</v>
      </c>
      <c r="F542">
        <v>2</v>
      </c>
    </row>
    <row r="543" spans="2:6" x14ac:dyDescent="0.3">
      <c r="B543" t="s">
        <v>3350</v>
      </c>
      <c r="C543" s="18" t="s">
        <v>3355</v>
      </c>
      <c r="D543" t="s">
        <v>170</v>
      </c>
      <c r="E543" t="s">
        <v>189</v>
      </c>
      <c r="F543">
        <v>2</v>
      </c>
    </row>
    <row r="544" spans="2:6" x14ac:dyDescent="0.3">
      <c r="B544" t="s">
        <v>3350</v>
      </c>
      <c r="C544" s="18" t="s">
        <v>3357</v>
      </c>
      <c r="D544" t="s">
        <v>170</v>
      </c>
      <c r="E544" t="s">
        <v>185</v>
      </c>
      <c r="F544">
        <v>3</v>
      </c>
    </row>
    <row r="545" spans="2:6" x14ac:dyDescent="0.3">
      <c r="B545" t="s">
        <v>3350</v>
      </c>
      <c r="C545" s="18" t="s">
        <v>3359</v>
      </c>
      <c r="D545" t="s">
        <v>170</v>
      </c>
      <c r="E545" t="s">
        <v>1361</v>
      </c>
      <c r="F545">
        <v>1</v>
      </c>
    </row>
    <row r="546" spans="2:6" x14ac:dyDescent="0.3">
      <c r="B546" t="s">
        <v>3350</v>
      </c>
      <c r="C546" s="18" t="s">
        <v>3361</v>
      </c>
      <c r="D546" t="s">
        <v>170</v>
      </c>
      <c r="E546" t="s">
        <v>177</v>
      </c>
      <c r="F546">
        <v>7</v>
      </c>
    </row>
    <row r="547" spans="2:6" x14ac:dyDescent="0.3">
      <c r="B547" t="s">
        <v>3350</v>
      </c>
      <c r="C547" s="18" t="s">
        <v>3363</v>
      </c>
      <c r="D547" t="s">
        <v>170</v>
      </c>
      <c r="E547" t="s">
        <v>174</v>
      </c>
      <c r="F547">
        <v>13</v>
      </c>
    </row>
    <row r="548" spans="2:6" x14ac:dyDescent="0.3">
      <c r="B548" t="s">
        <v>3350</v>
      </c>
      <c r="C548" s="18" t="s">
        <v>3367</v>
      </c>
      <c r="D548" t="s">
        <v>170</v>
      </c>
      <c r="E548" t="s">
        <v>1362</v>
      </c>
      <c r="F548">
        <v>2</v>
      </c>
    </row>
    <row r="549" spans="2:6" x14ac:dyDescent="0.3">
      <c r="B549" t="s">
        <v>3350</v>
      </c>
      <c r="C549" s="18" t="s">
        <v>3371</v>
      </c>
      <c r="D549" t="s">
        <v>170</v>
      </c>
      <c r="E549" t="s">
        <v>184</v>
      </c>
      <c r="F549">
        <v>3</v>
      </c>
    </row>
    <row r="550" spans="2:6" x14ac:dyDescent="0.3">
      <c r="B550" t="s">
        <v>3350</v>
      </c>
      <c r="C550" s="18" t="s">
        <v>3373</v>
      </c>
      <c r="D550" t="s">
        <v>170</v>
      </c>
      <c r="E550" t="s">
        <v>186</v>
      </c>
      <c r="F550">
        <v>3</v>
      </c>
    </row>
    <row r="551" spans="2:6" x14ac:dyDescent="0.3">
      <c r="B551" t="s">
        <v>3350</v>
      </c>
      <c r="C551" s="18" t="s">
        <v>3375</v>
      </c>
      <c r="D551" t="s">
        <v>170</v>
      </c>
      <c r="E551" t="s">
        <v>175</v>
      </c>
      <c r="F551">
        <v>9</v>
      </c>
    </row>
    <row r="552" spans="2:6" x14ac:dyDescent="0.3">
      <c r="B552" t="s">
        <v>3350</v>
      </c>
      <c r="C552" s="18" t="s">
        <v>3377</v>
      </c>
      <c r="D552" t="s">
        <v>170</v>
      </c>
      <c r="E552" t="s">
        <v>180</v>
      </c>
      <c r="F552">
        <v>4</v>
      </c>
    </row>
    <row r="553" spans="2:6" x14ac:dyDescent="0.3">
      <c r="B553" t="s">
        <v>3350</v>
      </c>
      <c r="C553" s="18" t="s">
        <v>3381</v>
      </c>
      <c r="D553" t="s">
        <v>170</v>
      </c>
      <c r="E553" t="s">
        <v>199</v>
      </c>
      <c r="F553">
        <v>13</v>
      </c>
    </row>
    <row r="554" spans="2:6" x14ac:dyDescent="0.3">
      <c r="B554" t="s">
        <v>3350</v>
      </c>
      <c r="C554" s="18" t="s">
        <v>3383</v>
      </c>
      <c r="D554" t="s">
        <v>170</v>
      </c>
      <c r="E554" t="s">
        <v>188</v>
      </c>
      <c r="F554">
        <v>2</v>
      </c>
    </row>
    <row r="555" spans="2:6" x14ac:dyDescent="0.3">
      <c r="B555" t="s">
        <v>3350</v>
      </c>
      <c r="C555" s="18" t="s">
        <v>3385</v>
      </c>
      <c r="D555" t="s">
        <v>170</v>
      </c>
      <c r="E555" t="s">
        <v>173</v>
      </c>
      <c r="F555">
        <v>14</v>
      </c>
    </row>
    <row r="556" spans="2:6" x14ac:dyDescent="0.3">
      <c r="B556" t="s">
        <v>3350</v>
      </c>
      <c r="C556" s="18" t="s">
        <v>3393</v>
      </c>
      <c r="D556" t="s">
        <v>170</v>
      </c>
      <c r="E556" t="s">
        <v>192</v>
      </c>
      <c r="F556">
        <v>2</v>
      </c>
    </row>
    <row r="557" spans="2:6" x14ac:dyDescent="0.3">
      <c r="B557" t="s">
        <v>3350</v>
      </c>
      <c r="C557" s="18" t="s">
        <v>3395</v>
      </c>
      <c r="D557" t="s">
        <v>170</v>
      </c>
      <c r="E557" t="s">
        <v>190</v>
      </c>
      <c r="F557">
        <v>2</v>
      </c>
    </row>
    <row r="558" spans="2:6" x14ac:dyDescent="0.3">
      <c r="B558" t="s">
        <v>3350</v>
      </c>
      <c r="C558" s="18" t="s">
        <v>3397</v>
      </c>
      <c r="D558" t="s">
        <v>170</v>
      </c>
      <c r="E558" t="s">
        <v>1364</v>
      </c>
      <c r="F558">
        <v>1</v>
      </c>
    </row>
    <row r="559" spans="2:6" x14ac:dyDescent="0.3">
      <c r="B559" t="s">
        <v>3350</v>
      </c>
      <c r="C559" s="18" t="s">
        <v>3399</v>
      </c>
      <c r="D559" t="s">
        <v>170</v>
      </c>
      <c r="E559" t="s">
        <v>1365</v>
      </c>
      <c r="F559">
        <v>5</v>
      </c>
    </row>
    <row r="560" spans="2:6" x14ac:dyDescent="0.3">
      <c r="B560" t="s">
        <v>3350</v>
      </c>
      <c r="C560" s="18" t="s">
        <v>3403</v>
      </c>
      <c r="D560" t="s">
        <v>170</v>
      </c>
      <c r="E560" t="s">
        <v>172</v>
      </c>
      <c r="F560">
        <v>15</v>
      </c>
    </row>
    <row r="561" spans="2:6" x14ac:dyDescent="0.3">
      <c r="B561" t="s">
        <v>3350</v>
      </c>
      <c r="C561" s="18" t="s">
        <v>3405</v>
      </c>
      <c r="D561" t="s">
        <v>170</v>
      </c>
      <c r="E561" t="s">
        <v>200</v>
      </c>
      <c r="F561">
        <v>1</v>
      </c>
    </row>
    <row r="562" spans="2:6" x14ac:dyDescent="0.3">
      <c r="B562" t="s">
        <v>3350</v>
      </c>
      <c r="C562" s="18" t="s">
        <v>3409</v>
      </c>
      <c r="D562" t="s">
        <v>170</v>
      </c>
      <c r="E562" t="s">
        <v>196</v>
      </c>
      <c r="F562">
        <v>1</v>
      </c>
    </row>
    <row r="563" spans="2:6" x14ac:dyDescent="0.3">
      <c r="B563" t="s">
        <v>3350</v>
      </c>
      <c r="C563" s="18" t="s">
        <v>3411</v>
      </c>
      <c r="D563" t="s">
        <v>170</v>
      </c>
      <c r="E563" t="s">
        <v>197</v>
      </c>
      <c r="F563">
        <v>1</v>
      </c>
    </row>
    <row r="564" spans="2:6" x14ac:dyDescent="0.3">
      <c r="B564" t="s">
        <v>3350</v>
      </c>
      <c r="C564" s="18" t="s">
        <v>3413</v>
      </c>
      <c r="D564" t="s">
        <v>170</v>
      </c>
      <c r="E564" t="s">
        <v>178</v>
      </c>
      <c r="F564">
        <v>6</v>
      </c>
    </row>
    <row r="565" spans="2:6" x14ac:dyDescent="0.3">
      <c r="B565" t="s">
        <v>3350</v>
      </c>
      <c r="C565" s="18" t="s">
        <v>3415</v>
      </c>
      <c r="D565" t="s">
        <v>170</v>
      </c>
      <c r="E565" t="s">
        <v>182</v>
      </c>
      <c r="F565">
        <v>3</v>
      </c>
    </row>
    <row r="566" spans="2:6" x14ac:dyDescent="0.3">
      <c r="B566" t="s">
        <v>3350</v>
      </c>
      <c r="C566" s="18" t="s">
        <v>3419</v>
      </c>
      <c r="D566" t="s">
        <v>170</v>
      </c>
      <c r="E566" t="s">
        <v>1367</v>
      </c>
      <c r="F566">
        <v>8</v>
      </c>
    </row>
    <row r="567" spans="2:6" x14ac:dyDescent="0.3">
      <c r="B567" t="s">
        <v>3350</v>
      </c>
      <c r="C567" s="18" t="s">
        <v>3421</v>
      </c>
      <c r="D567" t="s">
        <v>170</v>
      </c>
      <c r="E567" t="s">
        <v>195</v>
      </c>
      <c r="F567">
        <v>1</v>
      </c>
    </row>
    <row r="568" spans="2:6" x14ac:dyDescent="0.3">
      <c r="B568" t="s">
        <v>3350</v>
      </c>
      <c r="C568" s="18" t="s">
        <v>3435</v>
      </c>
      <c r="D568" t="s">
        <v>170</v>
      </c>
      <c r="E568" t="s">
        <v>187</v>
      </c>
      <c r="F568">
        <v>2</v>
      </c>
    </row>
    <row r="569" spans="2:6" x14ac:dyDescent="0.3">
      <c r="B569" t="s">
        <v>3350</v>
      </c>
      <c r="C569" s="18" t="s">
        <v>3437</v>
      </c>
      <c r="D569" t="s">
        <v>170</v>
      </c>
      <c r="E569" t="s">
        <v>201</v>
      </c>
      <c r="F569">
        <v>1</v>
      </c>
    </row>
    <row r="570" spans="2:6" x14ac:dyDescent="0.3">
      <c r="B570" t="s">
        <v>3222</v>
      </c>
      <c r="C570" s="18" t="s">
        <v>3223</v>
      </c>
      <c r="D570" t="s">
        <v>243</v>
      </c>
      <c r="E570" t="s">
        <v>244</v>
      </c>
      <c r="F570">
        <v>165</v>
      </c>
    </row>
    <row r="571" spans="2:6" x14ac:dyDescent="0.3">
      <c r="B571" t="s">
        <v>3222</v>
      </c>
      <c r="C571" s="18" t="s">
        <v>3233</v>
      </c>
      <c r="D571" t="s">
        <v>243</v>
      </c>
      <c r="E571" t="s">
        <v>246</v>
      </c>
      <c r="F571">
        <v>18</v>
      </c>
    </row>
    <row r="572" spans="2:6" x14ac:dyDescent="0.3">
      <c r="B572" t="s">
        <v>3222</v>
      </c>
      <c r="C572" s="18" t="s">
        <v>3235</v>
      </c>
      <c r="D572" t="s">
        <v>243</v>
      </c>
      <c r="E572" t="s">
        <v>654</v>
      </c>
      <c r="F572">
        <v>6</v>
      </c>
    </row>
    <row r="573" spans="2:6" x14ac:dyDescent="0.3">
      <c r="B573" t="s">
        <v>3222</v>
      </c>
      <c r="C573" s="18" t="s">
        <v>3237</v>
      </c>
      <c r="D573" t="s">
        <v>243</v>
      </c>
      <c r="E573" t="s">
        <v>252</v>
      </c>
      <c r="F573">
        <v>7</v>
      </c>
    </row>
    <row r="574" spans="2:6" x14ac:dyDescent="0.3">
      <c r="B574" t="s">
        <v>3222</v>
      </c>
      <c r="C574" s="18" t="s">
        <v>3239</v>
      </c>
      <c r="D574" t="s">
        <v>243</v>
      </c>
      <c r="E574" t="s">
        <v>250</v>
      </c>
      <c r="F574">
        <v>10</v>
      </c>
    </row>
    <row r="575" spans="2:6" x14ac:dyDescent="0.3">
      <c r="B575" t="s">
        <v>3222</v>
      </c>
      <c r="C575" s="18" t="s">
        <v>3241</v>
      </c>
      <c r="D575" t="s">
        <v>243</v>
      </c>
      <c r="E575" t="s">
        <v>260</v>
      </c>
      <c r="F575">
        <v>2</v>
      </c>
    </row>
    <row r="576" spans="2:6" x14ac:dyDescent="0.3">
      <c r="B576" t="s">
        <v>3222</v>
      </c>
      <c r="C576" s="18" t="s">
        <v>3244</v>
      </c>
      <c r="D576" t="s">
        <v>243</v>
      </c>
      <c r="E576" t="s">
        <v>245</v>
      </c>
      <c r="F576">
        <v>18</v>
      </c>
    </row>
    <row r="577" spans="2:6" x14ac:dyDescent="0.3">
      <c r="B577" t="s">
        <v>3222</v>
      </c>
      <c r="C577" s="18" t="s">
        <v>3246</v>
      </c>
      <c r="D577" t="s">
        <v>243</v>
      </c>
      <c r="E577" t="s">
        <v>257</v>
      </c>
      <c r="F577">
        <v>3</v>
      </c>
    </row>
    <row r="578" spans="2:6" x14ac:dyDescent="0.3">
      <c r="B578" t="s">
        <v>3222</v>
      </c>
      <c r="C578" s="18" t="s">
        <v>3252</v>
      </c>
      <c r="D578" t="s">
        <v>243</v>
      </c>
      <c r="E578" t="s">
        <v>254</v>
      </c>
      <c r="F578">
        <v>6</v>
      </c>
    </row>
    <row r="579" spans="2:6" x14ac:dyDescent="0.3">
      <c r="B579" t="s">
        <v>3222</v>
      </c>
      <c r="C579" s="18" t="s">
        <v>3256</v>
      </c>
      <c r="D579" t="s">
        <v>243</v>
      </c>
      <c r="E579" t="s">
        <v>255</v>
      </c>
      <c r="F579">
        <v>4</v>
      </c>
    </row>
    <row r="580" spans="2:6" x14ac:dyDescent="0.3">
      <c r="B580" t="s">
        <v>3222</v>
      </c>
      <c r="C580" s="18" t="s">
        <v>3262</v>
      </c>
      <c r="D580" t="s">
        <v>243</v>
      </c>
      <c r="E580" t="s">
        <v>1372</v>
      </c>
      <c r="F580">
        <v>6</v>
      </c>
    </row>
    <row r="581" spans="2:6" x14ac:dyDescent="0.3">
      <c r="B581" t="s">
        <v>3222</v>
      </c>
      <c r="C581" s="18" t="s">
        <v>3268</v>
      </c>
      <c r="D581" t="s">
        <v>243</v>
      </c>
      <c r="E581" t="s">
        <v>259</v>
      </c>
      <c r="F581">
        <v>2</v>
      </c>
    </row>
    <row r="582" spans="2:6" x14ac:dyDescent="0.3">
      <c r="B582" t="s">
        <v>3222</v>
      </c>
      <c r="C582" s="18" t="s">
        <v>3270</v>
      </c>
      <c r="D582" t="s">
        <v>243</v>
      </c>
      <c r="E582" t="s">
        <v>247</v>
      </c>
      <c r="F582">
        <v>15</v>
      </c>
    </row>
    <row r="583" spans="2:6" x14ac:dyDescent="0.3">
      <c r="B583" t="s">
        <v>3222</v>
      </c>
      <c r="C583" s="18" t="s">
        <v>3272</v>
      </c>
      <c r="D583" t="s">
        <v>243</v>
      </c>
      <c r="E583" t="s">
        <v>251</v>
      </c>
      <c r="F583">
        <v>7</v>
      </c>
    </row>
    <row r="584" spans="2:6" x14ac:dyDescent="0.3">
      <c r="B584" t="s">
        <v>3222</v>
      </c>
      <c r="C584" s="18" t="s">
        <v>3275</v>
      </c>
      <c r="D584" t="s">
        <v>243</v>
      </c>
      <c r="E584" t="s">
        <v>1373</v>
      </c>
      <c r="F584">
        <v>1</v>
      </c>
    </row>
    <row r="585" spans="2:6" x14ac:dyDescent="0.3">
      <c r="B585" t="s">
        <v>3222</v>
      </c>
      <c r="C585" s="18" t="s">
        <v>3277</v>
      </c>
      <c r="D585" t="s">
        <v>243</v>
      </c>
      <c r="E585" t="s">
        <v>264</v>
      </c>
      <c r="F585">
        <v>1</v>
      </c>
    </row>
    <row r="586" spans="2:6" x14ac:dyDescent="0.3">
      <c r="B586" t="s">
        <v>3222</v>
      </c>
      <c r="C586" s="18" t="s">
        <v>3283</v>
      </c>
      <c r="D586" t="s">
        <v>243</v>
      </c>
      <c r="E586" t="s">
        <v>262</v>
      </c>
      <c r="F586">
        <v>1</v>
      </c>
    </row>
    <row r="587" spans="2:6" x14ac:dyDescent="0.3">
      <c r="B587" t="s">
        <v>3222</v>
      </c>
      <c r="C587" s="18" t="s">
        <v>3287</v>
      </c>
      <c r="D587" t="s">
        <v>243</v>
      </c>
      <c r="E587" t="s">
        <v>1374</v>
      </c>
      <c r="F587">
        <v>14</v>
      </c>
    </row>
    <row r="588" spans="2:6" x14ac:dyDescent="0.3">
      <c r="B588" t="s">
        <v>3222</v>
      </c>
      <c r="C588" s="18" t="s">
        <v>3295</v>
      </c>
      <c r="D588" t="s">
        <v>243</v>
      </c>
      <c r="E588" t="s">
        <v>263</v>
      </c>
      <c r="F588">
        <v>1</v>
      </c>
    </row>
    <row r="589" spans="2:6" x14ac:dyDescent="0.3">
      <c r="B589" t="s">
        <v>3222</v>
      </c>
      <c r="C589" s="18" t="s">
        <v>3297</v>
      </c>
      <c r="D589" t="s">
        <v>243</v>
      </c>
      <c r="E589" t="s">
        <v>248</v>
      </c>
      <c r="F589">
        <v>15</v>
      </c>
    </row>
    <row r="590" spans="2:6" x14ac:dyDescent="0.3">
      <c r="B590" t="s">
        <v>3222</v>
      </c>
      <c r="C590" s="18" t="s">
        <v>3299</v>
      </c>
      <c r="D590" t="s">
        <v>243</v>
      </c>
      <c r="E590" t="s">
        <v>258</v>
      </c>
      <c r="F590">
        <v>3</v>
      </c>
    </row>
    <row r="591" spans="2:6" x14ac:dyDescent="0.3">
      <c r="B591" t="s">
        <v>3208</v>
      </c>
      <c r="C591" s="18" t="s">
        <v>3209</v>
      </c>
      <c r="D591" t="s">
        <v>598</v>
      </c>
      <c r="E591" t="s">
        <v>598</v>
      </c>
      <c r="F591">
        <v>6</v>
      </c>
    </row>
    <row r="592" spans="2:6" x14ac:dyDescent="0.3">
      <c r="B592" t="s">
        <v>3208</v>
      </c>
      <c r="C592" s="18" t="s">
        <v>3210</v>
      </c>
      <c r="D592" t="s">
        <v>598</v>
      </c>
      <c r="E592" t="s">
        <v>600</v>
      </c>
      <c r="F592">
        <v>2</v>
      </c>
    </row>
    <row r="593" spans="2:6" x14ac:dyDescent="0.3">
      <c r="B593" t="s">
        <v>3208</v>
      </c>
      <c r="C593" s="18" t="s">
        <v>3212</v>
      </c>
      <c r="D593" t="s">
        <v>598</v>
      </c>
      <c r="E593" t="s">
        <v>599</v>
      </c>
      <c r="F593">
        <v>3</v>
      </c>
    </row>
    <row r="594" spans="2:6" x14ac:dyDescent="0.3">
      <c r="B594" t="s">
        <v>3208</v>
      </c>
      <c r="C594" s="18" t="s">
        <v>3216</v>
      </c>
      <c r="D594" t="s">
        <v>598</v>
      </c>
      <c r="E594" t="s">
        <v>1128</v>
      </c>
      <c r="F594">
        <v>2</v>
      </c>
    </row>
    <row r="595" spans="2:6" x14ac:dyDescent="0.3">
      <c r="B595" t="s">
        <v>3208</v>
      </c>
      <c r="C595" s="18" t="s">
        <v>3218</v>
      </c>
      <c r="D595" t="s">
        <v>598</v>
      </c>
      <c r="E595" t="s">
        <v>602</v>
      </c>
      <c r="F595">
        <v>1</v>
      </c>
    </row>
    <row r="596" spans="2:6" x14ac:dyDescent="0.3">
      <c r="B596" t="s">
        <v>3479</v>
      </c>
      <c r="C596" s="18" t="s">
        <v>3498</v>
      </c>
      <c r="D596" t="s">
        <v>559</v>
      </c>
      <c r="E596" t="s">
        <v>330</v>
      </c>
      <c r="F596">
        <v>29</v>
      </c>
    </row>
    <row r="597" spans="2:6" x14ac:dyDescent="0.3">
      <c r="B597" t="s">
        <v>3479</v>
      </c>
      <c r="C597" s="18" t="s">
        <v>3500</v>
      </c>
      <c r="D597" t="s">
        <v>559</v>
      </c>
      <c r="E597" t="s">
        <v>565</v>
      </c>
      <c r="F597">
        <v>2</v>
      </c>
    </row>
    <row r="598" spans="2:6" x14ac:dyDescent="0.3">
      <c r="B598" t="s">
        <v>3479</v>
      </c>
      <c r="C598" s="18" t="s">
        <v>3502</v>
      </c>
      <c r="D598" t="s">
        <v>559</v>
      </c>
      <c r="E598" t="s">
        <v>3668</v>
      </c>
      <c r="F598">
        <v>2</v>
      </c>
    </row>
    <row r="599" spans="2:6" x14ac:dyDescent="0.3">
      <c r="B599" t="s">
        <v>3479</v>
      </c>
      <c r="C599" s="18" t="s">
        <v>3504</v>
      </c>
      <c r="D599" t="s">
        <v>559</v>
      </c>
      <c r="E599" t="s">
        <v>563</v>
      </c>
      <c r="F599">
        <v>5</v>
      </c>
    </row>
    <row r="600" spans="2:6" x14ac:dyDescent="0.3">
      <c r="B600" t="s">
        <v>3479</v>
      </c>
      <c r="C600" s="18" t="s">
        <v>3508</v>
      </c>
      <c r="D600" t="s">
        <v>559</v>
      </c>
      <c r="E600" t="s">
        <v>568</v>
      </c>
      <c r="F600">
        <v>3</v>
      </c>
    </row>
    <row r="601" spans="2:6" x14ac:dyDescent="0.3">
      <c r="B601" t="s">
        <v>3479</v>
      </c>
      <c r="C601" s="18" t="s">
        <v>3510</v>
      </c>
      <c r="D601" t="s">
        <v>559</v>
      </c>
      <c r="E601" t="s">
        <v>562</v>
      </c>
      <c r="F601">
        <v>3</v>
      </c>
    </row>
    <row r="602" spans="2:6" x14ac:dyDescent="0.3">
      <c r="B602" t="s">
        <v>3479</v>
      </c>
      <c r="C602" s="18" t="s">
        <v>3483</v>
      </c>
      <c r="D602" t="s">
        <v>559</v>
      </c>
      <c r="E602" t="s">
        <v>561</v>
      </c>
      <c r="F602">
        <v>3</v>
      </c>
    </row>
    <row r="603" spans="2:6" x14ac:dyDescent="0.3">
      <c r="B603" t="s">
        <v>3479</v>
      </c>
      <c r="C603" s="18" t="s">
        <v>3485</v>
      </c>
      <c r="D603" t="s">
        <v>559</v>
      </c>
      <c r="E603" t="s">
        <v>560</v>
      </c>
      <c r="F603">
        <v>6</v>
      </c>
    </row>
    <row r="604" spans="2:6" x14ac:dyDescent="0.3">
      <c r="B604" t="s">
        <v>3479</v>
      </c>
      <c r="C604" s="18" t="s">
        <v>3496</v>
      </c>
      <c r="D604" t="s">
        <v>559</v>
      </c>
      <c r="E604" t="s">
        <v>569</v>
      </c>
      <c r="F604">
        <v>1</v>
      </c>
    </row>
    <row r="605" spans="2:6" x14ac:dyDescent="0.3">
      <c r="B605" t="s">
        <v>3479</v>
      </c>
      <c r="C605" s="18" t="s">
        <v>3480</v>
      </c>
      <c r="D605" t="s">
        <v>559</v>
      </c>
      <c r="E605" t="s">
        <v>567</v>
      </c>
      <c r="F605">
        <v>1</v>
      </c>
    </row>
    <row r="606" spans="2:6" x14ac:dyDescent="0.3">
      <c r="B606" t="s">
        <v>3456</v>
      </c>
      <c r="C606" s="18" t="s">
        <v>3459</v>
      </c>
      <c r="D606" t="s">
        <v>582</v>
      </c>
      <c r="E606" t="s">
        <v>583</v>
      </c>
      <c r="F606">
        <v>21</v>
      </c>
    </row>
    <row r="607" spans="2:6" x14ac:dyDescent="0.3">
      <c r="B607" t="s">
        <v>3456</v>
      </c>
      <c r="C607" s="18" t="s">
        <v>3462</v>
      </c>
      <c r="D607" t="s">
        <v>582</v>
      </c>
      <c r="E607" t="s">
        <v>586</v>
      </c>
      <c r="F607">
        <v>1</v>
      </c>
    </row>
    <row r="608" spans="2:6" x14ac:dyDescent="0.3">
      <c r="B608" t="s">
        <v>3456</v>
      </c>
      <c r="C608" s="18" t="s">
        <v>3464</v>
      </c>
      <c r="D608" t="s">
        <v>582</v>
      </c>
      <c r="E608" t="s">
        <v>1326</v>
      </c>
      <c r="F608">
        <v>6</v>
      </c>
    </row>
    <row r="609" spans="2:6" x14ac:dyDescent="0.3">
      <c r="B609" t="s">
        <v>3456</v>
      </c>
      <c r="C609" s="18" t="s">
        <v>3470</v>
      </c>
      <c r="D609" t="s">
        <v>582</v>
      </c>
      <c r="E609" t="s">
        <v>3669</v>
      </c>
      <c r="F609">
        <v>2</v>
      </c>
    </row>
    <row r="610" spans="2:6" x14ac:dyDescent="0.3">
      <c r="B610" t="s">
        <v>3456</v>
      </c>
      <c r="C610" s="18" t="s">
        <v>3472</v>
      </c>
      <c r="D610" t="s">
        <v>582</v>
      </c>
      <c r="E610" t="s">
        <v>588</v>
      </c>
      <c r="F610">
        <v>1</v>
      </c>
    </row>
    <row r="611" spans="2:6" x14ac:dyDescent="0.3">
      <c r="B611" t="s">
        <v>3456</v>
      </c>
      <c r="C611" s="18" t="s">
        <v>3477</v>
      </c>
      <c r="D611" t="s">
        <v>582</v>
      </c>
      <c r="E611" t="s">
        <v>1328</v>
      </c>
      <c r="F611">
        <v>1</v>
      </c>
    </row>
    <row r="612" spans="2:6" x14ac:dyDescent="0.3">
      <c r="B612" t="s">
        <v>3443</v>
      </c>
      <c r="C612" s="18" t="s">
        <v>3445</v>
      </c>
      <c r="D612" t="s">
        <v>4328</v>
      </c>
      <c r="E612" t="s">
        <v>1130</v>
      </c>
      <c r="F612">
        <v>44</v>
      </c>
    </row>
    <row r="613" spans="2:6" x14ac:dyDescent="0.3">
      <c r="B613" t="s">
        <v>3451</v>
      </c>
      <c r="C613" s="18" t="s">
        <v>3452</v>
      </c>
      <c r="D613" t="s">
        <v>592</v>
      </c>
      <c r="E613" t="s">
        <v>593</v>
      </c>
      <c r="F613">
        <v>20</v>
      </c>
    </row>
    <row r="614" spans="2:6" x14ac:dyDescent="0.3">
      <c r="B614" t="s">
        <v>3451</v>
      </c>
      <c r="C614" s="18" t="s">
        <v>3454</v>
      </c>
      <c r="D614" t="s">
        <v>592</v>
      </c>
      <c r="E614" t="s">
        <v>594</v>
      </c>
      <c r="F614">
        <v>1</v>
      </c>
    </row>
    <row r="615" spans="2:6" x14ac:dyDescent="0.3">
      <c r="B615" t="s">
        <v>3446</v>
      </c>
      <c r="C615" s="18" t="s">
        <v>3447</v>
      </c>
      <c r="D615" t="s">
        <v>3549</v>
      </c>
      <c r="E615" t="s">
        <v>1280</v>
      </c>
      <c r="F615">
        <v>3</v>
      </c>
    </row>
    <row r="616" spans="2:6" x14ac:dyDescent="0.3">
      <c r="B616" t="s">
        <v>3446</v>
      </c>
      <c r="C616" s="18" t="s">
        <v>3449</v>
      </c>
      <c r="D616" t="s">
        <v>3549</v>
      </c>
      <c r="E616" t="s">
        <v>605</v>
      </c>
      <c r="F616">
        <v>2</v>
      </c>
    </row>
    <row r="617" spans="2:6" x14ac:dyDescent="0.3">
      <c r="B617" t="s">
        <v>3516</v>
      </c>
      <c r="C617" s="18" t="s">
        <v>3517</v>
      </c>
      <c r="D617" t="s">
        <v>595</v>
      </c>
      <c r="E617" t="s">
        <v>1282</v>
      </c>
      <c r="F617">
        <v>12</v>
      </c>
    </row>
    <row r="618" spans="2:6" x14ac:dyDescent="0.3">
      <c r="B618" t="s">
        <v>3516</v>
      </c>
      <c r="C618" s="18" t="s">
        <v>3521</v>
      </c>
      <c r="D618" t="s">
        <v>595</v>
      </c>
      <c r="E618" t="s">
        <v>597</v>
      </c>
      <c r="F618">
        <v>2</v>
      </c>
    </row>
    <row r="619" spans="2:6" x14ac:dyDescent="0.3">
      <c r="B619" t="s">
        <v>3523</v>
      </c>
      <c r="C619" s="18" t="s">
        <v>3524</v>
      </c>
      <c r="D619" t="s">
        <v>3551</v>
      </c>
      <c r="E619" t="s">
        <v>1376</v>
      </c>
      <c r="F619">
        <v>1</v>
      </c>
    </row>
    <row r="620" spans="2:6" x14ac:dyDescent="0.3">
      <c r="B620" t="s">
        <v>3530</v>
      </c>
      <c r="C620" s="18" t="s">
        <v>3531</v>
      </c>
      <c r="D620" t="s">
        <v>327</v>
      </c>
      <c r="E620" t="s">
        <v>589</v>
      </c>
      <c r="F620">
        <v>19</v>
      </c>
    </row>
    <row r="621" spans="2:6" x14ac:dyDescent="0.3">
      <c r="B621" t="s">
        <v>3530</v>
      </c>
      <c r="C621" s="18" t="s">
        <v>3533</v>
      </c>
      <c r="D621" t="s">
        <v>327</v>
      </c>
      <c r="E621" t="s">
        <v>591</v>
      </c>
      <c r="F621">
        <v>2</v>
      </c>
    </row>
    <row r="622" spans="2:6" x14ac:dyDescent="0.3">
      <c r="B622" t="s">
        <v>3530</v>
      </c>
      <c r="C622" s="18" t="s">
        <v>3535</v>
      </c>
      <c r="D622" t="s">
        <v>327</v>
      </c>
      <c r="E622" t="s">
        <v>590</v>
      </c>
      <c r="F622">
        <v>6</v>
      </c>
    </row>
  </sheetData>
  <autoFilter ref="B6:F622" xr:uid="{D36BE688-C90E-43AF-8988-1EC917EC1886}"/>
  <sortState xmlns:xlrd2="http://schemas.microsoft.com/office/spreadsheetml/2017/richdata2" ref="A7:F623">
    <sortCondition ref="C6:C623"/>
  </sortState>
  <mergeCells count="1">
    <mergeCell ref="E4:F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FBF87-2B21-49AA-A8F6-3840B7F3F709}">
  <dimension ref="A2:R913"/>
  <sheetViews>
    <sheetView topLeftCell="A16" workbookViewId="0">
      <selection activeCell="N23" sqref="N23"/>
    </sheetView>
  </sheetViews>
  <sheetFormatPr baseColWidth="10" defaultRowHeight="14.4" x14ac:dyDescent="0.3"/>
  <cols>
    <col min="1" max="1" width="11.88671875" bestFit="1" customWidth="1"/>
    <col min="4" max="4" width="20.88671875" customWidth="1"/>
    <col min="5" max="5" width="33.5546875" customWidth="1"/>
    <col min="6" max="9" width="16" customWidth="1"/>
    <col min="16" max="16" width="13.44140625" customWidth="1"/>
  </cols>
  <sheetData>
    <row r="2" spans="5:16" x14ac:dyDescent="0.3">
      <c r="E2" t="s">
        <v>1079</v>
      </c>
      <c r="F2" s="11" t="s">
        <v>1087</v>
      </c>
      <c r="G2" s="11"/>
      <c r="H2" s="11"/>
      <c r="I2" s="11"/>
    </row>
    <row r="3" spans="5:16" x14ac:dyDescent="0.3">
      <c r="E3" t="s">
        <v>1089</v>
      </c>
    </row>
    <row r="4" spans="5:16" x14ac:dyDescent="0.3">
      <c r="E4" t="s">
        <v>1382</v>
      </c>
    </row>
    <row r="5" spans="5:16" x14ac:dyDescent="0.3">
      <c r="E5" t="s">
        <v>1385</v>
      </c>
    </row>
    <row r="7" spans="5:16" x14ac:dyDescent="0.3">
      <c r="E7" t="s">
        <v>1088</v>
      </c>
    </row>
    <row r="8" spans="5:16" x14ac:dyDescent="0.3">
      <c r="E8" t="s">
        <v>1090</v>
      </c>
    </row>
    <row r="9" spans="5:16" ht="15" customHeight="1" x14ac:dyDescent="0.3">
      <c r="E9" t="s">
        <v>1092</v>
      </c>
      <c r="F9" s="70" t="s">
        <v>1380</v>
      </c>
      <c r="G9" s="70"/>
      <c r="H9" s="70"/>
      <c r="I9" s="70"/>
      <c r="J9" s="70"/>
      <c r="K9" s="70"/>
      <c r="L9" s="70"/>
      <c r="M9" s="70"/>
      <c r="N9" s="70"/>
      <c r="O9" s="70"/>
      <c r="P9" s="70"/>
    </row>
    <row r="10" spans="5:16" ht="15" customHeight="1" x14ac:dyDescent="0.3"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</row>
    <row r="11" spans="5:16" x14ac:dyDescent="0.3"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</row>
    <row r="12" spans="5:16" x14ac:dyDescent="0.3">
      <c r="E12" t="s">
        <v>1379</v>
      </c>
      <c r="F12" s="70" t="s">
        <v>1381</v>
      </c>
      <c r="G12" s="70"/>
      <c r="H12" s="70"/>
      <c r="I12" s="70"/>
      <c r="J12" s="70"/>
      <c r="K12" s="70"/>
      <c r="L12" s="70"/>
      <c r="M12" s="70"/>
      <c r="N12" s="70"/>
      <c r="O12" s="70"/>
      <c r="P12" s="70"/>
    </row>
    <row r="13" spans="5:16" x14ac:dyDescent="0.3"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</row>
    <row r="14" spans="5:16" x14ac:dyDescent="0.3"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</row>
    <row r="15" spans="5:16" x14ac:dyDescent="0.3">
      <c r="E15" t="s">
        <v>1384</v>
      </c>
      <c r="F15" s="70" t="s">
        <v>1383</v>
      </c>
      <c r="G15" s="70"/>
      <c r="H15" s="70"/>
      <c r="I15" s="70"/>
      <c r="J15" s="70"/>
      <c r="K15" s="70"/>
      <c r="L15" s="70"/>
      <c r="M15" s="70"/>
      <c r="N15" s="70"/>
      <c r="O15" s="70"/>
      <c r="P15" s="70"/>
    </row>
    <row r="16" spans="5:16" x14ac:dyDescent="0.3"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</row>
    <row r="17" spans="1:18" x14ac:dyDescent="0.3"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</row>
    <row r="18" spans="1:18" ht="15" customHeight="1" x14ac:dyDescent="0.3">
      <c r="E18" s="10" t="s">
        <v>1091</v>
      </c>
      <c r="F18" s="71" t="s">
        <v>1094</v>
      </c>
      <c r="G18" s="71"/>
      <c r="H18" s="71"/>
      <c r="I18" s="71"/>
      <c r="J18" s="71"/>
      <c r="K18" s="71"/>
      <c r="L18" s="71"/>
      <c r="M18" s="71"/>
      <c r="N18" s="71"/>
      <c r="O18" s="71"/>
      <c r="P18" s="71"/>
    </row>
    <row r="19" spans="1:18" x14ac:dyDescent="0.3">
      <c r="E19" s="10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</row>
    <row r="20" spans="1:18" x14ac:dyDescent="0.3">
      <c r="E20" s="10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</row>
    <row r="23" spans="1:18" x14ac:dyDescent="0.3">
      <c r="B23" s="7" t="s">
        <v>3541</v>
      </c>
      <c r="C23" s="7" t="s">
        <v>3543</v>
      </c>
      <c r="D23" s="7" t="s">
        <v>1086</v>
      </c>
      <c r="E23" s="7" t="s">
        <v>608</v>
      </c>
      <c r="F23" s="8" t="s">
        <v>4334</v>
      </c>
      <c r="H23" s="7" t="s">
        <v>3541</v>
      </c>
      <c r="I23" s="7" t="s">
        <v>3543</v>
      </c>
      <c r="J23" s="7" t="s">
        <v>1086</v>
      </c>
      <c r="K23" s="7" t="s">
        <v>608</v>
      </c>
      <c r="L23" s="7" t="s">
        <v>4335</v>
      </c>
      <c r="O23" s="7" t="s">
        <v>3543</v>
      </c>
      <c r="P23" s="7" t="s">
        <v>1086</v>
      </c>
      <c r="Q23" s="7" t="s">
        <v>608</v>
      </c>
      <c r="R23" s="7" t="s">
        <v>4336</v>
      </c>
    </row>
    <row r="24" spans="1:18" x14ac:dyDescent="0.3">
      <c r="B24" t="s">
        <v>3451</v>
      </c>
      <c r="C24" t="s">
        <v>3452</v>
      </c>
      <c r="D24" t="s">
        <v>1095</v>
      </c>
      <c r="E24" t="s">
        <v>593</v>
      </c>
      <c r="F24" s="23">
        <v>19</v>
      </c>
      <c r="H24" t="str">
        <f>VLOOKUP(J24,'DNP (2021)'!$B$21:$E$1122,4,0)</f>
        <v>91</v>
      </c>
      <c r="I24" t="s">
        <v>3452</v>
      </c>
      <c r="J24" s="9" t="s">
        <v>1095</v>
      </c>
      <c r="K24" t="s">
        <v>593</v>
      </c>
      <c r="L24">
        <v>15</v>
      </c>
      <c r="O24" t="s">
        <v>1412</v>
      </c>
      <c r="P24" t="s">
        <v>1096</v>
      </c>
      <c r="Q24" t="s">
        <v>85</v>
      </c>
      <c r="R24">
        <v>1</v>
      </c>
    </row>
    <row r="25" spans="1:18" x14ac:dyDescent="0.3">
      <c r="A25" s="31" t="s">
        <v>4337</v>
      </c>
      <c r="B25" t="s">
        <v>3451</v>
      </c>
      <c r="C25" s="19">
        <v>91669</v>
      </c>
      <c r="D25" s="9" t="s">
        <v>1095</v>
      </c>
      <c r="E25" s="31" t="s">
        <v>796</v>
      </c>
      <c r="F25" s="23">
        <v>1</v>
      </c>
      <c r="H25" t="str">
        <f>VLOOKUP(J25,'DNP (2021)'!$B$21:$E$1122,4,0)</f>
        <v>05</v>
      </c>
      <c r="I25" t="s">
        <v>1474</v>
      </c>
      <c r="J25" t="s">
        <v>1096</v>
      </c>
      <c r="K25" t="s">
        <v>111</v>
      </c>
      <c r="L25">
        <v>3</v>
      </c>
      <c r="O25" t="s">
        <v>3326</v>
      </c>
      <c r="P25" s="9" t="s">
        <v>1354</v>
      </c>
      <c r="Q25" t="s">
        <v>443</v>
      </c>
      <c r="R25">
        <v>41</v>
      </c>
    </row>
    <row r="26" spans="1:18" x14ac:dyDescent="0.3">
      <c r="B26" t="s">
        <v>1391</v>
      </c>
      <c r="C26" t="s">
        <v>1474</v>
      </c>
      <c r="D26" t="s">
        <v>1096</v>
      </c>
      <c r="E26" t="s">
        <v>111</v>
      </c>
      <c r="F26" s="23">
        <v>3</v>
      </c>
      <c r="H26" t="str">
        <f>VLOOKUP(J26,'DNP (2021)'!$B$21:$E$1122,4,0)</f>
        <v>05</v>
      </c>
      <c r="I26" t="s">
        <v>1480</v>
      </c>
      <c r="J26" t="s">
        <v>1096</v>
      </c>
      <c r="K26" t="s">
        <v>1098</v>
      </c>
      <c r="L26">
        <v>7</v>
      </c>
      <c r="O26" s="22">
        <v>91669</v>
      </c>
      <c r="P26" t="s">
        <v>1095</v>
      </c>
      <c r="Q26" t="s">
        <v>796</v>
      </c>
      <c r="R26">
        <v>6</v>
      </c>
    </row>
    <row r="27" spans="1:18" x14ac:dyDescent="0.3">
      <c r="B27" t="s">
        <v>1391</v>
      </c>
      <c r="C27" t="s">
        <v>1478</v>
      </c>
      <c r="D27" s="9" t="s">
        <v>1096</v>
      </c>
      <c r="E27" t="s">
        <v>1097</v>
      </c>
      <c r="F27" s="23">
        <v>2</v>
      </c>
      <c r="H27" t="str">
        <f>VLOOKUP(J27,'DNP (2021)'!$B$21:$E$1122,4,0)</f>
        <v>05</v>
      </c>
      <c r="I27" t="s">
        <v>1482</v>
      </c>
      <c r="J27" t="s">
        <v>1096</v>
      </c>
      <c r="K27" t="s">
        <v>97</v>
      </c>
      <c r="L27">
        <v>1</v>
      </c>
      <c r="O27" t="s">
        <v>2955</v>
      </c>
      <c r="P27" s="9" t="s">
        <v>1317</v>
      </c>
      <c r="Q27" t="s">
        <v>796</v>
      </c>
      <c r="R27">
        <v>24</v>
      </c>
    </row>
    <row r="28" spans="1:18" x14ac:dyDescent="0.3">
      <c r="B28" t="s">
        <v>1391</v>
      </c>
      <c r="C28" t="s">
        <v>1480</v>
      </c>
      <c r="D28" s="9" t="s">
        <v>1096</v>
      </c>
      <c r="E28" t="s">
        <v>1098</v>
      </c>
      <c r="F28" s="23">
        <v>4</v>
      </c>
      <c r="H28" t="str">
        <f>VLOOKUP(J28,'DNP (2021)'!$B$21:$E$1122,4,0)</f>
        <v>05</v>
      </c>
      <c r="I28" t="s">
        <v>1484</v>
      </c>
      <c r="J28" t="s">
        <v>1096</v>
      </c>
      <c r="K28" t="s">
        <v>162</v>
      </c>
      <c r="L28">
        <v>2</v>
      </c>
      <c r="O28" t="s">
        <v>2739</v>
      </c>
      <c r="P28" s="9" t="s">
        <v>1300</v>
      </c>
      <c r="Q28" t="s">
        <v>265</v>
      </c>
      <c r="R28">
        <v>7</v>
      </c>
    </row>
    <row r="29" spans="1:18" x14ac:dyDescent="0.3">
      <c r="B29" t="s">
        <v>1391</v>
      </c>
      <c r="C29" t="s">
        <v>1482</v>
      </c>
      <c r="D29" s="9" t="s">
        <v>1096</v>
      </c>
      <c r="E29" t="s">
        <v>97</v>
      </c>
      <c r="F29" s="23">
        <v>2</v>
      </c>
      <c r="H29" t="str">
        <f>VLOOKUP(J29,'DNP (2021)'!$B$21:$E$1122,4,0)</f>
        <v>05</v>
      </c>
      <c r="I29" t="s">
        <v>1486</v>
      </c>
      <c r="J29" t="s">
        <v>1096</v>
      </c>
      <c r="K29" t="s">
        <v>1099</v>
      </c>
      <c r="L29">
        <v>1</v>
      </c>
      <c r="O29" t="s">
        <v>3274</v>
      </c>
      <c r="P29" s="9" t="s">
        <v>1368</v>
      </c>
      <c r="Q29" t="s">
        <v>265</v>
      </c>
      <c r="R29">
        <v>1</v>
      </c>
    </row>
    <row r="30" spans="1:18" x14ac:dyDescent="0.3">
      <c r="B30" t="s">
        <v>1391</v>
      </c>
      <c r="C30" t="s">
        <v>1484</v>
      </c>
      <c r="D30" s="9" t="s">
        <v>1096</v>
      </c>
      <c r="E30" t="s">
        <v>162</v>
      </c>
      <c r="F30" s="23">
        <v>9</v>
      </c>
      <c r="H30" t="str">
        <f>VLOOKUP(J30,'DNP (2021)'!$B$21:$E$1122,4,0)</f>
        <v>05</v>
      </c>
      <c r="I30" t="s">
        <v>1494</v>
      </c>
      <c r="J30" t="s">
        <v>1096</v>
      </c>
      <c r="K30" t="s">
        <v>3557</v>
      </c>
      <c r="L30">
        <v>1</v>
      </c>
      <c r="O30" t="s">
        <v>2600</v>
      </c>
      <c r="P30" s="9" t="s">
        <v>1290</v>
      </c>
      <c r="Q30" t="s">
        <v>507</v>
      </c>
      <c r="R30">
        <v>6</v>
      </c>
    </row>
    <row r="31" spans="1:18" x14ac:dyDescent="0.3">
      <c r="B31" t="s">
        <v>1391</v>
      </c>
      <c r="C31" t="s">
        <v>1486</v>
      </c>
      <c r="D31" s="9" t="s">
        <v>1096</v>
      </c>
      <c r="E31" t="s">
        <v>1099</v>
      </c>
      <c r="F31" s="23">
        <v>1</v>
      </c>
      <c r="H31" t="str">
        <f>VLOOKUP(J31,'DNP (2021)'!$B$21:$E$1122,4,0)</f>
        <v>05</v>
      </c>
      <c r="I31" t="s">
        <v>1496</v>
      </c>
      <c r="J31" t="s">
        <v>1096</v>
      </c>
      <c r="K31" t="s">
        <v>1100</v>
      </c>
      <c r="L31">
        <v>15</v>
      </c>
      <c r="O31" t="s">
        <v>3051</v>
      </c>
      <c r="P31" s="9" t="s">
        <v>1334</v>
      </c>
      <c r="Q31" t="s">
        <v>507</v>
      </c>
      <c r="R31">
        <v>1</v>
      </c>
    </row>
    <row r="32" spans="1:18" x14ac:dyDescent="0.3">
      <c r="B32" t="s">
        <v>1391</v>
      </c>
      <c r="C32" t="s">
        <v>1488</v>
      </c>
      <c r="D32" s="9" t="s">
        <v>1096</v>
      </c>
      <c r="E32" t="s">
        <v>762</v>
      </c>
      <c r="F32" s="23">
        <v>1</v>
      </c>
      <c r="H32" t="str">
        <f>VLOOKUP(J32,'DNP (2021)'!$B$21:$E$1122,4,0)</f>
        <v>05</v>
      </c>
      <c r="I32" t="s">
        <v>1502</v>
      </c>
      <c r="J32" t="s">
        <v>1096</v>
      </c>
      <c r="K32" t="s">
        <v>142</v>
      </c>
      <c r="L32">
        <v>1</v>
      </c>
      <c r="O32" t="s">
        <v>2481</v>
      </c>
      <c r="P32" s="9" t="s">
        <v>1247</v>
      </c>
      <c r="Q32" t="s">
        <v>45</v>
      </c>
      <c r="R32">
        <v>2</v>
      </c>
    </row>
    <row r="33" spans="2:18" x14ac:dyDescent="0.3">
      <c r="B33" t="s">
        <v>1391</v>
      </c>
      <c r="C33" t="s">
        <v>1494</v>
      </c>
      <c r="D33" s="9" t="s">
        <v>1096</v>
      </c>
      <c r="E33" t="s">
        <v>3557</v>
      </c>
      <c r="F33" s="23">
        <v>1</v>
      </c>
      <c r="H33" t="str">
        <f>VLOOKUP(J33,'DNP (2021)'!$B$21:$E$1122,4,0)</f>
        <v>05</v>
      </c>
      <c r="I33" t="s">
        <v>1504</v>
      </c>
      <c r="J33" t="s">
        <v>1096</v>
      </c>
      <c r="K33" t="s">
        <v>104</v>
      </c>
      <c r="L33">
        <v>6</v>
      </c>
      <c r="O33" t="s">
        <v>2896</v>
      </c>
      <c r="P33" s="9" t="s">
        <v>1307</v>
      </c>
      <c r="Q33" t="s">
        <v>45</v>
      </c>
      <c r="R33">
        <v>2</v>
      </c>
    </row>
    <row r="34" spans="2:18" x14ac:dyDescent="0.3">
      <c r="B34" t="s">
        <v>1391</v>
      </c>
      <c r="C34" t="s">
        <v>1496</v>
      </c>
      <c r="D34" s="9" t="s">
        <v>1096</v>
      </c>
      <c r="E34" t="s">
        <v>1100</v>
      </c>
      <c r="F34" s="23">
        <v>31</v>
      </c>
      <c r="H34" t="str">
        <f>VLOOKUP(J34,'DNP (2021)'!$B$21:$E$1122,4,0)</f>
        <v>05</v>
      </c>
      <c r="I34" t="s">
        <v>1508</v>
      </c>
      <c r="J34" t="s">
        <v>1096</v>
      </c>
      <c r="K34" t="s">
        <v>78</v>
      </c>
      <c r="L34">
        <v>72</v>
      </c>
      <c r="O34" t="s">
        <v>2443</v>
      </c>
      <c r="P34" s="9" t="s">
        <v>1247</v>
      </c>
      <c r="Q34" t="s">
        <v>31</v>
      </c>
      <c r="R34">
        <v>21</v>
      </c>
    </row>
    <row r="35" spans="2:18" x14ac:dyDescent="0.3">
      <c r="B35" t="s">
        <v>1391</v>
      </c>
      <c r="C35" t="s">
        <v>1498</v>
      </c>
      <c r="D35" s="9" t="s">
        <v>1096</v>
      </c>
      <c r="E35" t="s">
        <v>168</v>
      </c>
      <c r="F35" s="23">
        <v>4</v>
      </c>
      <c r="H35" t="str">
        <f>VLOOKUP(J35,'DNP (2021)'!$B$21:$E$1122,4,0)</f>
        <v>05</v>
      </c>
      <c r="I35" t="s">
        <v>1510</v>
      </c>
      <c r="J35" t="s">
        <v>1096</v>
      </c>
      <c r="K35" t="s">
        <v>83</v>
      </c>
      <c r="L35">
        <v>1</v>
      </c>
      <c r="O35" t="s">
        <v>2871</v>
      </c>
      <c r="P35" s="9" t="s">
        <v>1307</v>
      </c>
      <c r="Q35" t="s">
        <v>31</v>
      </c>
      <c r="R35">
        <v>1</v>
      </c>
    </row>
    <row r="36" spans="2:18" x14ac:dyDescent="0.3">
      <c r="B36" t="s">
        <v>1391</v>
      </c>
      <c r="C36" t="s">
        <v>1502</v>
      </c>
      <c r="D36" s="9" t="s">
        <v>1096</v>
      </c>
      <c r="E36" t="s">
        <v>142</v>
      </c>
      <c r="F36" s="23">
        <v>1</v>
      </c>
      <c r="H36" t="str">
        <f>VLOOKUP(J36,'DNP (2021)'!$B$21:$E$1122,4,0)</f>
        <v>05</v>
      </c>
      <c r="I36" t="s">
        <v>1512</v>
      </c>
      <c r="J36" t="s">
        <v>1096</v>
      </c>
      <c r="K36" t="s">
        <v>166</v>
      </c>
      <c r="L36">
        <v>1</v>
      </c>
      <c r="O36" t="s">
        <v>2334</v>
      </c>
      <c r="P36" s="9" t="s">
        <v>1247</v>
      </c>
      <c r="Q36" t="s">
        <v>1248</v>
      </c>
      <c r="R36">
        <v>11</v>
      </c>
    </row>
    <row r="37" spans="2:18" x14ac:dyDescent="0.3">
      <c r="B37" t="s">
        <v>1391</v>
      </c>
      <c r="C37" t="s">
        <v>1504</v>
      </c>
      <c r="D37" s="9" t="s">
        <v>1096</v>
      </c>
      <c r="E37" t="s">
        <v>104</v>
      </c>
      <c r="F37" s="23">
        <v>8</v>
      </c>
      <c r="H37" t="str">
        <f>VLOOKUP(J37,'DNP (2021)'!$B$21:$E$1122,4,0)</f>
        <v>05</v>
      </c>
      <c r="I37" t="s">
        <v>1520</v>
      </c>
      <c r="J37" t="s">
        <v>1096</v>
      </c>
      <c r="K37" t="s">
        <v>1101</v>
      </c>
      <c r="L37">
        <v>2</v>
      </c>
      <c r="O37" t="s">
        <v>2802</v>
      </c>
      <c r="P37" s="9" t="s">
        <v>1307</v>
      </c>
      <c r="Q37" t="s">
        <v>1248</v>
      </c>
      <c r="R37">
        <v>2</v>
      </c>
    </row>
    <row r="38" spans="2:18" x14ac:dyDescent="0.3">
      <c r="B38" t="s">
        <v>1391</v>
      </c>
      <c r="C38" t="s">
        <v>1508</v>
      </c>
      <c r="D38" s="9" t="s">
        <v>1096</v>
      </c>
      <c r="E38" t="s">
        <v>78</v>
      </c>
      <c r="F38" s="23">
        <v>99</v>
      </c>
      <c r="H38" t="str">
        <f>VLOOKUP(J38,'DNP (2021)'!$B$21:$E$1122,4,0)</f>
        <v>05</v>
      </c>
      <c r="I38" t="s">
        <v>1524</v>
      </c>
      <c r="J38" t="s">
        <v>1096</v>
      </c>
      <c r="K38" t="s">
        <v>81</v>
      </c>
      <c r="L38">
        <v>9</v>
      </c>
      <c r="O38" t="s">
        <v>2207</v>
      </c>
      <c r="P38" s="9" t="s">
        <v>1214</v>
      </c>
      <c r="Q38" t="s">
        <v>1220</v>
      </c>
      <c r="R38">
        <v>1</v>
      </c>
    </row>
    <row r="39" spans="2:18" x14ac:dyDescent="0.3">
      <c r="B39" t="s">
        <v>1391</v>
      </c>
      <c r="C39" t="s">
        <v>1510</v>
      </c>
      <c r="D39" s="9" t="s">
        <v>1096</v>
      </c>
      <c r="E39" t="s">
        <v>83</v>
      </c>
      <c r="F39" s="23">
        <v>2</v>
      </c>
      <c r="H39" t="str">
        <f>VLOOKUP(J39,'DNP (2021)'!$B$21:$E$1122,4,0)</f>
        <v>05</v>
      </c>
      <c r="I39" t="s">
        <v>1527</v>
      </c>
      <c r="J39" t="s">
        <v>1096</v>
      </c>
      <c r="K39" t="s">
        <v>77</v>
      </c>
      <c r="L39">
        <v>5</v>
      </c>
      <c r="O39" t="s">
        <v>2692</v>
      </c>
      <c r="P39" s="9" t="s">
        <v>1300</v>
      </c>
      <c r="Q39" t="s">
        <v>1220</v>
      </c>
      <c r="R39">
        <v>8</v>
      </c>
    </row>
    <row r="40" spans="2:18" x14ac:dyDescent="0.3">
      <c r="B40" t="s">
        <v>1391</v>
      </c>
      <c r="C40" t="s">
        <v>1512</v>
      </c>
      <c r="D40" s="9" t="s">
        <v>1096</v>
      </c>
      <c r="E40" t="s">
        <v>166</v>
      </c>
      <c r="F40" s="23">
        <v>2</v>
      </c>
      <c r="H40" t="str">
        <f>VLOOKUP(J40,'DNP (2021)'!$B$21:$E$1122,4,0)</f>
        <v>05</v>
      </c>
      <c r="I40" t="s">
        <v>1529</v>
      </c>
      <c r="J40" t="s">
        <v>1096</v>
      </c>
      <c r="K40" t="s">
        <v>1102</v>
      </c>
      <c r="L40">
        <v>1</v>
      </c>
      <c r="O40" t="s">
        <v>2201</v>
      </c>
      <c r="P40" s="9" t="s">
        <v>1214</v>
      </c>
      <c r="Q40" t="s">
        <v>645</v>
      </c>
      <c r="R40">
        <v>21</v>
      </c>
    </row>
    <row r="41" spans="2:18" x14ac:dyDescent="0.3">
      <c r="B41" t="s">
        <v>1391</v>
      </c>
      <c r="C41" t="s">
        <v>1516</v>
      </c>
      <c r="D41" s="9" t="s">
        <v>1096</v>
      </c>
      <c r="E41" t="s">
        <v>751</v>
      </c>
      <c r="F41" s="23">
        <v>1</v>
      </c>
      <c r="H41" t="str">
        <f>VLOOKUP(J41,'DNP (2021)'!$B$21:$E$1122,4,0)</f>
        <v>05</v>
      </c>
      <c r="I41" t="s">
        <v>1533</v>
      </c>
      <c r="J41" t="s">
        <v>1096</v>
      </c>
      <c r="K41" t="s">
        <v>149</v>
      </c>
      <c r="L41">
        <v>2</v>
      </c>
      <c r="O41" t="s">
        <v>3131</v>
      </c>
      <c r="P41" s="9" t="s">
        <v>1334</v>
      </c>
      <c r="Q41" t="s">
        <v>645</v>
      </c>
      <c r="R41">
        <v>1</v>
      </c>
    </row>
    <row r="42" spans="2:18" x14ac:dyDescent="0.3">
      <c r="B42" t="s">
        <v>1391</v>
      </c>
      <c r="C42" t="s">
        <v>1520</v>
      </c>
      <c r="D42" s="9" t="s">
        <v>1096</v>
      </c>
      <c r="E42" t="s">
        <v>1101</v>
      </c>
      <c r="F42" s="23">
        <v>5</v>
      </c>
      <c r="H42" t="str">
        <f>VLOOKUP(J42,'DNP (2021)'!$B$21:$E$1122,4,0)</f>
        <v>05</v>
      </c>
      <c r="I42" t="s">
        <v>1537</v>
      </c>
      <c r="J42" t="s">
        <v>1096</v>
      </c>
      <c r="K42" t="s">
        <v>915</v>
      </c>
      <c r="L42">
        <v>1</v>
      </c>
      <c r="O42" t="s">
        <v>2239</v>
      </c>
      <c r="P42" s="9" t="s">
        <v>1214</v>
      </c>
      <c r="Q42" t="s">
        <v>692</v>
      </c>
      <c r="R42">
        <v>1</v>
      </c>
    </row>
    <row r="43" spans="2:18" x14ac:dyDescent="0.3">
      <c r="B43" t="s">
        <v>1391</v>
      </c>
      <c r="C43" t="s">
        <v>1522</v>
      </c>
      <c r="D43" s="9" t="s">
        <v>1096</v>
      </c>
      <c r="E43" t="s">
        <v>130</v>
      </c>
      <c r="F43" s="23">
        <v>1</v>
      </c>
      <c r="H43" t="str">
        <f>VLOOKUP(J43,'DNP (2021)'!$B$21:$E$1122,4,0)</f>
        <v>05</v>
      </c>
      <c r="I43" t="s">
        <v>1539</v>
      </c>
      <c r="J43" t="s">
        <v>1096</v>
      </c>
      <c r="K43" t="s">
        <v>76</v>
      </c>
      <c r="L43">
        <v>10</v>
      </c>
      <c r="O43" t="s">
        <v>2617</v>
      </c>
      <c r="P43" s="9" t="s">
        <v>1290</v>
      </c>
      <c r="Q43" t="s">
        <v>692</v>
      </c>
      <c r="R43">
        <v>1</v>
      </c>
    </row>
    <row r="44" spans="2:18" x14ac:dyDescent="0.3">
      <c r="B44" t="s">
        <v>1391</v>
      </c>
      <c r="C44" t="s">
        <v>1524</v>
      </c>
      <c r="D44" s="9" t="s">
        <v>1096</v>
      </c>
      <c r="E44" t="s">
        <v>81</v>
      </c>
      <c r="F44" s="23">
        <v>16</v>
      </c>
      <c r="H44" t="str">
        <f>VLOOKUP(J44,'DNP (2021)'!$B$21:$E$1122,4,0)</f>
        <v>05</v>
      </c>
      <c r="I44" t="s">
        <v>1541</v>
      </c>
      <c r="J44" t="s">
        <v>1096</v>
      </c>
      <c r="K44" t="s">
        <v>1103</v>
      </c>
      <c r="L44">
        <v>4</v>
      </c>
      <c r="O44" t="s">
        <v>2143</v>
      </c>
      <c r="P44" s="9" t="s">
        <v>1200</v>
      </c>
      <c r="Q44" t="s">
        <v>744</v>
      </c>
      <c r="R44">
        <v>2</v>
      </c>
    </row>
    <row r="45" spans="2:18" x14ac:dyDescent="0.3">
      <c r="B45" t="s">
        <v>1391</v>
      </c>
      <c r="C45" t="s">
        <v>1527</v>
      </c>
      <c r="D45" s="9" t="s">
        <v>1096</v>
      </c>
      <c r="E45" t="s">
        <v>77</v>
      </c>
      <c r="F45" s="23">
        <v>9</v>
      </c>
      <c r="H45" t="str">
        <f>VLOOKUP(J45,'DNP (2021)'!$B$21:$E$1122,4,0)</f>
        <v>05</v>
      </c>
      <c r="I45" t="s">
        <v>1543</v>
      </c>
      <c r="J45" t="s">
        <v>1096</v>
      </c>
      <c r="K45" t="s">
        <v>102</v>
      </c>
      <c r="L45">
        <v>5</v>
      </c>
      <c r="O45" t="s">
        <v>2432</v>
      </c>
      <c r="P45" s="9" t="s">
        <v>1247</v>
      </c>
      <c r="Q45" t="s">
        <v>744</v>
      </c>
      <c r="R45">
        <v>6</v>
      </c>
    </row>
    <row r="46" spans="2:18" x14ac:dyDescent="0.3">
      <c r="B46" t="s">
        <v>1391</v>
      </c>
      <c r="C46" t="s">
        <v>1529</v>
      </c>
      <c r="D46" s="9" t="s">
        <v>1096</v>
      </c>
      <c r="E46" t="s">
        <v>1102</v>
      </c>
      <c r="F46" s="23">
        <v>2</v>
      </c>
      <c r="H46" t="str">
        <f>VLOOKUP(J46,'DNP (2021)'!$B$21:$E$1122,4,0)</f>
        <v>05</v>
      </c>
      <c r="I46" t="s">
        <v>1514</v>
      </c>
      <c r="J46" t="s">
        <v>1096</v>
      </c>
      <c r="K46" t="s">
        <v>1104</v>
      </c>
      <c r="L46">
        <v>3</v>
      </c>
      <c r="O46" t="s">
        <v>2117</v>
      </c>
      <c r="P46" s="9" t="s">
        <v>1200</v>
      </c>
      <c r="Q46" t="s">
        <v>522</v>
      </c>
      <c r="R46">
        <v>1</v>
      </c>
    </row>
    <row r="47" spans="2:18" x14ac:dyDescent="0.3">
      <c r="B47" t="s">
        <v>1391</v>
      </c>
      <c r="C47" t="s">
        <v>1533</v>
      </c>
      <c r="D47" s="9" t="s">
        <v>1096</v>
      </c>
      <c r="E47" t="s">
        <v>149</v>
      </c>
      <c r="F47" s="23">
        <v>3</v>
      </c>
      <c r="H47" t="str">
        <f>VLOOKUP(J47,'DNP (2021)'!$B$21:$E$1122,4,0)</f>
        <v>05</v>
      </c>
      <c r="I47" t="s">
        <v>1545</v>
      </c>
      <c r="J47" t="s">
        <v>1096</v>
      </c>
      <c r="K47" t="s">
        <v>1105</v>
      </c>
      <c r="L47">
        <v>2</v>
      </c>
      <c r="O47" t="s">
        <v>3037</v>
      </c>
      <c r="P47" s="9" t="s">
        <v>1331</v>
      </c>
      <c r="Q47" t="s">
        <v>522</v>
      </c>
      <c r="R47">
        <v>2</v>
      </c>
    </row>
    <row r="48" spans="2:18" x14ac:dyDescent="0.3">
      <c r="B48" t="s">
        <v>1391</v>
      </c>
      <c r="C48" t="s">
        <v>1537</v>
      </c>
      <c r="D48" s="9" t="s">
        <v>1096</v>
      </c>
      <c r="E48" t="s">
        <v>915</v>
      </c>
      <c r="F48" s="23">
        <v>1</v>
      </c>
      <c r="H48" t="str">
        <f>VLOOKUP(J48,'DNP (2021)'!$B$21:$E$1122,4,0)</f>
        <v>05</v>
      </c>
      <c r="I48" t="s">
        <v>1547</v>
      </c>
      <c r="J48" t="s">
        <v>1096</v>
      </c>
      <c r="K48" t="s">
        <v>1106</v>
      </c>
      <c r="L48">
        <v>4</v>
      </c>
      <c r="O48" t="s">
        <v>1819</v>
      </c>
      <c r="P48" s="9" t="s">
        <v>1183</v>
      </c>
      <c r="Q48" t="s">
        <v>490</v>
      </c>
      <c r="R48">
        <v>14</v>
      </c>
    </row>
    <row r="49" spans="2:18" x14ac:dyDescent="0.3">
      <c r="B49" t="s">
        <v>1391</v>
      </c>
      <c r="C49" t="s">
        <v>1539</v>
      </c>
      <c r="D49" s="9" t="s">
        <v>1096</v>
      </c>
      <c r="E49" t="s">
        <v>76</v>
      </c>
      <c r="F49" s="23">
        <v>24</v>
      </c>
      <c r="H49" t="str">
        <f>VLOOKUP(J49,'DNP (2021)'!$B$21:$E$1122,4,0)</f>
        <v>05</v>
      </c>
      <c r="I49" t="s">
        <v>1549</v>
      </c>
      <c r="J49" t="s">
        <v>1096</v>
      </c>
      <c r="K49" t="s">
        <v>758</v>
      </c>
      <c r="L49">
        <v>5</v>
      </c>
      <c r="O49" t="s">
        <v>2782</v>
      </c>
      <c r="P49" s="9" t="s">
        <v>1292</v>
      </c>
      <c r="Q49" t="s">
        <v>490</v>
      </c>
      <c r="R49">
        <v>7</v>
      </c>
    </row>
    <row r="50" spans="2:18" x14ac:dyDescent="0.3">
      <c r="B50" t="s">
        <v>1391</v>
      </c>
      <c r="C50" t="s">
        <v>1541</v>
      </c>
      <c r="D50" s="9" t="s">
        <v>1096</v>
      </c>
      <c r="E50" t="s">
        <v>1103</v>
      </c>
      <c r="F50" s="23">
        <v>8</v>
      </c>
      <c r="H50" t="str">
        <f>VLOOKUP(J50,'DNP (2021)'!$B$21:$E$1122,4,0)</f>
        <v>05</v>
      </c>
      <c r="I50" t="s">
        <v>1551</v>
      </c>
      <c r="J50" t="s">
        <v>1096</v>
      </c>
      <c r="K50" t="s">
        <v>88</v>
      </c>
      <c r="L50">
        <v>15</v>
      </c>
      <c r="O50" t="s">
        <v>1816</v>
      </c>
      <c r="P50" s="9" t="s">
        <v>1183</v>
      </c>
      <c r="Q50" t="s">
        <v>495</v>
      </c>
      <c r="R50">
        <v>6</v>
      </c>
    </row>
    <row r="51" spans="2:18" x14ac:dyDescent="0.3">
      <c r="B51" t="s">
        <v>1391</v>
      </c>
      <c r="C51" t="s">
        <v>1543</v>
      </c>
      <c r="D51" s="9" t="s">
        <v>1096</v>
      </c>
      <c r="E51" t="s">
        <v>102</v>
      </c>
      <c r="F51" s="23">
        <v>8</v>
      </c>
      <c r="H51" t="str">
        <f>VLOOKUP(J51,'DNP (2021)'!$B$21:$E$1122,4,0)</f>
        <v>05</v>
      </c>
      <c r="I51" t="s">
        <v>1553</v>
      </c>
      <c r="J51" t="s">
        <v>1096</v>
      </c>
      <c r="K51" t="s">
        <v>106</v>
      </c>
      <c r="L51">
        <v>7</v>
      </c>
      <c r="O51" t="s">
        <v>2674</v>
      </c>
      <c r="P51" s="9" t="s">
        <v>1221</v>
      </c>
      <c r="Q51" t="s">
        <v>495</v>
      </c>
      <c r="R51">
        <v>3</v>
      </c>
    </row>
    <row r="52" spans="2:18" x14ac:dyDescent="0.3">
      <c r="B52" t="s">
        <v>1391</v>
      </c>
      <c r="C52" t="s">
        <v>1514</v>
      </c>
      <c r="D52" s="9" t="s">
        <v>1096</v>
      </c>
      <c r="E52" t="s">
        <v>1104</v>
      </c>
      <c r="F52" s="23">
        <v>5</v>
      </c>
      <c r="H52" t="str">
        <f>VLOOKUP(J52,'DNP (2021)'!$B$21:$E$1122,4,0)</f>
        <v>05</v>
      </c>
      <c r="I52" t="s">
        <v>1555</v>
      </c>
      <c r="J52" t="s">
        <v>1096</v>
      </c>
      <c r="K52" t="s">
        <v>1107</v>
      </c>
      <c r="L52">
        <v>1</v>
      </c>
      <c r="O52" t="s">
        <v>2045</v>
      </c>
      <c r="P52" s="9" t="s">
        <v>1152</v>
      </c>
      <c r="Q52" t="s">
        <v>417</v>
      </c>
      <c r="R52">
        <v>2</v>
      </c>
    </row>
    <row r="53" spans="2:18" x14ac:dyDescent="0.3">
      <c r="B53" t="s">
        <v>1391</v>
      </c>
      <c r="C53" t="s">
        <v>1545</v>
      </c>
      <c r="D53" s="9" t="s">
        <v>1096</v>
      </c>
      <c r="E53" t="s">
        <v>1105</v>
      </c>
      <c r="F53" s="23">
        <v>4</v>
      </c>
      <c r="H53" t="str">
        <f>VLOOKUP(J53,'DNP (2021)'!$B$21:$E$1122,4,0)</f>
        <v>05</v>
      </c>
      <c r="I53" t="s">
        <v>1557</v>
      </c>
      <c r="J53" t="s">
        <v>1096</v>
      </c>
      <c r="K53" t="s">
        <v>1108</v>
      </c>
      <c r="L53">
        <v>1</v>
      </c>
      <c r="O53" t="s">
        <v>3520</v>
      </c>
      <c r="P53" s="9" t="s">
        <v>1281</v>
      </c>
      <c r="Q53" t="s">
        <v>417</v>
      </c>
      <c r="R53">
        <v>1</v>
      </c>
    </row>
    <row r="54" spans="2:18" x14ac:dyDescent="0.3">
      <c r="B54" t="s">
        <v>1391</v>
      </c>
      <c r="C54" t="s">
        <v>1547</v>
      </c>
      <c r="D54" s="9" t="s">
        <v>1096</v>
      </c>
      <c r="E54" t="s">
        <v>1106</v>
      </c>
      <c r="F54" s="23">
        <v>4</v>
      </c>
      <c r="H54" t="str">
        <f>VLOOKUP(J54,'DNP (2021)'!$B$21:$E$1122,4,0)</f>
        <v>05</v>
      </c>
      <c r="I54" t="s">
        <v>1559</v>
      </c>
      <c r="J54" t="s">
        <v>1096</v>
      </c>
      <c r="K54" t="s">
        <v>93</v>
      </c>
      <c r="L54">
        <v>2</v>
      </c>
      <c r="O54" t="s">
        <v>1961</v>
      </c>
      <c r="P54" s="9" t="s">
        <v>1152</v>
      </c>
      <c r="Q54" t="s">
        <v>370</v>
      </c>
      <c r="R54">
        <v>2</v>
      </c>
    </row>
    <row r="55" spans="2:18" x14ac:dyDescent="0.3">
      <c r="B55" t="s">
        <v>1391</v>
      </c>
      <c r="C55" t="s">
        <v>1549</v>
      </c>
      <c r="D55" s="9" t="s">
        <v>1096</v>
      </c>
      <c r="E55" t="s">
        <v>758</v>
      </c>
      <c r="F55" s="23">
        <v>5</v>
      </c>
      <c r="H55" t="str">
        <f>VLOOKUP(J55,'DNP (2021)'!$B$21:$E$1122,4,0)</f>
        <v>05</v>
      </c>
      <c r="I55" t="s">
        <v>1535</v>
      </c>
      <c r="J55" t="s">
        <v>1096</v>
      </c>
      <c r="K55" t="s">
        <v>105</v>
      </c>
      <c r="L55">
        <v>7</v>
      </c>
      <c r="O55" t="s">
        <v>2245</v>
      </c>
      <c r="P55" s="9" t="s">
        <v>1237</v>
      </c>
      <c r="Q55" t="s">
        <v>370</v>
      </c>
      <c r="R55">
        <v>2</v>
      </c>
    </row>
    <row r="56" spans="2:18" x14ac:dyDescent="0.3">
      <c r="B56" t="s">
        <v>1391</v>
      </c>
      <c r="C56" t="s">
        <v>1551</v>
      </c>
      <c r="D56" s="9" t="s">
        <v>1096</v>
      </c>
      <c r="E56" t="s">
        <v>88</v>
      </c>
      <c r="F56" s="23">
        <v>11</v>
      </c>
      <c r="H56" t="str">
        <f>VLOOKUP(J56,'DNP (2021)'!$B$21:$E$1122,4,0)</f>
        <v>05</v>
      </c>
      <c r="I56" t="s">
        <v>1428</v>
      </c>
      <c r="J56" t="s">
        <v>1096</v>
      </c>
      <c r="K56" t="s">
        <v>120</v>
      </c>
      <c r="L56">
        <v>3</v>
      </c>
      <c r="O56" t="s">
        <v>1777</v>
      </c>
      <c r="P56" s="9" t="s">
        <v>1141</v>
      </c>
      <c r="Q56" t="s">
        <v>225</v>
      </c>
      <c r="R56">
        <v>4</v>
      </c>
    </row>
    <row r="57" spans="2:18" x14ac:dyDescent="0.3">
      <c r="B57" t="s">
        <v>1391</v>
      </c>
      <c r="C57" t="s">
        <v>1553</v>
      </c>
      <c r="D57" s="9" t="s">
        <v>1096</v>
      </c>
      <c r="E57" t="s">
        <v>106</v>
      </c>
      <c r="F57" s="23">
        <v>13</v>
      </c>
      <c r="H57" t="str">
        <f>VLOOKUP(J57,'DNP (2021)'!$B$21:$E$1122,4,0)</f>
        <v>05</v>
      </c>
      <c r="I57" t="s">
        <v>1561</v>
      </c>
      <c r="J57" t="s">
        <v>1096</v>
      </c>
      <c r="K57" t="s">
        <v>157</v>
      </c>
      <c r="L57">
        <v>1</v>
      </c>
      <c r="O57" t="s">
        <v>2624</v>
      </c>
      <c r="P57" s="9" t="s">
        <v>1290</v>
      </c>
      <c r="Q57" t="s">
        <v>225</v>
      </c>
      <c r="R57">
        <v>5</v>
      </c>
    </row>
    <row r="58" spans="2:18" x14ac:dyDescent="0.3">
      <c r="B58" t="s">
        <v>1391</v>
      </c>
      <c r="C58" t="s">
        <v>1555</v>
      </c>
      <c r="D58" s="9" t="s">
        <v>1096</v>
      </c>
      <c r="E58" t="s">
        <v>1107</v>
      </c>
      <c r="F58" s="23">
        <v>3</v>
      </c>
      <c r="H58" t="str">
        <f>VLOOKUP(J58,'DNP (2021)'!$B$21:$E$1122,4,0)</f>
        <v>05</v>
      </c>
      <c r="I58" t="s">
        <v>1563</v>
      </c>
      <c r="J58" t="s">
        <v>1096</v>
      </c>
      <c r="K58" t="s">
        <v>70</v>
      </c>
      <c r="L58">
        <v>41</v>
      </c>
      <c r="O58" t="s">
        <v>3207</v>
      </c>
      <c r="P58" s="9" t="s">
        <v>1334</v>
      </c>
      <c r="Q58" t="s">
        <v>225</v>
      </c>
      <c r="R58">
        <v>4</v>
      </c>
    </row>
    <row r="59" spans="2:18" x14ac:dyDescent="0.3">
      <c r="B59" t="s">
        <v>1391</v>
      </c>
      <c r="C59" t="s">
        <v>1557</v>
      </c>
      <c r="D59" s="9" t="s">
        <v>1096</v>
      </c>
      <c r="E59" t="s">
        <v>1108</v>
      </c>
      <c r="F59" s="23">
        <v>3</v>
      </c>
      <c r="H59" t="str">
        <f>VLOOKUP(J59,'DNP (2021)'!$B$21:$E$1122,4,0)</f>
        <v>05</v>
      </c>
      <c r="I59" t="s">
        <v>1565</v>
      </c>
      <c r="J59" t="s">
        <v>1096</v>
      </c>
      <c r="K59" t="s">
        <v>165</v>
      </c>
      <c r="L59">
        <v>12</v>
      </c>
      <c r="O59" t="s">
        <v>1761</v>
      </c>
      <c r="P59" s="9" t="s">
        <v>1141</v>
      </c>
      <c r="Q59" t="s">
        <v>227</v>
      </c>
      <c r="R59">
        <v>34</v>
      </c>
    </row>
    <row r="60" spans="2:18" x14ac:dyDescent="0.3">
      <c r="B60" t="s">
        <v>1391</v>
      </c>
      <c r="C60" t="s">
        <v>1559</v>
      </c>
      <c r="D60" s="9" t="s">
        <v>1096</v>
      </c>
      <c r="E60" t="s">
        <v>93</v>
      </c>
      <c r="F60" s="23">
        <v>10</v>
      </c>
      <c r="H60" t="str">
        <f>VLOOKUP(J60,'DNP (2021)'!$B$21:$E$1122,4,0)</f>
        <v>05</v>
      </c>
      <c r="I60" t="s">
        <v>1569</v>
      </c>
      <c r="J60" t="s">
        <v>1096</v>
      </c>
      <c r="K60" t="s">
        <v>148</v>
      </c>
      <c r="L60">
        <v>1</v>
      </c>
      <c r="O60" t="s">
        <v>2172</v>
      </c>
      <c r="P60" s="9" t="s">
        <v>1200</v>
      </c>
      <c r="Q60" t="s">
        <v>227</v>
      </c>
      <c r="R60">
        <v>2</v>
      </c>
    </row>
    <row r="61" spans="2:18" x14ac:dyDescent="0.3">
      <c r="B61" t="s">
        <v>1391</v>
      </c>
      <c r="C61" t="s">
        <v>1535</v>
      </c>
      <c r="D61" s="9" t="s">
        <v>1096</v>
      </c>
      <c r="E61" t="s">
        <v>105</v>
      </c>
      <c r="F61" s="23">
        <v>7</v>
      </c>
      <c r="H61" t="str">
        <f>VLOOKUP(J61,'DNP (2021)'!$B$21:$E$1122,4,0)</f>
        <v>05</v>
      </c>
      <c r="I61" t="s">
        <v>1571</v>
      </c>
      <c r="J61" t="s">
        <v>1096</v>
      </c>
      <c r="K61" t="s">
        <v>90</v>
      </c>
      <c r="L61">
        <v>12</v>
      </c>
      <c r="O61" t="s">
        <v>1733</v>
      </c>
      <c r="P61" s="9" t="s">
        <v>1141</v>
      </c>
      <c r="Q61" t="s">
        <v>230</v>
      </c>
      <c r="R61">
        <v>14</v>
      </c>
    </row>
    <row r="62" spans="2:18" x14ac:dyDescent="0.3">
      <c r="B62" t="s">
        <v>1391</v>
      </c>
      <c r="C62" t="s">
        <v>1428</v>
      </c>
      <c r="D62" s="9" t="s">
        <v>1096</v>
      </c>
      <c r="E62" t="s">
        <v>120</v>
      </c>
      <c r="F62" s="23">
        <v>9</v>
      </c>
      <c r="H62" t="str">
        <f>VLOOKUP(J62,'DNP (2021)'!$B$21:$E$1122,4,0)</f>
        <v>05</v>
      </c>
      <c r="I62" t="s">
        <v>1577</v>
      </c>
      <c r="J62" t="s">
        <v>1096</v>
      </c>
      <c r="K62" t="s">
        <v>141</v>
      </c>
      <c r="L62">
        <v>2</v>
      </c>
      <c r="O62" t="s">
        <v>2151</v>
      </c>
      <c r="P62" s="9" t="s">
        <v>1200</v>
      </c>
      <c r="Q62" t="s">
        <v>230</v>
      </c>
      <c r="R62">
        <v>2</v>
      </c>
    </row>
    <row r="63" spans="2:18" x14ac:dyDescent="0.3">
      <c r="B63" t="s">
        <v>1391</v>
      </c>
      <c r="C63" t="s">
        <v>1561</v>
      </c>
      <c r="D63" s="9" t="s">
        <v>1096</v>
      </c>
      <c r="E63" t="s">
        <v>157</v>
      </c>
      <c r="F63" s="23">
        <v>2</v>
      </c>
      <c r="H63" t="str">
        <f>VLOOKUP(J63,'DNP (2021)'!$B$21:$E$1122,4,0)</f>
        <v>05</v>
      </c>
      <c r="I63" t="s">
        <v>1579</v>
      </c>
      <c r="J63" t="s">
        <v>1096</v>
      </c>
      <c r="K63" t="s">
        <v>82</v>
      </c>
      <c r="L63">
        <v>8</v>
      </c>
      <c r="O63" t="s">
        <v>1717</v>
      </c>
      <c r="P63" s="9" t="s">
        <v>1141</v>
      </c>
      <c r="Q63" t="s">
        <v>1145</v>
      </c>
      <c r="R63">
        <v>1</v>
      </c>
    </row>
    <row r="64" spans="2:18" x14ac:dyDescent="0.3">
      <c r="B64" t="s">
        <v>1391</v>
      </c>
      <c r="C64" t="s">
        <v>1563</v>
      </c>
      <c r="D64" s="9" t="s">
        <v>1096</v>
      </c>
      <c r="E64" t="s">
        <v>70</v>
      </c>
      <c r="F64" s="23">
        <v>56</v>
      </c>
      <c r="H64" t="str">
        <f>VLOOKUP(J64,'DNP (2021)'!$B$21:$E$1122,4,0)</f>
        <v>05</v>
      </c>
      <c r="I64" t="s">
        <v>1581</v>
      </c>
      <c r="J64" t="s">
        <v>1096</v>
      </c>
      <c r="K64" t="s">
        <v>3562</v>
      </c>
      <c r="L64">
        <v>2</v>
      </c>
      <c r="O64" t="s">
        <v>3095</v>
      </c>
      <c r="P64" s="9" t="s">
        <v>1334</v>
      </c>
      <c r="Q64" t="s">
        <v>1145</v>
      </c>
      <c r="R64">
        <v>1</v>
      </c>
    </row>
    <row r="65" spans="2:18" x14ac:dyDescent="0.3">
      <c r="B65" t="s">
        <v>1391</v>
      </c>
      <c r="C65" t="s">
        <v>1565</v>
      </c>
      <c r="D65" s="9" t="s">
        <v>1096</v>
      </c>
      <c r="E65" t="s">
        <v>165</v>
      </c>
      <c r="F65" s="23">
        <v>7</v>
      </c>
      <c r="H65" t="str">
        <f>VLOOKUP(J65,'DNP (2021)'!$B$21:$E$1122,4,0)</f>
        <v>05</v>
      </c>
      <c r="I65" t="s">
        <v>1583</v>
      </c>
      <c r="J65" t="s">
        <v>1096</v>
      </c>
      <c r="K65" t="s">
        <v>854</v>
      </c>
      <c r="L65">
        <v>8</v>
      </c>
      <c r="O65" t="s">
        <v>1680</v>
      </c>
      <c r="P65" s="9" t="s">
        <v>1131</v>
      </c>
      <c r="Q65" t="s">
        <v>256</v>
      </c>
      <c r="R65">
        <v>3</v>
      </c>
    </row>
    <row r="66" spans="2:18" x14ac:dyDescent="0.3">
      <c r="B66" t="s">
        <v>1391</v>
      </c>
      <c r="C66" t="s">
        <v>1567</v>
      </c>
      <c r="D66" s="9" t="s">
        <v>1096</v>
      </c>
      <c r="E66" t="s">
        <v>169</v>
      </c>
      <c r="F66" s="23">
        <v>2</v>
      </c>
      <c r="H66" t="str">
        <f>VLOOKUP(J66,'DNP (2021)'!$B$21:$E$1122,4,0)</f>
        <v>05</v>
      </c>
      <c r="I66" t="s">
        <v>1587</v>
      </c>
      <c r="J66" t="s">
        <v>1096</v>
      </c>
      <c r="K66" t="s">
        <v>3563</v>
      </c>
      <c r="L66">
        <v>80</v>
      </c>
      <c r="O66" t="s">
        <v>3243</v>
      </c>
      <c r="P66" s="9" t="s">
        <v>1368</v>
      </c>
      <c r="Q66" t="s">
        <v>256</v>
      </c>
      <c r="R66">
        <v>11</v>
      </c>
    </row>
    <row r="67" spans="2:18" x14ac:dyDescent="0.3">
      <c r="B67" t="s">
        <v>1391</v>
      </c>
      <c r="C67" t="s">
        <v>1569</v>
      </c>
      <c r="D67" s="9" t="s">
        <v>1096</v>
      </c>
      <c r="E67" t="s">
        <v>148</v>
      </c>
      <c r="F67" s="23">
        <v>2</v>
      </c>
      <c r="H67" t="str">
        <f>VLOOKUP(J67,'DNP (2021)'!$B$21:$E$1122,4,0)</f>
        <v>05</v>
      </c>
      <c r="I67" t="s">
        <v>1595</v>
      </c>
      <c r="J67" t="s">
        <v>1096</v>
      </c>
      <c r="K67" t="s">
        <v>75</v>
      </c>
      <c r="L67">
        <v>3</v>
      </c>
      <c r="O67" t="s">
        <v>1444</v>
      </c>
      <c r="P67" s="9" t="s">
        <v>1096</v>
      </c>
      <c r="Q67" t="s">
        <v>109</v>
      </c>
      <c r="R67">
        <v>1</v>
      </c>
    </row>
    <row r="68" spans="2:18" x14ac:dyDescent="0.3">
      <c r="B68" t="s">
        <v>1391</v>
      </c>
      <c r="C68" t="s">
        <v>1571</v>
      </c>
      <c r="D68" s="9" t="s">
        <v>1096</v>
      </c>
      <c r="E68" t="s">
        <v>90</v>
      </c>
      <c r="F68" s="23">
        <v>12</v>
      </c>
      <c r="H68" t="str">
        <f>VLOOKUP(J68,'DNP (2021)'!$B$21:$E$1122,4,0)</f>
        <v>05</v>
      </c>
      <c r="I68" t="s">
        <v>1597</v>
      </c>
      <c r="J68" t="s">
        <v>1096</v>
      </c>
      <c r="K68" t="s">
        <v>74</v>
      </c>
      <c r="L68">
        <v>5</v>
      </c>
      <c r="O68" t="s">
        <v>2940</v>
      </c>
      <c r="P68" s="9" t="s">
        <v>1317</v>
      </c>
      <c r="Q68" t="s">
        <v>109</v>
      </c>
      <c r="R68">
        <v>6</v>
      </c>
    </row>
    <row r="69" spans="2:18" x14ac:dyDescent="0.3">
      <c r="B69" t="s">
        <v>1391</v>
      </c>
      <c r="C69" t="s">
        <v>1575</v>
      </c>
      <c r="D69" s="9" t="s">
        <v>1096</v>
      </c>
      <c r="E69" t="s">
        <v>47</v>
      </c>
      <c r="F69" s="23">
        <v>2</v>
      </c>
      <c r="H69" t="str">
        <f>VLOOKUP(J69,'DNP (2021)'!$B$21:$E$1122,4,0)</f>
        <v>05</v>
      </c>
      <c r="I69" t="s">
        <v>1599</v>
      </c>
      <c r="J69" t="s">
        <v>1096</v>
      </c>
      <c r="K69" t="s">
        <v>86</v>
      </c>
      <c r="L69">
        <v>2</v>
      </c>
      <c r="O69" t="s">
        <v>1422</v>
      </c>
      <c r="P69" s="9" t="s">
        <v>1096</v>
      </c>
      <c r="Q69" t="s">
        <v>1315</v>
      </c>
      <c r="R69">
        <v>18</v>
      </c>
    </row>
    <row r="70" spans="2:18" x14ac:dyDescent="0.3">
      <c r="B70" t="s">
        <v>1391</v>
      </c>
      <c r="C70" t="s">
        <v>1577</v>
      </c>
      <c r="D70" s="9" t="s">
        <v>1096</v>
      </c>
      <c r="E70" t="s">
        <v>141</v>
      </c>
      <c r="F70" s="23">
        <v>2</v>
      </c>
      <c r="H70" t="str">
        <f>VLOOKUP(J70,'DNP (2021)'!$B$21:$E$1122,4,0)</f>
        <v>05</v>
      </c>
      <c r="I70" t="s">
        <v>1607</v>
      </c>
      <c r="J70" t="s">
        <v>1096</v>
      </c>
      <c r="K70" t="s">
        <v>87</v>
      </c>
      <c r="L70">
        <v>12</v>
      </c>
      <c r="O70" t="s">
        <v>2902</v>
      </c>
      <c r="P70" s="9" t="s">
        <v>1307</v>
      </c>
      <c r="Q70" t="s">
        <v>1315</v>
      </c>
      <c r="R70">
        <v>2</v>
      </c>
    </row>
    <row r="71" spans="2:18" x14ac:dyDescent="0.3">
      <c r="B71" t="s">
        <v>1391</v>
      </c>
      <c r="C71" t="s">
        <v>1579</v>
      </c>
      <c r="D71" s="9" t="s">
        <v>1096</v>
      </c>
      <c r="E71" t="s">
        <v>82</v>
      </c>
      <c r="F71" s="23">
        <v>10</v>
      </c>
      <c r="H71" t="str">
        <f>VLOOKUP(J71,'DNP (2021)'!$B$21:$E$1122,4,0)</f>
        <v>05</v>
      </c>
      <c r="I71" t="s">
        <v>1472</v>
      </c>
      <c r="J71" t="s">
        <v>1096</v>
      </c>
      <c r="K71" t="s">
        <v>1111</v>
      </c>
      <c r="L71">
        <v>755</v>
      </c>
      <c r="O71" t="s">
        <v>1410</v>
      </c>
      <c r="P71" s="9" t="s">
        <v>1096</v>
      </c>
      <c r="Q71" t="s">
        <v>137</v>
      </c>
      <c r="R71">
        <v>2</v>
      </c>
    </row>
    <row r="72" spans="2:18" x14ac:dyDescent="0.3">
      <c r="B72" t="s">
        <v>1391</v>
      </c>
      <c r="C72" t="s">
        <v>1581</v>
      </c>
      <c r="D72" s="9" t="s">
        <v>1096</v>
      </c>
      <c r="E72" t="s">
        <v>3562</v>
      </c>
      <c r="F72" s="23">
        <v>1</v>
      </c>
      <c r="H72" t="str">
        <f>VLOOKUP(J72,'DNP (2021)'!$B$21:$E$1122,4,0)</f>
        <v>05</v>
      </c>
      <c r="I72" t="s">
        <v>1618</v>
      </c>
      <c r="J72" t="s">
        <v>1096</v>
      </c>
      <c r="K72" t="s">
        <v>1113</v>
      </c>
      <c r="L72">
        <v>1</v>
      </c>
      <c r="O72" t="s">
        <v>3431</v>
      </c>
      <c r="P72" s="9" t="s">
        <v>1360</v>
      </c>
      <c r="Q72" t="s">
        <v>137</v>
      </c>
      <c r="R72">
        <v>10</v>
      </c>
    </row>
    <row r="73" spans="2:18" x14ac:dyDescent="0.3">
      <c r="B73" t="s">
        <v>1391</v>
      </c>
      <c r="C73" t="s">
        <v>1583</v>
      </c>
      <c r="D73" s="9" t="s">
        <v>1096</v>
      </c>
      <c r="E73" t="s">
        <v>854</v>
      </c>
      <c r="F73" s="23">
        <v>4</v>
      </c>
      <c r="H73" t="str">
        <f>VLOOKUP(J73,'DNP (2021)'!$B$21:$E$1122,4,0)</f>
        <v>05</v>
      </c>
      <c r="I73" t="s">
        <v>1616</v>
      </c>
      <c r="J73" t="s">
        <v>1096</v>
      </c>
      <c r="K73" t="s">
        <v>1114</v>
      </c>
      <c r="L73">
        <v>4</v>
      </c>
      <c r="O73" t="s">
        <v>1400</v>
      </c>
      <c r="P73" s="9" t="s">
        <v>1096</v>
      </c>
      <c r="Q73" t="s">
        <v>237</v>
      </c>
      <c r="R73">
        <v>8</v>
      </c>
    </row>
    <row r="74" spans="2:18" x14ac:dyDescent="0.3">
      <c r="B74" t="s">
        <v>1391</v>
      </c>
      <c r="C74" t="s">
        <v>1587</v>
      </c>
      <c r="D74" s="9" t="s">
        <v>1096</v>
      </c>
      <c r="E74" t="s">
        <v>3563</v>
      </c>
      <c r="F74" s="23">
        <v>87</v>
      </c>
      <c r="H74" t="str">
        <f>VLOOKUP(J74,'DNP (2021)'!$B$21:$E$1122,4,0)</f>
        <v>05</v>
      </c>
      <c r="I74" t="s">
        <v>1622</v>
      </c>
      <c r="J74" t="s">
        <v>1096</v>
      </c>
      <c r="K74" t="s">
        <v>696</v>
      </c>
      <c r="L74">
        <v>2</v>
      </c>
      <c r="O74" t="s">
        <v>2288</v>
      </c>
      <c r="P74" s="9" t="s">
        <v>1237</v>
      </c>
      <c r="Q74" t="s">
        <v>237</v>
      </c>
      <c r="R74">
        <v>4</v>
      </c>
    </row>
    <row r="75" spans="2:18" x14ac:dyDescent="0.3">
      <c r="B75" t="s">
        <v>1391</v>
      </c>
      <c r="C75" t="s">
        <v>1593</v>
      </c>
      <c r="D75" s="9" t="s">
        <v>1096</v>
      </c>
      <c r="E75" t="s">
        <v>1109</v>
      </c>
      <c r="F75" s="23">
        <v>1</v>
      </c>
      <c r="H75" t="str">
        <f>VLOOKUP(J75,'DNP (2021)'!$B$21:$E$1122,4,0)</f>
        <v>05</v>
      </c>
      <c r="I75" t="s">
        <v>1628</v>
      </c>
      <c r="J75" t="s">
        <v>1096</v>
      </c>
      <c r="K75" t="s">
        <v>1115</v>
      </c>
      <c r="L75">
        <v>5</v>
      </c>
      <c r="O75" t="s">
        <v>1392</v>
      </c>
      <c r="P75" s="9" t="s">
        <v>1096</v>
      </c>
      <c r="Q75" t="s">
        <v>119</v>
      </c>
      <c r="R75">
        <v>1</v>
      </c>
    </row>
    <row r="76" spans="2:18" x14ac:dyDescent="0.3">
      <c r="B76" t="s">
        <v>1391</v>
      </c>
      <c r="C76" t="s">
        <v>1595</v>
      </c>
      <c r="D76" s="9" t="s">
        <v>1096</v>
      </c>
      <c r="E76" t="s">
        <v>75</v>
      </c>
      <c r="F76" s="23">
        <v>12</v>
      </c>
      <c r="H76" t="str">
        <f>VLOOKUP(J76,'DNP (2021)'!$B$21:$E$1122,4,0)</f>
        <v>05</v>
      </c>
      <c r="I76" t="s">
        <v>1630</v>
      </c>
      <c r="J76" t="s">
        <v>1096</v>
      </c>
      <c r="K76" t="s">
        <v>150</v>
      </c>
      <c r="L76">
        <v>1</v>
      </c>
      <c r="O76" t="s">
        <v>1663</v>
      </c>
      <c r="P76" s="9" t="s">
        <v>1131</v>
      </c>
      <c r="Q76" t="s">
        <v>119</v>
      </c>
      <c r="R76">
        <v>61</v>
      </c>
    </row>
    <row r="77" spans="2:18" x14ac:dyDescent="0.3">
      <c r="B77" t="s">
        <v>1391</v>
      </c>
      <c r="C77" t="s">
        <v>1597</v>
      </c>
      <c r="D77" s="9" t="s">
        <v>1096</v>
      </c>
      <c r="E77" t="s">
        <v>74</v>
      </c>
      <c r="F77" s="23">
        <v>11</v>
      </c>
      <c r="H77" t="str">
        <f>VLOOKUP(J77,'DNP (2021)'!$B$21:$E$1122,4,0)</f>
        <v>05</v>
      </c>
      <c r="I77" t="s">
        <v>1632</v>
      </c>
      <c r="J77" t="s">
        <v>1096</v>
      </c>
      <c r="K77" t="s">
        <v>152</v>
      </c>
      <c r="L77">
        <v>5</v>
      </c>
      <c r="O77" t="s">
        <v>1638</v>
      </c>
      <c r="P77" s="9" t="s">
        <v>1096</v>
      </c>
      <c r="Q77" t="s">
        <v>71</v>
      </c>
      <c r="R77">
        <v>47</v>
      </c>
    </row>
    <row r="78" spans="2:18" x14ac:dyDescent="0.3">
      <c r="B78" t="s">
        <v>1391</v>
      </c>
      <c r="C78" t="s">
        <v>1599</v>
      </c>
      <c r="D78" s="9" t="s">
        <v>1096</v>
      </c>
      <c r="E78" t="s">
        <v>86</v>
      </c>
      <c r="F78" s="23">
        <v>5</v>
      </c>
      <c r="H78" t="str">
        <f>VLOOKUP(J78,'DNP (2021)'!$B$21:$E$1122,4,0)</f>
        <v>05</v>
      </c>
      <c r="I78" t="s">
        <v>1634</v>
      </c>
      <c r="J78" t="s">
        <v>1096</v>
      </c>
      <c r="K78" t="s">
        <v>153</v>
      </c>
      <c r="L78">
        <v>2</v>
      </c>
      <c r="O78" t="s">
        <v>3168</v>
      </c>
      <c r="P78" s="9" t="s">
        <v>1334</v>
      </c>
      <c r="Q78" t="s">
        <v>71</v>
      </c>
      <c r="R78">
        <v>5</v>
      </c>
    </row>
    <row r="79" spans="2:18" x14ac:dyDescent="0.3">
      <c r="B79" t="s">
        <v>1391</v>
      </c>
      <c r="C79" t="s">
        <v>1601</v>
      </c>
      <c r="D79" s="9" t="s">
        <v>1096</v>
      </c>
      <c r="E79" t="s">
        <v>1110</v>
      </c>
      <c r="F79" s="23">
        <v>2</v>
      </c>
      <c r="H79" t="str">
        <f>VLOOKUP(J79,'DNP (2021)'!$B$21:$E$1122,4,0)</f>
        <v>05</v>
      </c>
      <c r="I79" t="s">
        <v>1636</v>
      </c>
      <c r="J79" t="s">
        <v>1096</v>
      </c>
      <c r="K79" t="s">
        <v>772</v>
      </c>
      <c r="L79">
        <v>2</v>
      </c>
      <c r="O79" t="s">
        <v>2445</v>
      </c>
      <c r="P79" s="9" t="s">
        <v>1247</v>
      </c>
      <c r="Q79" t="s">
        <v>66</v>
      </c>
      <c r="R79">
        <v>2</v>
      </c>
    </row>
    <row r="80" spans="2:18" x14ac:dyDescent="0.3">
      <c r="B80" t="s">
        <v>1391</v>
      </c>
      <c r="C80" t="s">
        <v>1607</v>
      </c>
      <c r="D80" s="9" t="s">
        <v>1096</v>
      </c>
      <c r="E80" t="s">
        <v>87</v>
      </c>
      <c r="F80" s="23">
        <v>13</v>
      </c>
      <c r="H80" t="str">
        <f>VLOOKUP(J80,'DNP (2021)'!$B$21:$E$1122,4,0)</f>
        <v>05</v>
      </c>
      <c r="I80" t="s">
        <v>1638</v>
      </c>
      <c r="J80" t="s">
        <v>1096</v>
      </c>
      <c r="K80" t="s">
        <v>71</v>
      </c>
      <c r="L80">
        <v>24</v>
      </c>
      <c r="O80" t="s">
        <v>2872</v>
      </c>
      <c r="P80" s="9" t="s">
        <v>1307</v>
      </c>
      <c r="Q80" t="s">
        <v>66</v>
      </c>
      <c r="R80">
        <v>3</v>
      </c>
    </row>
    <row r="81" spans="2:18" x14ac:dyDescent="0.3">
      <c r="B81" t="s">
        <v>1391</v>
      </c>
      <c r="C81" t="s">
        <v>1472</v>
      </c>
      <c r="D81" s="9" t="s">
        <v>1096</v>
      </c>
      <c r="E81" t="s">
        <v>1111</v>
      </c>
      <c r="F81" s="23">
        <v>949</v>
      </c>
      <c r="H81" t="str">
        <f>VLOOKUP(J81,'DNP (2021)'!$B$21:$E$1122,4,0)</f>
        <v>05</v>
      </c>
      <c r="I81" t="s">
        <v>1392</v>
      </c>
      <c r="J81" t="s">
        <v>1096</v>
      </c>
      <c r="K81" t="s">
        <v>119</v>
      </c>
      <c r="L81">
        <v>2</v>
      </c>
      <c r="O81" t="s">
        <v>1601</v>
      </c>
      <c r="P81" s="9" t="s">
        <v>1096</v>
      </c>
      <c r="Q81" t="s">
        <v>1110</v>
      </c>
      <c r="R81">
        <v>2</v>
      </c>
    </row>
    <row r="82" spans="2:18" x14ac:dyDescent="0.3">
      <c r="B82" t="s">
        <v>1391</v>
      </c>
      <c r="C82" t="s">
        <v>1613</v>
      </c>
      <c r="D82" s="9" t="s">
        <v>1096</v>
      </c>
      <c r="E82" t="s">
        <v>1112</v>
      </c>
      <c r="F82" s="23">
        <v>2</v>
      </c>
      <c r="H82" t="str">
        <f>VLOOKUP(J82,'DNP (2021)'!$B$21:$E$1122,4,0)</f>
        <v>05</v>
      </c>
      <c r="I82" t="s">
        <v>1394</v>
      </c>
      <c r="J82" t="s">
        <v>1096</v>
      </c>
      <c r="K82" t="s">
        <v>96</v>
      </c>
      <c r="L82">
        <v>33</v>
      </c>
      <c r="O82" t="s">
        <v>2860</v>
      </c>
      <c r="P82" s="9" t="s">
        <v>1307</v>
      </c>
      <c r="Q82" t="s">
        <v>1110</v>
      </c>
      <c r="R82">
        <v>7</v>
      </c>
    </row>
    <row r="83" spans="2:18" x14ac:dyDescent="0.3">
      <c r="B83" t="s">
        <v>1391</v>
      </c>
      <c r="C83" t="s">
        <v>1615</v>
      </c>
      <c r="D83" s="9" t="s">
        <v>1096</v>
      </c>
      <c r="E83" t="s">
        <v>66</v>
      </c>
      <c r="F83" s="23">
        <v>1</v>
      </c>
      <c r="H83" t="str">
        <f>VLOOKUP(J83,'DNP (2021)'!$B$21:$E$1122,4,0)</f>
        <v>05</v>
      </c>
      <c r="I83" t="s">
        <v>1396</v>
      </c>
      <c r="J83" t="s">
        <v>1096</v>
      </c>
      <c r="K83" t="s">
        <v>314</v>
      </c>
      <c r="L83">
        <v>1</v>
      </c>
      <c r="O83" t="s">
        <v>3321</v>
      </c>
      <c r="P83" s="9" t="s">
        <v>1354</v>
      </c>
      <c r="Q83" t="s">
        <v>1110</v>
      </c>
      <c r="R83">
        <v>4</v>
      </c>
    </row>
    <row r="84" spans="2:18" x14ac:dyDescent="0.3">
      <c r="B84" t="s">
        <v>1391</v>
      </c>
      <c r="C84" t="s">
        <v>1618</v>
      </c>
      <c r="D84" s="9" t="s">
        <v>1096</v>
      </c>
      <c r="E84" t="s">
        <v>1113</v>
      </c>
      <c r="F84" s="23">
        <v>2</v>
      </c>
      <c r="H84" t="str">
        <f>VLOOKUP(J84,'DNP (2021)'!$B$21:$E$1122,4,0)</f>
        <v>05</v>
      </c>
      <c r="I84" t="s">
        <v>1398</v>
      </c>
      <c r="J84" t="s">
        <v>1096</v>
      </c>
      <c r="K84" t="s">
        <v>1116</v>
      </c>
      <c r="L84">
        <v>1</v>
      </c>
      <c r="O84" t="s">
        <v>1577</v>
      </c>
      <c r="P84" s="9" t="s">
        <v>1096</v>
      </c>
      <c r="Q84" t="s">
        <v>141</v>
      </c>
      <c r="R84">
        <v>2</v>
      </c>
    </row>
    <row r="85" spans="2:18" x14ac:dyDescent="0.3">
      <c r="B85" t="s">
        <v>1391</v>
      </c>
      <c r="C85" t="s">
        <v>1616</v>
      </c>
      <c r="D85" s="9" t="s">
        <v>1096</v>
      </c>
      <c r="E85" t="s">
        <v>1114</v>
      </c>
      <c r="F85" s="23">
        <v>5</v>
      </c>
      <c r="H85" t="str">
        <f>VLOOKUP(J85,'DNP (2021)'!$B$21:$E$1122,4,0)</f>
        <v>05</v>
      </c>
      <c r="I85" t="s">
        <v>1400</v>
      </c>
      <c r="J85" t="s">
        <v>1096</v>
      </c>
      <c r="K85" t="s">
        <v>237</v>
      </c>
      <c r="L85">
        <v>16</v>
      </c>
      <c r="O85" t="s">
        <v>2563</v>
      </c>
      <c r="P85" s="9" t="s">
        <v>1283</v>
      </c>
      <c r="Q85" t="s">
        <v>141</v>
      </c>
      <c r="R85">
        <v>4</v>
      </c>
    </row>
    <row r="86" spans="2:18" x14ac:dyDescent="0.3">
      <c r="B86" t="s">
        <v>1391</v>
      </c>
      <c r="C86" t="s">
        <v>1622</v>
      </c>
      <c r="D86" s="9" t="s">
        <v>1096</v>
      </c>
      <c r="E86" t="s">
        <v>696</v>
      </c>
      <c r="F86" s="23">
        <v>5</v>
      </c>
      <c r="H86" t="str">
        <f>VLOOKUP(J86,'DNP (2021)'!$B$21:$E$1122,4,0)</f>
        <v>05</v>
      </c>
      <c r="I86" t="s">
        <v>1408</v>
      </c>
      <c r="J86" t="s">
        <v>1096</v>
      </c>
      <c r="K86" t="s">
        <v>3567</v>
      </c>
      <c r="L86">
        <v>2</v>
      </c>
      <c r="O86" t="s">
        <v>3114</v>
      </c>
      <c r="P86" s="9" t="s">
        <v>1334</v>
      </c>
      <c r="Q86" t="s">
        <v>141</v>
      </c>
      <c r="R86">
        <v>2</v>
      </c>
    </row>
    <row r="87" spans="2:18" x14ac:dyDescent="0.3">
      <c r="B87" t="s">
        <v>1391</v>
      </c>
      <c r="C87" t="s">
        <v>1626</v>
      </c>
      <c r="D87" s="9" t="s">
        <v>1096</v>
      </c>
      <c r="E87" t="s">
        <v>147</v>
      </c>
      <c r="F87" s="23">
        <v>1</v>
      </c>
      <c r="H87" t="str">
        <f>VLOOKUP(J87,'DNP (2021)'!$B$21:$E$1122,4,0)</f>
        <v>05</v>
      </c>
      <c r="I87" t="s">
        <v>1410</v>
      </c>
      <c r="J87" t="s">
        <v>1096</v>
      </c>
      <c r="K87" t="s">
        <v>137</v>
      </c>
      <c r="L87">
        <v>3</v>
      </c>
      <c r="O87" t="s">
        <v>1575</v>
      </c>
      <c r="P87" s="9" t="s">
        <v>1096</v>
      </c>
      <c r="Q87" t="s">
        <v>47</v>
      </c>
      <c r="R87">
        <v>1</v>
      </c>
    </row>
    <row r="88" spans="2:18" x14ac:dyDescent="0.3">
      <c r="B88" t="s">
        <v>1391</v>
      </c>
      <c r="C88" t="s">
        <v>1628</v>
      </c>
      <c r="D88" s="9" t="s">
        <v>1096</v>
      </c>
      <c r="E88" t="s">
        <v>1115</v>
      </c>
      <c r="F88" s="23">
        <v>19</v>
      </c>
      <c r="H88" t="str">
        <f>VLOOKUP(J88,'DNP (2021)'!$B$21:$E$1122,4,0)</f>
        <v>05</v>
      </c>
      <c r="I88" t="s">
        <v>1414</v>
      </c>
      <c r="J88" t="s">
        <v>1096</v>
      </c>
      <c r="K88" t="s">
        <v>3568</v>
      </c>
      <c r="L88">
        <v>2</v>
      </c>
      <c r="O88" t="s">
        <v>2403</v>
      </c>
      <c r="P88" s="9" t="s">
        <v>1247</v>
      </c>
      <c r="Q88" t="s">
        <v>47</v>
      </c>
      <c r="R88">
        <v>2</v>
      </c>
    </row>
    <row r="89" spans="2:18" x14ac:dyDescent="0.3">
      <c r="B89" t="s">
        <v>1391</v>
      </c>
      <c r="C89" t="s">
        <v>1630</v>
      </c>
      <c r="D89" s="9" t="s">
        <v>1096</v>
      </c>
      <c r="E89" t="s">
        <v>150</v>
      </c>
      <c r="F89" s="23">
        <v>5</v>
      </c>
      <c r="H89" t="str">
        <f>VLOOKUP(J89,'DNP (2021)'!$B$21:$E$1122,4,0)</f>
        <v>05</v>
      </c>
      <c r="I89" t="s">
        <v>1416</v>
      </c>
      <c r="J89" t="s">
        <v>1096</v>
      </c>
      <c r="K89" t="s">
        <v>112</v>
      </c>
      <c r="L89">
        <v>5</v>
      </c>
      <c r="O89" t="s">
        <v>2717</v>
      </c>
      <c r="P89" s="9" t="s">
        <v>1300</v>
      </c>
      <c r="Q89" t="s">
        <v>47</v>
      </c>
      <c r="R89">
        <v>12</v>
      </c>
    </row>
    <row r="90" spans="2:18" x14ac:dyDescent="0.3">
      <c r="B90" t="s">
        <v>1391</v>
      </c>
      <c r="C90" t="s">
        <v>1632</v>
      </c>
      <c r="D90" s="9" t="s">
        <v>1096</v>
      </c>
      <c r="E90" t="s">
        <v>152</v>
      </c>
      <c r="F90" s="23">
        <v>9</v>
      </c>
      <c r="H90" t="str">
        <f>VLOOKUP(J90,'DNP (2021)'!$B$21:$E$1122,4,0)</f>
        <v>05</v>
      </c>
      <c r="I90" t="s">
        <v>1418</v>
      </c>
      <c r="J90" t="s">
        <v>1096</v>
      </c>
      <c r="K90" t="s">
        <v>139</v>
      </c>
      <c r="L90">
        <v>1</v>
      </c>
      <c r="O90" t="s">
        <v>1547</v>
      </c>
      <c r="P90" s="9" t="s">
        <v>1096</v>
      </c>
      <c r="Q90" t="s">
        <v>1106</v>
      </c>
      <c r="R90">
        <v>5</v>
      </c>
    </row>
    <row r="91" spans="2:18" x14ac:dyDescent="0.3">
      <c r="B91" t="s">
        <v>1391</v>
      </c>
      <c r="C91" t="s">
        <v>1634</v>
      </c>
      <c r="D91" s="9" t="s">
        <v>1096</v>
      </c>
      <c r="E91" t="s">
        <v>153</v>
      </c>
      <c r="F91" s="23">
        <v>3</v>
      </c>
      <c r="H91" t="str">
        <f>VLOOKUP(J91,'DNP (2021)'!$B$21:$E$1122,4,0)</f>
        <v>05</v>
      </c>
      <c r="I91" t="s">
        <v>1420</v>
      </c>
      <c r="J91" t="s">
        <v>1096</v>
      </c>
      <c r="K91" t="s">
        <v>691</v>
      </c>
      <c r="L91">
        <v>1</v>
      </c>
      <c r="O91" t="s">
        <v>3082</v>
      </c>
      <c r="P91" s="9" t="s">
        <v>1334</v>
      </c>
      <c r="Q91" t="s">
        <v>1106</v>
      </c>
      <c r="R91">
        <v>1</v>
      </c>
    </row>
    <row r="92" spans="2:18" x14ac:dyDescent="0.3">
      <c r="B92" t="s">
        <v>1391</v>
      </c>
      <c r="C92" t="s">
        <v>1636</v>
      </c>
      <c r="D92" s="9" t="s">
        <v>1096</v>
      </c>
      <c r="E92" t="s">
        <v>772</v>
      </c>
      <c r="F92" s="23">
        <v>8</v>
      </c>
      <c r="H92" t="str">
        <f>VLOOKUP(J92,'DNP (2021)'!$B$21:$E$1122,4,0)</f>
        <v>05</v>
      </c>
      <c r="I92" t="s">
        <v>1422</v>
      </c>
      <c r="J92" t="s">
        <v>1096</v>
      </c>
      <c r="K92" t="s">
        <v>1315</v>
      </c>
      <c r="L92">
        <v>4</v>
      </c>
      <c r="O92" t="s">
        <v>1524</v>
      </c>
      <c r="P92" s="9" t="s">
        <v>1096</v>
      </c>
      <c r="Q92" t="s">
        <v>81</v>
      </c>
      <c r="R92">
        <v>24</v>
      </c>
    </row>
    <row r="93" spans="2:18" x14ac:dyDescent="0.3">
      <c r="B93" t="s">
        <v>1391</v>
      </c>
      <c r="C93" t="s">
        <v>1638</v>
      </c>
      <c r="D93" s="9" t="s">
        <v>1096</v>
      </c>
      <c r="E93" t="s">
        <v>71</v>
      </c>
      <c r="F93" s="23">
        <v>44</v>
      </c>
      <c r="H93" t="str">
        <f>VLOOKUP(J93,'DNP (2021)'!$B$21:$E$1122,4,0)</f>
        <v>05</v>
      </c>
      <c r="I93" t="s">
        <v>1424</v>
      </c>
      <c r="J93" t="s">
        <v>1096</v>
      </c>
      <c r="K93" t="s">
        <v>80</v>
      </c>
      <c r="L93">
        <v>5</v>
      </c>
      <c r="O93" t="s">
        <v>1965</v>
      </c>
      <c r="P93" s="9" t="s">
        <v>1152</v>
      </c>
      <c r="Q93" t="s">
        <v>81</v>
      </c>
      <c r="R93">
        <v>10</v>
      </c>
    </row>
    <row r="94" spans="2:18" x14ac:dyDescent="0.3">
      <c r="B94" t="s">
        <v>1391</v>
      </c>
      <c r="C94" t="s">
        <v>1392</v>
      </c>
      <c r="D94" s="9" t="s">
        <v>1096</v>
      </c>
      <c r="E94" t="s">
        <v>119</v>
      </c>
      <c r="F94" s="23">
        <v>1</v>
      </c>
      <c r="H94" t="str">
        <f>VLOOKUP(J94,'DNP (2021)'!$B$21:$E$1122,4,0)</f>
        <v>05</v>
      </c>
      <c r="I94" t="s">
        <v>1492</v>
      </c>
      <c r="J94" t="s">
        <v>1096</v>
      </c>
      <c r="K94" t="s">
        <v>1118</v>
      </c>
      <c r="L94">
        <v>5</v>
      </c>
      <c r="O94" t="s">
        <v>1504</v>
      </c>
      <c r="P94" s="9" t="s">
        <v>1096</v>
      </c>
      <c r="Q94" t="s">
        <v>104</v>
      </c>
      <c r="R94">
        <v>11</v>
      </c>
    </row>
    <row r="95" spans="2:18" x14ac:dyDescent="0.3">
      <c r="B95" t="s">
        <v>1391</v>
      </c>
      <c r="C95" t="s">
        <v>1394</v>
      </c>
      <c r="D95" s="9" t="s">
        <v>1096</v>
      </c>
      <c r="E95" t="s">
        <v>96</v>
      </c>
      <c r="F95" s="23">
        <v>38</v>
      </c>
      <c r="H95" t="str">
        <f>VLOOKUP(J95,'DNP (2021)'!$B$21:$E$1122,4,0)</f>
        <v>05</v>
      </c>
      <c r="I95" t="s">
        <v>1426</v>
      </c>
      <c r="J95" t="s">
        <v>1096</v>
      </c>
      <c r="K95" t="s">
        <v>761</v>
      </c>
      <c r="L95">
        <v>6</v>
      </c>
      <c r="O95" t="s">
        <v>3054</v>
      </c>
      <c r="P95" s="9" t="s">
        <v>1334</v>
      </c>
      <c r="Q95" t="s">
        <v>104</v>
      </c>
      <c r="R95">
        <v>5</v>
      </c>
    </row>
    <row r="96" spans="2:18" x14ac:dyDescent="0.3">
      <c r="B96" t="s">
        <v>1391</v>
      </c>
      <c r="C96" t="s">
        <v>1396</v>
      </c>
      <c r="D96" s="9" t="s">
        <v>1096</v>
      </c>
      <c r="E96" t="s">
        <v>314</v>
      </c>
      <c r="F96" s="23">
        <v>1</v>
      </c>
      <c r="H96" t="str">
        <f>VLOOKUP(J96,'DNP (2021)'!$B$21:$E$1122,4,0)</f>
        <v>05</v>
      </c>
      <c r="I96" t="s">
        <v>1430</v>
      </c>
      <c r="J96" t="s">
        <v>1096</v>
      </c>
      <c r="K96" t="s">
        <v>103</v>
      </c>
      <c r="L96">
        <v>8</v>
      </c>
      <c r="O96" t="s">
        <v>1502</v>
      </c>
      <c r="P96" s="9" t="s">
        <v>1096</v>
      </c>
      <c r="Q96" t="s">
        <v>142</v>
      </c>
      <c r="R96">
        <v>1</v>
      </c>
    </row>
    <row r="97" spans="2:18" x14ac:dyDescent="0.3">
      <c r="B97" t="s">
        <v>1391</v>
      </c>
      <c r="C97" t="s">
        <v>1398</v>
      </c>
      <c r="D97" s="9" t="s">
        <v>1096</v>
      </c>
      <c r="E97" t="s">
        <v>1116</v>
      </c>
      <c r="F97" s="23">
        <v>1</v>
      </c>
      <c r="H97" t="str">
        <f>VLOOKUP(J97,'DNP (2021)'!$B$21:$E$1122,4,0)</f>
        <v>05</v>
      </c>
      <c r="I97" t="s">
        <v>1432</v>
      </c>
      <c r="J97" t="s">
        <v>1096</v>
      </c>
      <c r="K97" t="s">
        <v>3569</v>
      </c>
      <c r="L97">
        <v>3</v>
      </c>
      <c r="O97" t="s">
        <v>2924</v>
      </c>
      <c r="P97" s="9" t="s">
        <v>1329</v>
      </c>
      <c r="Q97" t="s">
        <v>142</v>
      </c>
      <c r="R97">
        <v>125</v>
      </c>
    </row>
    <row r="98" spans="2:18" x14ac:dyDescent="0.3">
      <c r="B98" t="s">
        <v>1391</v>
      </c>
      <c r="C98" t="s">
        <v>1400</v>
      </c>
      <c r="D98" s="9" t="s">
        <v>1096</v>
      </c>
      <c r="E98" t="s">
        <v>237</v>
      </c>
      <c r="F98" s="23">
        <v>6</v>
      </c>
      <c r="H98" t="str">
        <f>VLOOKUP(J98,'DNP (2021)'!$B$21:$E$1122,4,0)</f>
        <v>05</v>
      </c>
      <c r="I98" t="s">
        <v>1434</v>
      </c>
      <c r="J98" t="s">
        <v>1096</v>
      </c>
      <c r="K98" t="s">
        <v>1119</v>
      </c>
      <c r="L98">
        <v>1</v>
      </c>
      <c r="N98" s="31"/>
      <c r="O98" t="s">
        <v>3452</v>
      </c>
      <c r="P98" s="9" t="s">
        <v>1095</v>
      </c>
      <c r="Q98" t="s">
        <v>593</v>
      </c>
      <c r="R98">
        <v>19</v>
      </c>
    </row>
    <row r="99" spans="2:18" x14ac:dyDescent="0.3">
      <c r="B99" t="s">
        <v>1391</v>
      </c>
      <c r="C99" t="s">
        <v>1404</v>
      </c>
      <c r="D99" s="9" t="s">
        <v>1096</v>
      </c>
      <c r="E99" t="s">
        <v>1117</v>
      </c>
      <c r="F99" s="23">
        <v>2</v>
      </c>
      <c r="H99" t="str">
        <f>VLOOKUP(J99,'DNP (2021)'!$B$21:$E$1122,4,0)</f>
        <v>05</v>
      </c>
      <c r="I99" t="s">
        <v>1436</v>
      </c>
      <c r="J99" t="s">
        <v>1096</v>
      </c>
      <c r="K99" t="s">
        <v>1120</v>
      </c>
      <c r="L99">
        <v>3</v>
      </c>
      <c r="O99" t="s">
        <v>1474</v>
      </c>
      <c r="P99" s="9" t="s">
        <v>1096</v>
      </c>
      <c r="Q99" t="s">
        <v>111</v>
      </c>
      <c r="R99">
        <v>3</v>
      </c>
    </row>
    <row r="100" spans="2:18" x14ac:dyDescent="0.3">
      <c r="B100" t="s">
        <v>1391</v>
      </c>
      <c r="C100" t="s">
        <v>1408</v>
      </c>
      <c r="D100" s="9" t="s">
        <v>1096</v>
      </c>
      <c r="E100" t="s">
        <v>3567</v>
      </c>
      <c r="F100" s="23">
        <v>3</v>
      </c>
      <c r="H100" t="str">
        <f>VLOOKUP(J100,'DNP (2021)'!$B$21:$E$1122,4,0)</f>
        <v>05</v>
      </c>
      <c r="I100" t="s">
        <v>1438</v>
      </c>
      <c r="J100" t="s">
        <v>1096</v>
      </c>
      <c r="K100" t="s">
        <v>1121</v>
      </c>
      <c r="L100">
        <v>1</v>
      </c>
      <c r="O100" t="s">
        <v>1478</v>
      </c>
      <c r="P100" s="9" t="s">
        <v>1096</v>
      </c>
      <c r="Q100" t="s">
        <v>1097</v>
      </c>
      <c r="R100">
        <v>2</v>
      </c>
    </row>
    <row r="101" spans="2:18" x14ac:dyDescent="0.3">
      <c r="B101" t="s">
        <v>1391</v>
      </c>
      <c r="C101" t="s">
        <v>1410</v>
      </c>
      <c r="D101" s="9" t="s">
        <v>1096</v>
      </c>
      <c r="E101" t="s">
        <v>137</v>
      </c>
      <c r="F101" s="23">
        <v>3</v>
      </c>
      <c r="H101" t="str">
        <f>VLOOKUP(J101,'DNP (2021)'!$B$21:$E$1122,4,0)</f>
        <v>05</v>
      </c>
      <c r="I101" t="s">
        <v>1440</v>
      </c>
      <c r="J101" t="s">
        <v>1096</v>
      </c>
      <c r="K101" t="s">
        <v>935</v>
      </c>
      <c r="L101">
        <v>1</v>
      </c>
      <c r="O101" t="s">
        <v>1480</v>
      </c>
      <c r="P101" s="9" t="s">
        <v>1096</v>
      </c>
      <c r="Q101" t="s">
        <v>1098</v>
      </c>
      <c r="R101">
        <v>11</v>
      </c>
    </row>
    <row r="102" spans="2:18" x14ac:dyDescent="0.3">
      <c r="B102" t="s">
        <v>1391</v>
      </c>
      <c r="C102" t="s">
        <v>1414</v>
      </c>
      <c r="D102" s="9" t="s">
        <v>1096</v>
      </c>
      <c r="E102" t="s">
        <v>3568</v>
      </c>
      <c r="F102" s="23">
        <v>5</v>
      </c>
      <c r="H102" t="str">
        <f>VLOOKUP(J102,'DNP (2021)'!$B$21:$E$1122,4,0)</f>
        <v>05</v>
      </c>
      <c r="I102" t="s">
        <v>1442</v>
      </c>
      <c r="J102" t="s">
        <v>1096</v>
      </c>
      <c r="K102" t="s">
        <v>1122</v>
      </c>
      <c r="L102">
        <v>3</v>
      </c>
      <c r="O102" t="s">
        <v>1482</v>
      </c>
      <c r="P102" s="9" t="s">
        <v>1096</v>
      </c>
      <c r="Q102" t="s">
        <v>97</v>
      </c>
      <c r="R102">
        <v>2</v>
      </c>
    </row>
    <row r="103" spans="2:18" x14ac:dyDescent="0.3">
      <c r="B103" t="s">
        <v>1391</v>
      </c>
      <c r="C103" t="s">
        <v>1416</v>
      </c>
      <c r="D103" s="9" t="s">
        <v>1096</v>
      </c>
      <c r="E103" t="s">
        <v>112</v>
      </c>
      <c r="F103" s="23">
        <v>5</v>
      </c>
      <c r="H103" t="str">
        <f>VLOOKUP(J103,'DNP (2021)'!$B$21:$E$1122,4,0)</f>
        <v>05</v>
      </c>
      <c r="I103" t="s">
        <v>1444</v>
      </c>
      <c r="J103" t="s">
        <v>1096</v>
      </c>
      <c r="K103" t="s">
        <v>109</v>
      </c>
      <c r="L103">
        <v>1</v>
      </c>
      <c r="O103" t="s">
        <v>1484</v>
      </c>
      <c r="P103" s="9" t="s">
        <v>1096</v>
      </c>
      <c r="Q103" t="s">
        <v>162</v>
      </c>
      <c r="R103">
        <v>8</v>
      </c>
    </row>
    <row r="104" spans="2:18" x14ac:dyDescent="0.3">
      <c r="B104" t="s">
        <v>1391</v>
      </c>
      <c r="C104" t="s">
        <v>1418</v>
      </c>
      <c r="D104" s="9" t="s">
        <v>1096</v>
      </c>
      <c r="E104" t="s">
        <v>139</v>
      </c>
      <c r="F104" s="23">
        <v>3</v>
      </c>
      <c r="H104" t="str">
        <f>VLOOKUP(J104,'DNP (2021)'!$B$21:$E$1122,4,0)</f>
        <v>05</v>
      </c>
      <c r="I104" t="s">
        <v>1446</v>
      </c>
      <c r="J104" t="s">
        <v>1096</v>
      </c>
      <c r="K104" t="s">
        <v>73</v>
      </c>
      <c r="L104">
        <v>7</v>
      </c>
      <c r="O104" t="s">
        <v>1494</v>
      </c>
      <c r="P104" s="9" t="s">
        <v>1096</v>
      </c>
      <c r="Q104" t="s">
        <v>3557</v>
      </c>
      <c r="R104">
        <v>2</v>
      </c>
    </row>
    <row r="105" spans="2:18" x14ac:dyDescent="0.3">
      <c r="B105" t="s">
        <v>1391</v>
      </c>
      <c r="C105" t="s">
        <v>1420</v>
      </c>
      <c r="D105" s="9" t="s">
        <v>1096</v>
      </c>
      <c r="E105" t="s">
        <v>691</v>
      </c>
      <c r="F105" s="23">
        <v>5</v>
      </c>
      <c r="H105" t="str">
        <f>VLOOKUP(J105,'DNP (2021)'!$B$21:$E$1122,4,0)</f>
        <v>05</v>
      </c>
      <c r="I105" t="s">
        <v>1448</v>
      </c>
      <c r="J105" t="s">
        <v>1096</v>
      </c>
      <c r="K105" t="s">
        <v>710</v>
      </c>
      <c r="L105">
        <v>1</v>
      </c>
      <c r="O105" t="s">
        <v>1496</v>
      </c>
      <c r="P105" s="9" t="s">
        <v>1096</v>
      </c>
      <c r="Q105" t="s">
        <v>1100</v>
      </c>
      <c r="R105">
        <v>51</v>
      </c>
    </row>
    <row r="106" spans="2:18" x14ac:dyDescent="0.3">
      <c r="B106" t="s">
        <v>1391</v>
      </c>
      <c r="C106" t="s">
        <v>1422</v>
      </c>
      <c r="D106" s="9" t="s">
        <v>1096</v>
      </c>
      <c r="E106" t="s">
        <v>1315</v>
      </c>
      <c r="F106" s="23">
        <v>8</v>
      </c>
      <c r="H106" t="str">
        <f>VLOOKUP(J106,'DNP (2021)'!$B$21:$E$1122,4,0)</f>
        <v>05</v>
      </c>
      <c r="I106" t="s">
        <v>1450</v>
      </c>
      <c r="J106" t="s">
        <v>1096</v>
      </c>
      <c r="K106" t="s">
        <v>145</v>
      </c>
      <c r="L106">
        <v>7</v>
      </c>
      <c r="O106" t="s">
        <v>1498</v>
      </c>
      <c r="P106" s="9" t="s">
        <v>1096</v>
      </c>
      <c r="Q106" t="s">
        <v>168</v>
      </c>
      <c r="R106">
        <v>3</v>
      </c>
    </row>
    <row r="107" spans="2:18" x14ac:dyDescent="0.3">
      <c r="B107" t="s">
        <v>1391</v>
      </c>
      <c r="C107" t="s">
        <v>1424</v>
      </c>
      <c r="D107" s="9" t="s">
        <v>1096</v>
      </c>
      <c r="E107" t="s">
        <v>80</v>
      </c>
      <c r="F107" s="23">
        <v>16</v>
      </c>
      <c r="H107" t="str">
        <f>VLOOKUP(J107,'DNP (2021)'!$B$21:$E$1122,4,0)</f>
        <v>05</v>
      </c>
      <c r="I107" t="s">
        <v>1456</v>
      </c>
      <c r="J107" t="s">
        <v>1096</v>
      </c>
      <c r="K107" t="s">
        <v>1123</v>
      </c>
      <c r="L107">
        <v>2</v>
      </c>
      <c r="O107" t="s">
        <v>1508</v>
      </c>
      <c r="P107" s="9" t="s">
        <v>1096</v>
      </c>
      <c r="Q107" t="s">
        <v>78</v>
      </c>
      <c r="R107">
        <v>94</v>
      </c>
    </row>
    <row r="108" spans="2:18" x14ac:dyDescent="0.3">
      <c r="B108" t="s">
        <v>1391</v>
      </c>
      <c r="C108" t="s">
        <v>1492</v>
      </c>
      <c r="D108" s="9" t="s">
        <v>1096</v>
      </c>
      <c r="E108" t="s">
        <v>1118</v>
      </c>
      <c r="F108" s="23">
        <v>11</v>
      </c>
      <c r="H108" t="str">
        <f>VLOOKUP(J108,'DNP (2021)'!$B$21:$E$1122,4,0)</f>
        <v>05</v>
      </c>
      <c r="I108" t="s">
        <v>1460</v>
      </c>
      <c r="J108" t="s">
        <v>1096</v>
      </c>
      <c r="K108" t="s">
        <v>1124</v>
      </c>
      <c r="L108">
        <v>1</v>
      </c>
      <c r="O108" t="s">
        <v>1510</v>
      </c>
      <c r="P108" s="9" t="s">
        <v>1096</v>
      </c>
      <c r="Q108" t="s">
        <v>83</v>
      </c>
      <c r="R108">
        <v>2</v>
      </c>
    </row>
    <row r="109" spans="2:18" x14ac:dyDescent="0.3">
      <c r="B109" t="s">
        <v>1391</v>
      </c>
      <c r="C109" t="s">
        <v>1426</v>
      </c>
      <c r="D109" s="9" t="s">
        <v>1096</v>
      </c>
      <c r="E109" t="s">
        <v>761</v>
      </c>
      <c r="F109" s="23">
        <v>9</v>
      </c>
      <c r="H109" t="str">
        <f>VLOOKUP(J109,'DNP (2021)'!$B$21:$E$1122,4,0)</f>
        <v>05</v>
      </c>
      <c r="I109" t="s">
        <v>1464</v>
      </c>
      <c r="J109" t="s">
        <v>1096</v>
      </c>
      <c r="K109" t="s">
        <v>79</v>
      </c>
      <c r="L109">
        <v>6</v>
      </c>
      <c r="O109" t="s">
        <v>1512</v>
      </c>
      <c r="P109" s="9" t="s">
        <v>1096</v>
      </c>
      <c r="Q109" t="s">
        <v>166</v>
      </c>
      <c r="R109">
        <v>2</v>
      </c>
    </row>
    <row r="110" spans="2:18" x14ac:dyDescent="0.3">
      <c r="B110" t="s">
        <v>1391</v>
      </c>
      <c r="C110" t="s">
        <v>1430</v>
      </c>
      <c r="D110" s="9" t="s">
        <v>1096</v>
      </c>
      <c r="E110" t="s">
        <v>103</v>
      </c>
      <c r="F110" s="23">
        <v>4</v>
      </c>
      <c r="H110" t="str">
        <f>VLOOKUP(J110,'DNP (2021)'!$B$21:$E$1122,4,0)</f>
        <v>05</v>
      </c>
      <c r="I110" t="s">
        <v>1466</v>
      </c>
      <c r="J110" t="s">
        <v>1096</v>
      </c>
      <c r="K110" t="s">
        <v>1125</v>
      </c>
      <c r="L110">
        <v>3</v>
      </c>
      <c r="O110" t="s">
        <v>1516</v>
      </c>
      <c r="P110" s="9" t="s">
        <v>1096</v>
      </c>
      <c r="Q110" t="s">
        <v>751</v>
      </c>
      <c r="R110">
        <v>1</v>
      </c>
    </row>
    <row r="111" spans="2:18" x14ac:dyDescent="0.3">
      <c r="B111" t="s">
        <v>1391</v>
      </c>
      <c r="C111" t="s">
        <v>1432</v>
      </c>
      <c r="D111" s="9" t="s">
        <v>1096</v>
      </c>
      <c r="E111" t="s">
        <v>3569</v>
      </c>
      <c r="F111" s="23">
        <v>7</v>
      </c>
      <c r="H111" t="str">
        <f>VLOOKUP(J111,'DNP (2021)'!$B$21:$E$1122,4,0)</f>
        <v>05</v>
      </c>
      <c r="I111" t="s">
        <v>1470</v>
      </c>
      <c r="J111" t="s">
        <v>1096</v>
      </c>
      <c r="K111" t="s">
        <v>1126</v>
      </c>
      <c r="L111">
        <v>3</v>
      </c>
      <c r="O111" t="s">
        <v>1520</v>
      </c>
      <c r="P111" s="9" t="s">
        <v>1096</v>
      </c>
      <c r="Q111" t="s">
        <v>1101</v>
      </c>
      <c r="R111">
        <v>9</v>
      </c>
    </row>
    <row r="112" spans="2:18" x14ac:dyDescent="0.3">
      <c r="B112" t="s">
        <v>1391</v>
      </c>
      <c r="C112" t="s">
        <v>1434</v>
      </c>
      <c r="D112" s="9" t="s">
        <v>1096</v>
      </c>
      <c r="E112" t="s">
        <v>1119</v>
      </c>
      <c r="F112" s="23">
        <v>5</v>
      </c>
      <c r="H112" t="str">
        <f>VLOOKUP(J112,'DNP (2021)'!$B$21:$E$1122,4,0)</f>
        <v>81</v>
      </c>
      <c r="I112" t="s">
        <v>3209</v>
      </c>
      <c r="J112" t="s">
        <v>1127</v>
      </c>
      <c r="K112" t="s">
        <v>598</v>
      </c>
      <c r="L112">
        <v>19</v>
      </c>
      <c r="O112" t="s">
        <v>1522</v>
      </c>
      <c r="P112" s="9" t="s">
        <v>1096</v>
      </c>
      <c r="Q112" t="s">
        <v>130</v>
      </c>
      <c r="R112">
        <v>1</v>
      </c>
    </row>
    <row r="113" spans="2:18" x14ac:dyDescent="0.3">
      <c r="B113" t="s">
        <v>1391</v>
      </c>
      <c r="C113" t="s">
        <v>1436</v>
      </c>
      <c r="D113" s="9" t="s">
        <v>1096</v>
      </c>
      <c r="E113" t="s">
        <v>1120</v>
      </c>
      <c r="F113" s="23">
        <v>6</v>
      </c>
      <c r="H113" t="str">
        <f>VLOOKUP(J113,'DNP (2021)'!$B$21:$E$1122,4,0)</f>
        <v>81</v>
      </c>
      <c r="I113" t="s">
        <v>3210</v>
      </c>
      <c r="J113" t="s">
        <v>1127</v>
      </c>
      <c r="K113" t="s">
        <v>600</v>
      </c>
      <c r="L113">
        <v>3</v>
      </c>
      <c r="O113" t="s">
        <v>1527</v>
      </c>
      <c r="P113" s="9" t="s">
        <v>1096</v>
      </c>
      <c r="Q113" t="s">
        <v>77</v>
      </c>
      <c r="R113">
        <v>3</v>
      </c>
    </row>
    <row r="114" spans="2:18" x14ac:dyDescent="0.3">
      <c r="B114" t="s">
        <v>1391</v>
      </c>
      <c r="C114" t="s">
        <v>1438</v>
      </c>
      <c r="D114" s="9" t="s">
        <v>1096</v>
      </c>
      <c r="E114" t="s">
        <v>1121</v>
      </c>
      <c r="F114" s="23">
        <v>5</v>
      </c>
      <c r="H114" t="str">
        <f>VLOOKUP(J114,'DNP (2021)'!$B$21:$E$1122,4,0)</f>
        <v>81</v>
      </c>
      <c r="I114" t="s">
        <v>3218</v>
      </c>
      <c r="J114" t="s">
        <v>1127</v>
      </c>
      <c r="K114" t="s">
        <v>602</v>
      </c>
      <c r="L114">
        <v>10</v>
      </c>
      <c r="O114" t="s">
        <v>1529</v>
      </c>
      <c r="P114" s="9" t="s">
        <v>1096</v>
      </c>
      <c r="Q114" t="s">
        <v>1102</v>
      </c>
      <c r="R114">
        <v>3</v>
      </c>
    </row>
    <row r="115" spans="2:18" x14ac:dyDescent="0.3">
      <c r="B115" t="s">
        <v>1391</v>
      </c>
      <c r="C115" t="s">
        <v>1440</v>
      </c>
      <c r="D115" s="9" t="s">
        <v>1096</v>
      </c>
      <c r="E115" t="s">
        <v>935</v>
      </c>
      <c r="F115" s="23">
        <v>1</v>
      </c>
      <c r="H115" t="str">
        <f>VLOOKUP(J115,'DNP (2021)'!$B$21:$E$1122,4,0)</f>
        <v>81</v>
      </c>
      <c r="I115" t="s">
        <v>3220</v>
      </c>
      <c r="J115" t="s">
        <v>1127</v>
      </c>
      <c r="K115" t="s">
        <v>622</v>
      </c>
      <c r="L115">
        <v>3</v>
      </c>
      <c r="O115" t="s">
        <v>1533</v>
      </c>
      <c r="P115" s="9" t="s">
        <v>1096</v>
      </c>
      <c r="Q115" t="s">
        <v>149</v>
      </c>
      <c r="R115">
        <v>2</v>
      </c>
    </row>
    <row r="116" spans="2:18" x14ac:dyDescent="0.3">
      <c r="B116" t="s">
        <v>1391</v>
      </c>
      <c r="C116" t="s">
        <v>1442</v>
      </c>
      <c r="D116" s="9" t="s">
        <v>1096</v>
      </c>
      <c r="E116" t="s">
        <v>1122</v>
      </c>
      <c r="F116" s="23">
        <v>3</v>
      </c>
      <c r="H116" t="e">
        <f>VLOOKUP(J116,'DNP (2021)'!$B$21:$E$1122,4,0)</f>
        <v>#N/A</v>
      </c>
      <c r="I116" s="22">
        <v>88001</v>
      </c>
      <c r="J116" s="9" t="s">
        <v>1129</v>
      </c>
      <c r="K116" t="s">
        <v>1130</v>
      </c>
      <c r="L116">
        <v>20</v>
      </c>
      <c r="O116" t="s">
        <v>1537</v>
      </c>
      <c r="P116" s="9" t="s">
        <v>1096</v>
      </c>
      <c r="Q116" t="s">
        <v>915</v>
      </c>
      <c r="R116">
        <v>1</v>
      </c>
    </row>
    <row r="117" spans="2:18" x14ac:dyDescent="0.3">
      <c r="B117" t="s">
        <v>1391</v>
      </c>
      <c r="C117" t="s">
        <v>1444</v>
      </c>
      <c r="D117" s="9" t="s">
        <v>1096</v>
      </c>
      <c r="E117" t="s">
        <v>109</v>
      </c>
      <c r="F117" s="23">
        <v>1</v>
      </c>
      <c r="H117" t="str">
        <f>VLOOKUP(J117,'DNP (2021)'!$B$21:$E$1122,4,0)</f>
        <v>08</v>
      </c>
      <c r="I117" t="s">
        <v>1676</v>
      </c>
      <c r="J117" t="s">
        <v>1131</v>
      </c>
      <c r="K117" t="s">
        <v>304</v>
      </c>
      <c r="L117">
        <v>8</v>
      </c>
      <c r="O117" t="s">
        <v>1539</v>
      </c>
      <c r="P117" s="9" t="s">
        <v>1096</v>
      </c>
      <c r="Q117" t="s">
        <v>76</v>
      </c>
      <c r="R117">
        <v>27</v>
      </c>
    </row>
    <row r="118" spans="2:18" x14ac:dyDescent="0.3">
      <c r="B118" t="s">
        <v>1391</v>
      </c>
      <c r="C118" t="s">
        <v>1446</v>
      </c>
      <c r="D118" s="9" t="s">
        <v>1096</v>
      </c>
      <c r="E118" t="s">
        <v>73</v>
      </c>
      <c r="F118" s="23">
        <v>15</v>
      </c>
      <c r="H118" t="str">
        <f>VLOOKUP(J118,'DNP (2021)'!$B$21:$E$1122,4,0)</f>
        <v>08</v>
      </c>
      <c r="I118" t="s">
        <v>1674</v>
      </c>
      <c r="J118" t="s">
        <v>1131</v>
      </c>
      <c r="K118" t="s">
        <v>300</v>
      </c>
      <c r="L118">
        <v>718</v>
      </c>
      <c r="O118" t="s">
        <v>1541</v>
      </c>
      <c r="P118" s="9" t="s">
        <v>1096</v>
      </c>
      <c r="Q118" t="s">
        <v>1103</v>
      </c>
      <c r="R118">
        <v>12</v>
      </c>
    </row>
    <row r="119" spans="2:18" x14ac:dyDescent="0.3">
      <c r="B119" t="s">
        <v>1391</v>
      </c>
      <c r="C119" t="s">
        <v>1448</v>
      </c>
      <c r="D119" s="9" t="s">
        <v>1096</v>
      </c>
      <c r="E119" t="s">
        <v>710</v>
      </c>
      <c r="F119" s="23">
        <v>2</v>
      </c>
      <c r="H119" t="str">
        <f>VLOOKUP(J119,'DNP (2021)'!$B$21:$E$1122,4,0)</f>
        <v>08</v>
      </c>
      <c r="I119" t="s">
        <v>1680</v>
      </c>
      <c r="J119" t="s">
        <v>1131</v>
      </c>
      <c r="K119" t="s">
        <v>256</v>
      </c>
      <c r="L119">
        <v>2</v>
      </c>
      <c r="O119" t="s">
        <v>1543</v>
      </c>
      <c r="P119" s="9" t="s">
        <v>1096</v>
      </c>
      <c r="Q119" t="s">
        <v>102</v>
      </c>
      <c r="R119">
        <v>17</v>
      </c>
    </row>
    <row r="120" spans="2:18" x14ac:dyDescent="0.3">
      <c r="B120" t="s">
        <v>1391</v>
      </c>
      <c r="C120" t="s">
        <v>1450</v>
      </c>
      <c r="D120" s="9" t="s">
        <v>1096</v>
      </c>
      <c r="E120" t="s">
        <v>145</v>
      </c>
      <c r="F120" s="23">
        <v>9</v>
      </c>
      <c r="H120" t="str">
        <f>VLOOKUP(J120,'DNP (2021)'!$B$21:$E$1122,4,0)</f>
        <v>08</v>
      </c>
      <c r="I120" t="s">
        <v>1682</v>
      </c>
      <c r="J120" t="s">
        <v>1131</v>
      </c>
      <c r="K120" t="s">
        <v>310</v>
      </c>
      <c r="L120">
        <v>11</v>
      </c>
      <c r="O120" t="s">
        <v>1514</v>
      </c>
      <c r="P120" s="9" t="s">
        <v>1096</v>
      </c>
      <c r="Q120" t="s">
        <v>1104</v>
      </c>
      <c r="R120">
        <v>4</v>
      </c>
    </row>
    <row r="121" spans="2:18" x14ac:dyDescent="0.3">
      <c r="B121" t="s">
        <v>1391</v>
      </c>
      <c r="C121" t="s">
        <v>1452</v>
      </c>
      <c r="D121" s="9" t="s">
        <v>1096</v>
      </c>
      <c r="E121" t="s">
        <v>94</v>
      </c>
      <c r="F121" s="23">
        <v>2</v>
      </c>
      <c r="H121" t="str">
        <f>VLOOKUP(J121,'DNP (2021)'!$B$21:$E$1122,4,0)</f>
        <v>08</v>
      </c>
      <c r="I121" t="s">
        <v>1684</v>
      </c>
      <c r="J121" t="s">
        <v>1131</v>
      </c>
      <c r="K121" t="s">
        <v>305</v>
      </c>
      <c r="L121">
        <v>3</v>
      </c>
      <c r="O121" t="s">
        <v>1545</v>
      </c>
      <c r="P121" s="9" t="s">
        <v>1096</v>
      </c>
      <c r="Q121" t="s">
        <v>1105</v>
      </c>
      <c r="R121">
        <v>3</v>
      </c>
    </row>
    <row r="122" spans="2:18" x14ac:dyDescent="0.3">
      <c r="B122" t="s">
        <v>1391</v>
      </c>
      <c r="C122" t="s">
        <v>1456</v>
      </c>
      <c r="D122" s="9" t="s">
        <v>1096</v>
      </c>
      <c r="E122" t="s">
        <v>1123</v>
      </c>
      <c r="F122" s="23">
        <v>3</v>
      </c>
      <c r="H122" t="str">
        <f>VLOOKUP(J122,'DNP (2021)'!$B$21:$E$1122,4,0)</f>
        <v>08</v>
      </c>
      <c r="I122" t="s">
        <v>1643</v>
      </c>
      <c r="J122" t="s">
        <v>1131</v>
      </c>
      <c r="K122" t="s">
        <v>313</v>
      </c>
      <c r="L122">
        <v>8</v>
      </c>
      <c r="O122" t="s">
        <v>1549</v>
      </c>
      <c r="P122" s="9" t="s">
        <v>1096</v>
      </c>
      <c r="Q122" t="s">
        <v>758</v>
      </c>
      <c r="R122">
        <v>4</v>
      </c>
    </row>
    <row r="123" spans="2:18" x14ac:dyDescent="0.3">
      <c r="B123" t="s">
        <v>1391</v>
      </c>
      <c r="C123" t="s">
        <v>1458</v>
      </c>
      <c r="D123" s="9" t="s">
        <v>1096</v>
      </c>
      <c r="E123" t="s">
        <v>42</v>
      </c>
      <c r="F123" s="23">
        <v>2</v>
      </c>
      <c r="H123" t="str">
        <f>VLOOKUP(J123,'DNP (2021)'!$B$21:$E$1122,4,0)</f>
        <v>08</v>
      </c>
      <c r="I123" t="s">
        <v>1645</v>
      </c>
      <c r="J123" t="s">
        <v>1131</v>
      </c>
      <c r="K123" t="s">
        <v>301</v>
      </c>
      <c r="L123">
        <v>24</v>
      </c>
      <c r="O123" t="s">
        <v>1551</v>
      </c>
      <c r="P123" t="s">
        <v>1096</v>
      </c>
      <c r="Q123" t="s">
        <v>88</v>
      </c>
      <c r="R123">
        <v>16</v>
      </c>
    </row>
    <row r="124" spans="2:18" x14ac:dyDescent="0.3">
      <c r="B124" t="s">
        <v>1391</v>
      </c>
      <c r="C124" t="s">
        <v>1460</v>
      </c>
      <c r="D124" s="9" t="s">
        <v>1096</v>
      </c>
      <c r="E124" t="s">
        <v>1124</v>
      </c>
      <c r="F124" s="23">
        <v>1</v>
      </c>
      <c r="H124" t="str">
        <f>VLOOKUP(J124,'DNP (2021)'!$B$21:$E$1122,4,0)</f>
        <v>08</v>
      </c>
      <c r="I124" t="s">
        <v>1649</v>
      </c>
      <c r="J124" t="s">
        <v>1131</v>
      </c>
      <c r="K124" t="s">
        <v>302</v>
      </c>
      <c r="L124">
        <v>1</v>
      </c>
      <c r="O124" t="s">
        <v>1553</v>
      </c>
      <c r="P124" s="9" t="s">
        <v>1096</v>
      </c>
      <c r="Q124" t="s">
        <v>106</v>
      </c>
      <c r="R124">
        <v>20</v>
      </c>
    </row>
    <row r="125" spans="2:18" x14ac:dyDescent="0.3">
      <c r="B125" t="s">
        <v>1391</v>
      </c>
      <c r="C125" t="s">
        <v>1464</v>
      </c>
      <c r="D125" s="9" t="s">
        <v>1096</v>
      </c>
      <c r="E125" t="s">
        <v>79</v>
      </c>
      <c r="F125" s="23">
        <v>6</v>
      </c>
      <c r="H125" t="str">
        <f>VLOOKUP(J125,'DNP (2021)'!$B$21:$E$1122,4,0)</f>
        <v>08</v>
      </c>
      <c r="I125" t="s">
        <v>1651</v>
      </c>
      <c r="J125" t="s">
        <v>1131</v>
      </c>
      <c r="K125" t="s">
        <v>1133</v>
      </c>
      <c r="L125">
        <v>7</v>
      </c>
      <c r="O125" t="s">
        <v>1555</v>
      </c>
      <c r="P125" s="9" t="s">
        <v>1096</v>
      </c>
      <c r="Q125" t="s">
        <v>1107</v>
      </c>
      <c r="R125">
        <v>2</v>
      </c>
    </row>
    <row r="126" spans="2:18" x14ac:dyDescent="0.3">
      <c r="B126" t="s">
        <v>1391</v>
      </c>
      <c r="C126" t="s">
        <v>1466</v>
      </c>
      <c r="D126" s="9" t="s">
        <v>1096</v>
      </c>
      <c r="E126" t="s">
        <v>1125</v>
      </c>
      <c r="F126" s="23">
        <v>3</v>
      </c>
      <c r="H126" t="str">
        <f>VLOOKUP(J126,'DNP (2021)'!$B$21:$E$1122,4,0)</f>
        <v>08</v>
      </c>
      <c r="I126" t="s">
        <v>1653</v>
      </c>
      <c r="J126" t="s">
        <v>1131</v>
      </c>
      <c r="K126" t="s">
        <v>862</v>
      </c>
      <c r="L126">
        <v>5</v>
      </c>
      <c r="O126" t="s">
        <v>1557</v>
      </c>
      <c r="P126" s="9" t="s">
        <v>1096</v>
      </c>
      <c r="Q126" t="s">
        <v>1108</v>
      </c>
      <c r="R126">
        <v>2</v>
      </c>
    </row>
    <row r="127" spans="2:18" x14ac:dyDescent="0.3">
      <c r="B127" t="s">
        <v>1391</v>
      </c>
      <c r="C127" t="s">
        <v>1470</v>
      </c>
      <c r="D127" s="9" t="s">
        <v>1096</v>
      </c>
      <c r="E127" t="s">
        <v>1126</v>
      </c>
      <c r="F127" s="23">
        <v>4</v>
      </c>
      <c r="H127" t="str">
        <f>VLOOKUP(J127,'DNP (2021)'!$B$21:$E$1122,4,0)</f>
        <v>08</v>
      </c>
      <c r="I127" t="s">
        <v>1655</v>
      </c>
      <c r="J127" t="s">
        <v>1131</v>
      </c>
      <c r="K127" t="s">
        <v>308</v>
      </c>
      <c r="L127">
        <v>2</v>
      </c>
      <c r="O127" t="s">
        <v>1559</v>
      </c>
      <c r="P127" s="9" t="s">
        <v>1096</v>
      </c>
      <c r="Q127" t="s">
        <v>93</v>
      </c>
      <c r="R127">
        <v>12</v>
      </c>
    </row>
    <row r="128" spans="2:18" x14ac:dyDescent="0.3">
      <c r="B128" t="s">
        <v>3208</v>
      </c>
      <c r="C128" t="s">
        <v>3209</v>
      </c>
      <c r="D128" t="s">
        <v>1127</v>
      </c>
      <c r="E128" t="s">
        <v>598</v>
      </c>
      <c r="F128" s="23">
        <v>77</v>
      </c>
      <c r="H128" t="str">
        <f>VLOOKUP(J128,'DNP (2021)'!$B$21:$E$1122,4,0)</f>
        <v>08</v>
      </c>
      <c r="I128" t="s">
        <v>1657</v>
      </c>
      <c r="J128" t="s">
        <v>1131</v>
      </c>
      <c r="K128" t="s">
        <v>307</v>
      </c>
      <c r="L128">
        <v>21</v>
      </c>
      <c r="O128" s="29" t="s">
        <v>1535</v>
      </c>
      <c r="P128" s="9" t="s">
        <v>1096</v>
      </c>
      <c r="Q128" t="s">
        <v>105</v>
      </c>
      <c r="R128">
        <v>12</v>
      </c>
    </row>
    <row r="129" spans="2:18" x14ac:dyDescent="0.3">
      <c r="B129" t="s">
        <v>3208</v>
      </c>
      <c r="C129" t="s">
        <v>3210</v>
      </c>
      <c r="D129" s="9" t="s">
        <v>1127</v>
      </c>
      <c r="E129" t="s">
        <v>600</v>
      </c>
      <c r="F129" s="23">
        <v>4</v>
      </c>
      <c r="H129" t="str">
        <f>VLOOKUP(J129,'DNP (2021)'!$B$21:$E$1122,4,0)</f>
        <v>08</v>
      </c>
      <c r="I129" t="s">
        <v>1659</v>
      </c>
      <c r="J129" t="s">
        <v>1131</v>
      </c>
      <c r="K129" t="s">
        <v>1134</v>
      </c>
      <c r="L129">
        <v>2</v>
      </c>
      <c r="O129" t="s">
        <v>1428</v>
      </c>
      <c r="P129" t="s">
        <v>1096</v>
      </c>
      <c r="Q129" t="s">
        <v>120</v>
      </c>
      <c r="R129">
        <v>10</v>
      </c>
    </row>
    <row r="130" spans="2:18" x14ac:dyDescent="0.3">
      <c r="B130" t="s">
        <v>3208</v>
      </c>
      <c r="C130" t="s">
        <v>3212</v>
      </c>
      <c r="D130" s="9" t="s">
        <v>1127</v>
      </c>
      <c r="E130" t="s">
        <v>599</v>
      </c>
      <c r="F130" s="23">
        <v>1</v>
      </c>
      <c r="H130" t="str">
        <f>VLOOKUP(J130,'DNP (2021)'!$B$21:$E$1122,4,0)</f>
        <v>08</v>
      </c>
      <c r="I130" t="s">
        <v>1661</v>
      </c>
      <c r="J130" t="s">
        <v>1131</v>
      </c>
      <c r="K130" t="s">
        <v>694</v>
      </c>
      <c r="L130">
        <v>3</v>
      </c>
      <c r="O130" t="s">
        <v>1561</v>
      </c>
      <c r="P130" s="9" t="s">
        <v>1096</v>
      </c>
      <c r="Q130" t="s">
        <v>157</v>
      </c>
      <c r="R130">
        <v>4</v>
      </c>
    </row>
    <row r="131" spans="2:18" x14ac:dyDescent="0.3">
      <c r="B131" t="s">
        <v>3208</v>
      </c>
      <c r="C131" t="s">
        <v>3214</v>
      </c>
      <c r="D131" s="9" t="s">
        <v>1127</v>
      </c>
      <c r="E131" t="s">
        <v>670</v>
      </c>
      <c r="F131" s="23">
        <v>1</v>
      </c>
      <c r="H131" t="str">
        <f>VLOOKUP(J131,'DNP (2021)'!$B$21:$E$1122,4,0)</f>
        <v>08</v>
      </c>
      <c r="I131" t="s">
        <v>1663</v>
      </c>
      <c r="J131" t="s">
        <v>1131</v>
      </c>
      <c r="K131" t="s">
        <v>119</v>
      </c>
      <c r="L131">
        <v>39</v>
      </c>
      <c r="O131" t="s">
        <v>1563</v>
      </c>
      <c r="P131" s="9" t="s">
        <v>1096</v>
      </c>
      <c r="Q131" t="s">
        <v>70</v>
      </c>
      <c r="R131">
        <v>70</v>
      </c>
    </row>
    <row r="132" spans="2:18" x14ac:dyDescent="0.3">
      <c r="B132" t="s">
        <v>3208</v>
      </c>
      <c r="C132" t="s">
        <v>3216</v>
      </c>
      <c r="D132" s="9" t="s">
        <v>1127</v>
      </c>
      <c r="E132" t="s">
        <v>1128</v>
      </c>
      <c r="F132" s="23">
        <v>1</v>
      </c>
      <c r="H132" t="str">
        <f>VLOOKUP(J132,'DNP (2021)'!$B$21:$E$1122,4,0)</f>
        <v>08</v>
      </c>
      <c r="I132" t="s">
        <v>1666</v>
      </c>
      <c r="J132" t="s">
        <v>1131</v>
      </c>
      <c r="K132" t="s">
        <v>1136</v>
      </c>
      <c r="L132">
        <v>1</v>
      </c>
      <c r="O132" t="s">
        <v>1565</v>
      </c>
      <c r="P132" s="9" t="s">
        <v>1096</v>
      </c>
      <c r="Q132" t="s">
        <v>165</v>
      </c>
      <c r="R132">
        <v>12</v>
      </c>
    </row>
    <row r="133" spans="2:18" x14ac:dyDescent="0.3">
      <c r="B133" t="s">
        <v>3208</v>
      </c>
      <c r="C133" t="s">
        <v>3218</v>
      </c>
      <c r="D133" s="9" t="s">
        <v>1127</v>
      </c>
      <c r="E133" t="s">
        <v>602</v>
      </c>
      <c r="F133" s="23">
        <v>10</v>
      </c>
      <c r="H133" t="str">
        <f>VLOOKUP(J133,'DNP (2021)'!$B$21:$E$1122,4,0)</f>
        <v>08</v>
      </c>
      <c r="I133" t="s">
        <v>1668</v>
      </c>
      <c r="J133" t="s">
        <v>1131</v>
      </c>
      <c r="K133" t="s">
        <v>303</v>
      </c>
      <c r="L133">
        <v>53</v>
      </c>
      <c r="O133" t="s">
        <v>1567</v>
      </c>
      <c r="P133" s="9" t="s">
        <v>1096</v>
      </c>
      <c r="Q133" t="s">
        <v>169</v>
      </c>
      <c r="R133">
        <v>2</v>
      </c>
    </row>
    <row r="134" spans="2:18" x14ac:dyDescent="0.3">
      <c r="B134" t="s">
        <v>3208</v>
      </c>
      <c r="C134" t="s">
        <v>3220</v>
      </c>
      <c r="D134" s="9" t="s">
        <v>1127</v>
      </c>
      <c r="E134" t="s">
        <v>622</v>
      </c>
      <c r="F134" s="23">
        <v>12</v>
      </c>
      <c r="H134" t="str">
        <f>VLOOKUP(J134,'DNP (2021)'!$B$21:$E$1122,4,0)</f>
        <v>08</v>
      </c>
      <c r="I134" t="s">
        <v>1672</v>
      </c>
      <c r="J134" t="s">
        <v>1131</v>
      </c>
      <c r="K134" t="s">
        <v>1137</v>
      </c>
      <c r="L134">
        <v>8</v>
      </c>
      <c r="O134" t="s">
        <v>1569</v>
      </c>
      <c r="P134" s="9" t="s">
        <v>1096</v>
      </c>
      <c r="Q134" t="s">
        <v>148</v>
      </c>
      <c r="R134">
        <v>3</v>
      </c>
    </row>
    <row r="135" spans="2:18" x14ac:dyDescent="0.3">
      <c r="B135" t="s">
        <v>3443</v>
      </c>
      <c r="C135" t="s">
        <v>3445</v>
      </c>
      <c r="D135" t="s">
        <v>1129</v>
      </c>
      <c r="E135" t="s">
        <v>783</v>
      </c>
      <c r="F135" s="23">
        <v>5</v>
      </c>
      <c r="H135" t="str">
        <f>VLOOKUP(J135,'DNP (2021)'!$B$21:$E$1122,4,0)</f>
        <v>11</v>
      </c>
      <c r="I135" t="s">
        <v>1688</v>
      </c>
      <c r="J135" s="9" t="s">
        <v>4326</v>
      </c>
      <c r="K135" t="s">
        <v>4326</v>
      </c>
      <c r="L135">
        <v>5274</v>
      </c>
      <c r="O135" t="s">
        <v>1571</v>
      </c>
      <c r="P135" s="9" t="s">
        <v>1096</v>
      </c>
      <c r="Q135" t="s">
        <v>90</v>
      </c>
      <c r="R135">
        <v>13</v>
      </c>
    </row>
    <row r="136" spans="2:18" x14ac:dyDescent="0.3">
      <c r="B136" t="s">
        <v>3443</v>
      </c>
      <c r="C136" s="22">
        <v>88001</v>
      </c>
      <c r="D136" s="9" t="s">
        <v>1129</v>
      </c>
      <c r="E136" t="s">
        <v>1130</v>
      </c>
      <c r="F136" s="23">
        <v>49</v>
      </c>
      <c r="H136" t="str">
        <f>VLOOKUP(J136,'DNP (2021)'!$B$21:$E$1122,4,0)</f>
        <v>13</v>
      </c>
      <c r="I136" t="s">
        <v>1694</v>
      </c>
      <c r="J136" t="s">
        <v>1141</v>
      </c>
      <c r="K136" t="s">
        <v>215</v>
      </c>
      <c r="L136">
        <v>2</v>
      </c>
      <c r="O136" t="s">
        <v>1579</v>
      </c>
      <c r="P136" s="9" t="s">
        <v>1096</v>
      </c>
      <c r="Q136" t="s">
        <v>82</v>
      </c>
      <c r="R136">
        <v>11</v>
      </c>
    </row>
    <row r="137" spans="2:18" x14ac:dyDescent="0.3">
      <c r="B137" t="s">
        <v>1640</v>
      </c>
      <c r="C137" t="s">
        <v>1676</v>
      </c>
      <c r="D137" t="s">
        <v>1131</v>
      </c>
      <c r="E137" t="s">
        <v>304</v>
      </c>
      <c r="F137" s="23">
        <v>28</v>
      </c>
      <c r="H137" t="str">
        <f>VLOOKUP(J137,'DNP (2021)'!$B$21:$E$1122,4,0)</f>
        <v>13</v>
      </c>
      <c r="I137" t="s">
        <v>1698</v>
      </c>
      <c r="J137" t="s">
        <v>1141</v>
      </c>
      <c r="K137" t="s">
        <v>217</v>
      </c>
      <c r="L137">
        <v>19</v>
      </c>
      <c r="O137" t="s">
        <v>1581</v>
      </c>
      <c r="P137" s="9" t="s">
        <v>1096</v>
      </c>
      <c r="Q137" t="s">
        <v>3562</v>
      </c>
      <c r="R137">
        <v>1</v>
      </c>
    </row>
    <row r="138" spans="2:18" x14ac:dyDescent="0.3">
      <c r="B138" t="s">
        <v>1640</v>
      </c>
      <c r="C138" t="s">
        <v>1674</v>
      </c>
      <c r="D138" s="9" t="s">
        <v>1131</v>
      </c>
      <c r="E138" t="s">
        <v>300</v>
      </c>
      <c r="F138" s="23">
        <v>1028</v>
      </c>
      <c r="H138" t="str">
        <f>VLOOKUP(J138,'DNP (2021)'!$B$21:$E$1122,4,0)</f>
        <v>13</v>
      </c>
      <c r="I138" t="s">
        <v>1704</v>
      </c>
      <c r="J138" t="s">
        <v>1141</v>
      </c>
      <c r="K138" t="s">
        <v>214</v>
      </c>
      <c r="L138">
        <v>4</v>
      </c>
      <c r="O138" t="s">
        <v>1583</v>
      </c>
      <c r="P138" s="9" t="s">
        <v>1096</v>
      </c>
      <c r="Q138" t="s">
        <v>854</v>
      </c>
      <c r="R138">
        <v>5</v>
      </c>
    </row>
    <row r="139" spans="2:18" x14ac:dyDescent="0.3">
      <c r="B139" t="s">
        <v>1640</v>
      </c>
      <c r="C139" t="s">
        <v>1680</v>
      </c>
      <c r="D139" s="9" t="s">
        <v>1131</v>
      </c>
      <c r="E139" t="s">
        <v>256</v>
      </c>
      <c r="F139" s="23">
        <v>3</v>
      </c>
      <c r="H139" t="str">
        <f>VLOOKUP(J139,'DNP (2021)'!$B$21:$E$1122,4,0)</f>
        <v>13</v>
      </c>
      <c r="I139" t="s">
        <v>1690</v>
      </c>
      <c r="J139" t="s">
        <v>1141</v>
      </c>
      <c r="K139" t="s">
        <v>212</v>
      </c>
      <c r="L139">
        <v>561</v>
      </c>
      <c r="O139" t="s">
        <v>1587</v>
      </c>
      <c r="P139" s="9" t="s">
        <v>1096</v>
      </c>
      <c r="Q139" t="s">
        <v>3563</v>
      </c>
      <c r="R139">
        <v>81</v>
      </c>
    </row>
    <row r="140" spans="2:18" x14ac:dyDescent="0.3">
      <c r="B140" t="s">
        <v>1640</v>
      </c>
      <c r="C140" t="s">
        <v>1682</v>
      </c>
      <c r="D140" s="9" t="s">
        <v>1131</v>
      </c>
      <c r="E140" t="s">
        <v>310</v>
      </c>
      <c r="F140" s="23">
        <v>16</v>
      </c>
      <c r="H140" t="str">
        <f>VLOOKUP(J140,'DNP (2021)'!$B$21:$E$1122,4,0)</f>
        <v>13</v>
      </c>
      <c r="I140" t="s">
        <v>1708</v>
      </c>
      <c r="J140" t="s">
        <v>1141</v>
      </c>
      <c r="K140" t="s">
        <v>240</v>
      </c>
      <c r="L140">
        <v>2</v>
      </c>
      <c r="O140" t="s">
        <v>1593</v>
      </c>
      <c r="P140" s="9" t="s">
        <v>1096</v>
      </c>
      <c r="Q140" t="s">
        <v>1109</v>
      </c>
      <c r="R140">
        <v>1</v>
      </c>
    </row>
    <row r="141" spans="2:18" x14ac:dyDescent="0.3">
      <c r="B141" t="s">
        <v>1640</v>
      </c>
      <c r="C141" t="s">
        <v>1684</v>
      </c>
      <c r="D141" s="9" t="s">
        <v>1131</v>
      </c>
      <c r="E141" t="s">
        <v>305</v>
      </c>
      <c r="F141" s="23">
        <v>3</v>
      </c>
      <c r="H141" t="str">
        <f>VLOOKUP(J141,'DNP (2021)'!$B$21:$E$1122,4,0)</f>
        <v>13</v>
      </c>
      <c r="I141" t="s">
        <v>1711</v>
      </c>
      <c r="J141" t="s">
        <v>1141</v>
      </c>
      <c r="K141" t="s">
        <v>233</v>
      </c>
      <c r="L141">
        <v>1</v>
      </c>
      <c r="O141" t="s">
        <v>1595</v>
      </c>
      <c r="P141" s="9" t="s">
        <v>1096</v>
      </c>
      <c r="Q141" t="s">
        <v>75</v>
      </c>
      <c r="R141">
        <v>14</v>
      </c>
    </row>
    <row r="142" spans="2:18" x14ac:dyDescent="0.3">
      <c r="B142" t="s">
        <v>1640</v>
      </c>
      <c r="C142" t="s">
        <v>1643</v>
      </c>
      <c r="D142" s="9" t="s">
        <v>1131</v>
      </c>
      <c r="E142" t="s">
        <v>313</v>
      </c>
      <c r="F142" s="23">
        <v>16</v>
      </c>
      <c r="H142" t="str">
        <f>VLOOKUP(J142,'DNP (2021)'!$B$21:$E$1122,4,0)</f>
        <v>13</v>
      </c>
      <c r="I142" t="s">
        <v>1713</v>
      </c>
      <c r="J142" t="s">
        <v>1141</v>
      </c>
      <c r="K142" t="s">
        <v>1144</v>
      </c>
      <c r="L142">
        <v>34</v>
      </c>
      <c r="O142" t="s">
        <v>1597</v>
      </c>
      <c r="P142" s="9" t="s">
        <v>1096</v>
      </c>
      <c r="Q142" t="s">
        <v>74</v>
      </c>
      <c r="R142">
        <v>13</v>
      </c>
    </row>
    <row r="143" spans="2:18" x14ac:dyDescent="0.3">
      <c r="B143" t="s">
        <v>1640</v>
      </c>
      <c r="C143" t="s">
        <v>1645</v>
      </c>
      <c r="D143" s="9" t="s">
        <v>1131</v>
      </c>
      <c r="E143" t="s">
        <v>301</v>
      </c>
      <c r="F143" s="23">
        <v>28</v>
      </c>
      <c r="H143" t="str">
        <f>VLOOKUP(J143,'DNP (2021)'!$B$21:$E$1122,4,0)</f>
        <v>13</v>
      </c>
      <c r="I143" t="s">
        <v>1715</v>
      </c>
      <c r="J143" t="s">
        <v>1141</v>
      </c>
      <c r="K143" t="s">
        <v>181</v>
      </c>
      <c r="L143">
        <v>20</v>
      </c>
      <c r="O143" t="s">
        <v>1599</v>
      </c>
      <c r="P143" s="9" t="s">
        <v>1096</v>
      </c>
      <c r="Q143" t="s">
        <v>86</v>
      </c>
      <c r="R143">
        <v>9</v>
      </c>
    </row>
    <row r="144" spans="2:18" x14ac:dyDescent="0.3">
      <c r="B144" t="s">
        <v>1640</v>
      </c>
      <c r="C144" t="s">
        <v>1647</v>
      </c>
      <c r="D144" s="9" t="s">
        <v>1131</v>
      </c>
      <c r="E144" t="s">
        <v>1132</v>
      </c>
      <c r="F144" s="23">
        <v>2</v>
      </c>
      <c r="H144" t="str">
        <f>VLOOKUP(J144,'DNP (2021)'!$B$21:$E$1122,4,0)</f>
        <v>13</v>
      </c>
      <c r="I144" t="s">
        <v>1721</v>
      </c>
      <c r="J144" t="s">
        <v>1141</v>
      </c>
      <c r="K144" t="s">
        <v>1146</v>
      </c>
      <c r="L144">
        <v>60</v>
      </c>
      <c r="O144" t="s">
        <v>1607</v>
      </c>
      <c r="P144" s="9" t="s">
        <v>1096</v>
      </c>
      <c r="Q144" t="s">
        <v>87</v>
      </c>
      <c r="R144">
        <v>10</v>
      </c>
    </row>
    <row r="145" spans="2:18" x14ac:dyDescent="0.3">
      <c r="B145" t="s">
        <v>1640</v>
      </c>
      <c r="C145" t="s">
        <v>1649</v>
      </c>
      <c r="D145" s="9" t="s">
        <v>1131</v>
      </c>
      <c r="E145" t="s">
        <v>302</v>
      </c>
      <c r="F145" s="23">
        <v>2</v>
      </c>
      <c r="H145" t="str">
        <f>VLOOKUP(J145,'DNP (2021)'!$B$21:$E$1122,4,0)</f>
        <v>13</v>
      </c>
      <c r="I145" t="s">
        <v>1723</v>
      </c>
      <c r="J145" t="s">
        <v>1141</v>
      </c>
      <c r="K145" t="s">
        <v>224</v>
      </c>
      <c r="L145">
        <v>5</v>
      </c>
      <c r="O145" t="s">
        <v>1472</v>
      </c>
      <c r="P145" s="9" t="s">
        <v>1096</v>
      </c>
      <c r="Q145" t="s">
        <v>1111</v>
      </c>
      <c r="R145">
        <v>1092</v>
      </c>
    </row>
    <row r="146" spans="2:18" x14ac:dyDescent="0.3">
      <c r="B146" t="s">
        <v>1640</v>
      </c>
      <c r="C146" t="s">
        <v>1651</v>
      </c>
      <c r="D146" s="9" t="s">
        <v>1131</v>
      </c>
      <c r="E146" t="s">
        <v>1133</v>
      </c>
      <c r="F146" s="23">
        <v>4</v>
      </c>
      <c r="H146" t="str">
        <f>VLOOKUP(J146,'DNP (2021)'!$B$21:$E$1122,4,0)</f>
        <v>13</v>
      </c>
      <c r="I146" t="s">
        <v>1725</v>
      </c>
      <c r="J146" t="s">
        <v>1141</v>
      </c>
      <c r="K146" t="s">
        <v>235</v>
      </c>
      <c r="L146">
        <v>1</v>
      </c>
      <c r="O146" t="s">
        <v>1613</v>
      </c>
      <c r="P146" s="9" t="s">
        <v>1096</v>
      </c>
      <c r="Q146" t="s">
        <v>1112</v>
      </c>
      <c r="R146">
        <v>1</v>
      </c>
    </row>
    <row r="147" spans="2:18" x14ac:dyDescent="0.3">
      <c r="B147" t="s">
        <v>1640</v>
      </c>
      <c r="C147" t="s">
        <v>1653</v>
      </c>
      <c r="D147" s="9" t="s">
        <v>1131</v>
      </c>
      <c r="E147" t="s">
        <v>862</v>
      </c>
      <c r="F147" s="23">
        <v>8</v>
      </c>
      <c r="H147" t="str">
        <f>VLOOKUP(J147,'DNP (2021)'!$B$21:$E$1122,4,0)</f>
        <v>13</v>
      </c>
      <c r="I147" t="s">
        <v>1727</v>
      </c>
      <c r="J147" t="s">
        <v>1141</v>
      </c>
      <c r="K147" t="s">
        <v>1147</v>
      </c>
      <c r="L147">
        <v>5</v>
      </c>
      <c r="O147" t="s">
        <v>1616</v>
      </c>
      <c r="P147" s="9" t="s">
        <v>1096</v>
      </c>
      <c r="Q147" t="s">
        <v>1114</v>
      </c>
      <c r="R147">
        <v>5</v>
      </c>
    </row>
    <row r="148" spans="2:18" x14ac:dyDescent="0.3">
      <c r="B148" t="s">
        <v>1640</v>
      </c>
      <c r="C148" t="s">
        <v>1655</v>
      </c>
      <c r="D148" s="9" t="s">
        <v>1131</v>
      </c>
      <c r="E148" t="s">
        <v>308</v>
      </c>
      <c r="F148" s="23">
        <v>5</v>
      </c>
      <c r="H148" t="str">
        <f>VLOOKUP(J148,'DNP (2021)'!$B$21:$E$1122,4,0)</f>
        <v>13</v>
      </c>
      <c r="I148" t="s">
        <v>1731</v>
      </c>
      <c r="J148" t="s">
        <v>1141</v>
      </c>
      <c r="K148" t="s">
        <v>1148</v>
      </c>
      <c r="L148">
        <v>21</v>
      </c>
      <c r="O148" t="s">
        <v>1622</v>
      </c>
      <c r="P148" s="9" t="s">
        <v>1096</v>
      </c>
      <c r="Q148" t="s">
        <v>696</v>
      </c>
      <c r="R148">
        <v>5</v>
      </c>
    </row>
    <row r="149" spans="2:18" x14ac:dyDescent="0.3">
      <c r="B149" t="s">
        <v>1640</v>
      </c>
      <c r="C149" t="s">
        <v>1657</v>
      </c>
      <c r="D149" s="9" t="s">
        <v>1131</v>
      </c>
      <c r="E149" t="s">
        <v>307</v>
      </c>
      <c r="F149" s="23">
        <v>21</v>
      </c>
      <c r="H149" t="str">
        <f>VLOOKUP(J149,'DNP (2021)'!$B$21:$E$1122,4,0)</f>
        <v>13</v>
      </c>
      <c r="I149" t="s">
        <v>1729</v>
      </c>
      <c r="J149" t="s">
        <v>1141</v>
      </c>
      <c r="K149" t="s">
        <v>666</v>
      </c>
      <c r="L149">
        <v>2</v>
      </c>
      <c r="O149" t="s">
        <v>1628</v>
      </c>
      <c r="P149" s="9" t="s">
        <v>1096</v>
      </c>
      <c r="Q149" t="s">
        <v>1115</v>
      </c>
      <c r="R149">
        <v>27</v>
      </c>
    </row>
    <row r="150" spans="2:18" x14ac:dyDescent="0.3">
      <c r="B150" t="s">
        <v>1640</v>
      </c>
      <c r="C150" t="s">
        <v>1659</v>
      </c>
      <c r="D150" s="9" t="s">
        <v>1131</v>
      </c>
      <c r="E150" t="s">
        <v>1134</v>
      </c>
      <c r="F150" s="23">
        <v>10</v>
      </c>
      <c r="H150" t="str">
        <f>VLOOKUP(J150,'DNP (2021)'!$B$21:$E$1122,4,0)</f>
        <v>13</v>
      </c>
      <c r="I150" t="s">
        <v>1733</v>
      </c>
      <c r="J150" t="s">
        <v>1141</v>
      </c>
      <c r="K150" t="s">
        <v>230</v>
      </c>
      <c r="L150">
        <v>1</v>
      </c>
      <c r="O150" t="s">
        <v>1630</v>
      </c>
      <c r="P150" s="9" t="s">
        <v>1096</v>
      </c>
      <c r="Q150" t="s">
        <v>150</v>
      </c>
      <c r="R150">
        <v>2</v>
      </c>
    </row>
    <row r="151" spans="2:18" x14ac:dyDescent="0.3">
      <c r="B151" t="s">
        <v>1640</v>
      </c>
      <c r="C151" t="s">
        <v>1661</v>
      </c>
      <c r="D151" s="9" t="s">
        <v>1131</v>
      </c>
      <c r="E151" t="s">
        <v>694</v>
      </c>
      <c r="F151" s="23">
        <v>10</v>
      </c>
      <c r="H151" t="str">
        <f>VLOOKUP(J151,'DNP (2021)'!$B$21:$E$1122,4,0)</f>
        <v>13</v>
      </c>
      <c r="I151" t="s">
        <v>1737</v>
      </c>
      <c r="J151" t="s">
        <v>1141</v>
      </c>
      <c r="K151" t="s">
        <v>239</v>
      </c>
      <c r="L151">
        <v>3</v>
      </c>
      <c r="O151" t="s">
        <v>1632</v>
      </c>
      <c r="P151" t="s">
        <v>1096</v>
      </c>
      <c r="Q151" t="s">
        <v>152</v>
      </c>
      <c r="R151">
        <v>3</v>
      </c>
    </row>
    <row r="152" spans="2:18" x14ac:dyDescent="0.3">
      <c r="B152" t="s">
        <v>1640</v>
      </c>
      <c r="C152" t="s">
        <v>1663</v>
      </c>
      <c r="D152" s="9" t="s">
        <v>1131</v>
      </c>
      <c r="E152" t="s">
        <v>119</v>
      </c>
      <c r="F152" s="23">
        <v>41</v>
      </c>
      <c r="H152" t="str">
        <f>VLOOKUP(J152,'DNP (2021)'!$B$21:$E$1122,4,0)</f>
        <v>13</v>
      </c>
      <c r="I152" t="s">
        <v>1741</v>
      </c>
      <c r="J152" t="s">
        <v>1141</v>
      </c>
      <c r="K152" t="s">
        <v>1149</v>
      </c>
      <c r="L152">
        <v>1</v>
      </c>
      <c r="O152" t="s">
        <v>1634</v>
      </c>
      <c r="P152" s="9" t="s">
        <v>1096</v>
      </c>
      <c r="Q152" t="s">
        <v>153</v>
      </c>
      <c r="R152">
        <v>4</v>
      </c>
    </row>
    <row r="153" spans="2:18" x14ac:dyDescent="0.3">
      <c r="B153" t="s">
        <v>1640</v>
      </c>
      <c r="C153" t="s">
        <v>1664</v>
      </c>
      <c r="D153" s="9" t="s">
        <v>1131</v>
      </c>
      <c r="E153" t="s">
        <v>1135</v>
      </c>
      <c r="F153" s="23">
        <v>1</v>
      </c>
      <c r="H153" t="str">
        <f>VLOOKUP(J153,'DNP (2021)'!$B$21:$E$1122,4,0)</f>
        <v>13</v>
      </c>
      <c r="I153" t="s">
        <v>1743</v>
      </c>
      <c r="J153" t="s">
        <v>1141</v>
      </c>
      <c r="K153" t="s">
        <v>1150</v>
      </c>
      <c r="L153">
        <v>3</v>
      </c>
      <c r="O153" t="s">
        <v>1636</v>
      </c>
      <c r="P153" s="9" t="s">
        <v>1096</v>
      </c>
      <c r="Q153" t="s">
        <v>772</v>
      </c>
      <c r="R153">
        <v>11</v>
      </c>
    </row>
    <row r="154" spans="2:18" x14ac:dyDescent="0.3">
      <c r="B154" t="s">
        <v>1640</v>
      </c>
      <c r="C154" t="s">
        <v>1666</v>
      </c>
      <c r="D154" s="9" t="s">
        <v>1131</v>
      </c>
      <c r="E154" t="s">
        <v>1136</v>
      </c>
      <c r="F154" s="23">
        <v>4</v>
      </c>
      <c r="H154" t="str">
        <f>VLOOKUP(J154,'DNP (2021)'!$B$21:$E$1122,4,0)</f>
        <v>13</v>
      </c>
      <c r="I154" t="s">
        <v>1745</v>
      </c>
      <c r="J154" t="s">
        <v>1141</v>
      </c>
      <c r="K154" t="s">
        <v>837</v>
      </c>
      <c r="L154">
        <v>3</v>
      </c>
      <c r="O154" t="s">
        <v>1394</v>
      </c>
      <c r="P154" s="9" t="s">
        <v>1096</v>
      </c>
      <c r="Q154" t="s">
        <v>96</v>
      </c>
      <c r="R154">
        <v>41</v>
      </c>
    </row>
    <row r="155" spans="2:18" x14ac:dyDescent="0.3">
      <c r="B155" t="s">
        <v>1640</v>
      </c>
      <c r="C155" t="s">
        <v>1668</v>
      </c>
      <c r="D155" s="9" t="s">
        <v>1131</v>
      </c>
      <c r="E155" t="s">
        <v>303</v>
      </c>
      <c r="F155" s="23">
        <v>78</v>
      </c>
      <c r="H155" t="str">
        <f>VLOOKUP(J155,'DNP (2021)'!$B$21:$E$1122,4,0)</f>
        <v>13</v>
      </c>
      <c r="I155" t="s">
        <v>1749</v>
      </c>
      <c r="J155" t="s">
        <v>1141</v>
      </c>
      <c r="K155" t="s">
        <v>226</v>
      </c>
      <c r="L155">
        <v>4</v>
      </c>
      <c r="O155" t="s">
        <v>1396</v>
      </c>
      <c r="P155" s="9" t="s">
        <v>1096</v>
      </c>
      <c r="Q155" t="s">
        <v>314</v>
      </c>
      <c r="R155">
        <v>1</v>
      </c>
    </row>
    <row r="156" spans="2:18" x14ac:dyDescent="0.3">
      <c r="B156" t="s">
        <v>1640</v>
      </c>
      <c r="C156" t="s">
        <v>1672</v>
      </c>
      <c r="D156" s="9" t="s">
        <v>1131</v>
      </c>
      <c r="E156" t="s">
        <v>1137</v>
      </c>
      <c r="F156" s="23">
        <v>10</v>
      </c>
      <c r="H156" t="str">
        <f>VLOOKUP(J156,'DNP (2021)'!$B$21:$E$1122,4,0)</f>
        <v>13</v>
      </c>
      <c r="I156" t="s">
        <v>1753</v>
      </c>
      <c r="J156" t="s">
        <v>1141</v>
      </c>
      <c r="K156" t="s">
        <v>223</v>
      </c>
      <c r="L156">
        <v>6</v>
      </c>
      <c r="O156" t="s">
        <v>1398</v>
      </c>
      <c r="P156" s="9" t="s">
        <v>1096</v>
      </c>
      <c r="Q156" t="s">
        <v>1116</v>
      </c>
      <c r="R156">
        <v>1</v>
      </c>
    </row>
    <row r="157" spans="2:18" x14ac:dyDescent="0.3">
      <c r="B157" t="s">
        <v>1640</v>
      </c>
      <c r="C157" t="s">
        <v>1641</v>
      </c>
      <c r="D157" s="9" t="s">
        <v>1131</v>
      </c>
      <c r="E157" t="s">
        <v>1138</v>
      </c>
      <c r="F157" s="23">
        <v>1</v>
      </c>
      <c r="H157" t="str">
        <f>VLOOKUP(J157,'DNP (2021)'!$B$21:$E$1122,4,0)</f>
        <v>13</v>
      </c>
      <c r="I157" t="s">
        <v>1757</v>
      </c>
      <c r="J157" t="s">
        <v>1141</v>
      </c>
      <c r="K157" t="s">
        <v>228</v>
      </c>
      <c r="L157">
        <v>12</v>
      </c>
      <c r="O157" t="s">
        <v>1404</v>
      </c>
      <c r="P157" s="9" t="s">
        <v>1096</v>
      </c>
      <c r="Q157" t="s">
        <v>1117</v>
      </c>
      <c r="R157">
        <v>1</v>
      </c>
    </row>
    <row r="158" spans="2:18" x14ac:dyDescent="0.3">
      <c r="B158" t="s">
        <v>1686</v>
      </c>
      <c r="C158" t="s">
        <v>1688</v>
      </c>
      <c r="D158" s="9" t="s">
        <v>4326</v>
      </c>
      <c r="E158" t="s">
        <v>4326</v>
      </c>
      <c r="F158" s="23">
        <v>5862</v>
      </c>
      <c r="H158" t="str">
        <f>VLOOKUP(J158,'DNP (2021)'!$B$21:$E$1122,4,0)</f>
        <v>13</v>
      </c>
      <c r="I158" t="s">
        <v>1759</v>
      </c>
      <c r="J158" t="s">
        <v>1141</v>
      </c>
      <c r="K158" t="s">
        <v>216</v>
      </c>
      <c r="L158">
        <v>5</v>
      </c>
      <c r="O158" t="s">
        <v>1408</v>
      </c>
      <c r="P158" s="9" t="s">
        <v>1096</v>
      </c>
      <c r="Q158" t="s">
        <v>3567</v>
      </c>
      <c r="R158">
        <v>2</v>
      </c>
    </row>
    <row r="159" spans="2:18" x14ac:dyDescent="0.3">
      <c r="B159" t="s">
        <v>1689</v>
      </c>
      <c r="C159" t="s">
        <v>1692</v>
      </c>
      <c r="D159" t="s">
        <v>1141</v>
      </c>
      <c r="E159" t="s">
        <v>1142</v>
      </c>
      <c r="F159" s="23">
        <v>5</v>
      </c>
      <c r="H159" t="str">
        <f>VLOOKUP(J159,'DNP (2021)'!$B$21:$E$1122,4,0)</f>
        <v>13</v>
      </c>
      <c r="I159" t="s">
        <v>1761</v>
      </c>
      <c r="J159" t="s">
        <v>1141</v>
      </c>
      <c r="K159" t="s">
        <v>227</v>
      </c>
      <c r="L159">
        <v>18</v>
      </c>
      <c r="O159" t="s">
        <v>1414</v>
      </c>
      <c r="P159" s="9" t="s">
        <v>1096</v>
      </c>
      <c r="Q159" t="s">
        <v>3568</v>
      </c>
      <c r="R159">
        <v>2</v>
      </c>
    </row>
    <row r="160" spans="2:18" x14ac:dyDescent="0.3">
      <c r="B160" t="s">
        <v>1689</v>
      </c>
      <c r="C160" t="s">
        <v>1694</v>
      </c>
      <c r="D160" s="9" t="s">
        <v>1141</v>
      </c>
      <c r="E160" t="s">
        <v>215</v>
      </c>
      <c r="F160" s="23">
        <v>2</v>
      </c>
      <c r="H160" t="str">
        <f>VLOOKUP(J160,'DNP (2021)'!$B$21:$E$1122,4,0)</f>
        <v>13</v>
      </c>
      <c r="I160" t="s">
        <v>1763</v>
      </c>
      <c r="J160" t="s">
        <v>1141</v>
      </c>
      <c r="K160" t="s">
        <v>234</v>
      </c>
      <c r="L160">
        <v>1</v>
      </c>
      <c r="O160" t="s">
        <v>1416</v>
      </c>
      <c r="P160" s="9" t="s">
        <v>1096</v>
      </c>
      <c r="Q160" t="s">
        <v>112</v>
      </c>
      <c r="R160">
        <v>6</v>
      </c>
    </row>
    <row r="161" spans="2:18" x14ac:dyDescent="0.3">
      <c r="B161" t="s">
        <v>1689</v>
      </c>
      <c r="C161" t="s">
        <v>1698</v>
      </c>
      <c r="D161" s="9" t="s">
        <v>1141</v>
      </c>
      <c r="E161" t="s">
        <v>217</v>
      </c>
      <c r="F161" s="23">
        <v>14</v>
      </c>
      <c r="H161" t="str">
        <f>VLOOKUP(J161,'DNP (2021)'!$B$21:$E$1122,4,0)</f>
        <v>13</v>
      </c>
      <c r="I161" t="s">
        <v>1765</v>
      </c>
      <c r="J161" t="s">
        <v>1141</v>
      </c>
      <c r="K161" t="s">
        <v>1151</v>
      </c>
      <c r="L161">
        <v>6</v>
      </c>
      <c r="O161" t="s">
        <v>1418</v>
      </c>
      <c r="P161" s="9" t="s">
        <v>1096</v>
      </c>
      <c r="Q161" t="s">
        <v>139</v>
      </c>
      <c r="R161">
        <v>2</v>
      </c>
    </row>
    <row r="162" spans="2:18" x14ac:dyDescent="0.3">
      <c r="B162" t="s">
        <v>1689</v>
      </c>
      <c r="C162" t="s">
        <v>1704</v>
      </c>
      <c r="D162" s="9" t="s">
        <v>1141</v>
      </c>
      <c r="E162" t="s">
        <v>214</v>
      </c>
      <c r="F162" s="23">
        <v>8</v>
      </c>
      <c r="H162" t="str">
        <f>VLOOKUP(J162,'DNP (2021)'!$B$21:$E$1122,4,0)</f>
        <v>13</v>
      </c>
      <c r="I162" t="s">
        <v>1769</v>
      </c>
      <c r="J162" t="s">
        <v>1141</v>
      </c>
      <c r="K162" t="s">
        <v>806</v>
      </c>
      <c r="L162">
        <v>3</v>
      </c>
      <c r="O162" t="s">
        <v>1420</v>
      </c>
      <c r="P162" s="9" t="s">
        <v>1096</v>
      </c>
      <c r="Q162" t="s">
        <v>691</v>
      </c>
      <c r="R162">
        <v>4</v>
      </c>
    </row>
    <row r="163" spans="2:18" x14ac:dyDescent="0.3">
      <c r="B163" t="s">
        <v>1689</v>
      </c>
      <c r="C163" t="s">
        <v>1690</v>
      </c>
      <c r="D163" s="9" t="s">
        <v>1141</v>
      </c>
      <c r="E163" t="s">
        <v>212</v>
      </c>
      <c r="F163" s="23">
        <v>737</v>
      </c>
      <c r="H163" t="str">
        <f>VLOOKUP(J163,'DNP (2021)'!$B$21:$E$1122,4,0)</f>
        <v>13</v>
      </c>
      <c r="I163" t="s">
        <v>1773</v>
      </c>
      <c r="J163" t="s">
        <v>1141</v>
      </c>
      <c r="K163" t="s">
        <v>218</v>
      </c>
      <c r="L163">
        <v>24</v>
      </c>
      <c r="O163" t="s">
        <v>1424</v>
      </c>
      <c r="P163" s="9" t="s">
        <v>1096</v>
      </c>
      <c r="Q163" t="s">
        <v>80</v>
      </c>
      <c r="R163">
        <v>16</v>
      </c>
    </row>
    <row r="164" spans="2:18" x14ac:dyDescent="0.3">
      <c r="B164" t="s">
        <v>1689</v>
      </c>
      <c r="C164" t="s">
        <v>1708</v>
      </c>
      <c r="D164" s="9" t="s">
        <v>1141</v>
      </c>
      <c r="E164" t="s">
        <v>240</v>
      </c>
      <c r="F164" s="23">
        <v>2</v>
      </c>
      <c r="H164" t="str">
        <f>VLOOKUP(J164,'DNP (2021)'!$B$21:$E$1122,4,0)</f>
        <v>13</v>
      </c>
      <c r="I164" t="s">
        <v>1777</v>
      </c>
      <c r="J164" t="s">
        <v>1141</v>
      </c>
      <c r="K164" t="s">
        <v>225</v>
      </c>
      <c r="L164">
        <v>2</v>
      </c>
      <c r="O164" t="s">
        <v>1492</v>
      </c>
      <c r="P164" s="9" t="s">
        <v>1096</v>
      </c>
      <c r="Q164" t="s">
        <v>1118</v>
      </c>
      <c r="R164">
        <v>13</v>
      </c>
    </row>
    <row r="165" spans="2:18" x14ac:dyDescent="0.3">
      <c r="B165" t="s">
        <v>1689</v>
      </c>
      <c r="C165" t="s">
        <v>1711</v>
      </c>
      <c r="D165" s="9" t="s">
        <v>1141</v>
      </c>
      <c r="E165" t="s">
        <v>233</v>
      </c>
      <c r="F165" s="23">
        <v>5</v>
      </c>
      <c r="H165" t="str">
        <f>VLOOKUP(J165,'DNP (2021)'!$B$21:$E$1122,4,0)</f>
        <v>13</v>
      </c>
      <c r="I165" t="s">
        <v>1779</v>
      </c>
      <c r="J165" t="s">
        <v>1141</v>
      </c>
      <c r="K165" t="s">
        <v>49</v>
      </c>
      <c r="L165">
        <v>24</v>
      </c>
      <c r="O165" t="s">
        <v>1426</v>
      </c>
      <c r="P165" s="9" t="s">
        <v>1096</v>
      </c>
      <c r="Q165" t="s">
        <v>761</v>
      </c>
      <c r="R165">
        <v>7</v>
      </c>
    </row>
    <row r="166" spans="2:18" x14ac:dyDescent="0.3">
      <c r="B166" t="s">
        <v>1689</v>
      </c>
      <c r="C166" t="s">
        <v>1710</v>
      </c>
      <c r="D166" s="9" t="s">
        <v>1141</v>
      </c>
      <c r="E166" t="s">
        <v>1143</v>
      </c>
      <c r="F166" s="23">
        <v>2</v>
      </c>
      <c r="H166" t="e">
        <f>VLOOKUP(J166,'DNP (2021)'!$B$21:$E$1122,4,0)</f>
        <v>#N/A</v>
      </c>
      <c r="I166" t="s">
        <v>1947</v>
      </c>
      <c r="J166" t="s">
        <v>1152</v>
      </c>
      <c r="K166" t="s">
        <v>910</v>
      </c>
      <c r="L166">
        <v>1</v>
      </c>
      <c r="O166" t="s">
        <v>1430</v>
      </c>
      <c r="P166" s="9" t="s">
        <v>1096</v>
      </c>
      <c r="Q166" t="s">
        <v>103</v>
      </c>
      <c r="R166">
        <v>14</v>
      </c>
    </row>
    <row r="167" spans="2:18" x14ac:dyDescent="0.3">
      <c r="B167" t="s">
        <v>1689</v>
      </c>
      <c r="C167" t="s">
        <v>1713</v>
      </c>
      <c r="D167" s="9" t="s">
        <v>1141</v>
      </c>
      <c r="E167" t="s">
        <v>1144</v>
      </c>
      <c r="F167" s="23">
        <v>33</v>
      </c>
      <c r="H167" t="e">
        <f>VLOOKUP(J167,'DNP (2021)'!$B$21:$E$1122,4,0)</f>
        <v>#N/A</v>
      </c>
      <c r="I167" t="s">
        <v>1957</v>
      </c>
      <c r="J167" t="s">
        <v>1152</v>
      </c>
      <c r="K167" t="s">
        <v>398</v>
      </c>
      <c r="L167">
        <v>1</v>
      </c>
      <c r="O167" t="s">
        <v>1432</v>
      </c>
      <c r="P167" s="9" t="s">
        <v>1096</v>
      </c>
      <c r="Q167" t="s">
        <v>3569</v>
      </c>
      <c r="R167">
        <v>8</v>
      </c>
    </row>
    <row r="168" spans="2:18" x14ac:dyDescent="0.3">
      <c r="B168" t="s">
        <v>1689</v>
      </c>
      <c r="C168" t="s">
        <v>1715</v>
      </c>
      <c r="D168" s="9" t="s">
        <v>1141</v>
      </c>
      <c r="E168" t="s">
        <v>181</v>
      </c>
      <c r="F168" s="23">
        <v>5</v>
      </c>
      <c r="H168" t="e">
        <f>VLOOKUP(J168,'DNP (2021)'!$B$21:$E$1122,4,0)</f>
        <v>#N/A</v>
      </c>
      <c r="I168" t="s">
        <v>1959</v>
      </c>
      <c r="J168" t="s">
        <v>1152</v>
      </c>
      <c r="K168" t="s">
        <v>1153</v>
      </c>
      <c r="L168">
        <v>1</v>
      </c>
      <c r="O168" t="s">
        <v>1434</v>
      </c>
      <c r="P168" s="9" t="s">
        <v>1096</v>
      </c>
      <c r="Q168" t="s">
        <v>1119</v>
      </c>
      <c r="R168">
        <v>5</v>
      </c>
    </row>
    <row r="169" spans="2:18" x14ac:dyDescent="0.3">
      <c r="B169" t="s">
        <v>1689</v>
      </c>
      <c r="C169" t="s">
        <v>1717</v>
      </c>
      <c r="D169" s="9" t="s">
        <v>1141</v>
      </c>
      <c r="E169" t="s">
        <v>1145</v>
      </c>
      <c r="F169" s="23">
        <v>1</v>
      </c>
      <c r="H169" t="e">
        <f>VLOOKUP(J169,'DNP (2021)'!$B$21:$E$1122,4,0)</f>
        <v>#N/A</v>
      </c>
      <c r="I169" t="s">
        <v>1965</v>
      </c>
      <c r="J169" t="s">
        <v>1152</v>
      </c>
      <c r="K169" t="s">
        <v>81</v>
      </c>
      <c r="L169">
        <v>2</v>
      </c>
      <c r="O169" t="s">
        <v>1436</v>
      </c>
      <c r="P169" s="9" t="s">
        <v>1096</v>
      </c>
      <c r="Q169" t="s">
        <v>1120</v>
      </c>
      <c r="R169">
        <v>6</v>
      </c>
    </row>
    <row r="170" spans="2:18" x14ac:dyDescent="0.3">
      <c r="B170" t="s">
        <v>1689</v>
      </c>
      <c r="C170" t="s">
        <v>1719</v>
      </c>
      <c r="D170" s="9" t="s">
        <v>1141</v>
      </c>
      <c r="E170" t="s">
        <v>236</v>
      </c>
      <c r="F170" s="23">
        <v>1</v>
      </c>
      <c r="H170" t="e">
        <f>VLOOKUP(J170,'DNP (2021)'!$B$21:$E$1122,4,0)</f>
        <v>#N/A</v>
      </c>
      <c r="I170" t="s">
        <v>1972</v>
      </c>
      <c r="J170" t="s">
        <v>1152</v>
      </c>
      <c r="K170" t="s">
        <v>1154</v>
      </c>
      <c r="L170">
        <v>19</v>
      </c>
      <c r="O170" t="s">
        <v>1438</v>
      </c>
      <c r="P170" s="9" t="s">
        <v>1096</v>
      </c>
      <c r="Q170" t="s">
        <v>1121</v>
      </c>
      <c r="R170">
        <v>5</v>
      </c>
    </row>
    <row r="171" spans="2:18" x14ac:dyDescent="0.3">
      <c r="B171" t="s">
        <v>1689</v>
      </c>
      <c r="C171" t="s">
        <v>1721</v>
      </c>
      <c r="D171" s="9" t="s">
        <v>1141</v>
      </c>
      <c r="E171" t="s">
        <v>1146</v>
      </c>
      <c r="F171" s="23">
        <v>62</v>
      </c>
      <c r="H171" t="e">
        <f>VLOOKUP(J171,'DNP (2021)'!$B$21:$E$1122,4,0)</f>
        <v>#N/A</v>
      </c>
      <c r="I171" t="s">
        <v>1978</v>
      </c>
      <c r="J171" t="s">
        <v>1152</v>
      </c>
      <c r="K171" t="s">
        <v>952</v>
      </c>
      <c r="L171">
        <v>1</v>
      </c>
      <c r="O171" t="s">
        <v>1440</v>
      </c>
      <c r="P171" s="9" t="s">
        <v>1096</v>
      </c>
      <c r="Q171" t="s">
        <v>935</v>
      </c>
      <c r="R171">
        <v>1</v>
      </c>
    </row>
    <row r="172" spans="2:18" x14ac:dyDescent="0.3">
      <c r="B172" t="s">
        <v>1689</v>
      </c>
      <c r="C172" t="s">
        <v>1723</v>
      </c>
      <c r="D172" s="9" t="s">
        <v>1141</v>
      </c>
      <c r="E172" t="s">
        <v>224</v>
      </c>
      <c r="F172" s="23">
        <v>6</v>
      </c>
      <c r="H172" t="e">
        <f>VLOOKUP(J172,'DNP (2021)'!$B$21:$E$1122,4,0)</f>
        <v>#N/A</v>
      </c>
      <c r="I172" t="s">
        <v>1984</v>
      </c>
      <c r="J172" t="s">
        <v>1152</v>
      </c>
      <c r="K172" t="s">
        <v>1156</v>
      </c>
      <c r="L172">
        <v>48</v>
      </c>
      <c r="O172" t="s">
        <v>1442</v>
      </c>
      <c r="P172" s="9" t="s">
        <v>1096</v>
      </c>
      <c r="Q172" t="s">
        <v>1122</v>
      </c>
      <c r="R172">
        <v>3</v>
      </c>
    </row>
    <row r="173" spans="2:18" x14ac:dyDescent="0.3">
      <c r="B173" t="s">
        <v>1689</v>
      </c>
      <c r="C173" t="s">
        <v>1725</v>
      </c>
      <c r="D173" s="9" t="s">
        <v>1141</v>
      </c>
      <c r="E173" t="s">
        <v>235</v>
      </c>
      <c r="F173" s="23">
        <v>1</v>
      </c>
      <c r="H173" t="e">
        <f>VLOOKUP(J173,'DNP (2021)'!$B$21:$E$1122,4,0)</f>
        <v>#N/A</v>
      </c>
      <c r="I173" t="s">
        <v>1986</v>
      </c>
      <c r="J173" t="s">
        <v>1152</v>
      </c>
      <c r="K173" t="s">
        <v>393</v>
      </c>
      <c r="L173">
        <v>3</v>
      </c>
      <c r="O173" t="s">
        <v>1446</v>
      </c>
      <c r="P173" s="9" t="s">
        <v>1096</v>
      </c>
      <c r="Q173" t="s">
        <v>73</v>
      </c>
      <c r="R173">
        <v>29</v>
      </c>
    </row>
    <row r="174" spans="2:18" x14ac:dyDescent="0.3">
      <c r="B174" t="s">
        <v>1689</v>
      </c>
      <c r="C174" t="s">
        <v>1727</v>
      </c>
      <c r="D174" s="9" t="s">
        <v>1141</v>
      </c>
      <c r="E174" t="s">
        <v>1147</v>
      </c>
      <c r="F174" s="23">
        <v>11</v>
      </c>
      <c r="H174" t="e">
        <f>VLOOKUP(J174,'DNP (2021)'!$B$21:$E$1122,4,0)</f>
        <v>#N/A</v>
      </c>
      <c r="I174" t="s">
        <v>1990</v>
      </c>
      <c r="J174" t="s">
        <v>1152</v>
      </c>
      <c r="K174" t="s">
        <v>1157</v>
      </c>
      <c r="L174">
        <v>1</v>
      </c>
      <c r="O174" t="s">
        <v>1448</v>
      </c>
      <c r="P174" s="9" t="s">
        <v>1096</v>
      </c>
      <c r="Q174" t="s">
        <v>710</v>
      </c>
      <c r="R174">
        <v>1</v>
      </c>
    </row>
    <row r="175" spans="2:18" x14ac:dyDescent="0.3">
      <c r="B175" t="s">
        <v>1689</v>
      </c>
      <c r="C175" t="s">
        <v>1731</v>
      </c>
      <c r="D175" s="9" t="s">
        <v>1141</v>
      </c>
      <c r="E175" t="s">
        <v>1148</v>
      </c>
      <c r="F175" s="23">
        <v>26</v>
      </c>
      <c r="H175" t="e">
        <f>VLOOKUP(J175,'DNP (2021)'!$B$21:$E$1122,4,0)</f>
        <v>#N/A</v>
      </c>
      <c r="I175" t="s">
        <v>1996</v>
      </c>
      <c r="J175" t="s">
        <v>1152</v>
      </c>
      <c r="K175" t="s">
        <v>1159</v>
      </c>
      <c r="L175">
        <v>3</v>
      </c>
      <c r="O175" t="s">
        <v>1450</v>
      </c>
      <c r="P175" s="9" t="s">
        <v>1096</v>
      </c>
      <c r="Q175" t="s">
        <v>145</v>
      </c>
      <c r="R175">
        <v>5</v>
      </c>
    </row>
    <row r="176" spans="2:18" x14ac:dyDescent="0.3">
      <c r="B176" t="s">
        <v>1689</v>
      </c>
      <c r="C176" t="s">
        <v>1729</v>
      </c>
      <c r="D176" s="9" t="s">
        <v>1141</v>
      </c>
      <c r="E176" t="s">
        <v>666</v>
      </c>
      <c r="F176" s="23">
        <v>5</v>
      </c>
      <c r="H176" t="e">
        <f>VLOOKUP(J176,'DNP (2021)'!$B$21:$E$1122,4,0)</f>
        <v>#N/A</v>
      </c>
      <c r="I176" t="s">
        <v>2002</v>
      </c>
      <c r="J176" t="s">
        <v>1152</v>
      </c>
      <c r="K176" t="s">
        <v>384</v>
      </c>
      <c r="L176">
        <v>300</v>
      </c>
      <c r="O176" t="s">
        <v>1452</v>
      </c>
      <c r="P176" s="9" t="s">
        <v>1096</v>
      </c>
      <c r="Q176" t="s">
        <v>94</v>
      </c>
      <c r="R176">
        <v>2</v>
      </c>
    </row>
    <row r="177" spans="2:18" x14ac:dyDescent="0.3">
      <c r="B177" t="s">
        <v>1689</v>
      </c>
      <c r="C177" t="s">
        <v>1733</v>
      </c>
      <c r="D177" s="9" t="s">
        <v>1141</v>
      </c>
      <c r="E177" t="s">
        <v>230</v>
      </c>
      <c r="F177" s="23">
        <v>7</v>
      </c>
      <c r="H177" t="e">
        <f>VLOOKUP(J177,'DNP (2021)'!$B$21:$E$1122,4,0)</f>
        <v>#N/A</v>
      </c>
      <c r="I177" t="s">
        <v>2008</v>
      </c>
      <c r="J177" t="s">
        <v>1152</v>
      </c>
      <c r="K177" t="s">
        <v>990</v>
      </c>
      <c r="L177">
        <v>1</v>
      </c>
      <c r="O177" t="s">
        <v>1456</v>
      </c>
      <c r="P177" s="9" t="s">
        <v>1096</v>
      </c>
      <c r="Q177" t="s">
        <v>1123</v>
      </c>
      <c r="R177">
        <v>8</v>
      </c>
    </row>
    <row r="178" spans="2:18" x14ac:dyDescent="0.3">
      <c r="B178" t="s">
        <v>1689</v>
      </c>
      <c r="C178" t="s">
        <v>1737</v>
      </c>
      <c r="D178" s="9" t="s">
        <v>1141</v>
      </c>
      <c r="E178" t="s">
        <v>239</v>
      </c>
      <c r="F178" s="23">
        <v>7</v>
      </c>
      <c r="H178" t="e">
        <f>VLOOKUP(J178,'DNP (2021)'!$B$21:$E$1122,4,0)</f>
        <v>#N/A</v>
      </c>
      <c r="I178" t="s">
        <v>2016</v>
      </c>
      <c r="J178" t="s">
        <v>1152</v>
      </c>
      <c r="K178" t="s">
        <v>887</v>
      </c>
      <c r="L178">
        <v>3</v>
      </c>
      <c r="O178" t="s">
        <v>1458</v>
      </c>
      <c r="P178" s="9" t="s">
        <v>1096</v>
      </c>
      <c r="Q178" t="s">
        <v>42</v>
      </c>
      <c r="R178">
        <v>2</v>
      </c>
    </row>
    <row r="179" spans="2:18" x14ac:dyDescent="0.3">
      <c r="B179" t="s">
        <v>1689</v>
      </c>
      <c r="C179" t="s">
        <v>1741</v>
      </c>
      <c r="D179" s="9" t="s">
        <v>1141</v>
      </c>
      <c r="E179" t="s">
        <v>1149</v>
      </c>
      <c r="F179" s="23">
        <v>2</v>
      </c>
      <c r="H179" t="e">
        <f>VLOOKUP(J179,'DNP (2021)'!$B$21:$E$1122,4,0)</f>
        <v>#N/A</v>
      </c>
      <c r="I179" t="s">
        <v>2020</v>
      </c>
      <c r="J179" t="s">
        <v>1152</v>
      </c>
      <c r="K179" t="s">
        <v>955</v>
      </c>
      <c r="L179">
        <v>1</v>
      </c>
      <c r="O179" t="s">
        <v>1464</v>
      </c>
      <c r="P179" s="9" t="s">
        <v>1096</v>
      </c>
      <c r="Q179" t="s">
        <v>79</v>
      </c>
      <c r="R179">
        <v>5</v>
      </c>
    </row>
    <row r="180" spans="2:18" x14ac:dyDescent="0.3">
      <c r="B180" t="s">
        <v>1689</v>
      </c>
      <c r="C180" t="s">
        <v>1743</v>
      </c>
      <c r="D180" s="9" t="s">
        <v>1141</v>
      </c>
      <c r="E180" t="s">
        <v>1150</v>
      </c>
      <c r="F180" s="23">
        <v>3</v>
      </c>
      <c r="H180" t="e">
        <f>VLOOKUP(J180,'DNP (2021)'!$B$21:$E$1122,4,0)</f>
        <v>#N/A</v>
      </c>
      <c r="I180" t="s">
        <v>2031</v>
      </c>
      <c r="J180" t="s">
        <v>1152</v>
      </c>
      <c r="K180" t="s">
        <v>933</v>
      </c>
      <c r="L180">
        <v>2</v>
      </c>
      <c r="O180" t="s">
        <v>1466</v>
      </c>
      <c r="P180" s="9" t="s">
        <v>1096</v>
      </c>
      <c r="Q180" t="s">
        <v>1125</v>
      </c>
      <c r="R180">
        <v>3</v>
      </c>
    </row>
    <row r="181" spans="2:18" x14ac:dyDescent="0.3">
      <c r="B181" t="s">
        <v>1689</v>
      </c>
      <c r="C181" t="s">
        <v>1745</v>
      </c>
      <c r="D181" s="9" t="s">
        <v>1141</v>
      </c>
      <c r="E181" t="s">
        <v>837</v>
      </c>
      <c r="F181" s="23">
        <v>5</v>
      </c>
      <c r="H181" t="e">
        <f>VLOOKUP(J181,'DNP (2021)'!$B$21:$E$1122,4,0)</f>
        <v>#N/A</v>
      </c>
      <c r="I181" t="s">
        <v>2051</v>
      </c>
      <c r="J181" t="s">
        <v>1152</v>
      </c>
      <c r="K181" t="s">
        <v>1162</v>
      </c>
      <c r="L181">
        <v>7</v>
      </c>
      <c r="O181" t="s">
        <v>1470</v>
      </c>
      <c r="P181" s="9" t="s">
        <v>1096</v>
      </c>
      <c r="Q181" t="s">
        <v>1126</v>
      </c>
      <c r="R181">
        <v>6</v>
      </c>
    </row>
    <row r="182" spans="2:18" x14ac:dyDescent="0.3">
      <c r="B182" t="s">
        <v>1689</v>
      </c>
      <c r="C182" t="s">
        <v>1747</v>
      </c>
      <c r="D182" s="9" t="s">
        <v>1141</v>
      </c>
      <c r="E182" t="s">
        <v>914</v>
      </c>
      <c r="F182" s="23">
        <v>3</v>
      </c>
      <c r="H182" t="e">
        <f>VLOOKUP(J182,'DNP (2021)'!$B$21:$E$1122,4,0)</f>
        <v>#N/A</v>
      </c>
      <c r="I182" t="s">
        <v>2053</v>
      </c>
      <c r="J182" t="s">
        <v>1152</v>
      </c>
      <c r="K182" t="s">
        <v>1051</v>
      </c>
      <c r="L182">
        <v>1</v>
      </c>
      <c r="O182" t="s">
        <v>3209</v>
      </c>
      <c r="P182" s="9" t="s">
        <v>1127</v>
      </c>
      <c r="Q182" t="s">
        <v>598</v>
      </c>
      <c r="R182">
        <v>78</v>
      </c>
    </row>
    <row r="183" spans="2:18" x14ac:dyDescent="0.3">
      <c r="B183" t="s">
        <v>1689</v>
      </c>
      <c r="C183" t="s">
        <v>1749</v>
      </c>
      <c r="D183" s="9" t="s">
        <v>1141</v>
      </c>
      <c r="E183" t="s">
        <v>226</v>
      </c>
      <c r="F183" s="23">
        <v>5</v>
      </c>
      <c r="H183" t="e">
        <f>VLOOKUP(J183,'DNP (2021)'!$B$21:$E$1122,4,0)</f>
        <v>#N/A</v>
      </c>
      <c r="I183" t="s">
        <v>2061</v>
      </c>
      <c r="J183" t="s">
        <v>1152</v>
      </c>
      <c r="K183" t="s">
        <v>1163</v>
      </c>
      <c r="L183">
        <v>9</v>
      </c>
      <c r="O183" t="s">
        <v>3210</v>
      </c>
      <c r="P183" s="9" t="s">
        <v>1127</v>
      </c>
      <c r="Q183" t="s">
        <v>600</v>
      </c>
      <c r="R183">
        <v>3</v>
      </c>
    </row>
    <row r="184" spans="2:18" x14ac:dyDescent="0.3">
      <c r="B184" t="s">
        <v>1689</v>
      </c>
      <c r="C184" t="s">
        <v>1753</v>
      </c>
      <c r="D184" s="9" t="s">
        <v>1141</v>
      </c>
      <c r="E184" t="s">
        <v>223</v>
      </c>
      <c r="F184" s="23">
        <v>11</v>
      </c>
      <c r="H184" t="e">
        <f>VLOOKUP(J184,'DNP (2021)'!$B$21:$E$1122,4,0)</f>
        <v>#N/A</v>
      </c>
      <c r="I184" t="s">
        <v>2063</v>
      </c>
      <c r="J184" t="s">
        <v>1152</v>
      </c>
      <c r="K184" t="s">
        <v>405</v>
      </c>
      <c r="L184">
        <v>1</v>
      </c>
      <c r="O184" t="s">
        <v>3214</v>
      </c>
      <c r="P184" s="9" t="s">
        <v>1127</v>
      </c>
      <c r="Q184" t="s">
        <v>670</v>
      </c>
      <c r="R184">
        <v>2</v>
      </c>
    </row>
    <row r="185" spans="2:18" x14ac:dyDescent="0.3">
      <c r="B185" t="s">
        <v>1689</v>
      </c>
      <c r="C185" t="s">
        <v>1757</v>
      </c>
      <c r="D185" s="9" t="s">
        <v>1141</v>
      </c>
      <c r="E185" t="s">
        <v>228</v>
      </c>
      <c r="F185" s="23">
        <v>10</v>
      </c>
      <c r="H185" t="e">
        <f>VLOOKUP(J185,'DNP (2021)'!$B$21:$E$1122,4,0)</f>
        <v>#N/A</v>
      </c>
      <c r="I185" t="s">
        <v>2065</v>
      </c>
      <c r="J185" t="s">
        <v>1152</v>
      </c>
      <c r="K185" t="s">
        <v>392</v>
      </c>
      <c r="L185">
        <v>1</v>
      </c>
      <c r="O185" t="s">
        <v>3218</v>
      </c>
      <c r="P185" s="9" t="s">
        <v>1127</v>
      </c>
      <c r="Q185" t="s">
        <v>602</v>
      </c>
      <c r="R185">
        <v>12</v>
      </c>
    </row>
    <row r="186" spans="2:18" x14ac:dyDescent="0.3">
      <c r="B186" t="s">
        <v>1689</v>
      </c>
      <c r="C186" t="s">
        <v>1759</v>
      </c>
      <c r="D186" s="9" t="s">
        <v>1141</v>
      </c>
      <c r="E186" t="s">
        <v>216</v>
      </c>
      <c r="F186" s="23">
        <v>10</v>
      </c>
      <c r="H186" t="e">
        <f>VLOOKUP(J186,'DNP (2021)'!$B$21:$E$1122,4,0)</f>
        <v>#N/A</v>
      </c>
      <c r="I186" t="s">
        <v>2067</v>
      </c>
      <c r="J186" t="s">
        <v>1152</v>
      </c>
      <c r="K186" t="s">
        <v>1164</v>
      </c>
      <c r="L186">
        <v>1</v>
      </c>
      <c r="O186" t="s">
        <v>3220</v>
      </c>
      <c r="P186" s="9" t="s">
        <v>1127</v>
      </c>
      <c r="Q186" t="s">
        <v>622</v>
      </c>
      <c r="R186">
        <v>6</v>
      </c>
    </row>
    <row r="187" spans="2:18" x14ac:dyDescent="0.3">
      <c r="B187" t="s">
        <v>1689</v>
      </c>
      <c r="C187" t="s">
        <v>1761</v>
      </c>
      <c r="D187" s="9" t="s">
        <v>1141</v>
      </c>
      <c r="E187" t="s">
        <v>227</v>
      </c>
      <c r="F187" s="23">
        <v>19</v>
      </c>
      <c r="H187" t="e">
        <f>VLOOKUP(J187,'DNP (2021)'!$B$21:$E$1122,4,0)</f>
        <v>#N/A</v>
      </c>
      <c r="I187" t="s">
        <v>2069</v>
      </c>
      <c r="J187" t="s">
        <v>1152</v>
      </c>
      <c r="K187" t="s">
        <v>385</v>
      </c>
      <c r="L187">
        <v>5</v>
      </c>
      <c r="O187" s="18">
        <v>88001</v>
      </c>
      <c r="P187" t="s">
        <v>1129</v>
      </c>
      <c r="Q187" t="s">
        <v>1130</v>
      </c>
      <c r="R187">
        <v>24</v>
      </c>
    </row>
    <row r="188" spans="2:18" x14ac:dyDescent="0.3">
      <c r="B188" t="s">
        <v>1689</v>
      </c>
      <c r="C188" t="s">
        <v>1763</v>
      </c>
      <c r="D188" s="9" t="s">
        <v>1141</v>
      </c>
      <c r="E188" t="s">
        <v>234</v>
      </c>
      <c r="F188" s="23">
        <v>11</v>
      </c>
      <c r="H188" t="e">
        <f>VLOOKUP(J188,'DNP (2021)'!$B$21:$E$1122,4,0)</f>
        <v>#N/A</v>
      </c>
      <c r="I188" t="s">
        <v>2075</v>
      </c>
      <c r="J188" t="s">
        <v>1152</v>
      </c>
      <c r="K188" t="s">
        <v>940</v>
      </c>
      <c r="L188">
        <v>8</v>
      </c>
      <c r="O188" t="s">
        <v>1676</v>
      </c>
      <c r="P188" s="9" t="s">
        <v>1131</v>
      </c>
      <c r="Q188" t="s">
        <v>304</v>
      </c>
      <c r="R188">
        <v>29</v>
      </c>
    </row>
    <row r="189" spans="2:18" x14ac:dyDescent="0.3">
      <c r="B189" t="s">
        <v>1689</v>
      </c>
      <c r="C189" t="s">
        <v>1765</v>
      </c>
      <c r="D189" s="9" t="s">
        <v>1141</v>
      </c>
      <c r="E189" t="s">
        <v>1151</v>
      </c>
      <c r="F189" s="23">
        <v>6</v>
      </c>
      <c r="H189" t="e">
        <f>VLOOKUP(J189,'DNP (2021)'!$B$21:$E$1122,4,0)</f>
        <v>#N/A</v>
      </c>
      <c r="I189" t="s">
        <v>2081</v>
      </c>
      <c r="J189" t="s">
        <v>1152</v>
      </c>
      <c r="K189" t="s">
        <v>1023</v>
      </c>
      <c r="L189">
        <v>2</v>
      </c>
      <c r="O189" t="s">
        <v>1674</v>
      </c>
      <c r="P189" s="9" t="s">
        <v>1131</v>
      </c>
      <c r="Q189" t="s">
        <v>300</v>
      </c>
      <c r="R189">
        <v>1350</v>
      </c>
    </row>
    <row r="190" spans="2:18" x14ac:dyDescent="0.3">
      <c r="B190" t="s">
        <v>1689</v>
      </c>
      <c r="C190" t="s">
        <v>1767</v>
      </c>
      <c r="D190" s="9" t="s">
        <v>1141</v>
      </c>
      <c r="E190" t="s">
        <v>231</v>
      </c>
      <c r="F190" s="23">
        <v>3</v>
      </c>
      <c r="H190" t="e">
        <f>VLOOKUP(J190,'DNP (2021)'!$B$21:$E$1122,4,0)</f>
        <v>#N/A</v>
      </c>
      <c r="I190" t="s">
        <v>2085</v>
      </c>
      <c r="J190" t="s">
        <v>1152</v>
      </c>
      <c r="K190" t="s">
        <v>1165</v>
      </c>
      <c r="L190">
        <v>15</v>
      </c>
      <c r="O190" t="s">
        <v>1682</v>
      </c>
      <c r="P190" s="9" t="s">
        <v>1131</v>
      </c>
      <c r="Q190" t="s">
        <v>310</v>
      </c>
      <c r="R190">
        <v>13</v>
      </c>
    </row>
    <row r="191" spans="2:18" x14ac:dyDescent="0.3">
      <c r="B191" t="s">
        <v>1689</v>
      </c>
      <c r="C191" t="s">
        <v>1769</v>
      </c>
      <c r="D191" s="9" t="s">
        <v>1141</v>
      </c>
      <c r="E191" t="s">
        <v>806</v>
      </c>
      <c r="F191" s="23">
        <v>3</v>
      </c>
      <c r="H191" t="e">
        <f>VLOOKUP(J191,'DNP (2021)'!$B$21:$E$1122,4,0)</f>
        <v>#N/A</v>
      </c>
      <c r="I191" t="s">
        <v>2087</v>
      </c>
      <c r="J191" t="s">
        <v>1152</v>
      </c>
      <c r="K191" t="s">
        <v>1166</v>
      </c>
      <c r="L191">
        <v>7</v>
      </c>
      <c r="O191" t="s">
        <v>1684</v>
      </c>
      <c r="P191" s="9" t="s">
        <v>1131</v>
      </c>
      <c r="Q191" t="s">
        <v>305</v>
      </c>
      <c r="R191">
        <v>1</v>
      </c>
    </row>
    <row r="192" spans="2:18" x14ac:dyDescent="0.3">
      <c r="B192" t="s">
        <v>1689</v>
      </c>
      <c r="C192" t="s">
        <v>1773</v>
      </c>
      <c r="D192" s="9" t="s">
        <v>1141</v>
      </c>
      <c r="E192" t="s">
        <v>218</v>
      </c>
      <c r="F192" s="23">
        <v>39</v>
      </c>
      <c r="H192" t="e">
        <f>VLOOKUP(J192,'DNP (2021)'!$B$21:$E$1122,4,0)</f>
        <v>#N/A</v>
      </c>
      <c r="I192" t="s">
        <v>2089</v>
      </c>
      <c r="J192" t="s">
        <v>1152</v>
      </c>
      <c r="K192" t="s">
        <v>1167</v>
      </c>
      <c r="L192">
        <v>10</v>
      </c>
      <c r="O192" t="s">
        <v>1643</v>
      </c>
      <c r="P192" s="9" t="s">
        <v>1131</v>
      </c>
      <c r="Q192" t="s">
        <v>313</v>
      </c>
      <c r="R192">
        <v>18</v>
      </c>
    </row>
    <row r="193" spans="2:18" x14ac:dyDescent="0.3">
      <c r="B193" t="s">
        <v>1689</v>
      </c>
      <c r="C193" t="s">
        <v>1777</v>
      </c>
      <c r="D193" s="9" t="s">
        <v>1141</v>
      </c>
      <c r="E193" t="s">
        <v>225</v>
      </c>
      <c r="F193" s="23">
        <v>2</v>
      </c>
      <c r="H193" t="e">
        <f>VLOOKUP(J193,'DNP (2021)'!$B$21:$E$1122,4,0)</f>
        <v>#N/A</v>
      </c>
      <c r="I193" t="s">
        <v>2091</v>
      </c>
      <c r="J193" t="s">
        <v>1152</v>
      </c>
      <c r="K193" t="s">
        <v>1168</v>
      </c>
      <c r="L193">
        <v>2</v>
      </c>
      <c r="O193" t="s">
        <v>1645</v>
      </c>
      <c r="P193" s="9" t="s">
        <v>1131</v>
      </c>
      <c r="Q193" t="s">
        <v>301</v>
      </c>
      <c r="R193">
        <v>33</v>
      </c>
    </row>
    <row r="194" spans="2:18" x14ac:dyDescent="0.3">
      <c r="B194" t="s">
        <v>1689</v>
      </c>
      <c r="C194" t="s">
        <v>1779</v>
      </c>
      <c r="D194" s="9" t="s">
        <v>1141</v>
      </c>
      <c r="E194" t="s">
        <v>49</v>
      </c>
      <c r="F194" s="23">
        <v>7</v>
      </c>
      <c r="H194" t="e">
        <f>VLOOKUP(J194,'DNP (2021)'!$B$21:$E$1122,4,0)</f>
        <v>#N/A</v>
      </c>
      <c r="I194" t="s">
        <v>2095</v>
      </c>
      <c r="J194" t="s">
        <v>1152</v>
      </c>
      <c r="K194" t="s">
        <v>1169</v>
      </c>
      <c r="L194">
        <v>2</v>
      </c>
      <c r="O194" t="s">
        <v>1647</v>
      </c>
      <c r="P194" s="9" t="s">
        <v>1131</v>
      </c>
      <c r="Q194" t="s">
        <v>1132</v>
      </c>
      <c r="R194">
        <v>3</v>
      </c>
    </row>
    <row r="195" spans="2:18" x14ac:dyDescent="0.3">
      <c r="B195" t="s">
        <v>1867</v>
      </c>
      <c r="C195" t="s">
        <v>1947</v>
      </c>
      <c r="D195" t="s">
        <v>1868</v>
      </c>
      <c r="E195" t="s">
        <v>910</v>
      </c>
      <c r="F195" s="23">
        <v>2</v>
      </c>
      <c r="H195" t="e">
        <f>VLOOKUP(J195,'DNP (2021)'!$B$21:$E$1122,4,0)</f>
        <v>#N/A</v>
      </c>
      <c r="I195" t="s">
        <v>2099</v>
      </c>
      <c r="J195" t="s">
        <v>1152</v>
      </c>
      <c r="K195" t="s">
        <v>1171</v>
      </c>
      <c r="L195">
        <v>4</v>
      </c>
      <c r="O195" t="s">
        <v>1649</v>
      </c>
      <c r="P195" s="9" t="s">
        <v>1131</v>
      </c>
      <c r="Q195" t="s">
        <v>302</v>
      </c>
      <c r="R195">
        <v>6</v>
      </c>
    </row>
    <row r="196" spans="2:18" x14ac:dyDescent="0.3">
      <c r="B196" t="s">
        <v>1867</v>
      </c>
      <c r="C196" t="s">
        <v>1957</v>
      </c>
      <c r="D196" t="s">
        <v>1868</v>
      </c>
      <c r="E196" t="s">
        <v>398</v>
      </c>
      <c r="F196" s="23">
        <v>3</v>
      </c>
      <c r="H196" t="e">
        <f>VLOOKUP(J196,'DNP (2021)'!$B$21:$E$1122,4,0)</f>
        <v>#N/A</v>
      </c>
      <c r="I196" t="s">
        <v>2103</v>
      </c>
      <c r="J196" t="s">
        <v>1152</v>
      </c>
      <c r="K196" t="s">
        <v>1172</v>
      </c>
      <c r="L196">
        <v>5</v>
      </c>
      <c r="O196" t="s">
        <v>1651</v>
      </c>
      <c r="P196" s="9" t="s">
        <v>1131</v>
      </c>
      <c r="Q196" t="s">
        <v>1133</v>
      </c>
      <c r="R196">
        <v>11</v>
      </c>
    </row>
    <row r="197" spans="2:18" x14ac:dyDescent="0.3">
      <c r="B197" t="s">
        <v>1867</v>
      </c>
      <c r="C197" t="s">
        <v>1959</v>
      </c>
      <c r="D197" t="s">
        <v>1868</v>
      </c>
      <c r="E197" t="s">
        <v>1153</v>
      </c>
      <c r="F197" s="23">
        <v>1</v>
      </c>
      <c r="H197" t="e">
        <f>VLOOKUP(J197,'DNP (2021)'!$B$21:$E$1122,4,0)</f>
        <v>#N/A</v>
      </c>
      <c r="I197" t="s">
        <v>2109</v>
      </c>
      <c r="J197" t="s">
        <v>1152</v>
      </c>
      <c r="K197" t="s">
        <v>1045</v>
      </c>
      <c r="L197">
        <v>3</v>
      </c>
      <c r="O197" t="s">
        <v>1653</v>
      </c>
      <c r="P197" s="9" t="s">
        <v>1131</v>
      </c>
      <c r="Q197" t="s">
        <v>862</v>
      </c>
      <c r="R197">
        <v>8</v>
      </c>
    </row>
    <row r="198" spans="2:18" x14ac:dyDescent="0.3">
      <c r="B198" t="s">
        <v>1867</v>
      </c>
      <c r="C198" t="s">
        <v>1961</v>
      </c>
      <c r="D198" t="s">
        <v>1868</v>
      </c>
      <c r="E198" t="s">
        <v>370</v>
      </c>
      <c r="F198" s="23">
        <v>2</v>
      </c>
      <c r="H198" t="e">
        <f>VLOOKUP(J198,'DNP (2021)'!$B$21:$E$1122,4,0)</f>
        <v>#N/A</v>
      </c>
      <c r="I198" t="s">
        <v>1885</v>
      </c>
      <c r="J198" t="s">
        <v>1152</v>
      </c>
      <c r="K198" t="s">
        <v>944</v>
      </c>
      <c r="L198">
        <v>3</v>
      </c>
      <c r="O198" t="s">
        <v>1655</v>
      </c>
      <c r="P198" s="9" t="s">
        <v>1131</v>
      </c>
      <c r="Q198" t="s">
        <v>308</v>
      </c>
      <c r="R198">
        <v>6</v>
      </c>
    </row>
    <row r="199" spans="2:18" x14ac:dyDescent="0.3">
      <c r="B199" t="s">
        <v>1867</v>
      </c>
      <c r="C199" t="s">
        <v>1965</v>
      </c>
      <c r="D199" t="s">
        <v>1868</v>
      </c>
      <c r="E199" t="s">
        <v>81</v>
      </c>
      <c r="F199" s="23">
        <v>5</v>
      </c>
      <c r="H199" t="e">
        <f>VLOOKUP(J199,'DNP (2021)'!$B$21:$E$1122,4,0)</f>
        <v>#N/A</v>
      </c>
      <c r="I199" t="s">
        <v>1881</v>
      </c>
      <c r="J199" t="s">
        <v>1152</v>
      </c>
      <c r="K199" t="s">
        <v>936</v>
      </c>
      <c r="L199">
        <v>4</v>
      </c>
      <c r="O199" t="s">
        <v>1657</v>
      </c>
      <c r="P199" s="9" t="s">
        <v>1131</v>
      </c>
      <c r="Q199" t="s">
        <v>307</v>
      </c>
      <c r="R199">
        <v>37</v>
      </c>
    </row>
    <row r="200" spans="2:18" x14ac:dyDescent="0.3">
      <c r="B200" t="s">
        <v>1867</v>
      </c>
      <c r="C200" t="s">
        <v>1972</v>
      </c>
      <c r="D200" t="s">
        <v>1868</v>
      </c>
      <c r="E200" t="s">
        <v>1154</v>
      </c>
      <c r="F200" s="23">
        <v>19</v>
      </c>
      <c r="H200" t="e">
        <f>VLOOKUP(J200,'DNP (2021)'!$B$21:$E$1122,4,0)</f>
        <v>#N/A</v>
      </c>
      <c r="I200" t="s">
        <v>1889</v>
      </c>
      <c r="J200" t="s">
        <v>1152</v>
      </c>
      <c r="K200" t="s">
        <v>1005</v>
      </c>
      <c r="L200">
        <v>1</v>
      </c>
      <c r="O200" t="s">
        <v>1659</v>
      </c>
      <c r="P200" s="9" t="s">
        <v>1131</v>
      </c>
      <c r="Q200" t="s">
        <v>1134</v>
      </c>
      <c r="R200">
        <v>15</v>
      </c>
    </row>
    <row r="201" spans="2:18" x14ac:dyDescent="0.3">
      <c r="B201" t="s">
        <v>1867</v>
      </c>
      <c r="C201" t="s">
        <v>1974</v>
      </c>
      <c r="D201" t="s">
        <v>1868</v>
      </c>
      <c r="E201" t="s">
        <v>413</v>
      </c>
      <c r="F201" s="23">
        <v>3</v>
      </c>
      <c r="H201" t="e">
        <f>VLOOKUP(J201,'DNP (2021)'!$B$21:$E$1122,4,0)</f>
        <v>#N/A</v>
      </c>
      <c r="I201" t="s">
        <v>1893</v>
      </c>
      <c r="J201" t="s">
        <v>1152</v>
      </c>
      <c r="K201" t="s">
        <v>1041</v>
      </c>
      <c r="L201">
        <v>11</v>
      </c>
      <c r="O201" t="s">
        <v>1661</v>
      </c>
      <c r="P201" s="9" t="s">
        <v>1131</v>
      </c>
      <c r="Q201" t="s">
        <v>694</v>
      </c>
      <c r="R201">
        <v>14</v>
      </c>
    </row>
    <row r="202" spans="2:18" x14ac:dyDescent="0.3">
      <c r="B202" t="s">
        <v>1867</v>
      </c>
      <c r="C202" t="s">
        <v>1976</v>
      </c>
      <c r="D202" t="s">
        <v>1868</v>
      </c>
      <c r="E202" t="s">
        <v>402</v>
      </c>
      <c r="F202" s="23">
        <v>1</v>
      </c>
      <c r="H202" t="e">
        <f>VLOOKUP(J202,'DNP (2021)'!$B$21:$E$1122,4,0)</f>
        <v>#N/A</v>
      </c>
      <c r="I202" t="s">
        <v>1895</v>
      </c>
      <c r="J202" t="s">
        <v>1152</v>
      </c>
      <c r="K202" t="s">
        <v>1173</v>
      </c>
      <c r="L202">
        <v>3</v>
      </c>
      <c r="O202" t="s">
        <v>1664</v>
      </c>
      <c r="P202" s="9" t="s">
        <v>1131</v>
      </c>
      <c r="Q202" t="s">
        <v>1135</v>
      </c>
      <c r="R202">
        <v>1</v>
      </c>
    </row>
    <row r="203" spans="2:18" x14ac:dyDescent="0.3">
      <c r="B203" t="s">
        <v>1867</v>
      </c>
      <c r="C203" t="s">
        <v>1978</v>
      </c>
      <c r="D203" t="s">
        <v>1868</v>
      </c>
      <c r="E203" t="s">
        <v>952</v>
      </c>
      <c r="F203" s="23">
        <v>1</v>
      </c>
      <c r="H203" t="e">
        <f>VLOOKUP(J203,'DNP (2021)'!$B$21:$E$1122,4,0)</f>
        <v>#N/A</v>
      </c>
      <c r="I203" t="s">
        <v>1899</v>
      </c>
      <c r="J203" t="s">
        <v>1152</v>
      </c>
      <c r="K203" t="s">
        <v>391</v>
      </c>
      <c r="L203">
        <v>1</v>
      </c>
      <c r="O203" t="s">
        <v>1666</v>
      </c>
      <c r="P203" s="9" t="s">
        <v>1131</v>
      </c>
      <c r="Q203" t="s">
        <v>1136</v>
      </c>
      <c r="R203">
        <v>8</v>
      </c>
    </row>
    <row r="204" spans="2:18" x14ac:dyDescent="0.3">
      <c r="B204" t="s">
        <v>1867</v>
      </c>
      <c r="C204" t="s">
        <v>1980</v>
      </c>
      <c r="D204" t="s">
        <v>1868</v>
      </c>
      <c r="E204" t="s">
        <v>1155</v>
      </c>
      <c r="F204" s="23">
        <v>1</v>
      </c>
      <c r="H204" t="e">
        <f>VLOOKUP(J204,'DNP (2021)'!$B$21:$E$1122,4,0)</f>
        <v>#N/A</v>
      </c>
      <c r="I204" t="s">
        <v>1901</v>
      </c>
      <c r="J204" t="s">
        <v>1152</v>
      </c>
      <c r="K204" t="s">
        <v>383</v>
      </c>
      <c r="L204">
        <v>178</v>
      </c>
      <c r="O204" t="s">
        <v>1668</v>
      </c>
      <c r="P204" s="9" t="s">
        <v>1131</v>
      </c>
      <c r="Q204" t="s">
        <v>303</v>
      </c>
      <c r="R204">
        <v>90</v>
      </c>
    </row>
    <row r="205" spans="2:18" x14ac:dyDescent="0.3">
      <c r="B205" t="s">
        <v>1867</v>
      </c>
      <c r="C205" t="s">
        <v>1984</v>
      </c>
      <c r="D205" t="s">
        <v>1868</v>
      </c>
      <c r="E205" t="s">
        <v>1156</v>
      </c>
      <c r="F205" s="23">
        <v>46</v>
      </c>
      <c r="H205" t="e">
        <f>VLOOKUP(J205,'DNP (2021)'!$B$21:$E$1122,4,0)</f>
        <v>#N/A</v>
      </c>
      <c r="I205" t="s">
        <v>1909</v>
      </c>
      <c r="J205" t="s">
        <v>1152</v>
      </c>
      <c r="K205" t="s">
        <v>1174</v>
      </c>
      <c r="L205">
        <v>1</v>
      </c>
      <c r="O205" t="s">
        <v>1672</v>
      </c>
      <c r="P205" s="9" t="s">
        <v>1131</v>
      </c>
      <c r="Q205" t="s">
        <v>1137</v>
      </c>
      <c r="R205">
        <v>13</v>
      </c>
    </row>
    <row r="206" spans="2:18" x14ac:dyDescent="0.3">
      <c r="B206" t="s">
        <v>1867</v>
      </c>
      <c r="C206" t="s">
        <v>1986</v>
      </c>
      <c r="D206" t="s">
        <v>1868</v>
      </c>
      <c r="E206" t="s">
        <v>393</v>
      </c>
      <c r="F206" s="23">
        <v>5</v>
      </c>
      <c r="H206" t="e">
        <f>VLOOKUP(J206,'DNP (2021)'!$B$21:$E$1122,4,0)</f>
        <v>#N/A</v>
      </c>
      <c r="I206" t="s">
        <v>1911</v>
      </c>
      <c r="J206" t="s">
        <v>1152</v>
      </c>
      <c r="K206" t="s">
        <v>1176</v>
      </c>
      <c r="L206">
        <v>5</v>
      </c>
      <c r="O206" t="s">
        <v>1641</v>
      </c>
      <c r="P206" s="9" t="s">
        <v>1131</v>
      </c>
      <c r="Q206" t="s">
        <v>1138</v>
      </c>
      <c r="R206">
        <v>1</v>
      </c>
    </row>
    <row r="207" spans="2:18" x14ac:dyDescent="0.3">
      <c r="B207" t="s">
        <v>1867</v>
      </c>
      <c r="C207" t="s">
        <v>1990</v>
      </c>
      <c r="D207" t="s">
        <v>1868</v>
      </c>
      <c r="E207" t="s">
        <v>1157</v>
      </c>
      <c r="F207" s="23">
        <v>2</v>
      </c>
      <c r="H207" t="e">
        <f>VLOOKUP(J207,'DNP (2021)'!$B$21:$E$1122,4,0)</f>
        <v>#N/A</v>
      </c>
      <c r="I207" t="s">
        <v>1917</v>
      </c>
      <c r="J207" t="s">
        <v>1152</v>
      </c>
      <c r="K207" t="s">
        <v>988</v>
      </c>
      <c r="L207">
        <v>2</v>
      </c>
      <c r="O207" t="s">
        <v>1688</v>
      </c>
      <c r="P207" s="9" t="s">
        <v>1139</v>
      </c>
      <c r="Q207" t="s">
        <v>4326</v>
      </c>
      <c r="R207">
        <v>7069</v>
      </c>
    </row>
    <row r="208" spans="2:18" x14ac:dyDescent="0.3">
      <c r="B208" t="s">
        <v>1867</v>
      </c>
      <c r="C208" t="s">
        <v>1992</v>
      </c>
      <c r="D208" t="s">
        <v>1868</v>
      </c>
      <c r="E208" t="s">
        <v>1158</v>
      </c>
      <c r="F208" s="23">
        <v>1</v>
      </c>
      <c r="H208" t="e">
        <f>VLOOKUP(J208,'DNP (2021)'!$B$21:$E$1122,4,0)</f>
        <v>#N/A</v>
      </c>
      <c r="I208" t="s">
        <v>1919</v>
      </c>
      <c r="J208" t="s">
        <v>1152</v>
      </c>
      <c r="K208" t="s">
        <v>1035</v>
      </c>
      <c r="L208">
        <v>9</v>
      </c>
      <c r="O208" t="s">
        <v>1692</v>
      </c>
      <c r="P208" s="9" t="s">
        <v>1141</v>
      </c>
      <c r="Q208" t="s">
        <v>1142</v>
      </c>
      <c r="R208">
        <v>4</v>
      </c>
    </row>
    <row r="209" spans="2:18" x14ac:dyDescent="0.3">
      <c r="B209" t="s">
        <v>1867</v>
      </c>
      <c r="C209" t="s">
        <v>1996</v>
      </c>
      <c r="D209" t="s">
        <v>1868</v>
      </c>
      <c r="E209" t="s">
        <v>1159</v>
      </c>
      <c r="F209" s="23">
        <v>2</v>
      </c>
      <c r="H209" t="e">
        <f>VLOOKUP(J209,'DNP (2021)'!$B$21:$E$1122,4,0)</f>
        <v>#N/A</v>
      </c>
      <c r="I209" t="s">
        <v>1921</v>
      </c>
      <c r="J209" t="s">
        <v>1152</v>
      </c>
      <c r="K209" t="s">
        <v>1177</v>
      </c>
      <c r="L209">
        <v>3</v>
      </c>
      <c r="O209" t="s">
        <v>1694</v>
      </c>
      <c r="P209" s="9" t="s">
        <v>1141</v>
      </c>
      <c r="Q209" t="s">
        <v>215</v>
      </c>
      <c r="R209">
        <v>6</v>
      </c>
    </row>
    <row r="210" spans="2:18" x14ac:dyDescent="0.3">
      <c r="B210" t="s">
        <v>1867</v>
      </c>
      <c r="C210" t="s">
        <v>2002</v>
      </c>
      <c r="D210" t="s">
        <v>1868</v>
      </c>
      <c r="E210" t="s">
        <v>384</v>
      </c>
      <c r="F210" s="23">
        <v>42</v>
      </c>
      <c r="H210" t="e">
        <f>VLOOKUP(J210,'DNP (2021)'!$B$21:$E$1122,4,0)</f>
        <v>#N/A</v>
      </c>
      <c r="I210" t="s">
        <v>1923</v>
      </c>
      <c r="J210" t="s">
        <v>1152</v>
      </c>
      <c r="K210" t="s">
        <v>928</v>
      </c>
      <c r="L210">
        <v>1</v>
      </c>
      <c r="O210" t="s">
        <v>1698</v>
      </c>
      <c r="P210" s="9" t="s">
        <v>1141</v>
      </c>
      <c r="Q210" t="s">
        <v>217</v>
      </c>
      <c r="R210">
        <v>35</v>
      </c>
    </row>
    <row r="211" spans="2:18" x14ac:dyDescent="0.3">
      <c r="B211" t="s">
        <v>1867</v>
      </c>
      <c r="C211" t="s">
        <v>2008</v>
      </c>
      <c r="D211" t="s">
        <v>1868</v>
      </c>
      <c r="E211" t="s">
        <v>990</v>
      </c>
      <c r="F211" s="23">
        <v>1</v>
      </c>
      <c r="H211" t="e">
        <f>VLOOKUP(J211,'DNP (2021)'!$B$21:$E$1122,4,0)</f>
        <v>#N/A</v>
      </c>
      <c r="I211" t="s">
        <v>1925</v>
      </c>
      <c r="J211" t="s">
        <v>1152</v>
      </c>
      <c r="K211" t="s">
        <v>1178</v>
      </c>
      <c r="L211">
        <v>3</v>
      </c>
      <c r="O211" t="s">
        <v>1704</v>
      </c>
      <c r="P211" s="9" t="s">
        <v>1141</v>
      </c>
      <c r="Q211" t="s">
        <v>214</v>
      </c>
      <c r="R211">
        <v>6</v>
      </c>
    </row>
    <row r="212" spans="2:18" x14ac:dyDescent="0.3">
      <c r="B212" t="s">
        <v>1867</v>
      </c>
      <c r="C212" t="s">
        <v>2012</v>
      </c>
      <c r="D212" t="s">
        <v>1868</v>
      </c>
      <c r="E212" t="s">
        <v>1160</v>
      </c>
      <c r="F212" s="23">
        <v>1</v>
      </c>
      <c r="H212" t="e">
        <f>VLOOKUP(J212,'DNP (2021)'!$B$21:$E$1122,4,0)</f>
        <v>#N/A</v>
      </c>
      <c r="I212" t="s">
        <v>1929</v>
      </c>
      <c r="J212" t="s">
        <v>1152</v>
      </c>
      <c r="K212" t="s">
        <v>381</v>
      </c>
      <c r="L212">
        <v>1</v>
      </c>
      <c r="O212" t="s">
        <v>1690</v>
      </c>
      <c r="P212" s="9" t="s">
        <v>1141</v>
      </c>
      <c r="Q212" t="s">
        <v>212</v>
      </c>
      <c r="R212">
        <v>1014</v>
      </c>
    </row>
    <row r="213" spans="2:18" x14ac:dyDescent="0.3">
      <c r="B213" t="s">
        <v>1867</v>
      </c>
      <c r="C213" t="s">
        <v>2014</v>
      </c>
      <c r="D213" t="s">
        <v>1868</v>
      </c>
      <c r="E213" t="s">
        <v>3581</v>
      </c>
      <c r="F213" s="23">
        <v>2</v>
      </c>
      <c r="H213" t="e">
        <f>VLOOKUP(J213,'DNP (2021)'!$B$21:$E$1122,4,0)</f>
        <v>#N/A</v>
      </c>
      <c r="I213" t="s">
        <v>1931</v>
      </c>
      <c r="J213" t="s">
        <v>1152</v>
      </c>
      <c r="K213" t="s">
        <v>1179</v>
      </c>
      <c r="L213">
        <v>8</v>
      </c>
      <c r="O213" t="s">
        <v>1708</v>
      </c>
      <c r="P213" s="9" t="s">
        <v>1141</v>
      </c>
      <c r="Q213" t="s">
        <v>240</v>
      </c>
      <c r="R213">
        <v>3</v>
      </c>
    </row>
    <row r="214" spans="2:18" x14ac:dyDescent="0.3">
      <c r="B214" t="s">
        <v>1867</v>
      </c>
      <c r="C214" t="s">
        <v>2016</v>
      </c>
      <c r="D214" t="s">
        <v>1868</v>
      </c>
      <c r="E214" t="s">
        <v>887</v>
      </c>
      <c r="F214" s="23">
        <v>4</v>
      </c>
      <c r="H214" t="e">
        <f>VLOOKUP(J214,'DNP (2021)'!$B$21:$E$1122,4,0)</f>
        <v>#N/A</v>
      </c>
      <c r="I214" t="s">
        <v>1935</v>
      </c>
      <c r="J214" t="s">
        <v>1152</v>
      </c>
      <c r="K214" t="s">
        <v>1037</v>
      </c>
      <c r="L214">
        <v>4</v>
      </c>
      <c r="O214" t="s">
        <v>1711</v>
      </c>
      <c r="P214" s="9" t="s">
        <v>1141</v>
      </c>
      <c r="Q214" t="s">
        <v>233</v>
      </c>
      <c r="R214">
        <v>6</v>
      </c>
    </row>
    <row r="215" spans="2:18" x14ac:dyDescent="0.3">
      <c r="B215" t="s">
        <v>1867</v>
      </c>
      <c r="C215" t="s">
        <v>2020</v>
      </c>
      <c r="D215" t="s">
        <v>1868</v>
      </c>
      <c r="E215" t="s">
        <v>955</v>
      </c>
      <c r="F215" s="23">
        <v>5</v>
      </c>
      <c r="H215" t="e">
        <f>VLOOKUP(J215,'DNP (2021)'!$B$21:$E$1122,4,0)</f>
        <v>#N/A</v>
      </c>
      <c r="I215" t="s">
        <v>1943</v>
      </c>
      <c r="J215" t="s">
        <v>1152</v>
      </c>
      <c r="K215" t="s">
        <v>377</v>
      </c>
      <c r="L215">
        <v>470</v>
      </c>
      <c r="O215" t="s">
        <v>1710</v>
      </c>
      <c r="P215" s="9" t="s">
        <v>1141</v>
      </c>
      <c r="Q215" t="s">
        <v>1143</v>
      </c>
      <c r="R215">
        <v>2</v>
      </c>
    </row>
    <row r="216" spans="2:18" x14ac:dyDescent="0.3">
      <c r="B216" t="s">
        <v>1867</v>
      </c>
      <c r="C216" t="s">
        <v>2030</v>
      </c>
      <c r="D216" t="s">
        <v>1868</v>
      </c>
      <c r="E216" t="s">
        <v>1109</v>
      </c>
      <c r="F216" s="23">
        <v>2</v>
      </c>
      <c r="H216" t="e">
        <f>VLOOKUP(J216,'DNP (2021)'!$B$21:$E$1122,4,0)</f>
        <v>#N/A</v>
      </c>
      <c r="I216" t="s">
        <v>1937</v>
      </c>
      <c r="J216" t="s">
        <v>1152</v>
      </c>
      <c r="K216" t="s">
        <v>1180</v>
      </c>
      <c r="L216">
        <v>5</v>
      </c>
      <c r="O216" t="s">
        <v>1713</v>
      </c>
      <c r="P216" s="9" t="s">
        <v>1141</v>
      </c>
      <c r="Q216" t="s">
        <v>1144</v>
      </c>
      <c r="R216">
        <v>34</v>
      </c>
    </row>
    <row r="217" spans="2:18" x14ac:dyDescent="0.3">
      <c r="B217" t="s">
        <v>1867</v>
      </c>
      <c r="C217" t="s">
        <v>2031</v>
      </c>
      <c r="D217" t="s">
        <v>1868</v>
      </c>
      <c r="E217" t="s">
        <v>933</v>
      </c>
      <c r="F217" s="23">
        <v>2</v>
      </c>
      <c r="H217" t="e">
        <f>VLOOKUP(J217,'DNP (2021)'!$B$21:$E$1122,4,0)</f>
        <v>#N/A</v>
      </c>
      <c r="I217" t="s">
        <v>1939</v>
      </c>
      <c r="J217" t="s">
        <v>1152</v>
      </c>
      <c r="K217" t="s">
        <v>1181</v>
      </c>
      <c r="L217">
        <v>2</v>
      </c>
      <c r="O217" t="s">
        <v>1715</v>
      </c>
      <c r="P217" s="9" t="s">
        <v>1141</v>
      </c>
      <c r="Q217" t="s">
        <v>181</v>
      </c>
      <c r="R217">
        <v>12</v>
      </c>
    </row>
    <row r="218" spans="2:18" x14ac:dyDescent="0.3">
      <c r="B218" t="s">
        <v>1867</v>
      </c>
      <c r="C218" t="s">
        <v>2043</v>
      </c>
      <c r="D218" t="s">
        <v>1868</v>
      </c>
      <c r="E218" t="s">
        <v>1161</v>
      </c>
      <c r="F218" s="23">
        <v>1</v>
      </c>
      <c r="H218" t="e">
        <f>VLOOKUP(J218,'DNP (2021)'!$B$21:$E$1122,4,0)</f>
        <v>#N/A</v>
      </c>
      <c r="I218" t="s">
        <v>1873</v>
      </c>
      <c r="J218" t="s">
        <v>1152</v>
      </c>
      <c r="K218" t="s">
        <v>1043</v>
      </c>
      <c r="L218">
        <v>1</v>
      </c>
      <c r="O218" t="s">
        <v>1719</v>
      </c>
      <c r="P218" s="9" t="s">
        <v>1141</v>
      </c>
      <c r="Q218" t="s">
        <v>236</v>
      </c>
      <c r="R218">
        <v>1</v>
      </c>
    </row>
    <row r="219" spans="2:18" x14ac:dyDescent="0.3">
      <c r="B219" t="s">
        <v>1867</v>
      </c>
      <c r="C219" t="s">
        <v>2045</v>
      </c>
      <c r="D219" t="s">
        <v>1868</v>
      </c>
      <c r="E219" t="s">
        <v>417</v>
      </c>
      <c r="F219" s="23">
        <v>2</v>
      </c>
      <c r="H219" t="e">
        <f>VLOOKUP(J219,'DNP (2021)'!$B$21:$E$1122,4,0)</f>
        <v>#N/A</v>
      </c>
      <c r="I219" t="s">
        <v>1875</v>
      </c>
      <c r="J219" t="s">
        <v>1152</v>
      </c>
      <c r="K219" t="s">
        <v>378</v>
      </c>
      <c r="L219">
        <v>32</v>
      </c>
      <c r="O219" t="s">
        <v>1721</v>
      </c>
      <c r="P219" s="9" t="s">
        <v>1141</v>
      </c>
      <c r="Q219" t="s">
        <v>1146</v>
      </c>
      <c r="R219">
        <v>87</v>
      </c>
    </row>
    <row r="220" spans="2:18" x14ac:dyDescent="0.3">
      <c r="B220" t="s">
        <v>1867</v>
      </c>
      <c r="C220" t="s">
        <v>2047</v>
      </c>
      <c r="D220" t="s">
        <v>1868</v>
      </c>
      <c r="E220" t="s">
        <v>999</v>
      </c>
      <c r="F220" s="23">
        <v>3</v>
      </c>
      <c r="H220" t="e">
        <f>VLOOKUP(J220,'DNP (2021)'!$B$21:$E$1122,4,0)</f>
        <v>#N/A</v>
      </c>
      <c r="I220" t="s">
        <v>2039</v>
      </c>
      <c r="J220" t="s">
        <v>1152</v>
      </c>
      <c r="K220" t="s">
        <v>406</v>
      </c>
      <c r="L220">
        <v>8</v>
      </c>
      <c r="O220" t="s">
        <v>1723</v>
      </c>
      <c r="P220" s="9" t="s">
        <v>1141</v>
      </c>
      <c r="Q220" t="s">
        <v>224</v>
      </c>
      <c r="R220">
        <v>9</v>
      </c>
    </row>
    <row r="221" spans="2:18" x14ac:dyDescent="0.3">
      <c r="B221" t="s">
        <v>1867</v>
      </c>
      <c r="C221" t="s">
        <v>2051</v>
      </c>
      <c r="D221" t="s">
        <v>1868</v>
      </c>
      <c r="E221" t="s">
        <v>1162</v>
      </c>
      <c r="F221" s="23">
        <v>8</v>
      </c>
      <c r="H221" t="str">
        <f>VLOOKUP(J221,'DNP (2021)'!$B$21:$E$1122,4,0)</f>
        <v>17</v>
      </c>
      <c r="I221" t="s">
        <v>1835</v>
      </c>
      <c r="J221" t="s">
        <v>1183</v>
      </c>
      <c r="K221" t="s">
        <v>753</v>
      </c>
      <c r="L221">
        <v>1</v>
      </c>
      <c r="O221" t="s">
        <v>1725</v>
      </c>
      <c r="P221" s="9" t="s">
        <v>1141</v>
      </c>
      <c r="Q221" t="s">
        <v>235</v>
      </c>
      <c r="R221">
        <v>2</v>
      </c>
    </row>
    <row r="222" spans="2:18" x14ac:dyDescent="0.3">
      <c r="B222" t="s">
        <v>1867</v>
      </c>
      <c r="C222" t="s">
        <v>2053</v>
      </c>
      <c r="D222" t="s">
        <v>1868</v>
      </c>
      <c r="E222" t="s">
        <v>1051</v>
      </c>
      <c r="F222" s="23">
        <v>1</v>
      </c>
      <c r="H222" t="str">
        <f>VLOOKUP(J222,'DNP (2021)'!$B$21:$E$1122,4,0)</f>
        <v>17</v>
      </c>
      <c r="I222" t="s">
        <v>1837</v>
      </c>
      <c r="J222" t="s">
        <v>1183</v>
      </c>
      <c r="K222" t="s">
        <v>261</v>
      </c>
      <c r="L222">
        <v>5</v>
      </c>
      <c r="O222" t="s">
        <v>1727</v>
      </c>
      <c r="P222" s="9" t="s">
        <v>1141</v>
      </c>
      <c r="Q222" t="s">
        <v>1147</v>
      </c>
      <c r="R222">
        <v>16</v>
      </c>
    </row>
    <row r="223" spans="2:18" x14ac:dyDescent="0.3">
      <c r="B223" t="s">
        <v>1867</v>
      </c>
      <c r="C223" t="s">
        <v>2055</v>
      </c>
      <c r="D223" t="s">
        <v>1868</v>
      </c>
      <c r="E223" t="s">
        <v>906</v>
      </c>
      <c r="F223" s="23">
        <v>1</v>
      </c>
      <c r="H223" t="str">
        <f>VLOOKUP(J223,'DNP (2021)'!$B$21:$E$1122,4,0)</f>
        <v>17</v>
      </c>
      <c r="I223" t="s">
        <v>1841</v>
      </c>
      <c r="J223" t="s">
        <v>1183</v>
      </c>
      <c r="K223" t="s">
        <v>1184</v>
      </c>
      <c r="L223">
        <v>1</v>
      </c>
      <c r="O223" t="s">
        <v>1731</v>
      </c>
      <c r="P223" s="9" t="s">
        <v>1141</v>
      </c>
      <c r="Q223" t="s">
        <v>1148</v>
      </c>
      <c r="R223">
        <v>39</v>
      </c>
    </row>
    <row r="224" spans="2:18" x14ac:dyDescent="0.3">
      <c r="B224" t="s">
        <v>1867</v>
      </c>
      <c r="C224" t="s">
        <v>2061</v>
      </c>
      <c r="D224" t="s">
        <v>1868</v>
      </c>
      <c r="E224" t="s">
        <v>1163</v>
      </c>
      <c r="F224" s="23">
        <v>5</v>
      </c>
      <c r="H224" t="str">
        <f>VLOOKUP(J224,'DNP (2021)'!$B$21:$E$1122,4,0)</f>
        <v>17</v>
      </c>
      <c r="I224" t="s">
        <v>1843</v>
      </c>
      <c r="J224" t="s">
        <v>1183</v>
      </c>
      <c r="K224" t="s">
        <v>1185</v>
      </c>
      <c r="L224">
        <v>8</v>
      </c>
      <c r="O224" t="s">
        <v>1729</v>
      </c>
      <c r="P224" s="9" t="s">
        <v>1141</v>
      </c>
      <c r="Q224" t="s">
        <v>666</v>
      </c>
      <c r="R224">
        <v>2</v>
      </c>
    </row>
    <row r="225" spans="2:18" x14ac:dyDescent="0.3">
      <c r="B225" t="s">
        <v>1867</v>
      </c>
      <c r="C225" t="s">
        <v>2063</v>
      </c>
      <c r="D225" t="s">
        <v>1868</v>
      </c>
      <c r="E225" t="s">
        <v>405</v>
      </c>
      <c r="F225" s="23">
        <v>3</v>
      </c>
      <c r="H225" t="str">
        <f>VLOOKUP(J225,'DNP (2021)'!$B$21:$E$1122,4,0)</f>
        <v>17</v>
      </c>
      <c r="I225" t="s">
        <v>1845</v>
      </c>
      <c r="J225" t="s">
        <v>1183</v>
      </c>
      <c r="K225" t="s">
        <v>496</v>
      </c>
      <c r="L225">
        <v>1</v>
      </c>
      <c r="O225" t="s">
        <v>1737</v>
      </c>
      <c r="P225" s="9" t="s">
        <v>1141</v>
      </c>
      <c r="Q225" t="s">
        <v>239</v>
      </c>
      <c r="R225">
        <v>2</v>
      </c>
    </row>
    <row r="226" spans="2:18" x14ac:dyDescent="0.3">
      <c r="B226" t="s">
        <v>1867</v>
      </c>
      <c r="C226" t="s">
        <v>2065</v>
      </c>
      <c r="D226" t="s">
        <v>1868</v>
      </c>
      <c r="E226" t="s">
        <v>392</v>
      </c>
      <c r="F226" s="23">
        <v>2</v>
      </c>
      <c r="H226" t="str">
        <f>VLOOKUP(J226,'DNP (2021)'!$B$21:$E$1122,4,0)</f>
        <v>17</v>
      </c>
      <c r="I226" t="s">
        <v>1847</v>
      </c>
      <c r="J226" t="s">
        <v>1183</v>
      </c>
      <c r="K226" t="s">
        <v>492</v>
      </c>
      <c r="L226">
        <v>28</v>
      </c>
      <c r="O226" t="s">
        <v>1741</v>
      </c>
      <c r="P226" s="9" t="s">
        <v>1141</v>
      </c>
      <c r="Q226" t="s">
        <v>1149</v>
      </c>
      <c r="R226">
        <v>1</v>
      </c>
    </row>
    <row r="227" spans="2:18" x14ac:dyDescent="0.3">
      <c r="B227" t="s">
        <v>1867</v>
      </c>
      <c r="C227" t="s">
        <v>2067</v>
      </c>
      <c r="D227" t="s">
        <v>1868</v>
      </c>
      <c r="E227" t="s">
        <v>1164</v>
      </c>
      <c r="F227" s="23">
        <v>1</v>
      </c>
      <c r="H227" t="str">
        <f>VLOOKUP(J227,'DNP (2021)'!$B$21:$E$1122,4,0)</f>
        <v>17</v>
      </c>
      <c r="I227" t="s">
        <v>1833</v>
      </c>
      <c r="J227" t="s">
        <v>1183</v>
      </c>
      <c r="K227" t="s">
        <v>491</v>
      </c>
      <c r="L227">
        <v>73</v>
      </c>
      <c r="O227" t="s">
        <v>1743</v>
      </c>
      <c r="P227" s="9" t="s">
        <v>1141</v>
      </c>
      <c r="Q227" t="s">
        <v>1150</v>
      </c>
      <c r="R227">
        <v>1</v>
      </c>
    </row>
    <row r="228" spans="2:18" x14ac:dyDescent="0.3">
      <c r="B228" t="s">
        <v>1867</v>
      </c>
      <c r="C228" t="s">
        <v>2069</v>
      </c>
      <c r="D228" t="s">
        <v>1868</v>
      </c>
      <c r="E228" t="s">
        <v>385</v>
      </c>
      <c r="F228" s="23">
        <v>6</v>
      </c>
      <c r="H228" t="str">
        <f>VLOOKUP(J228,'DNP (2021)'!$B$21:$E$1122,4,0)</f>
        <v>17</v>
      </c>
      <c r="I228" t="s">
        <v>1851</v>
      </c>
      <c r="J228" t="s">
        <v>1183</v>
      </c>
      <c r="K228" t="s">
        <v>497</v>
      </c>
      <c r="L228">
        <v>2</v>
      </c>
      <c r="O228" t="s">
        <v>1745</v>
      </c>
      <c r="P228" s="9" t="s">
        <v>1141</v>
      </c>
      <c r="Q228" t="s">
        <v>837</v>
      </c>
      <c r="R228">
        <v>2</v>
      </c>
    </row>
    <row r="229" spans="2:18" x14ac:dyDescent="0.3">
      <c r="B229" t="s">
        <v>1867</v>
      </c>
      <c r="C229" t="s">
        <v>2075</v>
      </c>
      <c r="D229" t="s">
        <v>1868</v>
      </c>
      <c r="E229" t="s">
        <v>940</v>
      </c>
      <c r="F229" s="23">
        <v>4</v>
      </c>
      <c r="H229" t="str">
        <f>VLOOKUP(J229,'DNP (2021)'!$B$21:$E$1122,4,0)</f>
        <v>17</v>
      </c>
      <c r="I229" t="s">
        <v>1857</v>
      </c>
      <c r="J229" t="s">
        <v>1183</v>
      </c>
      <c r="K229" t="s">
        <v>865</v>
      </c>
      <c r="L229">
        <v>2</v>
      </c>
      <c r="O229" t="s">
        <v>1747</v>
      </c>
      <c r="P229" s="9" t="s">
        <v>1141</v>
      </c>
      <c r="Q229" t="s">
        <v>914</v>
      </c>
      <c r="R229">
        <v>7</v>
      </c>
    </row>
    <row r="230" spans="2:18" x14ac:dyDescent="0.3">
      <c r="B230" t="s">
        <v>1867</v>
      </c>
      <c r="C230" t="s">
        <v>2081</v>
      </c>
      <c r="D230" t="s">
        <v>1868</v>
      </c>
      <c r="E230" t="s">
        <v>1023</v>
      </c>
      <c r="F230" s="23">
        <v>3</v>
      </c>
      <c r="H230" t="str">
        <f>VLOOKUP(J230,'DNP (2021)'!$B$21:$E$1122,4,0)</f>
        <v>17</v>
      </c>
      <c r="I230" t="s">
        <v>1859</v>
      </c>
      <c r="J230" t="s">
        <v>1183</v>
      </c>
      <c r="K230" t="s">
        <v>501</v>
      </c>
      <c r="L230">
        <v>3</v>
      </c>
      <c r="O230" t="s">
        <v>1749</v>
      </c>
      <c r="P230" s="9" t="s">
        <v>1141</v>
      </c>
      <c r="Q230" t="s">
        <v>226</v>
      </c>
      <c r="R230">
        <v>3</v>
      </c>
    </row>
    <row r="231" spans="2:18" x14ac:dyDescent="0.3">
      <c r="B231" t="s">
        <v>1867</v>
      </c>
      <c r="C231" t="s">
        <v>2085</v>
      </c>
      <c r="D231" t="s">
        <v>1868</v>
      </c>
      <c r="E231" t="s">
        <v>1165</v>
      </c>
      <c r="F231" s="23">
        <v>48</v>
      </c>
      <c r="H231" t="str">
        <f>VLOOKUP(J231,'DNP (2021)'!$B$21:$E$1122,4,0)</f>
        <v>17</v>
      </c>
      <c r="I231" t="s">
        <v>1863</v>
      </c>
      <c r="J231" t="s">
        <v>1183</v>
      </c>
      <c r="K231" t="s">
        <v>1186</v>
      </c>
      <c r="L231">
        <v>2</v>
      </c>
      <c r="O231" t="s">
        <v>1753</v>
      </c>
      <c r="P231" s="9" t="s">
        <v>1141</v>
      </c>
      <c r="Q231" t="s">
        <v>223</v>
      </c>
      <c r="R231">
        <v>15</v>
      </c>
    </row>
    <row r="232" spans="2:18" x14ac:dyDescent="0.3">
      <c r="B232" t="s">
        <v>1867</v>
      </c>
      <c r="C232" t="s">
        <v>2087</v>
      </c>
      <c r="D232" t="s">
        <v>1868</v>
      </c>
      <c r="E232" t="s">
        <v>1166</v>
      </c>
      <c r="F232" s="23">
        <v>2</v>
      </c>
      <c r="H232" t="str">
        <f>VLOOKUP(J232,'DNP (2021)'!$B$21:$E$1122,4,0)</f>
        <v>17</v>
      </c>
      <c r="I232" t="s">
        <v>1865</v>
      </c>
      <c r="J232" t="s">
        <v>1183</v>
      </c>
      <c r="K232" t="s">
        <v>778</v>
      </c>
      <c r="L232">
        <v>1</v>
      </c>
      <c r="O232" t="s">
        <v>1757</v>
      </c>
      <c r="P232" s="9" t="s">
        <v>1141</v>
      </c>
      <c r="Q232" t="s">
        <v>228</v>
      </c>
      <c r="R232">
        <v>18</v>
      </c>
    </row>
    <row r="233" spans="2:18" x14ac:dyDescent="0.3">
      <c r="B233" t="s">
        <v>1867</v>
      </c>
      <c r="C233" t="s">
        <v>2089</v>
      </c>
      <c r="D233" t="s">
        <v>1868</v>
      </c>
      <c r="E233" t="s">
        <v>1167</v>
      </c>
      <c r="F233" s="23">
        <v>6</v>
      </c>
      <c r="H233" t="str">
        <f>VLOOKUP(J233,'DNP (2021)'!$B$21:$E$1122,4,0)</f>
        <v>17</v>
      </c>
      <c r="I233" t="s">
        <v>1814</v>
      </c>
      <c r="J233" t="s">
        <v>1183</v>
      </c>
      <c r="K233" t="s">
        <v>647</v>
      </c>
      <c r="L233">
        <v>1</v>
      </c>
      <c r="O233" t="s">
        <v>1759</v>
      </c>
      <c r="P233" s="9" t="s">
        <v>1141</v>
      </c>
      <c r="Q233" t="s">
        <v>216</v>
      </c>
      <c r="R233">
        <v>9</v>
      </c>
    </row>
    <row r="234" spans="2:18" x14ac:dyDescent="0.3">
      <c r="B234" t="s">
        <v>1867</v>
      </c>
      <c r="C234" t="s">
        <v>2091</v>
      </c>
      <c r="D234" t="s">
        <v>1868</v>
      </c>
      <c r="E234" t="s">
        <v>1168</v>
      </c>
      <c r="F234" s="23">
        <v>2</v>
      </c>
      <c r="H234" t="str">
        <f>VLOOKUP(J234,'DNP (2021)'!$B$21:$E$1122,4,0)</f>
        <v>17</v>
      </c>
      <c r="I234" t="s">
        <v>1816</v>
      </c>
      <c r="J234" t="s">
        <v>1183</v>
      </c>
      <c r="K234" t="s">
        <v>495</v>
      </c>
      <c r="L234">
        <v>1</v>
      </c>
      <c r="O234" t="s">
        <v>1763</v>
      </c>
      <c r="P234" s="9" t="s">
        <v>1141</v>
      </c>
      <c r="Q234" t="s">
        <v>234</v>
      </c>
      <c r="R234">
        <v>7</v>
      </c>
    </row>
    <row r="235" spans="2:18" x14ac:dyDescent="0.3">
      <c r="B235" t="s">
        <v>1867</v>
      </c>
      <c r="C235" t="s">
        <v>2095</v>
      </c>
      <c r="D235" t="s">
        <v>1868</v>
      </c>
      <c r="E235" t="s">
        <v>1169</v>
      </c>
      <c r="F235" s="23">
        <v>5</v>
      </c>
      <c r="H235" t="str">
        <f>VLOOKUP(J235,'DNP (2021)'!$B$21:$E$1122,4,0)</f>
        <v>17</v>
      </c>
      <c r="I235" t="s">
        <v>1818</v>
      </c>
      <c r="J235" t="s">
        <v>1183</v>
      </c>
      <c r="K235" t="s">
        <v>515</v>
      </c>
      <c r="L235">
        <v>4</v>
      </c>
      <c r="O235" t="s">
        <v>1765</v>
      </c>
      <c r="P235" s="9" t="s">
        <v>1141</v>
      </c>
      <c r="Q235" t="s">
        <v>1151</v>
      </c>
      <c r="R235">
        <v>8</v>
      </c>
    </row>
    <row r="236" spans="2:18" x14ac:dyDescent="0.3">
      <c r="B236" t="s">
        <v>1867</v>
      </c>
      <c r="C236" t="s">
        <v>2097</v>
      </c>
      <c r="D236" t="s">
        <v>1868</v>
      </c>
      <c r="E236" t="s">
        <v>1170</v>
      </c>
      <c r="F236" s="23">
        <v>1</v>
      </c>
      <c r="H236" t="str">
        <f>VLOOKUP(J236,'DNP (2021)'!$B$21:$E$1122,4,0)</f>
        <v>17</v>
      </c>
      <c r="I236" t="s">
        <v>1819</v>
      </c>
      <c r="J236" t="s">
        <v>1183</v>
      </c>
      <c r="K236" t="s">
        <v>490</v>
      </c>
      <c r="L236">
        <v>5</v>
      </c>
      <c r="O236" t="s">
        <v>1767</v>
      </c>
      <c r="P236" s="9" t="s">
        <v>1141</v>
      </c>
      <c r="Q236" t="s">
        <v>231</v>
      </c>
      <c r="R236">
        <v>1</v>
      </c>
    </row>
    <row r="237" spans="2:18" x14ac:dyDescent="0.3">
      <c r="B237" t="s">
        <v>1867</v>
      </c>
      <c r="C237" t="s">
        <v>2099</v>
      </c>
      <c r="D237" t="s">
        <v>1868</v>
      </c>
      <c r="E237" t="s">
        <v>1171</v>
      </c>
      <c r="F237" s="23">
        <v>3</v>
      </c>
      <c r="H237" t="str">
        <f>VLOOKUP(J237,'DNP (2021)'!$B$21:$E$1122,4,0)</f>
        <v>17</v>
      </c>
      <c r="I237" t="s">
        <v>1821</v>
      </c>
      <c r="J237" t="s">
        <v>1183</v>
      </c>
      <c r="K237" t="s">
        <v>494</v>
      </c>
      <c r="L237">
        <v>3</v>
      </c>
      <c r="O237" t="s">
        <v>1769</v>
      </c>
      <c r="P237" s="9" t="s">
        <v>1141</v>
      </c>
      <c r="Q237" t="s">
        <v>806</v>
      </c>
      <c r="R237">
        <v>7</v>
      </c>
    </row>
    <row r="238" spans="2:18" x14ac:dyDescent="0.3">
      <c r="B238" t="s">
        <v>1867</v>
      </c>
      <c r="C238" t="s">
        <v>2103</v>
      </c>
      <c r="D238" t="s">
        <v>1868</v>
      </c>
      <c r="E238" t="s">
        <v>1172</v>
      </c>
      <c r="F238" s="23">
        <v>4</v>
      </c>
      <c r="H238" t="str">
        <f>VLOOKUP(J238,'DNP (2021)'!$B$21:$E$1122,4,0)</f>
        <v>17</v>
      </c>
      <c r="I238" t="s">
        <v>1823</v>
      </c>
      <c r="J238" t="s">
        <v>1183</v>
      </c>
      <c r="K238" t="s">
        <v>1187</v>
      </c>
      <c r="L238">
        <v>1</v>
      </c>
      <c r="O238" t="s">
        <v>1773</v>
      </c>
      <c r="P238" s="9" t="s">
        <v>1141</v>
      </c>
      <c r="Q238" t="s">
        <v>218</v>
      </c>
      <c r="R238">
        <v>51</v>
      </c>
    </row>
    <row r="239" spans="2:18" x14ac:dyDescent="0.3">
      <c r="B239" t="s">
        <v>1867</v>
      </c>
      <c r="C239" t="s">
        <v>2109</v>
      </c>
      <c r="D239" t="s">
        <v>1868</v>
      </c>
      <c r="E239" t="s">
        <v>1045</v>
      </c>
      <c r="F239" s="23">
        <v>2</v>
      </c>
      <c r="H239" t="str">
        <f>VLOOKUP(J239,'DNP (2021)'!$B$21:$E$1122,4,0)</f>
        <v>17</v>
      </c>
      <c r="I239" t="s">
        <v>1825</v>
      </c>
      <c r="J239" t="s">
        <v>1183</v>
      </c>
      <c r="K239" t="s">
        <v>1188</v>
      </c>
      <c r="L239">
        <v>1</v>
      </c>
      <c r="O239" t="s">
        <v>1779</v>
      </c>
      <c r="P239" s="9" t="s">
        <v>1141</v>
      </c>
      <c r="Q239" t="s">
        <v>49</v>
      </c>
      <c r="R239">
        <v>6</v>
      </c>
    </row>
    <row r="240" spans="2:18" x14ac:dyDescent="0.3">
      <c r="B240" t="s">
        <v>1867</v>
      </c>
      <c r="C240" t="s">
        <v>1879</v>
      </c>
      <c r="D240" t="s">
        <v>1868</v>
      </c>
      <c r="E240" t="s">
        <v>927</v>
      </c>
      <c r="F240" s="23">
        <v>1</v>
      </c>
      <c r="H240" t="str">
        <f>VLOOKUP(J240,'DNP (2021)'!$B$21:$E$1122,4,0)</f>
        <v>17</v>
      </c>
      <c r="I240" t="s">
        <v>1831</v>
      </c>
      <c r="J240" t="s">
        <v>1183</v>
      </c>
      <c r="K240" t="s">
        <v>1189</v>
      </c>
      <c r="L240">
        <v>5</v>
      </c>
      <c r="O240" t="s">
        <v>1947</v>
      </c>
      <c r="P240" s="9" t="s">
        <v>1152</v>
      </c>
      <c r="Q240" t="s">
        <v>910</v>
      </c>
      <c r="R240">
        <v>3</v>
      </c>
    </row>
    <row r="241" spans="2:18" x14ac:dyDescent="0.3">
      <c r="B241" t="s">
        <v>1867</v>
      </c>
      <c r="C241" t="s">
        <v>1885</v>
      </c>
      <c r="D241" t="s">
        <v>1868</v>
      </c>
      <c r="E241" t="s">
        <v>944</v>
      </c>
      <c r="F241" s="23">
        <v>5</v>
      </c>
      <c r="H241" t="str">
        <f>VLOOKUP(J241,'DNP (2021)'!$B$21:$E$1122,4,0)</f>
        <v>17</v>
      </c>
      <c r="I241" t="s">
        <v>1829</v>
      </c>
      <c r="J241" t="s">
        <v>1183</v>
      </c>
      <c r="K241" t="s">
        <v>836</v>
      </c>
      <c r="L241">
        <v>6</v>
      </c>
      <c r="O241" t="s">
        <v>1957</v>
      </c>
      <c r="P241" s="9" t="s">
        <v>1152</v>
      </c>
      <c r="Q241" t="s">
        <v>398</v>
      </c>
      <c r="R241">
        <v>1</v>
      </c>
    </row>
    <row r="242" spans="2:18" x14ac:dyDescent="0.3">
      <c r="B242" t="s">
        <v>1867</v>
      </c>
      <c r="C242" t="s">
        <v>1881</v>
      </c>
      <c r="D242" t="s">
        <v>1868</v>
      </c>
      <c r="E242" t="s">
        <v>936</v>
      </c>
      <c r="F242" s="23">
        <v>8</v>
      </c>
      <c r="H242" t="str">
        <f>VLOOKUP(J242,'DNP (2021)'!$B$21:$E$1122,4,0)</f>
        <v>18</v>
      </c>
      <c r="I242" t="s">
        <v>1799</v>
      </c>
      <c r="J242" t="s">
        <v>1190</v>
      </c>
      <c r="K242" t="s">
        <v>3595</v>
      </c>
      <c r="L242">
        <v>1</v>
      </c>
      <c r="O242" t="s">
        <v>1959</v>
      </c>
      <c r="P242" s="9" t="s">
        <v>1152</v>
      </c>
      <c r="Q242" t="s">
        <v>1153</v>
      </c>
      <c r="R242">
        <v>2</v>
      </c>
    </row>
    <row r="243" spans="2:18" x14ac:dyDescent="0.3">
      <c r="B243" t="s">
        <v>1867</v>
      </c>
      <c r="C243" t="s">
        <v>1889</v>
      </c>
      <c r="D243" t="s">
        <v>1868</v>
      </c>
      <c r="E243" t="s">
        <v>1005</v>
      </c>
      <c r="F243" s="23">
        <v>1</v>
      </c>
      <c r="H243" t="str">
        <f>VLOOKUP(J243,'DNP (2021)'!$B$21:$E$1122,4,0)</f>
        <v>18</v>
      </c>
      <c r="I243" t="s">
        <v>1803</v>
      </c>
      <c r="J243" t="s">
        <v>1190</v>
      </c>
      <c r="K243" t="s">
        <v>579</v>
      </c>
      <c r="L243">
        <v>8</v>
      </c>
      <c r="O243" t="s">
        <v>1972</v>
      </c>
      <c r="P243" s="9" t="s">
        <v>1152</v>
      </c>
      <c r="Q243" t="s">
        <v>1154</v>
      </c>
      <c r="R243">
        <v>25</v>
      </c>
    </row>
    <row r="244" spans="2:18" x14ac:dyDescent="0.3">
      <c r="B244" t="s">
        <v>1867</v>
      </c>
      <c r="C244" t="s">
        <v>1893</v>
      </c>
      <c r="D244" t="s">
        <v>1868</v>
      </c>
      <c r="E244" t="s">
        <v>1041</v>
      </c>
      <c r="F244" s="23">
        <v>6</v>
      </c>
      <c r="H244" t="str">
        <f>VLOOKUP(J244,'DNP (2021)'!$B$21:$E$1122,4,0)</f>
        <v>18</v>
      </c>
      <c r="I244" t="s">
        <v>1805</v>
      </c>
      <c r="J244" t="s">
        <v>1190</v>
      </c>
      <c r="K244" t="s">
        <v>665</v>
      </c>
      <c r="L244">
        <v>3</v>
      </c>
      <c r="O244" t="s">
        <v>1974</v>
      </c>
      <c r="P244" s="9" t="s">
        <v>1152</v>
      </c>
      <c r="Q244" t="s">
        <v>413</v>
      </c>
      <c r="R244">
        <v>2</v>
      </c>
    </row>
    <row r="245" spans="2:18" x14ac:dyDescent="0.3">
      <c r="B245" t="s">
        <v>1867</v>
      </c>
      <c r="C245" t="s">
        <v>1895</v>
      </c>
      <c r="D245" t="s">
        <v>1868</v>
      </c>
      <c r="E245" t="s">
        <v>1173</v>
      </c>
      <c r="F245" s="23">
        <v>3</v>
      </c>
      <c r="H245" t="str">
        <f>VLOOKUP(J245,'DNP (2021)'!$B$21:$E$1122,4,0)</f>
        <v>18</v>
      </c>
      <c r="I245" t="s">
        <v>1795</v>
      </c>
      <c r="J245" t="s">
        <v>1190</v>
      </c>
      <c r="K245" t="s">
        <v>576</v>
      </c>
      <c r="L245">
        <v>54</v>
      </c>
      <c r="O245" t="s">
        <v>1976</v>
      </c>
      <c r="P245" s="9" t="s">
        <v>1152</v>
      </c>
      <c r="Q245" t="s">
        <v>402</v>
      </c>
      <c r="R245">
        <v>1</v>
      </c>
    </row>
    <row r="246" spans="2:18" x14ac:dyDescent="0.3">
      <c r="B246" t="s">
        <v>1867</v>
      </c>
      <c r="C246" t="s">
        <v>1899</v>
      </c>
      <c r="D246" t="s">
        <v>1868</v>
      </c>
      <c r="E246" t="s">
        <v>391</v>
      </c>
      <c r="F246" s="23">
        <v>1</v>
      </c>
      <c r="H246" t="str">
        <f>VLOOKUP(J246,'DNP (2021)'!$B$21:$E$1122,4,0)</f>
        <v>18</v>
      </c>
      <c r="I246" t="s">
        <v>1787</v>
      </c>
      <c r="J246" t="s">
        <v>1190</v>
      </c>
      <c r="K246" t="s">
        <v>780</v>
      </c>
      <c r="L246">
        <v>2</v>
      </c>
      <c r="O246" t="s">
        <v>1978</v>
      </c>
      <c r="P246" s="9" t="s">
        <v>1152</v>
      </c>
      <c r="Q246" t="s">
        <v>952</v>
      </c>
      <c r="R246">
        <v>1</v>
      </c>
    </row>
    <row r="247" spans="2:18" x14ac:dyDescent="0.3">
      <c r="B247" t="s">
        <v>1867</v>
      </c>
      <c r="C247" t="s">
        <v>1901</v>
      </c>
      <c r="D247" t="s">
        <v>1868</v>
      </c>
      <c r="E247" t="s">
        <v>383</v>
      </c>
      <c r="F247" s="23">
        <v>42</v>
      </c>
      <c r="H247" t="str">
        <f>VLOOKUP(J247,'DNP (2021)'!$B$21:$E$1122,4,0)</f>
        <v>18</v>
      </c>
      <c r="I247" t="s">
        <v>1789</v>
      </c>
      <c r="J247" t="s">
        <v>1190</v>
      </c>
      <c r="K247" t="s">
        <v>325</v>
      </c>
      <c r="L247">
        <v>7</v>
      </c>
      <c r="O247" t="s">
        <v>1980</v>
      </c>
      <c r="P247" s="9" t="s">
        <v>1152</v>
      </c>
      <c r="Q247" t="s">
        <v>1155</v>
      </c>
      <c r="R247">
        <v>1</v>
      </c>
    </row>
    <row r="248" spans="2:18" x14ac:dyDescent="0.3">
      <c r="B248" t="s">
        <v>1867</v>
      </c>
      <c r="C248" t="s">
        <v>1909</v>
      </c>
      <c r="D248" t="s">
        <v>1868</v>
      </c>
      <c r="E248" t="s">
        <v>1174</v>
      </c>
      <c r="F248" s="23">
        <v>1</v>
      </c>
      <c r="H248" t="str">
        <f>VLOOKUP(J248,'DNP (2021)'!$B$21:$E$1122,4,0)</f>
        <v>18</v>
      </c>
      <c r="I248" t="s">
        <v>1793</v>
      </c>
      <c r="J248" t="s">
        <v>1190</v>
      </c>
      <c r="K248" t="s">
        <v>1193</v>
      </c>
      <c r="L248">
        <v>18</v>
      </c>
      <c r="O248" t="s">
        <v>1984</v>
      </c>
      <c r="P248" s="9" t="s">
        <v>1152</v>
      </c>
      <c r="Q248" t="s">
        <v>1156</v>
      </c>
      <c r="R248">
        <v>27</v>
      </c>
    </row>
    <row r="249" spans="2:18" x14ac:dyDescent="0.3">
      <c r="B249" t="s">
        <v>1867</v>
      </c>
      <c r="C249" t="s">
        <v>1907</v>
      </c>
      <c r="D249" t="s">
        <v>1868</v>
      </c>
      <c r="E249" t="s">
        <v>1175</v>
      </c>
      <c r="F249" s="23">
        <v>1</v>
      </c>
      <c r="H249" t="str">
        <f>VLOOKUP(J249,'DNP (2021)'!$B$21:$E$1122,4,0)</f>
        <v>18</v>
      </c>
      <c r="I249" t="s">
        <v>1782</v>
      </c>
      <c r="J249" t="s">
        <v>1190</v>
      </c>
      <c r="K249" t="s">
        <v>1194</v>
      </c>
      <c r="L249">
        <v>1</v>
      </c>
      <c r="O249" t="s">
        <v>1986</v>
      </c>
      <c r="P249" t="s">
        <v>1152</v>
      </c>
      <c r="Q249" t="s">
        <v>393</v>
      </c>
      <c r="R249">
        <v>7</v>
      </c>
    </row>
    <row r="250" spans="2:18" x14ac:dyDescent="0.3">
      <c r="B250" t="s">
        <v>1867</v>
      </c>
      <c r="C250" t="s">
        <v>1911</v>
      </c>
      <c r="D250" t="s">
        <v>1868</v>
      </c>
      <c r="E250" t="s">
        <v>1176</v>
      </c>
      <c r="F250" s="23">
        <v>3</v>
      </c>
      <c r="H250" t="str">
        <f>VLOOKUP(J250,'DNP (2021)'!$B$21:$E$1122,4,0)</f>
        <v>85</v>
      </c>
      <c r="I250" t="s">
        <v>3500</v>
      </c>
      <c r="J250" t="s">
        <v>1195</v>
      </c>
      <c r="K250" t="s">
        <v>565</v>
      </c>
      <c r="L250">
        <v>7</v>
      </c>
      <c r="O250" t="s">
        <v>1990</v>
      </c>
      <c r="P250" s="9" t="s">
        <v>1152</v>
      </c>
      <c r="Q250" t="s">
        <v>1157</v>
      </c>
      <c r="R250">
        <v>3</v>
      </c>
    </row>
    <row r="251" spans="2:18" x14ac:dyDescent="0.3">
      <c r="B251" t="s">
        <v>1867</v>
      </c>
      <c r="C251" t="s">
        <v>1917</v>
      </c>
      <c r="D251" t="s">
        <v>1868</v>
      </c>
      <c r="E251" t="s">
        <v>988</v>
      </c>
      <c r="F251" s="23">
        <v>2</v>
      </c>
      <c r="H251" t="str">
        <f>VLOOKUP(J251,'DNP (2021)'!$B$21:$E$1122,4,0)</f>
        <v>85</v>
      </c>
      <c r="I251" t="s">
        <v>3504</v>
      </c>
      <c r="J251" t="s">
        <v>1195</v>
      </c>
      <c r="K251" t="s">
        <v>563</v>
      </c>
      <c r="L251">
        <v>1</v>
      </c>
      <c r="O251" t="s">
        <v>1992</v>
      </c>
      <c r="P251" s="9" t="s">
        <v>1152</v>
      </c>
      <c r="Q251" t="s">
        <v>1158</v>
      </c>
      <c r="R251">
        <v>2</v>
      </c>
    </row>
    <row r="252" spans="2:18" x14ac:dyDescent="0.3">
      <c r="B252" t="s">
        <v>1867</v>
      </c>
      <c r="C252" t="s">
        <v>1919</v>
      </c>
      <c r="D252" t="s">
        <v>1868</v>
      </c>
      <c r="E252" t="s">
        <v>1035</v>
      </c>
      <c r="F252" s="23">
        <v>1</v>
      </c>
      <c r="H252" t="str">
        <f>VLOOKUP(J252,'DNP (2021)'!$B$21:$E$1122,4,0)</f>
        <v>85</v>
      </c>
      <c r="I252" t="s">
        <v>3508</v>
      </c>
      <c r="J252" t="s">
        <v>1195</v>
      </c>
      <c r="K252" t="s">
        <v>568</v>
      </c>
      <c r="L252">
        <v>3</v>
      </c>
      <c r="O252" t="s">
        <v>1996</v>
      </c>
      <c r="P252" s="9" t="s">
        <v>1152</v>
      </c>
      <c r="Q252" t="s">
        <v>1159</v>
      </c>
      <c r="R252">
        <v>3</v>
      </c>
    </row>
    <row r="253" spans="2:18" x14ac:dyDescent="0.3">
      <c r="B253" t="s">
        <v>1867</v>
      </c>
      <c r="C253" t="s">
        <v>1921</v>
      </c>
      <c r="D253" t="s">
        <v>1868</v>
      </c>
      <c r="E253" t="s">
        <v>1177</v>
      </c>
      <c r="F253" s="23">
        <v>2</v>
      </c>
      <c r="H253" t="str">
        <f>VLOOKUP(J253,'DNP (2021)'!$B$21:$E$1122,4,0)</f>
        <v>85</v>
      </c>
      <c r="I253" t="s">
        <v>3510</v>
      </c>
      <c r="J253" t="s">
        <v>1195</v>
      </c>
      <c r="K253" t="s">
        <v>562</v>
      </c>
      <c r="L253">
        <v>6</v>
      </c>
      <c r="O253" t="s">
        <v>2002</v>
      </c>
      <c r="P253" s="9" t="s">
        <v>1152</v>
      </c>
      <c r="Q253" t="s">
        <v>384</v>
      </c>
      <c r="R253">
        <v>94</v>
      </c>
    </row>
    <row r="254" spans="2:18" x14ac:dyDescent="0.3">
      <c r="B254" t="s">
        <v>1867</v>
      </c>
      <c r="C254" t="s">
        <v>1923</v>
      </c>
      <c r="D254" t="s">
        <v>1868</v>
      </c>
      <c r="E254" t="s">
        <v>928</v>
      </c>
      <c r="F254" s="23">
        <v>1</v>
      </c>
      <c r="H254" t="str">
        <f>VLOOKUP(J254,'DNP (2021)'!$B$21:$E$1122,4,0)</f>
        <v>85</v>
      </c>
      <c r="I254" t="s">
        <v>3512</v>
      </c>
      <c r="J254" t="s">
        <v>1195</v>
      </c>
      <c r="K254" t="s">
        <v>1196</v>
      </c>
      <c r="L254">
        <v>2</v>
      </c>
      <c r="O254" t="s">
        <v>2008</v>
      </c>
      <c r="P254" s="9" t="s">
        <v>1152</v>
      </c>
      <c r="Q254" t="s">
        <v>990</v>
      </c>
      <c r="R254">
        <v>1</v>
      </c>
    </row>
    <row r="255" spans="2:18" x14ac:dyDescent="0.3">
      <c r="B255" t="s">
        <v>1867</v>
      </c>
      <c r="C255" t="s">
        <v>1925</v>
      </c>
      <c r="D255" t="s">
        <v>1868</v>
      </c>
      <c r="E255" t="s">
        <v>1178</v>
      </c>
      <c r="F255" s="23">
        <v>3</v>
      </c>
      <c r="H255" t="str">
        <f>VLOOKUP(J255,'DNP (2021)'!$B$21:$E$1122,4,0)</f>
        <v>85</v>
      </c>
      <c r="I255" t="s">
        <v>3514</v>
      </c>
      <c r="J255" t="s">
        <v>1195</v>
      </c>
      <c r="K255" t="s">
        <v>1197</v>
      </c>
      <c r="L255">
        <v>4</v>
      </c>
      <c r="O255" t="s">
        <v>2014</v>
      </c>
      <c r="P255" s="9" t="s">
        <v>1152</v>
      </c>
      <c r="Q255" t="s">
        <v>3581</v>
      </c>
      <c r="R255">
        <v>2</v>
      </c>
    </row>
    <row r="256" spans="2:18" x14ac:dyDescent="0.3">
      <c r="B256" t="s">
        <v>1867</v>
      </c>
      <c r="C256" t="s">
        <v>1929</v>
      </c>
      <c r="D256" t="s">
        <v>1868</v>
      </c>
      <c r="E256" t="s">
        <v>381</v>
      </c>
      <c r="F256" s="23">
        <v>3</v>
      </c>
      <c r="H256" t="str">
        <f>VLOOKUP(J256,'DNP (2021)'!$B$21:$E$1122,4,0)</f>
        <v>85</v>
      </c>
      <c r="I256" t="s">
        <v>3483</v>
      </c>
      <c r="J256" t="s">
        <v>1195</v>
      </c>
      <c r="K256" t="s">
        <v>561</v>
      </c>
      <c r="L256">
        <v>2</v>
      </c>
      <c r="O256" t="s">
        <v>2016</v>
      </c>
      <c r="P256" s="9" t="s">
        <v>1152</v>
      </c>
      <c r="Q256" t="s">
        <v>887</v>
      </c>
      <c r="R256">
        <v>4</v>
      </c>
    </row>
    <row r="257" spans="2:18" x14ac:dyDescent="0.3">
      <c r="B257" t="s">
        <v>1867</v>
      </c>
      <c r="C257" t="s">
        <v>1931</v>
      </c>
      <c r="D257" t="s">
        <v>1868</v>
      </c>
      <c r="E257" t="s">
        <v>1179</v>
      </c>
      <c r="F257" s="23">
        <v>4</v>
      </c>
      <c r="H257" t="str">
        <f>VLOOKUP(J257,'DNP (2021)'!$B$21:$E$1122,4,0)</f>
        <v>85</v>
      </c>
      <c r="I257" t="s">
        <v>3485</v>
      </c>
      <c r="J257" t="s">
        <v>1195</v>
      </c>
      <c r="K257" t="s">
        <v>560</v>
      </c>
      <c r="L257">
        <v>1</v>
      </c>
      <c r="O257" t="s">
        <v>2020</v>
      </c>
      <c r="P257" s="9" t="s">
        <v>1152</v>
      </c>
      <c r="Q257" t="s">
        <v>955</v>
      </c>
      <c r="R257">
        <v>2</v>
      </c>
    </row>
    <row r="258" spans="2:18" x14ac:dyDescent="0.3">
      <c r="B258" t="s">
        <v>1867</v>
      </c>
      <c r="C258" t="s">
        <v>1935</v>
      </c>
      <c r="D258" t="s">
        <v>1868</v>
      </c>
      <c r="E258" t="s">
        <v>1037</v>
      </c>
      <c r="F258" s="23">
        <v>4</v>
      </c>
      <c r="H258" t="str">
        <f>VLOOKUP(J258,'DNP (2021)'!$B$21:$E$1122,4,0)</f>
        <v>85</v>
      </c>
      <c r="I258" t="s">
        <v>3480</v>
      </c>
      <c r="J258" t="s">
        <v>1195</v>
      </c>
      <c r="K258" t="s">
        <v>567</v>
      </c>
      <c r="L258">
        <v>1</v>
      </c>
      <c r="O258" t="s">
        <v>2031</v>
      </c>
      <c r="P258" s="9" t="s">
        <v>1152</v>
      </c>
      <c r="Q258" t="s">
        <v>933</v>
      </c>
      <c r="R258">
        <v>3</v>
      </c>
    </row>
    <row r="259" spans="2:18" x14ac:dyDescent="0.3">
      <c r="B259" t="s">
        <v>1867</v>
      </c>
      <c r="C259" t="s">
        <v>1943</v>
      </c>
      <c r="D259" t="s">
        <v>1868</v>
      </c>
      <c r="E259" t="s">
        <v>377</v>
      </c>
      <c r="F259" s="23">
        <v>113</v>
      </c>
      <c r="H259" t="str">
        <f>VLOOKUP(J259,'DNP (2021)'!$B$21:$E$1122,4,0)</f>
        <v>85</v>
      </c>
      <c r="I259" t="s">
        <v>3482</v>
      </c>
      <c r="J259" t="s">
        <v>1195</v>
      </c>
      <c r="K259" t="s">
        <v>225</v>
      </c>
      <c r="L259">
        <v>1</v>
      </c>
      <c r="O259" t="s">
        <v>2047</v>
      </c>
      <c r="P259" s="9" t="s">
        <v>1152</v>
      </c>
      <c r="Q259" t="s">
        <v>999</v>
      </c>
      <c r="R259">
        <v>2</v>
      </c>
    </row>
    <row r="260" spans="2:18" x14ac:dyDescent="0.3">
      <c r="B260" t="s">
        <v>1867</v>
      </c>
      <c r="C260" t="s">
        <v>1937</v>
      </c>
      <c r="D260" t="s">
        <v>1868</v>
      </c>
      <c r="E260" t="s">
        <v>1180</v>
      </c>
      <c r="F260" s="23">
        <v>4</v>
      </c>
      <c r="H260" t="str">
        <f>VLOOKUP(J260,'DNP (2021)'!$B$21:$E$1122,4,0)</f>
        <v>85</v>
      </c>
      <c r="I260" t="s">
        <v>3498</v>
      </c>
      <c r="J260" t="s">
        <v>1195</v>
      </c>
      <c r="K260" t="s">
        <v>330</v>
      </c>
      <c r="L260">
        <v>61</v>
      </c>
      <c r="O260" t="s">
        <v>2051</v>
      </c>
      <c r="P260" s="9" t="s">
        <v>1152</v>
      </c>
      <c r="Q260" t="s">
        <v>1162</v>
      </c>
      <c r="R260">
        <v>8</v>
      </c>
    </row>
    <row r="261" spans="2:18" x14ac:dyDescent="0.3">
      <c r="B261" t="s">
        <v>1867</v>
      </c>
      <c r="C261" t="s">
        <v>1939</v>
      </c>
      <c r="D261" t="s">
        <v>1868</v>
      </c>
      <c r="E261" t="s">
        <v>1181</v>
      </c>
      <c r="F261" s="23">
        <v>3</v>
      </c>
      <c r="H261" t="str">
        <f>VLOOKUP(J261,'DNP (2021)'!$B$21:$E$1122,4,0)</f>
        <v>19</v>
      </c>
      <c r="I261" t="s">
        <v>2116</v>
      </c>
      <c r="J261" t="s">
        <v>1200</v>
      </c>
      <c r="K261" t="s">
        <v>138</v>
      </c>
      <c r="L261">
        <v>1</v>
      </c>
      <c r="O261" t="s">
        <v>2053</v>
      </c>
      <c r="P261" s="9" t="s">
        <v>1152</v>
      </c>
      <c r="Q261" t="s">
        <v>1051</v>
      </c>
      <c r="R261">
        <v>2</v>
      </c>
    </row>
    <row r="262" spans="2:18" x14ac:dyDescent="0.3">
      <c r="B262" t="s">
        <v>1867</v>
      </c>
      <c r="C262" t="s">
        <v>1871</v>
      </c>
      <c r="D262" t="s">
        <v>1868</v>
      </c>
      <c r="E262" t="s">
        <v>1182</v>
      </c>
      <c r="F262" s="23">
        <v>1</v>
      </c>
      <c r="H262" t="str">
        <f>VLOOKUP(J262,'DNP (2021)'!$B$21:$E$1122,4,0)</f>
        <v>19</v>
      </c>
      <c r="I262" t="s">
        <v>2117</v>
      </c>
      <c r="J262" t="s">
        <v>1200</v>
      </c>
      <c r="K262" t="s">
        <v>522</v>
      </c>
      <c r="L262">
        <v>1</v>
      </c>
      <c r="O262" t="s">
        <v>2055</v>
      </c>
      <c r="P262" s="9" t="s">
        <v>1152</v>
      </c>
      <c r="Q262" t="s">
        <v>906</v>
      </c>
      <c r="R262">
        <v>1</v>
      </c>
    </row>
    <row r="263" spans="2:18" x14ac:dyDescent="0.3">
      <c r="B263" t="s">
        <v>1867</v>
      </c>
      <c r="C263" t="s">
        <v>1873</v>
      </c>
      <c r="D263" t="s">
        <v>1868</v>
      </c>
      <c r="E263" t="s">
        <v>1043</v>
      </c>
      <c r="F263" s="23">
        <v>1</v>
      </c>
      <c r="H263" t="str">
        <f>VLOOKUP(J263,'DNP (2021)'!$B$21:$E$1122,4,0)</f>
        <v>19</v>
      </c>
      <c r="I263" t="s">
        <v>2119</v>
      </c>
      <c r="J263" t="s">
        <v>1200</v>
      </c>
      <c r="K263" t="s">
        <v>1201</v>
      </c>
      <c r="L263">
        <v>3</v>
      </c>
      <c r="O263" t="s">
        <v>2061</v>
      </c>
      <c r="P263" s="9" t="s">
        <v>1152</v>
      </c>
      <c r="Q263" t="s">
        <v>1163</v>
      </c>
      <c r="R263">
        <v>10</v>
      </c>
    </row>
    <row r="264" spans="2:18" x14ac:dyDescent="0.3">
      <c r="B264" t="s">
        <v>1867</v>
      </c>
      <c r="C264" t="s">
        <v>1875</v>
      </c>
      <c r="D264" t="s">
        <v>1868</v>
      </c>
      <c r="E264" t="s">
        <v>378</v>
      </c>
      <c r="F264" s="23">
        <v>7</v>
      </c>
      <c r="H264" t="str">
        <f>VLOOKUP(J264,'DNP (2021)'!$B$21:$E$1122,4,0)</f>
        <v>19</v>
      </c>
      <c r="I264" t="s">
        <v>2120</v>
      </c>
      <c r="J264" t="s">
        <v>1200</v>
      </c>
      <c r="K264" t="s">
        <v>656</v>
      </c>
      <c r="L264">
        <v>1</v>
      </c>
      <c r="O264" t="s">
        <v>2063</v>
      </c>
      <c r="P264" s="9" t="s">
        <v>1152</v>
      </c>
      <c r="Q264" t="s">
        <v>405</v>
      </c>
      <c r="R264">
        <v>3</v>
      </c>
    </row>
    <row r="265" spans="2:18" x14ac:dyDescent="0.3">
      <c r="B265" t="s">
        <v>1867</v>
      </c>
      <c r="C265" t="s">
        <v>2039</v>
      </c>
      <c r="D265" t="s">
        <v>1868</v>
      </c>
      <c r="E265" t="s">
        <v>406</v>
      </c>
      <c r="F265" s="23">
        <v>10</v>
      </c>
      <c r="H265" t="str">
        <f>VLOOKUP(J265,'DNP (2021)'!$B$21:$E$1122,4,0)</f>
        <v>19</v>
      </c>
      <c r="I265" t="s">
        <v>2124</v>
      </c>
      <c r="J265" t="s">
        <v>1200</v>
      </c>
      <c r="K265" t="s">
        <v>557</v>
      </c>
      <c r="L265">
        <v>1</v>
      </c>
      <c r="O265" t="s">
        <v>2065</v>
      </c>
      <c r="P265" s="9" t="s">
        <v>1152</v>
      </c>
      <c r="Q265" t="s">
        <v>392</v>
      </c>
      <c r="R265">
        <v>3</v>
      </c>
    </row>
    <row r="266" spans="2:18" x14ac:dyDescent="0.3">
      <c r="B266" t="s">
        <v>1867</v>
      </c>
      <c r="C266" t="s">
        <v>1869</v>
      </c>
      <c r="D266" t="s">
        <v>1868</v>
      </c>
      <c r="E266" t="s">
        <v>395</v>
      </c>
      <c r="F266" s="23">
        <v>1</v>
      </c>
      <c r="H266" t="str">
        <f>VLOOKUP(J266,'DNP (2021)'!$B$21:$E$1122,4,0)</f>
        <v>19</v>
      </c>
      <c r="I266" t="s">
        <v>2139</v>
      </c>
      <c r="J266" t="s">
        <v>1200</v>
      </c>
      <c r="K266" t="s">
        <v>1203</v>
      </c>
      <c r="L266">
        <v>1</v>
      </c>
      <c r="O266" t="s">
        <v>2069</v>
      </c>
      <c r="P266" s="9" t="s">
        <v>1152</v>
      </c>
      <c r="Q266" t="s">
        <v>385</v>
      </c>
      <c r="R266">
        <v>11</v>
      </c>
    </row>
    <row r="267" spans="2:18" x14ac:dyDescent="0.3">
      <c r="B267" t="s">
        <v>1813</v>
      </c>
      <c r="C267" t="s">
        <v>1835</v>
      </c>
      <c r="D267" t="s">
        <v>1183</v>
      </c>
      <c r="E267" t="s">
        <v>753</v>
      </c>
      <c r="F267" s="23">
        <v>9</v>
      </c>
      <c r="H267" t="str">
        <f>VLOOKUP(J267,'DNP (2021)'!$B$21:$E$1122,4,0)</f>
        <v>19</v>
      </c>
      <c r="I267" t="s">
        <v>2143</v>
      </c>
      <c r="J267" t="s">
        <v>1200</v>
      </c>
      <c r="K267" t="s">
        <v>744</v>
      </c>
      <c r="L267">
        <v>1</v>
      </c>
      <c r="O267" t="s">
        <v>2075</v>
      </c>
      <c r="P267" s="9" t="s">
        <v>1152</v>
      </c>
      <c r="Q267" t="s">
        <v>940</v>
      </c>
      <c r="R267">
        <v>2</v>
      </c>
    </row>
    <row r="268" spans="2:18" x14ac:dyDescent="0.3">
      <c r="B268" t="s">
        <v>1813</v>
      </c>
      <c r="C268" t="s">
        <v>1837</v>
      </c>
      <c r="D268" s="9" t="s">
        <v>1183</v>
      </c>
      <c r="E268" t="s">
        <v>261</v>
      </c>
      <c r="F268" s="23">
        <v>14</v>
      </c>
      <c r="H268" t="str">
        <f>VLOOKUP(J268,'DNP (2021)'!$B$21:$E$1122,4,0)</f>
        <v>19</v>
      </c>
      <c r="I268" t="s">
        <v>2147</v>
      </c>
      <c r="J268" t="s">
        <v>1200</v>
      </c>
      <c r="K268" t="s">
        <v>676</v>
      </c>
      <c r="L268">
        <v>2</v>
      </c>
      <c r="O268" t="s">
        <v>2081</v>
      </c>
      <c r="P268" s="9" t="s">
        <v>1152</v>
      </c>
      <c r="Q268" t="s">
        <v>1023</v>
      </c>
      <c r="R268">
        <v>3</v>
      </c>
    </row>
    <row r="269" spans="2:18" x14ac:dyDescent="0.3">
      <c r="B269" t="s">
        <v>1813</v>
      </c>
      <c r="C269" t="s">
        <v>1839</v>
      </c>
      <c r="D269" s="9" t="s">
        <v>1183</v>
      </c>
      <c r="E269" t="s">
        <v>500</v>
      </c>
      <c r="F269" s="23">
        <v>1</v>
      </c>
      <c r="H269" t="str">
        <f>VLOOKUP(J269,'DNP (2021)'!$B$21:$E$1122,4,0)</f>
        <v>19</v>
      </c>
      <c r="I269" t="s">
        <v>2149</v>
      </c>
      <c r="J269" t="s">
        <v>1200</v>
      </c>
      <c r="K269" t="s">
        <v>680</v>
      </c>
      <c r="L269">
        <v>8</v>
      </c>
      <c r="O269" t="s">
        <v>2085</v>
      </c>
      <c r="P269" s="9" t="s">
        <v>1152</v>
      </c>
      <c r="Q269" t="s">
        <v>1165</v>
      </c>
      <c r="R269">
        <v>48</v>
      </c>
    </row>
    <row r="270" spans="2:18" x14ac:dyDescent="0.3">
      <c r="B270" t="s">
        <v>1813</v>
      </c>
      <c r="C270" t="s">
        <v>1841</v>
      </c>
      <c r="D270" s="9" t="s">
        <v>1183</v>
      </c>
      <c r="E270" t="s">
        <v>1184</v>
      </c>
      <c r="F270" s="23">
        <v>3</v>
      </c>
      <c r="H270" t="str">
        <f>VLOOKUP(J270,'DNP (2021)'!$B$21:$E$1122,4,0)</f>
        <v>19</v>
      </c>
      <c r="I270" t="s">
        <v>2156</v>
      </c>
      <c r="J270" t="s">
        <v>1200</v>
      </c>
      <c r="K270" t="s">
        <v>1205</v>
      </c>
      <c r="L270">
        <v>7</v>
      </c>
      <c r="O270" t="s">
        <v>2087</v>
      </c>
      <c r="P270" s="9" t="s">
        <v>1152</v>
      </c>
      <c r="Q270" t="s">
        <v>1166</v>
      </c>
      <c r="R270">
        <v>5</v>
      </c>
    </row>
    <row r="271" spans="2:18" x14ac:dyDescent="0.3">
      <c r="B271" t="s">
        <v>1813</v>
      </c>
      <c r="C271" t="s">
        <v>1843</v>
      </c>
      <c r="D271" s="9" t="s">
        <v>1183</v>
      </c>
      <c r="E271" t="s">
        <v>1185</v>
      </c>
      <c r="F271" s="23">
        <v>14</v>
      </c>
      <c r="H271" t="str">
        <f>VLOOKUP(J271,'DNP (2021)'!$B$21:$E$1122,4,0)</f>
        <v>19</v>
      </c>
      <c r="I271" t="s">
        <v>2160</v>
      </c>
      <c r="J271" t="s">
        <v>1200</v>
      </c>
      <c r="K271" t="s">
        <v>1206</v>
      </c>
      <c r="L271">
        <v>5</v>
      </c>
      <c r="O271" t="s">
        <v>2089</v>
      </c>
      <c r="P271" s="9" t="s">
        <v>1152</v>
      </c>
      <c r="Q271" t="s">
        <v>1167</v>
      </c>
      <c r="R271">
        <v>9</v>
      </c>
    </row>
    <row r="272" spans="2:18" x14ac:dyDescent="0.3">
      <c r="B272" t="s">
        <v>1813</v>
      </c>
      <c r="C272" t="s">
        <v>1845</v>
      </c>
      <c r="D272" s="9" t="s">
        <v>1183</v>
      </c>
      <c r="E272" t="s">
        <v>496</v>
      </c>
      <c r="F272" s="23">
        <v>3</v>
      </c>
      <c r="H272" t="str">
        <f>VLOOKUP(J272,'DNP (2021)'!$B$21:$E$1122,4,0)</f>
        <v>19</v>
      </c>
      <c r="I272" t="s">
        <v>2112</v>
      </c>
      <c r="J272" t="s">
        <v>1200</v>
      </c>
      <c r="K272" t="s">
        <v>1207</v>
      </c>
      <c r="L272">
        <v>141</v>
      </c>
      <c r="O272" t="s">
        <v>2091</v>
      </c>
      <c r="P272" s="9" t="s">
        <v>1152</v>
      </c>
      <c r="Q272" t="s">
        <v>1168</v>
      </c>
      <c r="R272">
        <v>6</v>
      </c>
    </row>
    <row r="273" spans="2:18" x14ac:dyDescent="0.3">
      <c r="B273" t="s">
        <v>1813</v>
      </c>
      <c r="C273" t="s">
        <v>1847</v>
      </c>
      <c r="D273" s="9" t="s">
        <v>1183</v>
      </c>
      <c r="E273" t="s">
        <v>492</v>
      </c>
      <c r="F273" s="23">
        <v>34</v>
      </c>
      <c r="H273" t="str">
        <f>VLOOKUP(J273,'DNP (2021)'!$B$21:$E$1122,4,0)</f>
        <v>19</v>
      </c>
      <c r="I273" t="s">
        <v>2162</v>
      </c>
      <c r="J273" t="s">
        <v>1200</v>
      </c>
      <c r="K273" t="s">
        <v>774</v>
      </c>
      <c r="L273">
        <v>12</v>
      </c>
      <c r="O273" t="s">
        <v>2095</v>
      </c>
      <c r="P273" t="s">
        <v>1152</v>
      </c>
      <c r="Q273" t="s">
        <v>1169</v>
      </c>
      <c r="R273">
        <v>11</v>
      </c>
    </row>
    <row r="274" spans="2:18" x14ac:dyDescent="0.3">
      <c r="B274" t="s">
        <v>1813</v>
      </c>
      <c r="C274" t="s">
        <v>1849</v>
      </c>
      <c r="D274" s="9" t="s">
        <v>1183</v>
      </c>
      <c r="E274" t="s">
        <v>891</v>
      </c>
      <c r="F274" s="23">
        <v>1</v>
      </c>
      <c r="H274" t="str">
        <f>VLOOKUP(J274,'DNP (2021)'!$B$21:$E$1122,4,0)</f>
        <v>19</v>
      </c>
      <c r="I274" t="s">
        <v>2164</v>
      </c>
      <c r="J274" t="s">
        <v>1200</v>
      </c>
      <c r="K274" t="s">
        <v>1208</v>
      </c>
      <c r="L274">
        <v>1</v>
      </c>
      <c r="O274" t="s">
        <v>2097</v>
      </c>
      <c r="P274" s="9" t="s">
        <v>1152</v>
      </c>
      <c r="Q274" t="s">
        <v>1170</v>
      </c>
      <c r="R274">
        <v>1</v>
      </c>
    </row>
    <row r="275" spans="2:18" x14ac:dyDescent="0.3">
      <c r="B275" t="s">
        <v>1813</v>
      </c>
      <c r="C275" t="s">
        <v>1833</v>
      </c>
      <c r="D275" s="9" t="s">
        <v>1183</v>
      </c>
      <c r="E275" t="s">
        <v>491</v>
      </c>
      <c r="F275" s="23">
        <v>148</v>
      </c>
      <c r="H275" t="str">
        <f>VLOOKUP(J275,'DNP (2021)'!$B$21:$E$1122,4,0)</f>
        <v>19</v>
      </c>
      <c r="I275" t="s">
        <v>2170</v>
      </c>
      <c r="J275" t="s">
        <v>1200</v>
      </c>
      <c r="K275" t="s">
        <v>554</v>
      </c>
      <c r="L275">
        <v>18</v>
      </c>
      <c r="O275" t="s">
        <v>2099</v>
      </c>
      <c r="P275" s="9" t="s">
        <v>1152</v>
      </c>
      <c r="Q275" t="s">
        <v>1171</v>
      </c>
      <c r="R275">
        <v>2</v>
      </c>
    </row>
    <row r="276" spans="2:18" x14ac:dyDescent="0.3">
      <c r="B276" t="s">
        <v>1813</v>
      </c>
      <c r="C276" t="s">
        <v>1851</v>
      </c>
      <c r="D276" s="9" t="s">
        <v>1183</v>
      </c>
      <c r="E276" t="s">
        <v>497</v>
      </c>
      <c r="F276" s="23">
        <v>4</v>
      </c>
      <c r="H276" t="str">
        <f>VLOOKUP(J276,'DNP (2021)'!$B$21:$E$1122,4,0)</f>
        <v>19</v>
      </c>
      <c r="I276" t="s">
        <v>2173</v>
      </c>
      <c r="J276" t="s">
        <v>1200</v>
      </c>
      <c r="K276" t="s">
        <v>826</v>
      </c>
      <c r="L276">
        <v>6</v>
      </c>
      <c r="O276" t="s">
        <v>2103</v>
      </c>
      <c r="P276" s="9" t="s">
        <v>1152</v>
      </c>
      <c r="Q276" t="s">
        <v>1172</v>
      </c>
      <c r="R276">
        <v>2</v>
      </c>
    </row>
    <row r="277" spans="2:18" x14ac:dyDescent="0.3">
      <c r="B277" t="s">
        <v>1813</v>
      </c>
      <c r="C277" t="s">
        <v>1855</v>
      </c>
      <c r="D277" s="9" t="s">
        <v>1183</v>
      </c>
      <c r="E277" t="s">
        <v>711</v>
      </c>
      <c r="F277" s="23">
        <v>2</v>
      </c>
      <c r="H277" t="str">
        <f>VLOOKUP(J277,'DNP (2021)'!$B$21:$E$1122,4,0)</f>
        <v>19</v>
      </c>
      <c r="I277" t="s">
        <v>2177</v>
      </c>
      <c r="J277" t="s">
        <v>1200</v>
      </c>
      <c r="K277" t="s">
        <v>1210</v>
      </c>
      <c r="L277">
        <v>10</v>
      </c>
      <c r="O277" t="s">
        <v>2109</v>
      </c>
      <c r="P277" s="9" t="s">
        <v>1152</v>
      </c>
      <c r="Q277" t="s">
        <v>1045</v>
      </c>
      <c r="R277">
        <v>2</v>
      </c>
    </row>
    <row r="278" spans="2:18" x14ac:dyDescent="0.3">
      <c r="B278" t="s">
        <v>1813</v>
      </c>
      <c r="C278" t="s">
        <v>1857</v>
      </c>
      <c r="D278" s="9" t="s">
        <v>1183</v>
      </c>
      <c r="E278" t="s">
        <v>865</v>
      </c>
      <c r="F278" s="23">
        <v>5</v>
      </c>
      <c r="H278" t="str">
        <f>VLOOKUP(J278,'DNP (2021)'!$B$21:$E$1122,4,0)</f>
        <v>19</v>
      </c>
      <c r="I278" t="s">
        <v>2180</v>
      </c>
      <c r="J278" t="s">
        <v>1200</v>
      </c>
      <c r="K278" t="s">
        <v>1211</v>
      </c>
      <c r="L278">
        <v>1</v>
      </c>
      <c r="O278" t="s">
        <v>1885</v>
      </c>
      <c r="P278" s="9" t="s">
        <v>1152</v>
      </c>
      <c r="Q278" t="s">
        <v>944</v>
      </c>
      <c r="R278">
        <v>5</v>
      </c>
    </row>
    <row r="279" spans="2:18" x14ac:dyDescent="0.3">
      <c r="B279" t="s">
        <v>1813</v>
      </c>
      <c r="C279" t="s">
        <v>1859</v>
      </c>
      <c r="D279" s="9" t="s">
        <v>1183</v>
      </c>
      <c r="E279" t="s">
        <v>501</v>
      </c>
      <c r="F279" s="23">
        <v>6</v>
      </c>
      <c r="H279" t="str">
        <f>VLOOKUP(J279,'DNP (2021)'!$B$21:$E$1122,4,0)</f>
        <v>19</v>
      </c>
      <c r="I279" t="s">
        <v>2182</v>
      </c>
      <c r="J279" t="s">
        <v>1200</v>
      </c>
      <c r="K279" t="s">
        <v>1212</v>
      </c>
      <c r="L279">
        <v>1</v>
      </c>
      <c r="O279" t="s">
        <v>1881</v>
      </c>
      <c r="P279" s="9" t="s">
        <v>1152</v>
      </c>
      <c r="Q279" t="s">
        <v>936</v>
      </c>
      <c r="R279">
        <v>9</v>
      </c>
    </row>
    <row r="280" spans="2:18" x14ac:dyDescent="0.3">
      <c r="B280" t="s">
        <v>1813</v>
      </c>
      <c r="C280" t="s">
        <v>1861</v>
      </c>
      <c r="D280" s="9" t="s">
        <v>1183</v>
      </c>
      <c r="E280" t="s">
        <v>770</v>
      </c>
      <c r="F280" s="23">
        <v>1</v>
      </c>
      <c r="H280" t="str">
        <f>VLOOKUP(J280,'DNP (2021)'!$B$21:$E$1122,4,0)</f>
        <v>19</v>
      </c>
      <c r="I280" t="s">
        <v>2184</v>
      </c>
      <c r="J280" t="s">
        <v>1200</v>
      </c>
      <c r="K280" t="s">
        <v>3603</v>
      </c>
      <c r="L280">
        <v>1</v>
      </c>
      <c r="O280" t="s">
        <v>1889</v>
      </c>
      <c r="P280" s="9" t="s">
        <v>1152</v>
      </c>
      <c r="Q280" t="s">
        <v>1005</v>
      </c>
      <c r="R280">
        <v>1</v>
      </c>
    </row>
    <row r="281" spans="2:18" x14ac:dyDescent="0.3">
      <c r="B281" t="s">
        <v>1813</v>
      </c>
      <c r="C281" t="s">
        <v>1863</v>
      </c>
      <c r="D281" s="9" t="s">
        <v>1183</v>
      </c>
      <c r="E281" t="s">
        <v>1186</v>
      </c>
      <c r="F281" s="23">
        <v>8</v>
      </c>
      <c r="H281" t="str">
        <f>VLOOKUP(J281,'DNP (2021)'!$B$21:$E$1122,4,0)</f>
        <v>19</v>
      </c>
      <c r="I281" t="s">
        <v>2186</v>
      </c>
      <c r="J281" t="s">
        <v>1200</v>
      </c>
      <c r="K281" t="s">
        <v>819</v>
      </c>
      <c r="L281">
        <v>2</v>
      </c>
      <c r="O281" t="s">
        <v>1893</v>
      </c>
      <c r="P281" s="9" t="s">
        <v>1152</v>
      </c>
      <c r="Q281" t="s">
        <v>1041</v>
      </c>
      <c r="R281">
        <v>4</v>
      </c>
    </row>
    <row r="282" spans="2:18" x14ac:dyDescent="0.3">
      <c r="B282" t="s">
        <v>1813</v>
      </c>
      <c r="C282" t="s">
        <v>1865</v>
      </c>
      <c r="D282" s="9" t="s">
        <v>1183</v>
      </c>
      <c r="E282" t="s">
        <v>778</v>
      </c>
      <c r="F282" s="23">
        <v>3</v>
      </c>
      <c r="H282" t="str">
        <f>VLOOKUP(J282,'DNP (2021)'!$B$21:$E$1122,4,0)</f>
        <v>20</v>
      </c>
      <c r="I282" t="s">
        <v>2211</v>
      </c>
      <c r="J282" t="s">
        <v>1214</v>
      </c>
      <c r="K282" t="s">
        <v>526</v>
      </c>
      <c r="L282">
        <v>33</v>
      </c>
      <c r="O282" t="s">
        <v>1895</v>
      </c>
      <c r="P282" s="9" t="s">
        <v>1152</v>
      </c>
      <c r="Q282" t="s">
        <v>1173</v>
      </c>
      <c r="R282">
        <v>3</v>
      </c>
    </row>
    <row r="283" spans="2:18" x14ac:dyDescent="0.3">
      <c r="B283" t="s">
        <v>1813</v>
      </c>
      <c r="C283" t="s">
        <v>1814</v>
      </c>
      <c r="D283" s="9" t="s">
        <v>1183</v>
      </c>
      <c r="E283" t="s">
        <v>647</v>
      </c>
      <c r="F283" s="23">
        <v>5</v>
      </c>
      <c r="H283" t="str">
        <f>VLOOKUP(J283,'DNP (2021)'!$B$21:$E$1122,4,0)</f>
        <v>20</v>
      </c>
      <c r="I283" t="s">
        <v>2213</v>
      </c>
      <c r="J283" t="s">
        <v>1214</v>
      </c>
      <c r="K283" t="s">
        <v>1215</v>
      </c>
      <c r="L283">
        <v>7</v>
      </c>
      <c r="O283" t="s">
        <v>1899</v>
      </c>
      <c r="P283" s="9" t="s">
        <v>1152</v>
      </c>
      <c r="Q283" t="s">
        <v>391</v>
      </c>
      <c r="R283">
        <v>1</v>
      </c>
    </row>
    <row r="284" spans="2:18" x14ac:dyDescent="0.3">
      <c r="B284" t="s">
        <v>1813</v>
      </c>
      <c r="C284" t="s">
        <v>1816</v>
      </c>
      <c r="D284" s="9" t="s">
        <v>1183</v>
      </c>
      <c r="E284" t="s">
        <v>495</v>
      </c>
      <c r="F284" s="23">
        <v>8</v>
      </c>
      <c r="H284" t="str">
        <f>VLOOKUP(J284,'DNP (2021)'!$B$21:$E$1122,4,0)</f>
        <v>20</v>
      </c>
      <c r="I284" t="s">
        <v>2215</v>
      </c>
      <c r="J284" t="s">
        <v>1214</v>
      </c>
      <c r="K284" t="s">
        <v>718</v>
      </c>
      <c r="L284">
        <v>4</v>
      </c>
      <c r="O284" t="s">
        <v>1901</v>
      </c>
      <c r="P284" s="9" t="s">
        <v>1152</v>
      </c>
      <c r="Q284" t="s">
        <v>383</v>
      </c>
      <c r="R284">
        <v>61</v>
      </c>
    </row>
    <row r="285" spans="2:18" x14ac:dyDescent="0.3">
      <c r="B285" t="s">
        <v>1813</v>
      </c>
      <c r="C285" t="s">
        <v>1818</v>
      </c>
      <c r="D285" s="9" t="s">
        <v>1183</v>
      </c>
      <c r="E285" t="s">
        <v>515</v>
      </c>
      <c r="F285" s="23">
        <v>5</v>
      </c>
      <c r="H285" t="str">
        <f>VLOOKUP(J285,'DNP (2021)'!$B$21:$E$1122,4,0)</f>
        <v>20</v>
      </c>
      <c r="I285" t="s">
        <v>2217</v>
      </c>
      <c r="J285" t="s">
        <v>1214</v>
      </c>
      <c r="K285" t="s">
        <v>649</v>
      </c>
      <c r="L285">
        <v>11</v>
      </c>
      <c r="O285" t="s">
        <v>1911</v>
      </c>
      <c r="P285" s="9" t="s">
        <v>1152</v>
      </c>
      <c r="Q285" t="s">
        <v>1176</v>
      </c>
      <c r="R285">
        <v>2</v>
      </c>
    </row>
    <row r="286" spans="2:18" x14ac:dyDescent="0.3">
      <c r="B286" t="s">
        <v>1813</v>
      </c>
      <c r="C286" t="s">
        <v>1819</v>
      </c>
      <c r="D286" s="9" t="s">
        <v>1183</v>
      </c>
      <c r="E286" t="s">
        <v>490</v>
      </c>
      <c r="F286" s="23">
        <v>9</v>
      </c>
      <c r="H286" t="str">
        <f>VLOOKUP(J286,'DNP (2021)'!$B$21:$E$1122,4,0)</f>
        <v>20</v>
      </c>
      <c r="I286" t="s">
        <v>2219</v>
      </c>
      <c r="J286" t="s">
        <v>1214</v>
      </c>
      <c r="K286" t="s">
        <v>528</v>
      </c>
      <c r="L286">
        <v>9</v>
      </c>
      <c r="O286" t="s">
        <v>1917</v>
      </c>
      <c r="P286" t="s">
        <v>1152</v>
      </c>
      <c r="Q286" t="s">
        <v>988</v>
      </c>
      <c r="R286">
        <v>1</v>
      </c>
    </row>
    <row r="287" spans="2:18" x14ac:dyDescent="0.3">
      <c r="B287" t="s">
        <v>1813</v>
      </c>
      <c r="C287" t="s">
        <v>1821</v>
      </c>
      <c r="D287" s="9" t="s">
        <v>1183</v>
      </c>
      <c r="E287" t="s">
        <v>494</v>
      </c>
      <c r="F287" s="23">
        <v>5</v>
      </c>
      <c r="H287" t="str">
        <f>VLOOKUP(J287,'DNP (2021)'!$B$21:$E$1122,4,0)</f>
        <v>20</v>
      </c>
      <c r="I287" t="s">
        <v>2221</v>
      </c>
      <c r="J287" t="s">
        <v>1214</v>
      </c>
      <c r="K287" t="s">
        <v>529</v>
      </c>
      <c r="L287">
        <v>5</v>
      </c>
      <c r="O287" t="s">
        <v>1919</v>
      </c>
      <c r="P287" s="9" t="s">
        <v>1152</v>
      </c>
      <c r="Q287" t="s">
        <v>1035</v>
      </c>
      <c r="R287">
        <v>1</v>
      </c>
    </row>
    <row r="288" spans="2:18" x14ac:dyDescent="0.3">
      <c r="B288" t="s">
        <v>1813</v>
      </c>
      <c r="C288" t="s">
        <v>1823</v>
      </c>
      <c r="D288" s="9" t="s">
        <v>1183</v>
      </c>
      <c r="E288" t="s">
        <v>1187</v>
      </c>
      <c r="F288" s="23">
        <v>1</v>
      </c>
      <c r="H288" t="str">
        <f>VLOOKUP(J288,'DNP (2021)'!$B$21:$E$1122,4,0)</f>
        <v>20</v>
      </c>
      <c r="I288" t="s">
        <v>2223</v>
      </c>
      <c r="J288" t="s">
        <v>1214</v>
      </c>
      <c r="K288" t="s">
        <v>1216</v>
      </c>
      <c r="L288">
        <v>15</v>
      </c>
      <c r="O288" t="s">
        <v>1921</v>
      </c>
      <c r="P288" s="9" t="s">
        <v>1152</v>
      </c>
      <c r="Q288" t="s">
        <v>1177</v>
      </c>
      <c r="R288">
        <v>3</v>
      </c>
    </row>
    <row r="289" spans="2:18" x14ac:dyDescent="0.3">
      <c r="B289" t="s">
        <v>1813</v>
      </c>
      <c r="C289" t="s">
        <v>1825</v>
      </c>
      <c r="D289" s="9" t="s">
        <v>1183</v>
      </c>
      <c r="E289" t="s">
        <v>1188</v>
      </c>
      <c r="F289" s="23">
        <v>2</v>
      </c>
      <c r="H289" t="str">
        <f>VLOOKUP(J289,'DNP (2021)'!$B$21:$E$1122,4,0)</f>
        <v>20</v>
      </c>
      <c r="I289" t="s">
        <v>2225</v>
      </c>
      <c r="J289" t="s">
        <v>1214</v>
      </c>
      <c r="K289" t="s">
        <v>1217</v>
      </c>
      <c r="L289">
        <v>1</v>
      </c>
      <c r="O289" t="s">
        <v>1923</v>
      </c>
      <c r="P289" s="9" t="s">
        <v>1152</v>
      </c>
      <c r="Q289" t="s">
        <v>928</v>
      </c>
      <c r="R289">
        <v>5</v>
      </c>
    </row>
    <row r="290" spans="2:18" x14ac:dyDescent="0.3">
      <c r="B290" t="s">
        <v>1813</v>
      </c>
      <c r="C290" t="s">
        <v>1827</v>
      </c>
      <c r="D290" s="9" t="s">
        <v>1183</v>
      </c>
      <c r="E290" t="s">
        <v>820</v>
      </c>
      <c r="F290" s="23">
        <v>1</v>
      </c>
      <c r="H290" t="str">
        <f>VLOOKUP(J290,'DNP (2021)'!$B$21:$E$1122,4,0)</f>
        <v>20</v>
      </c>
      <c r="I290" t="s">
        <v>2227</v>
      </c>
      <c r="J290" t="s">
        <v>1214</v>
      </c>
      <c r="K290" t="s">
        <v>641</v>
      </c>
      <c r="L290">
        <v>4</v>
      </c>
      <c r="O290" t="s">
        <v>1925</v>
      </c>
      <c r="P290" s="9" t="s">
        <v>1152</v>
      </c>
      <c r="Q290" t="s">
        <v>1178</v>
      </c>
      <c r="R290">
        <v>4</v>
      </c>
    </row>
    <row r="291" spans="2:18" x14ac:dyDescent="0.3">
      <c r="B291" t="s">
        <v>1813</v>
      </c>
      <c r="C291" t="s">
        <v>1831</v>
      </c>
      <c r="D291" s="9" t="s">
        <v>1183</v>
      </c>
      <c r="E291" t="s">
        <v>1189</v>
      </c>
      <c r="F291" s="23">
        <v>15</v>
      </c>
      <c r="H291" t="str">
        <f>VLOOKUP(J291,'DNP (2021)'!$B$21:$E$1122,4,0)</f>
        <v>20</v>
      </c>
      <c r="I291" t="s">
        <v>2229</v>
      </c>
      <c r="J291" t="s">
        <v>1214</v>
      </c>
      <c r="K291" t="s">
        <v>532</v>
      </c>
      <c r="L291">
        <v>6</v>
      </c>
      <c r="O291" t="s">
        <v>1929</v>
      </c>
      <c r="P291" s="9" t="s">
        <v>1152</v>
      </c>
      <c r="Q291" t="s">
        <v>381</v>
      </c>
      <c r="R291">
        <v>2</v>
      </c>
    </row>
    <row r="292" spans="2:18" x14ac:dyDescent="0.3">
      <c r="B292" t="s">
        <v>1813</v>
      </c>
      <c r="C292" t="s">
        <v>1829</v>
      </c>
      <c r="D292" s="9" t="s">
        <v>1183</v>
      </c>
      <c r="E292" t="s">
        <v>836</v>
      </c>
      <c r="F292" s="23">
        <v>10</v>
      </c>
      <c r="H292" t="str">
        <f>VLOOKUP(J292,'DNP (2021)'!$B$21:$E$1122,4,0)</f>
        <v>20</v>
      </c>
      <c r="I292" t="s">
        <v>2233</v>
      </c>
      <c r="J292" t="s">
        <v>1214</v>
      </c>
      <c r="K292" t="s">
        <v>1218</v>
      </c>
      <c r="L292">
        <v>1</v>
      </c>
      <c r="O292" t="s">
        <v>1931</v>
      </c>
      <c r="P292" s="9" t="s">
        <v>1152</v>
      </c>
      <c r="Q292" t="s">
        <v>1179</v>
      </c>
      <c r="R292">
        <v>5</v>
      </c>
    </row>
    <row r="293" spans="2:18" x14ac:dyDescent="0.3">
      <c r="B293" t="s">
        <v>1781</v>
      </c>
      <c r="C293" t="s">
        <v>1799</v>
      </c>
      <c r="D293" t="s">
        <v>1190</v>
      </c>
      <c r="E293" t="s">
        <v>3595</v>
      </c>
      <c r="F293" s="23">
        <v>1</v>
      </c>
      <c r="H293" t="str">
        <f>VLOOKUP(J293,'DNP (2021)'!$B$21:$E$1122,4,0)</f>
        <v>20</v>
      </c>
      <c r="I293" t="s">
        <v>2235</v>
      </c>
      <c r="J293" t="s">
        <v>1214</v>
      </c>
      <c r="K293" t="s">
        <v>533</v>
      </c>
      <c r="L293">
        <v>4</v>
      </c>
      <c r="O293" t="s">
        <v>1935</v>
      </c>
      <c r="P293" s="9" t="s">
        <v>1152</v>
      </c>
      <c r="Q293" t="s">
        <v>1037</v>
      </c>
      <c r="R293">
        <v>5</v>
      </c>
    </row>
    <row r="294" spans="2:18" x14ac:dyDescent="0.3">
      <c r="B294" t="s">
        <v>1781</v>
      </c>
      <c r="C294" t="s">
        <v>1801</v>
      </c>
      <c r="D294" s="9" t="s">
        <v>1190</v>
      </c>
      <c r="E294" t="s">
        <v>1191</v>
      </c>
      <c r="F294" s="23">
        <v>4</v>
      </c>
      <c r="H294" t="str">
        <f>VLOOKUP(J294,'DNP (2021)'!$B$21:$E$1122,4,0)</f>
        <v>20</v>
      </c>
      <c r="I294" t="s">
        <v>2237</v>
      </c>
      <c r="J294" t="s">
        <v>1214</v>
      </c>
      <c r="K294" t="s">
        <v>538</v>
      </c>
      <c r="L294">
        <v>4</v>
      </c>
      <c r="O294" t="s">
        <v>1943</v>
      </c>
      <c r="P294" s="9" t="s">
        <v>1152</v>
      </c>
      <c r="Q294" t="s">
        <v>377</v>
      </c>
      <c r="R294">
        <v>167</v>
      </c>
    </row>
    <row r="295" spans="2:18" x14ac:dyDescent="0.3">
      <c r="B295" t="s">
        <v>1781</v>
      </c>
      <c r="C295" t="s">
        <v>1803</v>
      </c>
      <c r="D295" s="9" t="s">
        <v>1190</v>
      </c>
      <c r="E295" t="s">
        <v>579</v>
      </c>
      <c r="F295" s="23">
        <v>3</v>
      </c>
      <c r="H295" t="str">
        <f>VLOOKUP(J295,'DNP (2021)'!$B$21:$E$1122,4,0)</f>
        <v>20</v>
      </c>
      <c r="I295" t="s">
        <v>2201</v>
      </c>
      <c r="J295" t="s">
        <v>1214</v>
      </c>
      <c r="K295" t="s">
        <v>645</v>
      </c>
      <c r="L295">
        <v>1</v>
      </c>
      <c r="O295" t="s">
        <v>1939</v>
      </c>
      <c r="P295" s="9" t="s">
        <v>1152</v>
      </c>
      <c r="Q295" t="s">
        <v>1181</v>
      </c>
      <c r="R295">
        <v>3</v>
      </c>
    </row>
    <row r="296" spans="2:18" x14ac:dyDescent="0.3">
      <c r="B296" t="s">
        <v>1781</v>
      </c>
      <c r="C296" t="s">
        <v>1805</v>
      </c>
      <c r="D296" s="9" t="s">
        <v>1190</v>
      </c>
      <c r="E296" t="s">
        <v>665</v>
      </c>
      <c r="F296" s="23">
        <v>4</v>
      </c>
      <c r="H296" t="str">
        <f>VLOOKUP(J296,'DNP (2021)'!$B$21:$E$1122,4,0)</f>
        <v>20</v>
      </c>
      <c r="I296" t="s">
        <v>2239</v>
      </c>
      <c r="J296" t="s">
        <v>1214</v>
      </c>
      <c r="K296" t="s">
        <v>692</v>
      </c>
      <c r="L296">
        <v>1</v>
      </c>
      <c r="O296" t="s">
        <v>1871</v>
      </c>
      <c r="P296" s="9" t="s">
        <v>1152</v>
      </c>
      <c r="Q296" t="s">
        <v>1182</v>
      </c>
      <c r="R296">
        <v>2</v>
      </c>
    </row>
    <row r="297" spans="2:18" x14ac:dyDescent="0.3">
      <c r="B297" t="s">
        <v>1781</v>
      </c>
      <c r="C297" t="s">
        <v>1807</v>
      </c>
      <c r="D297" s="9" t="s">
        <v>1190</v>
      </c>
      <c r="E297" t="s">
        <v>668</v>
      </c>
      <c r="F297" s="23">
        <v>3</v>
      </c>
      <c r="H297" t="str">
        <f>VLOOKUP(J297,'DNP (2021)'!$B$21:$E$1122,4,0)</f>
        <v>20</v>
      </c>
      <c r="I297" t="s">
        <v>2193</v>
      </c>
      <c r="J297" t="s">
        <v>1214</v>
      </c>
      <c r="K297" t="s">
        <v>537</v>
      </c>
      <c r="L297">
        <v>3</v>
      </c>
      <c r="O297" t="s">
        <v>1875</v>
      </c>
      <c r="P297" s="9" t="s">
        <v>1152</v>
      </c>
      <c r="Q297" t="s">
        <v>378</v>
      </c>
      <c r="R297">
        <v>8</v>
      </c>
    </row>
    <row r="298" spans="2:18" x14ac:dyDescent="0.3">
      <c r="B298" t="s">
        <v>1781</v>
      </c>
      <c r="C298" t="s">
        <v>1795</v>
      </c>
      <c r="D298" s="9" t="s">
        <v>1190</v>
      </c>
      <c r="E298" t="s">
        <v>576</v>
      </c>
      <c r="F298" s="23">
        <v>101</v>
      </c>
      <c r="H298" t="str">
        <f>VLOOKUP(J298,'DNP (2021)'!$B$21:$E$1122,4,0)</f>
        <v>20</v>
      </c>
      <c r="I298" t="s">
        <v>2197</v>
      </c>
      <c r="J298" t="s">
        <v>1214</v>
      </c>
      <c r="K298" t="s">
        <v>531</v>
      </c>
      <c r="L298">
        <v>4</v>
      </c>
      <c r="O298" t="s">
        <v>2039</v>
      </c>
      <c r="P298" t="s">
        <v>1152</v>
      </c>
      <c r="Q298" t="s">
        <v>406</v>
      </c>
      <c r="R298">
        <v>11</v>
      </c>
    </row>
    <row r="299" spans="2:18" x14ac:dyDescent="0.3">
      <c r="B299" t="s">
        <v>1781</v>
      </c>
      <c r="C299" t="s">
        <v>1809</v>
      </c>
      <c r="D299" s="9" t="s">
        <v>1190</v>
      </c>
      <c r="E299" t="s">
        <v>659</v>
      </c>
      <c r="F299" s="23">
        <v>1</v>
      </c>
      <c r="H299" t="str">
        <f>VLOOKUP(J299,'DNP (2021)'!$B$21:$E$1122,4,0)</f>
        <v>20</v>
      </c>
      <c r="I299" t="s">
        <v>2199</v>
      </c>
      <c r="J299" t="s">
        <v>1214</v>
      </c>
      <c r="K299" t="s">
        <v>1219</v>
      </c>
      <c r="L299">
        <v>1</v>
      </c>
      <c r="O299" t="s">
        <v>1835</v>
      </c>
      <c r="P299" s="9" t="s">
        <v>1183</v>
      </c>
      <c r="Q299" t="s">
        <v>753</v>
      </c>
      <c r="R299">
        <v>7</v>
      </c>
    </row>
    <row r="300" spans="2:18" x14ac:dyDescent="0.3">
      <c r="B300" t="s">
        <v>1781</v>
      </c>
      <c r="C300" t="s">
        <v>1811</v>
      </c>
      <c r="D300" s="9" t="s">
        <v>1190</v>
      </c>
      <c r="E300" t="s">
        <v>1192</v>
      </c>
      <c r="F300" s="23">
        <v>1</v>
      </c>
      <c r="H300" t="str">
        <f>VLOOKUP(J300,'DNP (2021)'!$B$21:$E$1122,4,0)</f>
        <v>20</v>
      </c>
      <c r="I300" t="s">
        <v>2203</v>
      </c>
      <c r="J300" t="s">
        <v>1214</v>
      </c>
      <c r="K300" t="s">
        <v>709</v>
      </c>
      <c r="L300">
        <v>4</v>
      </c>
      <c r="O300" t="s">
        <v>1837</v>
      </c>
      <c r="P300" s="9" t="s">
        <v>1183</v>
      </c>
      <c r="Q300" t="s">
        <v>261</v>
      </c>
      <c r="R300">
        <v>15</v>
      </c>
    </row>
    <row r="301" spans="2:18" x14ac:dyDescent="0.3">
      <c r="B301" t="s">
        <v>1781</v>
      </c>
      <c r="C301" t="s">
        <v>1787</v>
      </c>
      <c r="D301" s="9" t="s">
        <v>1190</v>
      </c>
      <c r="E301" t="s">
        <v>780</v>
      </c>
      <c r="F301" s="23">
        <v>3</v>
      </c>
      <c r="H301" t="str">
        <f>VLOOKUP(J301,'DNP (2021)'!$B$21:$E$1122,4,0)</f>
        <v>20</v>
      </c>
      <c r="I301" t="s">
        <v>2205</v>
      </c>
      <c r="J301" t="s">
        <v>1214</v>
      </c>
      <c r="K301" t="s">
        <v>535</v>
      </c>
      <c r="L301">
        <v>2</v>
      </c>
      <c r="O301" t="s">
        <v>1841</v>
      </c>
      <c r="P301" s="9" t="s">
        <v>1183</v>
      </c>
      <c r="Q301" t="s">
        <v>1184</v>
      </c>
      <c r="R301">
        <v>2</v>
      </c>
    </row>
    <row r="302" spans="2:18" x14ac:dyDescent="0.3">
      <c r="B302" t="s">
        <v>1781</v>
      </c>
      <c r="C302" t="s">
        <v>1789</v>
      </c>
      <c r="D302" s="9" t="s">
        <v>1190</v>
      </c>
      <c r="E302" t="s">
        <v>325</v>
      </c>
      <c r="F302" s="23">
        <v>10</v>
      </c>
      <c r="H302" t="str">
        <f>VLOOKUP(J302,'DNP (2021)'!$B$21:$E$1122,4,0)</f>
        <v>20</v>
      </c>
      <c r="I302" t="s">
        <v>2191</v>
      </c>
      <c r="J302" t="s">
        <v>1214</v>
      </c>
      <c r="K302" t="s">
        <v>755</v>
      </c>
      <c r="L302">
        <v>2</v>
      </c>
      <c r="O302" t="s">
        <v>1843</v>
      </c>
      <c r="P302" s="9" t="s">
        <v>1183</v>
      </c>
      <c r="Q302" t="s">
        <v>1185</v>
      </c>
      <c r="R302">
        <v>15</v>
      </c>
    </row>
    <row r="303" spans="2:18" x14ac:dyDescent="0.3">
      <c r="B303" t="s">
        <v>1781</v>
      </c>
      <c r="C303" t="s">
        <v>1793</v>
      </c>
      <c r="D303" s="9" t="s">
        <v>1190</v>
      </c>
      <c r="E303" t="s">
        <v>1193</v>
      </c>
      <c r="F303" s="23">
        <v>14</v>
      </c>
      <c r="H303" t="str">
        <f>VLOOKUP(J303,'DNP (2021)'!$B$21:$E$1122,4,0)</f>
        <v>20</v>
      </c>
      <c r="I303" t="s">
        <v>2209</v>
      </c>
      <c r="J303" t="s">
        <v>1214</v>
      </c>
      <c r="K303" t="s">
        <v>525</v>
      </c>
      <c r="L303">
        <v>183</v>
      </c>
      <c r="O303" t="s">
        <v>1845</v>
      </c>
      <c r="P303" s="9" t="s">
        <v>1183</v>
      </c>
      <c r="Q303" t="s">
        <v>496</v>
      </c>
      <c r="R303">
        <v>1</v>
      </c>
    </row>
    <row r="304" spans="2:18" x14ac:dyDescent="0.3">
      <c r="B304" t="s">
        <v>1781</v>
      </c>
      <c r="C304" t="s">
        <v>1783</v>
      </c>
      <c r="D304" s="9" t="s">
        <v>1190</v>
      </c>
      <c r="E304" t="s">
        <v>732</v>
      </c>
      <c r="F304" s="23">
        <v>4</v>
      </c>
      <c r="H304" t="str">
        <f>VLOOKUP(J304,'DNP (2021)'!$B$21:$E$1122,4,0)</f>
        <v>27</v>
      </c>
      <c r="I304" t="s">
        <v>2630</v>
      </c>
      <c r="J304" t="s">
        <v>1221</v>
      </c>
      <c r="K304" t="s">
        <v>3625</v>
      </c>
      <c r="L304">
        <v>4</v>
      </c>
      <c r="O304" t="s">
        <v>1847</v>
      </c>
      <c r="P304" s="9" t="s">
        <v>1183</v>
      </c>
      <c r="Q304" t="s">
        <v>492</v>
      </c>
      <c r="R304">
        <v>33</v>
      </c>
    </row>
    <row r="305" spans="2:18" x14ac:dyDescent="0.3">
      <c r="B305" t="s">
        <v>1781</v>
      </c>
      <c r="C305" t="s">
        <v>1785</v>
      </c>
      <c r="D305" s="9" t="s">
        <v>1190</v>
      </c>
      <c r="E305" t="s">
        <v>716</v>
      </c>
      <c r="F305" s="23">
        <v>1</v>
      </c>
      <c r="H305" t="str">
        <f>VLOOKUP(J305,'DNP (2021)'!$B$21:$E$1122,4,0)</f>
        <v>27</v>
      </c>
      <c r="I305" t="s">
        <v>2632</v>
      </c>
      <c r="J305" t="s">
        <v>1221</v>
      </c>
      <c r="K305" t="s">
        <v>543</v>
      </c>
      <c r="L305">
        <v>1</v>
      </c>
      <c r="O305" t="s">
        <v>1833</v>
      </c>
      <c r="P305" s="9" t="s">
        <v>1183</v>
      </c>
      <c r="Q305" t="s">
        <v>491</v>
      </c>
      <c r="R305">
        <v>173</v>
      </c>
    </row>
    <row r="306" spans="2:18" x14ac:dyDescent="0.3">
      <c r="B306" t="s">
        <v>1781</v>
      </c>
      <c r="C306" t="s">
        <v>1782</v>
      </c>
      <c r="D306" s="9" t="s">
        <v>1190</v>
      </c>
      <c r="E306" t="s">
        <v>1194</v>
      </c>
      <c r="F306" s="23">
        <v>4</v>
      </c>
      <c r="H306" t="str">
        <f>VLOOKUP(J306,'DNP (2021)'!$B$21:$E$1122,4,0)</f>
        <v>27</v>
      </c>
      <c r="I306" t="s">
        <v>2636</v>
      </c>
      <c r="J306" t="s">
        <v>1221</v>
      </c>
      <c r="K306" t="s">
        <v>1223</v>
      </c>
      <c r="L306">
        <v>4</v>
      </c>
      <c r="O306" t="s">
        <v>1851</v>
      </c>
      <c r="P306" s="9" t="s">
        <v>1183</v>
      </c>
      <c r="Q306" t="s">
        <v>497</v>
      </c>
      <c r="R306">
        <v>2</v>
      </c>
    </row>
    <row r="307" spans="2:18" x14ac:dyDescent="0.3">
      <c r="B307" t="s">
        <v>3479</v>
      </c>
      <c r="C307" t="s">
        <v>3500</v>
      </c>
      <c r="D307" t="s">
        <v>1195</v>
      </c>
      <c r="E307" t="s">
        <v>565</v>
      </c>
      <c r="F307" s="23">
        <v>6</v>
      </c>
      <c r="H307" t="str">
        <f>VLOOKUP(J307,'DNP (2021)'!$B$21:$E$1122,4,0)</f>
        <v>27</v>
      </c>
      <c r="I307" t="s">
        <v>2638</v>
      </c>
      <c r="J307" t="s">
        <v>1221</v>
      </c>
      <c r="K307" t="s">
        <v>1224</v>
      </c>
      <c r="L307">
        <v>2</v>
      </c>
      <c r="O307" t="s">
        <v>1855</v>
      </c>
      <c r="P307" s="9" t="s">
        <v>1183</v>
      </c>
      <c r="Q307" t="s">
        <v>711</v>
      </c>
      <c r="R307">
        <v>2</v>
      </c>
    </row>
    <row r="308" spans="2:18" x14ac:dyDescent="0.3">
      <c r="B308" t="s">
        <v>3479</v>
      </c>
      <c r="C308" t="s">
        <v>3504</v>
      </c>
      <c r="D308" s="9" t="s">
        <v>1195</v>
      </c>
      <c r="E308" t="s">
        <v>563</v>
      </c>
      <c r="F308" s="23">
        <v>2</v>
      </c>
      <c r="H308" t="str">
        <f>VLOOKUP(J308,'DNP (2021)'!$B$21:$E$1122,4,0)</f>
        <v>27</v>
      </c>
      <c r="I308" t="s">
        <v>2644</v>
      </c>
      <c r="J308" t="s">
        <v>1221</v>
      </c>
      <c r="K308" t="s">
        <v>3628</v>
      </c>
      <c r="L308">
        <v>4</v>
      </c>
      <c r="O308" t="s">
        <v>1857</v>
      </c>
      <c r="P308" s="9" t="s">
        <v>1183</v>
      </c>
      <c r="Q308" t="s">
        <v>865</v>
      </c>
      <c r="R308">
        <v>5</v>
      </c>
    </row>
    <row r="309" spans="2:18" x14ac:dyDescent="0.3">
      <c r="B309" t="s">
        <v>3479</v>
      </c>
      <c r="C309" t="s">
        <v>3508</v>
      </c>
      <c r="D309" s="9" t="s">
        <v>1195</v>
      </c>
      <c r="E309" t="s">
        <v>568</v>
      </c>
      <c r="F309" s="23">
        <v>4</v>
      </c>
      <c r="H309" t="str">
        <f>VLOOKUP(J309,'DNP (2021)'!$B$21:$E$1122,4,0)</f>
        <v>27</v>
      </c>
      <c r="I309" t="s">
        <v>2648</v>
      </c>
      <c r="J309" t="s">
        <v>1221</v>
      </c>
      <c r="K309" t="s">
        <v>549</v>
      </c>
      <c r="L309">
        <v>2</v>
      </c>
      <c r="O309" t="s">
        <v>1859</v>
      </c>
      <c r="P309" s="9" t="s">
        <v>1183</v>
      </c>
      <c r="Q309" t="s">
        <v>501</v>
      </c>
      <c r="R309">
        <v>6</v>
      </c>
    </row>
    <row r="310" spans="2:18" x14ac:dyDescent="0.3">
      <c r="B310" t="s">
        <v>3479</v>
      </c>
      <c r="C310" t="s">
        <v>3510</v>
      </c>
      <c r="D310" s="9" t="s">
        <v>1195</v>
      </c>
      <c r="E310" t="s">
        <v>562</v>
      </c>
      <c r="F310" s="23">
        <v>8</v>
      </c>
      <c r="H310" t="str">
        <f>VLOOKUP(J310,'DNP (2021)'!$B$21:$E$1122,4,0)</f>
        <v>27</v>
      </c>
      <c r="I310" t="s">
        <v>2642</v>
      </c>
      <c r="J310" t="s">
        <v>1221</v>
      </c>
      <c r="K310" t="s">
        <v>1226</v>
      </c>
      <c r="L310">
        <v>1</v>
      </c>
      <c r="O310" t="s">
        <v>1861</v>
      </c>
      <c r="P310" s="9" t="s">
        <v>1183</v>
      </c>
      <c r="Q310" t="s">
        <v>770</v>
      </c>
      <c r="R310">
        <v>1</v>
      </c>
    </row>
    <row r="311" spans="2:18" x14ac:dyDescent="0.3">
      <c r="B311" t="s">
        <v>3479</v>
      </c>
      <c r="C311" t="s">
        <v>3512</v>
      </c>
      <c r="D311" s="9" t="s">
        <v>1195</v>
      </c>
      <c r="E311" t="s">
        <v>1196</v>
      </c>
      <c r="F311" s="23">
        <v>1</v>
      </c>
      <c r="H311" t="str">
        <f>VLOOKUP(J311,'DNP (2021)'!$B$21:$E$1122,4,0)</f>
        <v>27</v>
      </c>
      <c r="I311" t="s">
        <v>2650</v>
      </c>
      <c r="J311" t="s">
        <v>1221</v>
      </c>
      <c r="K311" t="s">
        <v>685</v>
      </c>
      <c r="L311">
        <v>1</v>
      </c>
      <c r="O311" t="s">
        <v>1863</v>
      </c>
      <c r="P311" s="9" t="s">
        <v>1183</v>
      </c>
      <c r="Q311" t="s">
        <v>1186</v>
      </c>
      <c r="R311">
        <v>6</v>
      </c>
    </row>
    <row r="312" spans="2:18" x14ac:dyDescent="0.3">
      <c r="B312" t="s">
        <v>3479</v>
      </c>
      <c r="C312" t="s">
        <v>3514</v>
      </c>
      <c r="D312" s="9" t="s">
        <v>1195</v>
      </c>
      <c r="E312" t="s">
        <v>1197</v>
      </c>
      <c r="F312" s="23">
        <v>3</v>
      </c>
      <c r="H312" t="str">
        <f>VLOOKUP(J312,'DNP (2021)'!$B$21:$E$1122,4,0)</f>
        <v>27</v>
      </c>
      <c r="I312" t="s">
        <v>2652</v>
      </c>
      <c r="J312" t="s">
        <v>1221</v>
      </c>
      <c r="K312" t="s">
        <v>550</v>
      </c>
      <c r="L312">
        <v>2</v>
      </c>
      <c r="O312" t="s">
        <v>1865</v>
      </c>
      <c r="P312" s="9" t="s">
        <v>1183</v>
      </c>
      <c r="Q312" t="s">
        <v>778</v>
      </c>
      <c r="R312">
        <v>2</v>
      </c>
    </row>
    <row r="313" spans="2:18" x14ac:dyDescent="0.3">
      <c r="B313" t="s">
        <v>3479</v>
      </c>
      <c r="C313" t="s">
        <v>3483</v>
      </c>
      <c r="D313" s="9" t="s">
        <v>1195</v>
      </c>
      <c r="E313" t="s">
        <v>561</v>
      </c>
      <c r="F313" s="23">
        <v>4</v>
      </c>
      <c r="H313" t="str">
        <f>VLOOKUP(J313,'DNP (2021)'!$B$21:$E$1122,4,0)</f>
        <v>27</v>
      </c>
      <c r="I313" t="s">
        <v>2654</v>
      </c>
      <c r="J313" t="s">
        <v>1221</v>
      </c>
      <c r="K313" t="s">
        <v>548</v>
      </c>
      <c r="L313">
        <v>7</v>
      </c>
      <c r="O313" t="s">
        <v>1814</v>
      </c>
      <c r="P313" s="9" t="s">
        <v>1183</v>
      </c>
      <c r="Q313" t="s">
        <v>647</v>
      </c>
      <c r="R313">
        <v>4</v>
      </c>
    </row>
    <row r="314" spans="2:18" x14ac:dyDescent="0.3">
      <c r="B314" t="s">
        <v>3479</v>
      </c>
      <c r="C314" t="s">
        <v>3485</v>
      </c>
      <c r="D314" s="9" t="s">
        <v>1195</v>
      </c>
      <c r="E314" t="s">
        <v>560</v>
      </c>
      <c r="F314" s="23">
        <v>2</v>
      </c>
      <c r="H314" t="str">
        <f>VLOOKUP(J314,'DNP (2021)'!$B$21:$E$1122,4,0)</f>
        <v>27</v>
      </c>
      <c r="I314" t="s">
        <v>2656</v>
      </c>
      <c r="J314" t="s">
        <v>1221</v>
      </c>
      <c r="K314" t="s">
        <v>1227</v>
      </c>
      <c r="L314">
        <v>1</v>
      </c>
      <c r="O314" t="s">
        <v>1818</v>
      </c>
      <c r="P314" s="9" t="s">
        <v>1183</v>
      </c>
      <c r="Q314" t="s">
        <v>515</v>
      </c>
      <c r="R314">
        <v>5</v>
      </c>
    </row>
    <row r="315" spans="2:18" x14ac:dyDescent="0.3">
      <c r="B315" t="s">
        <v>3479</v>
      </c>
      <c r="C315" t="s">
        <v>3489</v>
      </c>
      <c r="D315" s="9" t="s">
        <v>1195</v>
      </c>
      <c r="E315" t="s">
        <v>119</v>
      </c>
      <c r="F315" s="23">
        <v>2</v>
      </c>
      <c r="H315" t="str">
        <f>VLOOKUP(J315,'DNP (2021)'!$B$21:$E$1122,4,0)</f>
        <v>27</v>
      </c>
      <c r="I315" t="s">
        <v>2658</v>
      </c>
      <c r="J315" t="s">
        <v>1221</v>
      </c>
      <c r="K315" t="s">
        <v>1228</v>
      </c>
      <c r="L315">
        <v>1</v>
      </c>
      <c r="O315" t="s">
        <v>1821</v>
      </c>
      <c r="P315" s="9" t="s">
        <v>1183</v>
      </c>
      <c r="Q315" t="s">
        <v>494</v>
      </c>
      <c r="R315">
        <v>7</v>
      </c>
    </row>
    <row r="316" spans="2:18" x14ac:dyDescent="0.3">
      <c r="B316" t="s">
        <v>3479</v>
      </c>
      <c r="C316" t="s">
        <v>3490</v>
      </c>
      <c r="D316" s="9" t="s">
        <v>1195</v>
      </c>
      <c r="E316" t="s">
        <v>1198</v>
      </c>
      <c r="F316" s="23">
        <v>1</v>
      </c>
      <c r="H316" t="str">
        <f>VLOOKUP(J316,'DNP (2021)'!$B$21:$E$1122,4,0)</f>
        <v>27</v>
      </c>
      <c r="I316" t="s">
        <v>2660</v>
      </c>
      <c r="J316" t="s">
        <v>1221</v>
      </c>
      <c r="K316" t="s">
        <v>737</v>
      </c>
      <c r="L316">
        <v>1</v>
      </c>
      <c r="O316" t="s">
        <v>1823</v>
      </c>
      <c r="P316" s="9" t="s">
        <v>1183</v>
      </c>
      <c r="Q316" t="s">
        <v>1187</v>
      </c>
      <c r="R316">
        <v>3</v>
      </c>
    </row>
    <row r="317" spans="2:18" x14ac:dyDescent="0.3">
      <c r="B317" t="s">
        <v>3479</v>
      </c>
      <c r="C317" t="s">
        <v>3494</v>
      </c>
      <c r="D317" s="9" t="s">
        <v>1195</v>
      </c>
      <c r="E317" t="s">
        <v>1199</v>
      </c>
      <c r="F317" s="23">
        <v>1</v>
      </c>
      <c r="H317" t="str">
        <f>VLOOKUP(J317,'DNP (2021)'!$B$21:$E$1122,4,0)</f>
        <v>27</v>
      </c>
      <c r="I317" t="s">
        <v>2664</v>
      </c>
      <c r="J317" t="s">
        <v>1221</v>
      </c>
      <c r="K317" t="s">
        <v>679</v>
      </c>
      <c r="L317">
        <v>2</v>
      </c>
      <c r="O317" t="s">
        <v>1825</v>
      </c>
      <c r="P317" s="9" t="s">
        <v>1183</v>
      </c>
      <c r="Q317" t="s">
        <v>1188</v>
      </c>
      <c r="R317">
        <v>1</v>
      </c>
    </row>
    <row r="318" spans="2:18" x14ac:dyDescent="0.3">
      <c r="B318" t="s">
        <v>3479</v>
      </c>
      <c r="C318" t="s">
        <v>3496</v>
      </c>
      <c r="D318" s="9" t="s">
        <v>1195</v>
      </c>
      <c r="E318" t="s">
        <v>569</v>
      </c>
      <c r="F318" s="23">
        <v>1</v>
      </c>
      <c r="H318" t="str">
        <f>VLOOKUP(J318,'DNP (2021)'!$B$21:$E$1122,4,0)</f>
        <v>27</v>
      </c>
      <c r="I318" t="s">
        <v>2666</v>
      </c>
      <c r="J318" t="s">
        <v>1221</v>
      </c>
      <c r="K318" t="s">
        <v>1229</v>
      </c>
      <c r="L318">
        <v>2</v>
      </c>
      <c r="O318" t="s">
        <v>1827</v>
      </c>
      <c r="P318" s="9" t="s">
        <v>1183</v>
      </c>
      <c r="Q318" t="s">
        <v>820</v>
      </c>
      <c r="R318">
        <v>1</v>
      </c>
    </row>
    <row r="319" spans="2:18" x14ac:dyDescent="0.3">
      <c r="B319" t="s">
        <v>3479</v>
      </c>
      <c r="C319" t="s">
        <v>3480</v>
      </c>
      <c r="D319" s="9" t="s">
        <v>1195</v>
      </c>
      <c r="E319" t="s">
        <v>567</v>
      </c>
      <c r="F319" s="23">
        <v>2</v>
      </c>
      <c r="H319" t="str">
        <f>VLOOKUP(J319,'DNP (2021)'!$B$21:$E$1122,4,0)</f>
        <v>27</v>
      </c>
      <c r="I319" t="s">
        <v>2668</v>
      </c>
      <c r="J319" t="s">
        <v>1221</v>
      </c>
      <c r="K319" t="s">
        <v>1230</v>
      </c>
      <c r="L319">
        <v>1</v>
      </c>
      <c r="O319" t="s">
        <v>1831</v>
      </c>
      <c r="P319" s="9" t="s">
        <v>1183</v>
      </c>
      <c r="Q319" t="s">
        <v>1189</v>
      </c>
      <c r="R319">
        <v>18</v>
      </c>
    </row>
    <row r="320" spans="2:18" x14ac:dyDescent="0.3">
      <c r="B320" t="s">
        <v>3479</v>
      </c>
      <c r="C320" t="s">
        <v>3482</v>
      </c>
      <c r="D320" s="9" t="s">
        <v>1195</v>
      </c>
      <c r="E320" t="s">
        <v>225</v>
      </c>
      <c r="F320" s="23">
        <v>2</v>
      </c>
      <c r="H320" t="str">
        <f>VLOOKUP(J320,'DNP (2021)'!$B$21:$E$1122,4,0)</f>
        <v>27</v>
      </c>
      <c r="I320" t="s">
        <v>2626</v>
      </c>
      <c r="J320" t="s">
        <v>1221</v>
      </c>
      <c r="K320" t="s">
        <v>545</v>
      </c>
      <c r="L320">
        <v>215</v>
      </c>
      <c r="O320" t="s">
        <v>1829</v>
      </c>
      <c r="P320" s="9" t="s">
        <v>1183</v>
      </c>
      <c r="Q320" t="s">
        <v>836</v>
      </c>
      <c r="R320">
        <v>13</v>
      </c>
    </row>
    <row r="321" spans="2:18" x14ac:dyDescent="0.3">
      <c r="B321" t="s">
        <v>3479</v>
      </c>
      <c r="C321" t="s">
        <v>3498</v>
      </c>
      <c r="D321" s="9" t="s">
        <v>1195</v>
      </c>
      <c r="E321" t="s">
        <v>330</v>
      </c>
      <c r="F321" s="23">
        <v>71</v>
      </c>
      <c r="H321" t="str">
        <f>VLOOKUP(J321,'DNP (2021)'!$B$21:$E$1122,4,0)</f>
        <v>27</v>
      </c>
      <c r="I321" t="s">
        <v>2674</v>
      </c>
      <c r="J321" t="s">
        <v>1221</v>
      </c>
      <c r="K321" t="s">
        <v>495</v>
      </c>
      <c r="L321">
        <v>2</v>
      </c>
      <c r="O321" t="s">
        <v>1801</v>
      </c>
      <c r="P321" s="9" t="s">
        <v>1190</v>
      </c>
      <c r="Q321" t="s">
        <v>1191</v>
      </c>
      <c r="R321">
        <v>4</v>
      </c>
    </row>
    <row r="322" spans="2:18" x14ac:dyDescent="0.3">
      <c r="B322" t="s">
        <v>2111</v>
      </c>
      <c r="C322" t="s">
        <v>2116</v>
      </c>
      <c r="D322" t="s">
        <v>1200</v>
      </c>
      <c r="E322" t="s">
        <v>138</v>
      </c>
      <c r="F322" s="23">
        <v>1</v>
      </c>
      <c r="H322" t="str">
        <f>VLOOKUP(J322,'DNP (2021)'!$B$21:$E$1122,4,0)</f>
        <v>27</v>
      </c>
      <c r="I322" t="s">
        <v>2677</v>
      </c>
      <c r="J322" t="s">
        <v>1221</v>
      </c>
      <c r="K322" t="s">
        <v>1233</v>
      </c>
      <c r="L322">
        <v>1</v>
      </c>
      <c r="O322" t="s">
        <v>1803</v>
      </c>
      <c r="P322" s="9" t="s">
        <v>1190</v>
      </c>
      <c r="Q322" t="s">
        <v>579</v>
      </c>
      <c r="R322">
        <v>6</v>
      </c>
    </row>
    <row r="323" spans="2:18" x14ac:dyDescent="0.3">
      <c r="B323" t="s">
        <v>2111</v>
      </c>
      <c r="C323" t="s">
        <v>2117</v>
      </c>
      <c r="D323" s="9" t="s">
        <v>1200</v>
      </c>
      <c r="E323" t="s">
        <v>522</v>
      </c>
      <c r="F323" s="23">
        <v>3</v>
      </c>
      <c r="H323" t="str">
        <f>VLOOKUP(J323,'DNP (2021)'!$B$21:$E$1122,4,0)</f>
        <v>27</v>
      </c>
      <c r="I323" t="s">
        <v>2679</v>
      </c>
      <c r="J323" t="s">
        <v>1221</v>
      </c>
      <c r="K323" t="s">
        <v>1234</v>
      </c>
      <c r="L323">
        <v>11</v>
      </c>
      <c r="O323" t="s">
        <v>1805</v>
      </c>
      <c r="P323" s="9" t="s">
        <v>1190</v>
      </c>
      <c r="Q323" t="s">
        <v>665</v>
      </c>
      <c r="R323">
        <v>4</v>
      </c>
    </row>
    <row r="324" spans="2:18" x14ac:dyDescent="0.3">
      <c r="B324" t="s">
        <v>2111</v>
      </c>
      <c r="C324" t="s">
        <v>2119</v>
      </c>
      <c r="D324" s="9" t="s">
        <v>1200</v>
      </c>
      <c r="E324" t="s">
        <v>1201</v>
      </c>
      <c r="F324" s="23">
        <v>3</v>
      </c>
      <c r="H324" t="str">
        <f>VLOOKUP(J324,'DNP (2021)'!$B$21:$E$1122,4,0)</f>
        <v>27</v>
      </c>
      <c r="I324" t="s">
        <v>2681</v>
      </c>
      <c r="J324" t="s">
        <v>1221</v>
      </c>
      <c r="K324" t="s">
        <v>1235</v>
      </c>
      <c r="L324">
        <v>4</v>
      </c>
      <c r="O324" t="s">
        <v>1807</v>
      </c>
      <c r="P324" t="s">
        <v>1190</v>
      </c>
      <c r="Q324" t="s">
        <v>668</v>
      </c>
      <c r="R324">
        <v>3</v>
      </c>
    </row>
    <row r="325" spans="2:18" x14ac:dyDescent="0.3">
      <c r="B325" t="s">
        <v>2111</v>
      </c>
      <c r="C325" t="s">
        <v>2120</v>
      </c>
      <c r="D325" s="9" t="s">
        <v>1200</v>
      </c>
      <c r="E325" t="s">
        <v>656</v>
      </c>
      <c r="F325" s="23">
        <v>1</v>
      </c>
      <c r="H325" t="str">
        <f>VLOOKUP(J325,'DNP (2021)'!$B$21:$E$1122,4,0)</f>
        <v>27</v>
      </c>
      <c r="I325" t="s">
        <v>2683</v>
      </c>
      <c r="J325" t="s">
        <v>1221</v>
      </c>
      <c r="K325" t="s">
        <v>1236</v>
      </c>
      <c r="L325">
        <v>3</v>
      </c>
      <c r="O325" t="s">
        <v>1795</v>
      </c>
      <c r="P325" s="9" t="s">
        <v>1190</v>
      </c>
      <c r="Q325" t="s">
        <v>576</v>
      </c>
      <c r="R325">
        <v>182</v>
      </c>
    </row>
    <row r="326" spans="2:18" x14ac:dyDescent="0.3">
      <c r="B326" t="s">
        <v>2111</v>
      </c>
      <c r="C326" t="s">
        <v>2122</v>
      </c>
      <c r="D326" s="9" t="s">
        <v>1200</v>
      </c>
      <c r="E326" t="s">
        <v>1202</v>
      </c>
      <c r="F326" s="23">
        <v>1</v>
      </c>
      <c r="H326" t="str">
        <f>VLOOKUP(J326,'DNP (2021)'!$B$21:$E$1122,4,0)</f>
        <v>23</v>
      </c>
      <c r="I326" t="s">
        <v>2243</v>
      </c>
      <c r="J326" t="s">
        <v>1237</v>
      </c>
      <c r="K326" t="s">
        <v>663</v>
      </c>
      <c r="L326">
        <v>6</v>
      </c>
      <c r="O326" t="s">
        <v>1809</v>
      </c>
      <c r="P326" s="9" t="s">
        <v>1190</v>
      </c>
      <c r="Q326" t="s">
        <v>659</v>
      </c>
      <c r="R326">
        <v>1</v>
      </c>
    </row>
    <row r="327" spans="2:18" x14ac:dyDescent="0.3">
      <c r="B327" t="s">
        <v>2111</v>
      </c>
      <c r="C327" t="s">
        <v>2124</v>
      </c>
      <c r="D327" s="9" t="s">
        <v>1200</v>
      </c>
      <c r="E327" t="s">
        <v>557</v>
      </c>
      <c r="F327" s="23">
        <v>3</v>
      </c>
      <c r="H327" t="str">
        <f>VLOOKUP(J327,'DNP (2021)'!$B$21:$E$1122,4,0)</f>
        <v>23</v>
      </c>
      <c r="I327" t="s">
        <v>2246</v>
      </c>
      <c r="J327" t="s">
        <v>1237</v>
      </c>
      <c r="K327" t="s">
        <v>706</v>
      </c>
      <c r="L327">
        <v>1</v>
      </c>
      <c r="O327" t="s">
        <v>1811</v>
      </c>
      <c r="P327" s="9" t="s">
        <v>1190</v>
      </c>
      <c r="Q327" t="s">
        <v>1192</v>
      </c>
      <c r="R327">
        <v>1</v>
      </c>
    </row>
    <row r="328" spans="2:18" x14ac:dyDescent="0.3">
      <c r="B328" t="s">
        <v>2111</v>
      </c>
      <c r="C328" t="s">
        <v>2130</v>
      </c>
      <c r="D328" s="9" t="s">
        <v>1200</v>
      </c>
      <c r="E328" t="s">
        <v>642</v>
      </c>
      <c r="F328" s="23">
        <v>4</v>
      </c>
      <c r="H328" t="str">
        <f>VLOOKUP(J328,'DNP (2021)'!$B$21:$E$1122,4,0)</f>
        <v>23</v>
      </c>
      <c r="I328" t="s">
        <v>2248</v>
      </c>
      <c r="J328" t="s">
        <v>1237</v>
      </c>
      <c r="K328" t="s">
        <v>1238</v>
      </c>
      <c r="L328">
        <v>43</v>
      </c>
      <c r="O328" t="s">
        <v>1787</v>
      </c>
      <c r="P328" s="9" t="s">
        <v>1190</v>
      </c>
      <c r="Q328" t="s">
        <v>780</v>
      </c>
      <c r="R328">
        <v>4</v>
      </c>
    </row>
    <row r="329" spans="2:18" x14ac:dyDescent="0.3">
      <c r="B329" t="s">
        <v>2111</v>
      </c>
      <c r="C329" t="s">
        <v>2132</v>
      </c>
      <c r="D329" s="9" t="s">
        <v>1200</v>
      </c>
      <c r="E329" t="s">
        <v>576</v>
      </c>
      <c r="F329" s="23">
        <v>2</v>
      </c>
      <c r="H329" t="str">
        <f>VLOOKUP(J329,'DNP (2021)'!$B$21:$E$1122,4,0)</f>
        <v>23</v>
      </c>
      <c r="I329" t="s">
        <v>2252</v>
      </c>
      <c r="J329" t="s">
        <v>1237</v>
      </c>
      <c r="K329" t="s">
        <v>1239</v>
      </c>
      <c r="L329">
        <v>9</v>
      </c>
      <c r="O329" t="s">
        <v>1789</v>
      </c>
      <c r="P329" s="9" t="s">
        <v>1190</v>
      </c>
      <c r="Q329" t="s">
        <v>325</v>
      </c>
      <c r="R329">
        <v>14</v>
      </c>
    </row>
    <row r="330" spans="2:18" x14ac:dyDescent="0.3">
      <c r="B330" t="s">
        <v>2111</v>
      </c>
      <c r="C330" t="s">
        <v>2135</v>
      </c>
      <c r="D330" s="9" t="s">
        <v>1200</v>
      </c>
      <c r="E330" t="s">
        <v>638</v>
      </c>
      <c r="F330" s="23">
        <v>2</v>
      </c>
      <c r="H330" t="str">
        <f>VLOOKUP(J330,'DNP (2021)'!$B$21:$E$1122,4,0)</f>
        <v>23</v>
      </c>
      <c r="I330" t="s">
        <v>2254</v>
      </c>
      <c r="J330" t="s">
        <v>1237</v>
      </c>
      <c r="K330" t="s">
        <v>1240</v>
      </c>
      <c r="L330">
        <v>5</v>
      </c>
      <c r="O330" t="s">
        <v>1793</v>
      </c>
      <c r="P330" s="9" t="s">
        <v>1190</v>
      </c>
      <c r="Q330" t="s">
        <v>1193</v>
      </c>
      <c r="R330">
        <v>11</v>
      </c>
    </row>
    <row r="331" spans="2:18" x14ac:dyDescent="0.3">
      <c r="B331" t="s">
        <v>2111</v>
      </c>
      <c r="C331" t="s">
        <v>2139</v>
      </c>
      <c r="D331" s="9" t="s">
        <v>1200</v>
      </c>
      <c r="E331" t="s">
        <v>1203</v>
      </c>
      <c r="F331" s="23">
        <v>1</v>
      </c>
      <c r="H331" t="str">
        <f>VLOOKUP(J331,'DNP (2021)'!$B$21:$E$1122,4,0)</f>
        <v>23</v>
      </c>
      <c r="I331" t="s">
        <v>2256</v>
      </c>
      <c r="J331" t="s">
        <v>1237</v>
      </c>
      <c r="K331" t="s">
        <v>428</v>
      </c>
      <c r="L331">
        <v>1</v>
      </c>
      <c r="O331" t="s">
        <v>1783</v>
      </c>
      <c r="P331" s="9" t="s">
        <v>1190</v>
      </c>
      <c r="Q331" t="s">
        <v>732</v>
      </c>
      <c r="R331">
        <v>4</v>
      </c>
    </row>
    <row r="332" spans="2:18" x14ac:dyDescent="0.3">
      <c r="B332" t="s">
        <v>2111</v>
      </c>
      <c r="C332" t="s">
        <v>2143</v>
      </c>
      <c r="D332" s="9" t="s">
        <v>1200</v>
      </c>
      <c r="E332" t="s">
        <v>744</v>
      </c>
      <c r="F332" s="23">
        <v>1</v>
      </c>
      <c r="H332" t="str">
        <f>VLOOKUP(J332,'DNP (2021)'!$B$21:$E$1122,4,0)</f>
        <v>23</v>
      </c>
      <c r="I332" t="s">
        <v>2260</v>
      </c>
      <c r="J332" t="s">
        <v>1237</v>
      </c>
      <c r="K332" t="s">
        <v>421</v>
      </c>
      <c r="L332">
        <v>8</v>
      </c>
      <c r="O332" t="s">
        <v>1785</v>
      </c>
      <c r="P332" s="9" t="s">
        <v>1190</v>
      </c>
      <c r="Q332" t="s">
        <v>716</v>
      </c>
      <c r="R332">
        <v>2</v>
      </c>
    </row>
    <row r="333" spans="2:18" x14ac:dyDescent="0.3">
      <c r="B333" t="s">
        <v>2111</v>
      </c>
      <c r="C333" t="s">
        <v>2145</v>
      </c>
      <c r="D333" s="9" t="s">
        <v>1200</v>
      </c>
      <c r="E333" t="s">
        <v>1204</v>
      </c>
      <c r="F333" s="23">
        <v>1</v>
      </c>
      <c r="H333" t="str">
        <f>VLOOKUP(J333,'DNP (2021)'!$B$21:$E$1122,4,0)</f>
        <v>23</v>
      </c>
      <c r="I333" t="s">
        <v>2264</v>
      </c>
      <c r="J333" t="s">
        <v>1237</v>
      </c>
      <c r="K333" t="s">
        <v>437</v>
      </c>
      <c r="L333">
        <v>1</v>
      </c>
      <c r="O333" t="s">
        <v>1782</v>
      </c>
      <c r="P333" s="9" t="s">
        <v>1190</v>
      </c>
      <c r="Q333" t="s">
        <v>1194</v>
      </c>
      <c r="R333">
        <v>5</v>
      </c>
    </row>
    <row r="334" spans="2:18" x14ac:dyDescent="0.3">
      <c r="B334" t="s">
        <v>2111</v>
      </c>
      <c r="C334" t="s">
        <v>2147</v>
      </c>
      <c r="D334" s="9" t="s">
        <v>1200</v>
      </c>
      <c r="E334" t="s">
        <v>676</v>
      </c>
      <c r="F334" s="23">
        <v>2</v>
      </c>
      <c r="H334" t="str">
        <f>VLOOKUP(J334,'DNP (2021)'!$B$21:$E$1122,4,0)</f>
        <v>23</v>
      </c>
      <c r="I334" t="s">
        <v>2266</v>
      </c>
      <c r="J334" t="s">
        <v>1237</v>
      </c>
      <c r="K334" t="s">
        <v>1242</v>
      </c>
      <c r="L334">
        <v>5</v>
      </c>
      <c r="O334" t="s">
        <v>3500</v>
      </c>
      <c r="P334" s="9" t="s">
        <v>1195</v>
      </c>
      <c r="Q334" t="s">
        <v>565</v>
      </c>
      <c r="R334">
        <v>7</v>
      </c>
    </row>
    <row r="335" spans="2:18" x14ac:dyDescent="0.3">
      <c r="B335" t="s">
        <v>2111</v>
      </c>
      <c r="C335" t="s">
        <v>2149</v>
      </c>
      <c r="D335" s="9" t="s">
        <v>1200</v>
      </c>
      <c r="E335" t="s">
        <v>680</v>
      </c>
      <c r="F335" s="23">
        <v>9</v>
      </c>
      <c r="H335" t="str">
        <f>VLOOKUP(J335,'DNP (2021)'!$B$21:$E$1122,4,0)</f>
        <v>23</v>
      </c>
      <c r="I335" t="s">
        <v>2242</v>
      </c>
      <c r="J335" t="s">
        <v>1237</v>
      </c>
      <c r="K335" t="s">
        <v>1243</v>
      </c>
      <c r="L335">
        <v>119</v>
      </c>
      <c r="O335" t="s">
        <v>3504</v>
      </c>
      <c r="P335" s="9" t="s">
        <v>1195</v>
      </c>
      <c r="Q335" t="s">
        <v>563</v>
      </c>
      <c r="R335">
        <v>1</v>
      </c>
    </row>
    <row r="336" spans="2:18" x14ac:dyDescent="0.3">
      <c r="B336" t="s">
        <v>2111</v>
      </c>
      <c r="C336" t="s">
        <v>2151</v>
      </c>
      <c r="D336" s="9" t="s">
        <v>1200</v>
      </c>
      <c r="E336" t="s">
        <v>230</v>
      </c>
      <c r="F336" s="23">
        <v>3</v>
      </c>
      <c r="H336" t="str">
        <f>VLOOKUP(J336,'DNP (2021)'!$B$21:$E$1122,4,0)</f>
        <v>23</v>
      </c>
      <c r="I336" t="s">
        <v>2268</v>
      </c>
      <c r="J336" t="s">
        <v>1237</v>
      </c>
      <c r="K336" t="s">
        <v>427</v>
      </c>
      <c r="L336">
        <v>2</v>
      </c>
      <c r="O336" t="s">
        <v>3508</v>
      </c>
      <c r="P336" s="9" t="s">
        <v>1195</v>
      </c>
      <c r="Q336" t="s">
        <v>568</v>
      </c>
      <c r="R336">
        <v>5</v>
      </c>
    </row>
    <row r="337" spans="2:18" x14ac:dyDescent="0.3">
      <c r="B337" t="s">
        <v>2111</v>
      </c>
      <c r="C337" t="s">
        <v>2156</v>
      </c>
      <c r="D337" s="9" t="s">
        <v>1200</v>
      </c>
      <c r="E337" t="s">
        <v>1205</v>
      </c>
      <c r="F337" s="23">
        <v>14</v>
      </c>
      <c r="H337" t="str">
        <f>VLOOKUP(J337,'DNP (2021)'!$B$21:$E$1122,4,0)</f>
        <v>23</v>
      </c>
      <c r="I337" t="s">
        <v>2270</v>
      </c>
      <c r="J337" t="s">
        <v>1237</v>
      </c>
      <c r="K337" t="s">
        <v>424</v>
      </c>
      <c r="L337">
        <v>4</v>
      </c>
      <c r="O337" t="s">
        <v>3510</v>
      </c>
      <c r="P337" s="9" t="s">
        <v>1195</v>
      </c>
      <c r="Q337" t="s">
        <v>562</v>
      </c>
      <c r="R337">
        <v>9</v>
      </c>
    </row>
    <row r="338" spans="2:18" x14ac:dyDescent="0.3">
      <c r="B338" t="s">
        <v>2111</v>
      </c>
      <c r="C338" t="s">
        <v>2160</v>
      </c>
      <c r="D338" s="9" t="s">
        <v>1200</v>
      </c>
      <c r="E338" t="s">
        <v>1206</v>
      </c>
      <c r="F338" s="23">
        <v>7</v>
      </c>
      <c r="H338" t="str">
        <f>VLOOKUP(J338,'DNP (2021)'!$B$21:$E$1122,4,0)</f>
        <v>23</v>
      </c>
      <c r="I338" t="s">
        <v>2274</v>
      </c>
      <c r="J338" t="s">
        <v>1237</v>
      </c>
      <c r="K338" t="s">
        <v>735</v>
      </c>
      <c r="L338">
        <v>2</v>
      </c>
      <c r="O338" t="s">
        <v>3512</v>
      </c>
      <c r="P338" s="9" t="s">
        <v>1195</v>
      </c>
      <c r="Q338" t="s">
        <v>1196</v>
      </c>
      <c r="R338">
        <v>3</v>
      </c>
    </row>
    <row r="339" spans="2:18" x14ac:dyDescent="0.3">
      <c r="B339" t="s">
        <v>2111</v>
      </c>
      <c r="C339" t="s">
        <v>2112</v>
      </c>
      <c r="D339" s="9" t="s">
        <v>1200</v>
      </c>
      <c r="E339" t="s">
        <v>1207</v>
      </c>
      <c r="F339" s="23">
        <v>183</v>
      </c>
      <c r="H339" t="str">
        <f>VLOOKUP(J339,'DNP (2021)'!$B$21:$E$1122,4,0)</f>
        <v>23</v>
      </c>
      <c r="I339" t="s">
        <v>2276</v>
      </c>
      <c r="J339" t="s">
        <v>1237</v>
      </c>
      <c r="K339" t="s">
        <v>433</v>
      </c>
      <c r="L339">
        <v>1</v>
      </c>
      <c r="O339" t="s">
        <v>3514</v>
      </c>
      <c r="P339" s="9" t="s">
        <v>1195</v>
      </c>
      <c r="Q339" t="s">
        <v>1197</v>
      </c>
      <c r="R339">
        <v>4</v>
      </c>
    </row>
    <row r="340" spans="2:18" x14ac:dyDescent="0.3">
      <c r="B340" t="s">
        <v>2111</v>
      </c>
      <c r="C340" t="s">
        <v>2162</v>
      </c>
      <c r="D340" s="9" t="s">
        <v>1200</v>
      </c>
      <c r="E340" t="s">
        <v>774</v>
      </c>
      <c r="F340" s="23">
        <v>7</v>
      </c>
      <c r="H340" t="str">
        <f>VLOOKUP(J340,'DNP (2021)'!$B$21:$E$1122,4,0)</f>
        <v>23</v>
      </c>
      <c r="I340" t="s">
        <v>2280</v>
      </c>
      <c r="J340" t="s">
        <v>1237</v>
      </c>
      <c r="K340" t="s">
        <v>1245</v>
      </c>
      <c r="L340">
        <v>14</v>
      </c>
      <c r="O340" t="s">
        <v>3483</v>
      </c>
      <c r="P340" s="9" t="s">
        <v>1195</v>
      </c>
      <c r="Q340" t="s">
        <v>561</v>
      </c>
      <c r="R340">
        <v>3</v>
      </c>
    </row>
    <row r="341" spans="2:18" x14ac:dyDescent="0.3">
      <c r="B341" t="s">
        <v>2111</v>
      </c>
      <c r="C341" t="s">
        <v>2164</v>
      </c>
      <c r="D341" s="9" t="s">
        <v>1200</v>
      </c>
      <c r="E341" t="s">
        <v>1208</v>
      </c>
      <c r="F341" s="23">
        <v>2</v>
      </c>
      <c r="H341" t="str">
        <f>VLOOKUP(J341,'DNP (2021)'!$B$21:$E$1122,4,0)</f>
        <v>23</v>
      </c>
      <c r="I341" t="s">
        <v>2282</v>
      </c>
      <c r="J341" t="s">
        <v>1237</v>
      </c>
      <c r="K341" t="s">
        <v>1246</v>
      </c>
      <c r="L341">
        <v>17</v>
      </c>
      <c r="O341" t="s">
        <v>3485</v>
      </c>
      <c r="P341" s="9" t="s">
        <v>1195</v>
      </c>
      <c r="Q341" t="s">
        <v>560</v>
      </c>
      <c r="R341">
        <v>4</v>
      </c>
    </row>
    <row r="342" spans="2:18" x14ac:dyDescent="0.3">
      <c r="B342" t="s">
        <v>2111</v>
      </c>
      <c r="C342" t="s">
        <v>2168</v>
      </c>
      <c r="D342" s="9" t="s">
        <v>1200</v>
      </c>
      <c r="E342" t="s">
        <v>1209</v>
      </c>
      <c r="F342" s="23">
        <v>2</v>
      </c>
      <c r="H342" t="str">
        <f>VLOOKUP(J342,'DNP (2021)'!$B$21:$E$1122,4,0)</f>
        <v>23</v>
      </c>
      <c r="I342" t="s">
        <v>2284</v>
      </c>
      <c r="J342" t="s">
        <v>1237</v>
      </c>
      <c r="K342" t="s">
        <v>815</v>
      </c>
      <c r="L342">
        <v>3</v>
      </c>
      <c r="O342" t="s">
        <v>3496</v>
      </c>
      <c r="P342" s="9" t="s">
        <v>1195</v>
      </c>
      <c r="Q342" t="s">
        <v>569</v>
      </c>
      <c r="R342">
        <v>1</v>
      </c>
    </row>
    <row r="343" spans="2:18" x14ac:dyDescent="0.3">
      <c r="B343" t="s">
        <v>2111</v>
      </c>
      <c r="C343" t="s">
        <v>2172</v>
      </c>
      <c r="D343" s="9" t="s">
        <v>1200</v>
      </c>
      <c r="E343" t="s">
        <v>227</v>
      </c>
      <c r="F343" s="23">
        <v>2</v>
      </c>
      <c r="H343" t="str">
        <f>VLOOKUP(J343,'DNP (2021)'!$B$21:$E$1122,4,0)</f>
        <v>23</v>
      </c>
      <c r="I343" t="s">
        <v>2286</v>
      </c>
      <c r="J343" t="s">
        <v>1237</v>
      </c>
      <c r="K343" t="s">
        <v>430</v>
      </c>
      <c r="L343">
        <v>3</v>
      </c>
      <c r="O343" t="s">
        <v>3480</v>
      </c>
      <c r="P343" s="9" t="s">
        <v>1195</v>
      </c>
      <c r="Q343" t="s">
        <v>567</v>
      </c>
      <c r="R343">
        <v>8</v>
      </c>
    </row>
    <row r="344" spans="2:18" x14ac:dyDescent="0.3">
      <c r="B344" t="s">
        <v>2111</v>
      </c>
      <c r="C344" t="s">
        <v>2170</v>
      </c>
      <c r="D344" s="9" t="s">
        <v>1200</v>
      </c>
      <c r="E344" t="s">
        <v>554</v>
      </c>
      <c r="F344" s="23">
        <v>25</v>
      </c>
      <c r="H344" t="str">
        <f>VLOOKUP(J344,'DNP (2021)'!$B$21:$E$1122,4,0)</f>
        <v>23</v>
      </c>
      <c r="I344" t="s">
        <v>2288</v>
      </c>
      <c r="J344" t="s">
        <v>1237</v>
      </c>
      <c r="K344" t="s">
        <v>237</v>
      </c>
      <c r="L344">
        <v>2</v>
      </c>
      <c r="O344" t="s">
        <v>3482</v>
      </c>
      <c r="P344" s="9" t="s">
        <v>1195</v>
      </c>
      <c r="Q344" t="s">
        <v>225</v>
      </c>
      <c r="R344">
        <v>1</v>
      </c>
    </row>
    <row r="345" spans="2:18" x14ac:dyDescent="0.3">
      <c r="B345" t="s">
        <v>2111</v>
      </c>
      <c r="C345" t="s">
        <v>2173</v>
      </c>
      <c r="D345" s="9" t="s">
        <v>1200</v>
      </c>
      <c r="E345" t="s">
        <v>826</v>
      </c>
      <c r="F345" s="23">
        <v>5</v>
      </c>
      <c r="H345" t="str">
        <f>VLOOKUP(J345,'DNP (2021)'!$B$21:$E$1122,4,0)</f>
        <v>23</v>
      </c>
      <c r="I345" t="s">
        <v>2291</v>
      </c>
      <c r="J345" t="s">
        <v>1237</v>
      </c>
      <c r="K345" t="s">
        <v>434</v>
      </c>
      <c r="L345">
        <v>5</v>
      </c>
      <c r="O345" t="s">
        <v>3498</v>
      </c>
      <c r="P345" s="9" t="s">
        <v>1195</v>
      </c>
      <c r="Q345" t="s">
        <v>330</v>
      </c>
      <c r="R345">
        <v>105</v>
      </c>
    </row>
    <row r="346" spans="2:18" x14ac:dyDescent="0.3">
      <c r="B346" t="s">
        <v>2111</v>
      </c>
      <c r="C346" t="s">
        <v>2177</v>
      </c>
      <c r="D346" s="9" t="s">
        <v>1200</v>
      </c>
      <c r="E346" t="s">
        <v>1210</v>
      </c>
      <c r="F346" s="23">
        <v>4</v>
      </c>
      <c r="H346" t="str">
        <f>VLOOKUP(J346,'DNP (2021)'!$B$21:$E$1122,4,0)</f>
        <v>23</v>
      </c>
      <c r="I346" t="s">
        <v>2293</v>
      </c>
      <c r="J346" t="s">
        <v>1237</v>
      </c>
      <c r="K346" t="s">
        <v>429</v>
      </c>
      <c r="L346">
        <v>7</v>
      </c>
      <c r="O346" t="s">
        <v>2116</v>
      </c>
      <c r="P346" s="9" t="s">
        <v>1200</v>
      </c>
      <c r="Q346" t="s">
        <v>138</v>
      </c>
      <c r="R346">
        <v>1</v>
      </c>
    </row>
    <row r="347" spans="2:18" x14ac:dyDescent="0.3">
      <c r="B347" t="s">
        <v>2111</v>
      </c>
      <c r="C347" t="s">
        <v>2180</v>
      </c>
      <c r="D347" s="9" t="s">
        <v>1200</v>
      </c>
      <c r="E347" t="s">
        <v>1211</v>
      </c>
      <c r="F347" s="23">
        <v>2</v>
      </c>
      <c r="H347" t="str">
        <f>VLOOKUP(J347,'DNP (2021)'!$B$21:$E$1122,4,0)</f>
        <v>25</v>
      </c>
      <c r="I347" t="s">
        <v>2332</v>
      </c>
      <c r="J347" t="s">
        <v>1247</v>
      </c>
      <c r="K347" t="s">
        <v>33</v>
      </c>
      <c r="L347">
        <v>1</v>
      </c>
      <c r="O347" t="s">
        <v>2119</v>
      </c>
      <c r="P347" s="9" t="s">
        <v>1200</v>
      </c>
      <c r="Q347" t="s">
        <v>1201</v>
      </c>
      <c r="R347">
        <v>3</v>
      </c>
    </row>
    <row r="348" spans="2:18" x14ac:dyDescent="0.3">
      <c r="B348" t="s">
        <v>2111</v>
      </c>
      <c r="C348" t="s">
        <v>2182</v>
      </c>
      <c r="D348" s="9" t="s">
        <v>1200</v>
      </c>
      <c r="E348" t="s">
        <v>1212</v>
      </c>
      <c r="F348" s="23">
        <v>3</v>
      </c>
      <c r="H348" t="str">
        <f>VLOOKUP(J348,'DNP (2021)'!$B$21:$E$1122,4,0)</f>
        <v>25</v>
      </c>
      <c r="I348" t="s">
        <v>2334</v>
      </c>
      <c r="J348" t="s">
        <v>1247</v>
      </c>
      <c r="K348" t="s">
        <v>1248</v>
      </c>
      <c r="L348">
        <v>6</v>
      </c>
      <c r="O348" t="s">
        <v>2120</v>
      </c>
      <c r="P348" t="s">
        <v>1200</v>
      </c>
      <c r="Q348" t="s">
        <v>656</v>
      </c>
      <c r="R348">
        <v>1</v>
      </c>
    </row>
    <row r="349" spans="2:18" x14ac:dyDescent="0.3">
      <c r="B349" t="s">
        <v>2111</v>
      </c>
      <c r="C349" t="s">
        <v>2184</v>
      </c>
      <c r="D349" s="9" t="s">
        <v>1200</v>
      </c>
      <c r="E349" t="s">
        <v>3603</v>
      </c>
      <c r="F349" s="23">
        <v>3</v>
      </c>
      <c r="H349" t="str">
        <f>VLOOKUP(J349,'DNP (2021)'!$B$21:$E$1122,4,0)</f>
        <v>25</v>
      </c>
      <c r="I349" t="s">
        <v>2336</v>
      </c>
      <c r="J349" t="s">
        <v>1247</v>
      </c>
      <c r="K349" t="s">
        <v>59</v>
      </c>
      <c r="L349">
        <v>4</v>
      </c>
      <c r="O349" t="s">
        <v>2122</v>
      </c>
      <c r="P349" s="9" t="s">
        <v>1200</v>
      </c>
      <c r="Q349" t="s">
        <v>1202</v>
      </c>
      <c r="R349">
        <v>3</v>
      </c>
    </row>
    <row r="350" spans="2:18" x14ac:dyDescent="0.3">
      <c r="B350" t="s">
        <v>2111</v>
      </c>
      <c r="C350" t="s">
        <v>2188</v>
      </c>
      <c r="D350" s="9" t="s">
        <v>1200</v>
      </c>
      <c r="E350" t="s">
        <v>1213</v>
      </c>
      <c r="F350" s="23">
        <v>2</v>
      </c>
      <c r="H350" t="str">
        <f>VLOOKUP(J350,'DNP (2021)'!$B$21:$E$1122,4,0)</f>
        <v>25</v>
      </c>
      <c r="I350" t="s">
        <v>2338</v>
      </c>
      <c r="J350" t="s">
        <v>1247</v>
      </c>
      <c r="K350" t="s">
        <v>50</v>
      </c>
      <c r="L350">
        <v>3</v>
      </c>
      <c r="O350" t="s">
        <v>2124</v>
      </c>
      <c r="P350" s="9" t="s">
        <v>1200</v>
      </c>
      <c r="Q350" t="s">
        <v>557</v>
      </c>
      <c r="R350">
        <v>1</v>
      </c>
    </row>
    <row r="351" spans="2:18" x14ac:dyDescent="0.3">
      <c r="B351" t="s">
        <v>2111</v>
      </c>
      <c r="C351" t="s">
        <v>2186</v>
      </c>
      <c r="D351" s="9" t="s">
        <v>1200</v>
      </c>
      <c r="E351" t="s">
        <v>819</v>
      </c>
      <c r="F351" s="23">
        <v>4</v>
      </c>
      <c r="H351" t="str">
        <f>VLOOKUP(J351,'DNP (2021)'!$B$21:$E$1122,4,0)</f>
        <v>25</v>
      </c>
      <c r="I351" t="s">
        <v>2475</v>
      </c>
      <c r="J351" t="s">
        <v>1247</v>
      </c>
      <c r="K351" t="s">
        <v>12</v>
      </c>
      <c r="L351">
        <v>7</v>
      </c>
      <c r="O351" t="s">
        <v>2130</v>
      </c>
      <c r="P351" s="9" t="s">
        <v>1200</v>
      </c>
      <c r="Q351" t="s">
        <v>642</v>
      </c>
      <c r="R351">
        <v>3</v>
      </c>
    </row>
    <row r="352" spans="2:18" x14ac:dyDescent="0.3">
      <c r="B352" t="s">
        <v>2190</v>
      </c>
      <c r="C352" t="s">
        <v>2211</v>
      </c>
      <c r="D352" t="s">
        <v>1214</v>
      </c>
      <c r="E352" t="s">
        <v>526</v>
      </c>
      <c r="F352" s="23">
        <v>58</v>
      </c>
      <c r="H352" t="str">
        <f>VLOOKUP(J352,'DNP (2021)'!$B$21:$E$1122,4,0)</f>
        <v>25</v>
      </c>
      <c r="I352" t="s">
        <v>2340</v>
      </c>
      <c r="J352" t="s">
        <v>1247</v>
      </c>
      <c r="K352" t="s">
        <v>1249</v>
      </c>
      <c r="L352">
        <v>1</v>
      </c>
      <c r="O352" t="s">
        <v>2132</v>
      </c>
      <c r="P352" s="9" t="s">
        <v>1200</v>
      </c>
      <c r="Q352" t="s">
        <v>576</v>
      </c>
      <c r="R352">
        <v>5</v>
      </c>
    </row>
    <row r="353" spans="2:18" x14ac:dyDescent="0.3">
      <c r="B353" t="s">
        <v>2190</v>
      </c>
      <c r="C353" t="s">
        <v>2213</v>
      </c>
      <c r="D353" s="9" t="s">
        <v>1214</v>
      </c>
      <c r="E353" t="s">
        <v>1215</v>
      </c>
      <c r="F353" s="23">
        <v>11</v>
      </c>
      <c r="H353" t="str">
        <f>VLOOKUP(J353,'DNP (2021)'!$B$21:$E$1122,4,0)</f>
        <v>25</v>
      </c>
      <c r="I353" t="s">
        <v>2346</v>
      </c>
      <c r="J353" t="s">
        <v>1247</v>
      </c>
      <c r="K353" t="s">
        <v>1250</v>
      </c>
      <c r="L353">
        <v>2</v>
      </c>
      <c r="O353" t="s">
        <v>2135</v>
      </c>
      <c r="P353" s="9" t="s">
        <v>1200</v>
      </c>
      <c r="Q353" t="s">
        <v>638</v>
      </c>
      <c r="R353">
        <v>4</v>
      </c>
    </row>
    <row r="354" spans="2:18" x14ac:dyDescent="0.3">
      <c r="B354" t="s">
        <v>2190</v>
      </c>
      <c r="C354" t="s">
        <v>2215</v>
      </c>
      <c r="D354" s="9" t="s">
        <v>1214</v>
      </c>
      <c r="E354" t="s">
        <v>718</v>
      </c>
      <c r="F354" s="23">
        <v>3</v>
      </c>
      <c r="H354" t="str">
        <f>VLOOKUP(J354,'DNP (2021)'!$B$21:$E$1122,4,0)</f>
        <v>25</v>
      </c>
      <c r="I354" t="s">
        <v>2350</v>
      </c>
      <c r="J354" t="s">
        <v>1247</v>
      </c>
      <c r="K354" t="s">
        <v>889</v>
      </c>
      <c r="L354">
        <v>6</v>
      </c>
      <c r="O354" t="s">
        <v>2139</v>
      </c>
      <c r="P354" s="9" t="s">
        <v>1200</v>
      </c>
      <c r="Q354" t="s">
        <v>1203</v>
      </c>
      <c r="R354">
        <v>1</v>
      </c>
    </row>
    <row r="355" spans="2:18" x14ac:dyDescent="0.3">
      <c r="B355" t="s">
        <v>2190</v>
      </c>
      <c r="C355" t="s">
        <v>2217</v>
      </c>
      <c r="D355" s="9" t="s">
        <v>1214</v>
      </c>
      <c r="E355" t="s">
        <v>649</v>
      </c>
      <c r="F355" s="23">
        <v>8</v>
      </c>
      <c r="H355" t="str">
        <f>VLOOKUP(J355,'DNP (2021)'!$B$21:$E$1122,4,0)</f>
        <v>25</v>
      </c>
      <c r="I355" t="s">
        <v>2352</v>
      </c>
      <c r="J355" t="s">
        <v>1247</v>
      </c>
      <c r="K355" t="s">
        <v>1251</v>
      </c>
      <c r="L355">
        <v>13</v>
      </c>
      <c r="O355" t="s">
        <v>2147</v>
      </c>
      <c r="P355" s="9" t="s">
        <v>1200</v>
      </c>
      <c r="Q355" t="s">
        <v>676</v>
      </c>
      <c r="R355">
        <v>1</v>
      </c>
    </row>
    <row r="356" spans="2:18" x14ac:dyDescent="0.3">
      <c r="B356" t="s">
        <v>2190</v>
      </c>
      <c r="C356" t="s">
        <v>2219</v>
      </c>
      <c r="D356" s="9" t="s">
        <v>1214</v>
      </c>
      <c r="E356" t="s">
        <v>528</v>
      </c>
      <c r="F356" s="23">
        <v>14</v>
      </c>
      <c r="H356" t="str">
        <f>VLOOKUP(J356,'DNP (2021)'!$B$21:$E$1122,4,0)</f>
        <v>25</v>
      </c>
      <c r="I356" t="s">
        <v>2356</v>
      </c>
      <c r="J356" t="s">
        <v>1247</v>
      </c>
      <c r="K356" t="s">
        <v>3611</v>
      </c>
      <c r="L356">
        <v>7</v>
      </c>
      <c r="O356" t="s">
        <v>2149</v>
      </c>
      <c r="P356" s="9" t="s">
        <v>1200</v>
      </c>
      <c r="Q356" t="s">
        <v>680</v>
      </c>
      <c r="R356">
        <v>6</v>
      </c>
    </row>
    <row r="357" spans="2:18" x14ac:dyDescent="0.3">
      <c r="B357" t="s">
        <v>2190</v>
      </c>
      <c r="C357" t="s">
        <v>2221</v>
      </c>
      <c r="D357" s="9" t="s">
        <v>1214</v>
      </c>
      <c r="E357" t="s">
        <v>529</v>
      </c>
      <c r="F357" s="23">
        <v>5</v>
      </c>
      <c r="H357" t="str">
        <f>VLOOKUP(J357,'DNP (2021)'!$B$21:$E$1122,4,0)</f>
        <v>25</v>
      </c>
      <c r="I357" t="s">
        <v>2358</v>
      </c>
      <c r="J357" t="s">
        <v>1247</v>
      </c>
      <c r="K357" t="s">
        <v>1017</v>
      </c>
      <c r="L357">
        <v>1</v>
      </c>
      <c r="O357" t="s">
        <v>2156</v>
      </c>
      <c r="P357" s="9" t="s">
        <v>1200</v>
      </c>
      <c r="Q357" t="s">
        <v>1205</v>
      </c>
      <c r="R357">
        <v>10</v>
      </c>
    </row>
    <row r="358" spans="2:18" x14ac:dyDescent="0.3">
      <c r="B358" t="s">
        <v>2190</v>
      </c>
      <c r="C358" t="s">
        <v>2223</v>
      </c>
      <c r="D358" s="9" t="s">
        <v>1214</v>
      </c>
      <c r="E358" t="s">
        <v>1216</v>
      </c>
      <c r="F358" s="23">
        <v>28</v>
      </c>
      <c r="H358" t="str">
        <f>VLOOKUP(J358,'DNP (2021)'!$B$21:$E$1122,4,0)</f>
        <v>25</v>
      </c>
      <c r="I358" t="s">
        <v>2362</v>
      </c>
      <c r="J358" t="s">
        <v>1247</v>
      </c>
      <c r="K358" t="s">
        <v>1253</v>
      </c>
      <c r="L358">
        <v>28</v>
      </c>
      <c r="O358" t="s">
        <v>2160</v>
      </c>
      <c r="P358" s="9" t="s">
        <v>1200</v>
      </c>
      <c r="Q358" t="s">
        <v>1206</v>
      </c>
      <c r="R358">
        <v>4</v>
      </c>
    </row>
    <row r="359" spans="2:18" x14ac:dyDescent="0.3">
      <c r="B359" t="s">
        <v>2190</v>
      </c>
      <c r="C359" t="s">
        <v>2225</v>
      </c>
      <c r="D359" s="9" t="s">
        <v>1214</v>
      </c>
      <c r="E359" t="s">
        <v>1217</v>
      </c>
      <c r="F359" s="23">
        <v>8</v>
      </c>
      <c r="H359" t="str">
        <f>VLOOKUP(J359,'DNP (2021)'!$B$21:$E$1122,4,0)</f>
        <v>25</v>
      </c>
      <c r="I359" t="s">
        <v>2364</v>
      </c>
      <c r="J359" t="s">
        <v>1247</v>
      </c>
      <c r="K359" t="s">
        <v>956</v>
      </c>
      <c r="L359">
        <v>2</v>
      </c>
      <c r="O359" t="s">
        <v>2112</v>
      </c>
      <c r="P359" s="9" t="s">
        <v>1200</v>
      </c>
      <c r="Q359" t="s">
        <v>1207</v>
      </c>
      <c r="R359">
        <v>183</v>
      </c>
    </row>
    <row r="360" spans="2:18" x14ac:dyDescent="0.3">
      <c r="B360" t="s">
        <v>2190</v>
      </c>
      <c r="C360" t="s">
        <v>2227</v>
      </c>
      <c r="D360" s="9" t="s">
        <v>1214</v>
      </c>
      <c r="E360" t="s">
        <v>641</v>
      </c>
      <c r="F360" s="23">
        <v>7</v>
      </c>
      <c r="H360" t="str">
        <f>VLOOKUP(J360,'DNP (2021)'!$B$21:$E$1122,4,0)</f>
        <v>25</v>
      </c>
      <c r="I360" t="s">
        <v>2368</v>
      </c>
      <c r="J360" t="s">
        <v>1247</v>
      </c>
      <c r="K360" t="s">
        <v>1254</v>
      </c>
      <c r="L360">
        <v>7</v>
      </c>
      <c r="O360" t="s">
        <v>2162</v>
      </c>
      <c r="P360" s="9" t="s">
        <v>1200</v>
      </c>
      <c r="Q360" t="s">
        <v>774</v>
      </c>
      <c r="R360">
        <v>8</v>
      </c>
    </row>
    <row r="361" spans="2:18" x14ac:dyDescent="0.3">
      <c r="B361" t="s">
        <v>2190</v>
      </c>
      <c r="C361" t="s">
        <v>2229</v>
      </c>
      <c r="D361" s="9" t="s">
        <v>1214</v>
      </c>
      <c r="E361" t="s">
        <v>532</v>
      </c>
      <c r="F361" s="23">
        <v>7</v>
      </c>
      <c r="H361" t="str">
        <f>VLOOKUP(J361,'DNP (2021)'!$B$21:$E$1122,4,0)</f>
        <v>25</v>
      </c>
      <c r="I361" t="s">
        <v>2370</v>
      </c>
      <c r="J361" t="s">
        <v>1247</v>
      </c>
      <c r="K361" t="s">
        <v>20</v>
      </c>
      <c r="L361">
        <v>2</v>
      </c>
      <c r="O361" t="s">
        <v>2164</v>
      </c>
      <c r="P361" s="9" t="s">
        <v>1200</v>
      </c>
      <c r="Q361" t="s">
        <v>1208</v>
      </c>
      <c r="R361">
        <v>6</v>
      </c>
    </row>
    <row r="362" spans="2:18" x14ac:dyDescent="0.3">
      <c r="B362" t="s">
        <v>2190</v>
      </c>
      <c r="C362" t="s">
        <v>2231</v>
      </c>
      <c r="D362" s="9" t="s">
        <v>1214</v>
      </c>
      <c r="E362" t="s">
        <v>792</v>
      </c>
      <c r="F362" s="23">
        <v>1</v>
      </c>
      <c r="H362" t="str">
        <f>VLOOKUP(J362,'DNP (2021)'!$B$21:$E$1122,4,0)</f>
        <v>25</v>
      </c>
      <c r="I362" t="s">
        <v>2372</v>
      </c>
      <c r="J362" t="s">
        <v>1247</v>
      </c>
      <c r="K362" t="s">
        <v>38</v>
      </c>
      <c r="L362">
        <v>16</v>
      </c>
      <c r="O362" t="s">
        <v>2170</v>
      </c>
      <c r="P362" s="9" t="s">
        <v>1200</v>
      </c>
      <c r="Q362" t="s">
        <v>554</v>
      </c>
      <c r="R362">
        <v>28</v>
      </c>
    </row>
    <row r="363" spans="2:18" x14ac:dyDescent="0.3">
      <c r="B363" t="s">
        <v>2190</v>
      </c>
      <c r="C363" t="s">
        <v>2233</v>
      </c>
      <c r="D363" s="9" t="s">
        <v>1214</v>
      </c>
      <c r="E363" t="s">
        <v>1218</v>
      </c>
      <c r="F363" s="23">
        <v>2</v>
      </c>
      <c r="H363" t="str">
        <f>VLOOKUP(J363,'DNP (2021)'!$B$21:$E$1122,4,0)</f>
        <v>25</v>
      </c>
      <c r="I363" t="s">
        <v>2374</v>
      </c>
      <c r="J363" t="s">
        <v>1247</v>
      </c>
      <c r="K363" t="s">
        <v>1255</v>
      </c>
      <c r="L363">
        <v>1</v>
      </c>
      <c r="O363" t="s">
        <v>2173</v>
      </c>
      <c r="P363" s="9" t="s">
        <v>1200</v>
      </c>
      <c r="Q363" t="s">
        <v>826</v>
      </c>
      <c r="R363">
        <v>2</v>
      </c>
    </row>
    <row r="364" spans="2:18" x14ac:dyDescent="0.3">
      <c r="B364" t="s">
        <v>2190</v>
      </c>
      <c r="C364" t="s">
        <v>2235</v>
      </c>
      <c r="D364" s="9" t="s">
        <v>1214</v>
      </c>
      <c r="E364" t="s">
        <v>533</v>
      </c>
      <c r="F364" s="23">
        <v>3</v>
      </c>
      <c r="H364" t="str">
        <f>VLOOKUP(J364,'DNP (2021)'!$B$21:$E$1122,4,0)</f>
        <v>25</v>
      </c>
      <c r="I364" t="s">
        <v>2376</v>
      </c>
      <c r="J364" t="s">
        <v>1247</v>
      </c>
      <c r="K364" t="s">
        <v>30</v>
      </c>
      <c r="L364">
        <v>5</v>
      </c>
      <c r="O364" t="s">
        <v>2182</v>
      </c>
      <c r="P364" s="9" t="s">
        <v>1200</v>
      </c>
      <c r="Q364" t="s">
        <v>1212</v>
      </c>
      <c r="R364">
        <v>1</v>
      </c>
    </row>
    <row r="365" spans="2:18" x14ac:dyDescent="0.3">
      <c r="B365" t="s">
        <v>2190</v>
      </c>
      <c r="C365" t="s">
        <v>2237</v>
      </c>
      <c r="D365" s="9" t="s">
        <v>1214</v>
      </c>
      <c r="E365" t="s">
        <v>538</v>
      </c>
      <c r="F365" s="23">
        <v>8</v>
      </c>
      <c r="H365" t="str">
        <f>VLOOKUP(J365,'DNP (2021)'!$B$21:$E$1122,4,0)</f>
        <v>25</v>
      </c>
      <c r="I365" t="s">
        <v>2379</v>
      </c>
      <c r="J365" t="s">
        <v>1247</v>
      </c>
      <c r="K365" t="s">
        <v>55</v>
      </c>
      <c r="L365">
        <v>2</v>
      </c>
      <c r="O365" t="s">
        <v>2184</v>
      </c>
      <c r="P365" s="9" t="s">
        <v>1200</v>
      </c>
      <c r="Q365" t="s">
        <v>3603</v>
      </c>
      <c r="R365">
        <v>1</v>
      </c>
    </row>
    <row r="366" spans="2:18" x14ac:dyDescent="0.3">
      <c r="B366" t="s">
        <v>2190</v>
      </c>
      <c r="C366" t="s">
        <v>2201</v>
      </c>
      <c r="D366" s="9" t="s">
        <v>1214</v>
      </c>
      <c r="E366" t="s">
        <v>645</v>
      </c>
      <c r="F366" s="23">
        <v>6</v>
      </c>
      <c r="H366" t="str">
        <f>VLOOKUP(J366,'DNP (2021)'!$B$21:$E$1122,4,0)</f>
        <v>25</v>
      </c>
      <c r="I366" t="s">
        <v>2381</v>
      </c>
      <c r="J366" t="s">
        <v>1247</v>
      </c>
      <c r="K366" t="s">
        <v>1256</v>
      </c>
      <c r="L366">
        <v>20</v>
      </c>
      <c r="O366" t="s">
        <v>2188</v>
      </c>
      <c r="P366" s="9" t="s">
        <v>1200</v>
      </c>
      <c r="Q366" t="s">
        <v>1213</v>
      </c>
      <c r="R366">
        <v>3</v>
      </c>
    </row>
    <row r="367" spans="2:18" x14ac:dyDescent="0.3">
      <c r="B367" t="s">
        <v>2190</v>
      </c>
      <c r="C367" t="s">
        <v>2239</v>
      </c>
      <c r="D367" s="9" t="s">
        <v>1214</v>
      </c>
      <c r="E367" t="s">
        <v>692</v>
      </c>
      <c r="F367" s="23">
        <v>1</v>
      </c>
      <c r="H367" t="str">
        <f>VLOOKUP(J367,'DNP (2021)'!$B$21:$E$1122,4,0)</f>
        <v>25</v>
      </c>
      <c r="I367" t="s">
        <v>2385</v>
      </c>
      <c r="J367" t="s">
        <v>1247</v>
      </c>
      <c r="K367" t="s">
        <v>1015</v>
      </c>
      <c r="L367">
        <v>1</v>
      </c>
      <c r="O367" t="s">
        <v>2186</v>
      </c>
      <c r="P367" s="9" t="s">
        <v>1200</v>
      </c>
      <c r="Q367" t="s">
        <v>819</v>
      </c>
      <c r="R367">
        <v>5</v>
      </c>
    </row>
    <row r="368" spans="2:18" x14ac:dyDescent="0.3">
      <c r="B368" t="s">
        <v>2190</v>
      </c>
      <c r="C368" t="s">
        <v>2193</v>
      </c>
      <c r="D368" s="9" t="s">
        <v>1214</v>
      </c>
      <c r="E368" t="s">
        <v>537</v>
      </c>
      <c r="F368" s="23">
        <v>7</v>
      </c>
      <c r="H368" t="str">
        <f>VLOOKUP(J368,'DNP (2021)'!$B$21:$E$1122,4,0)</f>
        <v>25</v>
      </c>
      <c r="I368" t="s">
        <v>2387</v>
      </c>
      <c r="J368" t="s">
        <v>1247</v>
      </c>
      <c r="K368" t="s">
        <v>727</v>
      </c>
      <c r="L368">
        <v>24</v>
      </c>
      <c r="O368" t="s">
        <v>2211</v>
      </c>
      <c r="P368" s="9" t="s">
        <v>1214</v>
      </c>
      <c r="Q368" t="s">
        <v>526</v>
      </c>
      <c r="R368">
        <v>88</v>
      </c>
    </row>
    <row r="369" spans="2:18" x14ac:dyDescent="0.3">
      <c r="B369" t="s">
        <v>2190</v>
      </c>
      <c r="C369" t="s">
        <v>2195</v>
      </c>
      <c r="D369" s="9" t="s">
        <v>1214</v>
      </c>
      <c r="E369" t="s">
        <v>530</v>
      </c>
      <c r="F369" s="23">
        <v>3</v>
      </c>
      <c r="H369" t="str">
        <f>VLOOKUP(J369,'DNP (2021)'!$B$21:$E$1122,4,0)</f>
        <v>25</v>
      </c>
      <c r="I369" t="s">
        <v>2391</v>
      </c>
      <c r="J369" t="s">
        <v>1247</v>
      </c>
      <c r="K369" t="s">
        <v>1257</v>
      </c>
      <c r="L369">
        <v>28</v>
      </c>
      <c r="O369" t="s">
        <v>2213</v>
      </c>
      <c r="P369" s="9" t="s">
        <v>1214</v>
      </c>
      <c r="Q369" t="s">
        <v>1215</v>
      </c>
      <c r="R369">
        <v>19</v>
      </c>
    </row>
    <row r="370" spans="2:18" x14ac:dyDescent="0.3">
      <c r="B370" t="s">
        <v>2190</v>
      </c>
      <c r="C370" t="s">
        <v>2197</v>
      </c>
      <c r="D370" s="9" t="s">
        <v>1214</v>
      </c>
      <c r="E370" t="s">
        <v>531</v>
      </c>
      <c r="F370" s="23">
        <v>12</v>
      </c>
      <c r="H370" t="str">
        <f>VLOOKUP(J370,'DNP (2021)'!$B$21:$E$1122,4,0)</f>
        <v>25</v>
      </c>
      <c r="I370" t="s">
        <v>2393</v>
      </c>
      <c r="J370" t="s">
        <v>1247</v>
      </c>
      <c r="K370" t="s">
        <v>3616</v>
      </c>
      <c r="L370">
        <v>1</v>
      </c>
      <c r="O370" t="s">
        <v>2215</v>
      </c>
      <c r="P370" s="9" t="s">
        <v>1214</v>
      </c>
      <c r="Q370" t="s">
        <v>718</v>
      </c>
      <c r="R370">
        <v>4</v>
      </c>
    </row>
    <row r="371" spans="2:18" x14ac:dyDescent="0.3">
      <c r="B371" t="s">
        <v>2190</v>
      </c>
      <c r="C371" t="s">
        <v>2199</v>
      </c>
      <c r="D371" s="9" t="s">
        <v>1214</v>
      </c>
      <c r="E371" t="s">
        <v>1219</v>
      </c>
      <c r="F371" s="23">
        <v>1</v>
      </c>
      <c r="H371" t="str">
        <f>VLOOKUP(J371,'DNP (2021)'!$B$21:$E$1122,4,0)</f>
        <v>25</v>
      </c>
      <c r="I371" t="s">
        <v>2395</v>
      </c>
      <c r="J371" t="s">
        <v>1247</v>
      </c>
      <c r="K371" t="s">
        <v>1258</v>
      </c>
      <c r="L371">
        <v>3</v>
      </c>
      <c r="O371" t="s">
        <v>2217</v>
      </c>
      <c r="P371" t="s">
        <v>1214</v>
      </c>
      <c r="Q371" t="s">
        <v>649</v>
      </c>
      <c r="R371">
        <v>7</v>
      </c>
    </row>
    <row r="372" spans="2:18" x14ac:dyDescent="0.3">
      <c r="B372" t="s">
        <v>2190</v>
      </c>
      <c r="C372" t="s">
        <v>2203</v>
      </c>
      <c r="D372" s="9" t="s">
        <v>1214</v>
      </c>
      <c r="E372" t="s">
        <v>709</v>
      </c>
      <c r="F372" s="23">
        <v>7</v>
      </c>
      <c r="H372" t="str">
        <f>VLOOKUP(J372,'DNP (2021)'!$B$21:$E$1122,4,0)</f>
        <v>25</v>
      </c>
      <c r="I372" t="s">
        <v>2399</v>
      </c>
      <c r="J372" t="s">
        <v>1247</v>
      </c>
      <c r="K372" t="s">
        <v>36</v>
      </c>
      <c r="L372">
        <v>2</v>
      </c>
      <c r="O372" t="s">
        <v>2219</v>
      </c>
      <c r="P372" s="9" t="s">
        <v>1214</v>
      </c>
      <c r="Q372" t="s">
        <v>528</v>
      </c>
      <c r="R372">
        <v>17</v>
      </c>
    </row>
    <row r="373" spans="2:18" x14ac:dyDescent="0.3">
      <c r="B373" t="s">
        <v>2190</v>
      </c>
      <c r="C373" t="s">
        <v>2205</v>
      </c>
      <c r="D373" s="9" t="s">
        <v>1214</v>
      </c>
      <c r="E373" t="s">
        <v>535</v>
      </c>
      <c r="F373" s="23">
        <v>3</v>
      </c>
      <c r="H373" t="str">
        <f>VLOOKUP(J373,'DNP (2021)'!$B$21:$E$1122,4,0)</f>
        <v>25</v>
      </c>
      <c r="I373" t="s">
        <v>2401</v>
      </c>
      <c r="J373" t="s">
        <v>1247</v>
      </c>
      <c r="K373" t="s">
        <v>2</v>
      </c>
      <c r="L373">
        <v>38</v>
      </c>
      <c r="O373" t="s">
        <v>2221</v>
      </c>
      <c r="P373" s="9" t="s">
        <v>1214</v>
      </c>
      <c r="Q373" t="s">
        <v>529</v>
      </c>
      <c r="R373">
        <v>5</v>
      </c>
    </row>
    <row r="374" spans="2:18" x14ac:dyDescent="0.3">
      <c r="B374" t="s">
        <v>2190</v>
      </c>
      <c r="C374" t="s">
        <v>2207</v>
      </c>
      <c r="D374" s="9" t="s">
        <v>1214</v>
      </c>
      <c r="E374" t="s">
        <v>1220</v>
      </c>
      <c r="F374" s="23">
        <v>4</v>
      </c>
      <c r="H374" t="str">
        <f>VLOOKUP(J374,'DNP (2021)'!$B$21:$E$1122,4,0)</f>
        <v>25</v>
      </c>
      <c r="I374" t="s">
        <v>2403</v>
      </c>
      <c r="J374" t="s">
        <v>1247</v>
      </c>
      <c r="K374" t="s">
        <v>47</v>
      </c>
      <c r="L374">
        <v>1</v>
      </c>
      <c r="O374" t="s">
        <v>2223</v>
      </c>
      <c r="P374" s="9" t="s">
        <v>1214</v>
      </c>
      <c r="Q374" t="s">
        <v>1216</v>
      </c>
      <c r="R374">
        <v>20</v>
      </c>
    </row>
    <row r="375" spans="2:18" x14ac:dyDescent="0.3">
      <c r="B375" t="s">
        <v>2190</v>
      </c>
      <c r="C375" t="s">
        <v>2191</v>
      </c>
      <c r="D375" s="9" t="s">
        <v>1214</v>
      </c>
      <c r="E375" t="s">
        <v>755</v>
      </c>
      <c r="F375" s="23">
        <v>5</v>
      </c>
      <c r="H375" t="str">
        <f>VLOOKUP(J375,'DNP (2021)'!$B$21:$E$1122,4,0)</f>
        <v>25</v>
      </c>
      <c r="I375" t="s">
        <v>2404</v>
      </c>
      <c r="J375" t="s">
        <v>1247</v>
      </c>
      <c r="K375" t="s">
        <v>1259</v>
      </c>
      <c r="L375">
        <v>5</v>
      </c>
      <c r="O375" t="s">
        <v>2225</v>
      </c>
      <c r="P375" s="9" t="s">
        <v>1214</v>
      </c>
      <c r="Q375" t="s">
        <v>1217</v>
      </c>
      <c r="R375">
        <v>3</v>
      </c>
    </row>
    <row r="376" spans="2:18" x14ac:dyDescent="0.3">
      <c r="B376" t="s">
        <v>2190</v>
      </c>
      <c r="C376" t="s">
        <v>2209</v>
      </c>
      <c r="D376" s="9" t="s">
        <v>1214</v>
      </c>
      <c r="E376" t="s">
        <v>525</v>
      </c>
      <c r="F376" s="23">
        <v>222</v>
      </c>
      <c r="H376" t="str">
        <f>VLOOKUP(J376,'DNP (2021)'!$B$21:$E$1122,4,0)</f>
        <v>25</v>
      </c>
      <c r="I376" t="s">
        <v>2406</v>
      </c>
      <c r="J376" t="s">
        <v>1247</v>
      </c>
      <c r="K376" t="s">
        <v>14</v>
      </c>
      <c r="L376">
        <v>11</v>
      </c>
      <c r="O376" t="s">
        <v>2227</v>
      </c>
      <c r="P376" s="9" t="s">
        <v>1214</v>
      </c>
      <c r="Q376" t="s">
        <v>641</v>
      </c>
      <c r="R376">
        <v>8</v>
      </c>
    </row>
    <row r="377" spans="2:18" x14ac:dyDescent="0.3">
      <c r="B377" t="s">
        <v>2625</v>
      </c>
      <c r="C377" t="s">
        <v>2628</v>
      </c>
      <c r="D377" t="s">
        <v>1221</v>
      </c>
      <c r="E377" t="s">
        <v>1222</v>
      </c>
      <c r="F377" s="23">
        <v>2</v>
      </c>
      <c r="H377" t="str">
        <f>VLOOKUP(J377,'DNP (2021)'!$B$21:$E$1122,4,0)</f>
        <v>25</v>
      </c>
      <c r="I377" t="s">
        <v>2408</v>
      </c>
      <c r="J377" t="s">
        <v>1247</v>
      </c>
      <c r="K377" t="s">
        <v>23</v>
      </c>
      <c r="L377">
        <v>1</v>
      </c>
      <c r="O377" t="s">
        <v>2229</v>
      </c>
      <c r="P377" s="9" t="s">
        <v>1214</v>
      </c>
      <c r="Q377" t="s">
        <v>532</v>
      </c>
      <c r="R377">
        <v>8</v>
      </c>
    </row>
    <row r="378" spans="2:18" x14ac:dyDescent="0.3">
      <c r="B378" t="s">
        <v>2625</v>
      </c>
      <c r="C378" t="s">
        <v>2630</v>
      </c>
      <c r="D378" s="9" t="s">
        <v>1221</v>
      </c>
      <c r="E378" t="s">
        <v>3625</v>
      </c>
      <c r="F378" s="23">
        <v>3</v>
      </c>
      <c r="H378" t="str">
        <f>VLOOKUP(J378,'DNP (2021)'!$B$21:$E$1122,4,0)</f>
        <v>25</v>
      </c>
      <c r="I378" t="s">
        <v>2410</v>
      </c>
      <c r="J378" t="s">
        <v>1247</v>
      </c>
      <c r="K378" t="s">
        <v>1260</v>
      </c>
      <c r="L378">
        <v>2</v>
      </c>
      <c r="O378" t="s">
        <v>2231</v>
      </c>
      <c r="P378" s="9" t="s">
        <v>1214</v>
      </c>
      <c r="Q378" t="s">
        <v>792</v>
      </c>
      <c r="R378">
        <v>1</v>
      </c>
    </row>
    <row r="379" spans="2:18" x14ac:dyDescent="0.3">
      <c r="B379" t="s">
        <v>2625</v>
      </c>
      <c r="C379" t="s">
        <v>2632</v>
      </c>
      <c r="D379" s="9" t="s">
        <v>1221</v>
      </c>
      <c r="E379" t="s">
        <v>543</v>
      </c>
      <c r="F379" s="23">
        <v>1</v>
      </c>
      <c r="H379" t="str">
        <f>VLOOKUP(J379,'DNP (2021)'!$B$21:$E$1122,4,0)</f>
        <v>25</v>
      </c>
      <c r="I379" t="s">
        <v>2412</v>
      </c>
      <c r="J379" t="s">
        <v>1247</v>
      </c>
      <c r="K379" t="s">
        <v>57</v>
      </c>
      <c r="L379">
        <v>1</v>
      </c>
      <c r="O379" t="s">
        <v>2233</v>
      </c>
      <c r="P379" s="9" t="s">
        <v>1214</v>
      </c>
      <c r="Q379" t="s">
        <v>1218</v>
      </c>
      <c r="R379">
        <v>6</v>
      </c>
    </row>
    <row r="380" spans="2:18" x14ac:dyDescent="0.3">
      <c r="B380" t="s">
        <v>2625</v>
      </c>
      <c r="C380" t="s">
        <v>2636</v>
      </c>
      <c r="D380" s="9" t="s">
        <v>1221</v>
      </c>
      <c r="E380" t="s">
        <v>1223</v>
      </c>
      <c r="F380" s="23">
        <v>5</v>
      </c>
      <c r="H380" t="str">
        <f>VLOOKUP(J380,'DNP (2021)'!$B$21:$E$1122,4,0)</f>
        <v>25</v>
      </c>
      <c r="I380" t="s">
        <v>2414</v>
      </c>
      <c r="J380" t="s">
        <v>1247</v>
      </c>
      <c r="K380" t="s">
        <v>908</v>
      </c>
      <c r="L380">
        <v>3</v>
      </c>
      <c r="O380" t="s">
        <v>2235</v>
      </c>
      <c r="P380" s="9" t="s">
        <v>1214</v>
      </c>
      <c r="Q380" t="s">
        <v>533</v>
      </c>
      <c r="R380">
        <v>2</v>
      </c>
    </row>
    <row r="381" spans="2:18" x14ac:dyDescent="0.3">
      <c r="B381" t="s">
        <v>2625</v>
      </c>
      <c r="C381" t="s">
        <v>2638</v>
      </c>
      <c r="D381" s="9" t="s">
        <v>1221</v>
      </c>
      <c r="E381" t="s">
        <v>1224</v>
      </c>
      <c r="F381" s="23">
        <v>2</v>
      </c>
      <c r="H381" t="str">
        <f>VLOOKUP(J381,'DNP (2021)'!$B$21:$E$1122,4,0)</f>
        <v>25</v>
      </c>
      <c r="I381" t="s">
        <v>2418</v>
      </c>
      <c r="J381" t="s">
        <v>1247</v>
      </c>
      <c r="K381" t="s">
        <v>1261</v>
      </c>
      <c r="L381">
        <v>1</v>
      </c>
      <c r="O381" t="s">
        <v>2237</v>
      </c>
      <c r="P381" s="9" t="s">
        <v>1214</v>
      </c>
      <c r="Q381" t="s">
        <v>538</v>
      </c>
      <c r="R381">
        <v>14</v>
      </c>
    </row>
    <row r="382" spans="2:18" x14ac:dyDescent="0.3">
      <c r="B382" t="s">
        <v>2625</v>
      </c>
      <c r="C382" t="s">
        <v>2640</v>
      </c>
      <c r="D382" s="9" t="s">
        <v>1221</v>
      </c>
      <c r="E382" t="s">
        <v>3627</v>
      </c>
      <c r="F382" s="23">
        <v>1</v>
      </c>
      <c r="H382" t="str">
        <f>VLOOKUP(J382,'DNP (2021)'!$B$21:$E$1122,4,0)</f>
        <v>25</v>
      </c>
      <c r="I382" t="s">
        <v>2422</v>
      </c>
      <c r="J382" t="s">
        <v>1247</v>
      </c>
      <c r="K382" t="s">
        <v>1262</v>
      </c>
      <c r="L382">
        <v>1</v>
      </c>
      <c r="O382" t="s">
        <v>2193</v>
      </c>
      <c r="P382" s="9" t="s">
        <v>1214</v>
      </c>
      <c r="Q382" t="s">
        <v>537</v>
      </c>
      <c r="R382">
        <v>2</v>
      </c>
    </row>
    <row r="383" spans="2:18" x14ac:dyDescent="0.3">
      <c r="B383" t="s">
        <v>2625</v>
      </c>
      <c r="C383" t="s">
        <v>2644</v>
      </c>
      <c r="D383" s="9" t="s">
        <v>1221</v>
      </c>
      <c r="E383" t="s">
        <v>3628</v>
      </c>
      <c r="F383" s="23">
        <v>4</v>
      </c>
      <c r="H383" t="str">
        <f>VLOOKUP(J383,'DNP (2021)'!$B$21:$E$1122,4,0)</f>
        <v>25</v>
      </c>
      <c r="I383" t="s">
        <v>2424</v>
      </c>
      <c r="J383" t="s">
        <v>1247</v>
      </c>
      <c r="K383" t="s">
        <v>874</v>
      </c>
      <c r="L383">
        <v>11</v>
      </c>
      <c r="O383" t="s">
        <v>2195</v>
      </c>
      <c r="P383" s="9" t="s">
        <v>1214</v>
      </c>
      <c r="Q383" t="s">
        <v>530</v>
      </c>
      <c r="R383">
        <v>4</v>
      </c>
    </row>
    <row r="384" spans="2:18" x14ac:dyDescent="0.3">
      <c r="B384" t="s">
        <v>2625</v>
      </c>
      <c r="C384" t="s">
        <v>2646</v>
      </c>
      <c r="D384" s="9" t="s">
        <v>1221</v>
      </c>
      <c r="E384" t="s">
        <v>1225</v>
      </c>
      <c r="F384" s="23">
        <v>1</v>
      </c>
      <c r="H384" t="str">
        <f>VLOOKUP(J384,'DNP (2021)'!$B$21:$E$1122,4,0)</f>
        <v>25</v>
      </c>
      <c r="I384" t="s">
        <v>2426</v>
      </c>
      <c r="J384" t="s">
        <v>1247</v>
      </c>
      <c r="K384" t="s">
        <v>13</v>
      </c>
      <c r="L384">
        <v>4</v>
      </c>
      <c r="O384" t="s">
        <v>2197</v>
      </c>
      <c r="P384" s="9" t="s">
        <v>1214</v>
      </c>
      <c r="Q384" t="s">
        <v>531</v>
      </c>
      <c r="R384">
        <v>16</v>
      </c>
    </row>
    <row r="385" spans="2:18" x14ac:dyDescent="0.3">
      <c r="B385" t="s">
        <v>2625</v>
      </c>
      <c r="C385" t="s">
        <v>2648</v>
      </c>
      <c r="D385" s="9" t="s">
        <v>1221</v>
      </c>
      <c r="E385" t="s">
        <v>549</v>
      </c>
      <c r="F385" s="23">
        <v>3</v>
      </c>
      <c r="H385" t="str">
        <f>VLOOKUP(J385,'DNP (2021)'!$B$21:$E$1122,4,0)</f>
        <v>25</v>
      </c>
      <c r="I385" t="s">
        <v>2428</v>
      </c>
      <c r="J385" t="s">
        <v>1247</v>
      </c>
      <c r="K385" t="s">
        <v>46</v>
      </c>
      <c r="L385">
        <v>1</v>
      </c>
      <c r="O385" t="s">
        <v>2203</v>
      </c>
      <c r="P385" s="9" t="s">
        <v>1214</v>
      </c>
      <c r="Q385" t="s">
        <v>709</v>
      </c>
      <c r="R385">
        <v>7</v>
      </c>
    </row>
    <row r="386" spans="2:18" x14ac:dyDescent="0.3">
      <c r="B386" t="s">
        <v>2625</v>
      </c>
      <c r="C386" t="s">
        <v>2642</v>
      </c>
      <c r="D386" s="9" t="s">
        <v>1221</v>
      </c>
      <c r="E386" t="s">
        <v>1226</v>
      </c>
      <c r="F386" s="23">
        <v>2</v>
      </c>
      <c r="H386" t="str">
        <f>VLOOKUP(J386,'DNP (2021)'!$B$21:$E$1122,4,0)</f>
        <v>25</v>
      </c>
      <c r="I386" t="s">
        <v>2432</v>
      </c>
      <c r="J386" t="s">
        <v>1247</v>
      </c>
      <c r="K386" t="s">
        <v>744</v>
      </c>
      <c r="L386">
        <v>3</v>
      </c>
      <c r="O386" t="s">
        <v>2205</v>
      </c>
      <c r="P386" s="9" t="s">
        <v>1214</v>
      </c>
      <c r="Q386" t="s">
        <v>535</v>
      </c>
      <c r="R386">
        <v>6</v>
      </c>
    </row>
    <row r="387" spans="2:18" x14ac:dyDescent="0.3">
      <c r="B387" t="s">
        <v>2625</v>
      </c>
      <c r="C387" t="s">
        <v>2650</v>
      </c>
      <c r="D387" s="9" t="s">
        <v>1221</v>
      </c>
      <c r="E387" t="s">
        <v>685</v>
      </c>
      <c r="F387" s="23">
        <v>1</v>
      </c>
      <c r="H387" t="str">
        <f>VLOOKUP(J387,'DNP (2021)'!$B$21:$E$1122,4,0)</f>
        <v>25</v>
      </c>
      <c r="I387" t="s">
        <v>2433</v>
      </c>
      <c r="J387" t="s">
        <v>1247</v>
      </c>
      <c r="K387" t="s">
        <v>947</v>
      </c>
      <c r="L387">
        <v>3</v>
      </c>
      <c r="O387" t="s">
        <v>2191</v>
      </c>
      <c r="P387" s="9" t="s">
        <v>1214</v>
      </c>
      <c r="Q387" t="s">
        <v>755</v>
      </c>
      <c r="R387">
        <v>1</v>
      </c>
    </row>
    <row r="388" spans="2:18" x14ac:dyDescent="0.3">
      <c r="B388" t="s">
        <v>2625</v>
      </c>
      <c r="C388" t="s">
        <v>2652</v>
      </c>
      <c r="D388" s="9" t="s">
        <v>1221</v>
      </c>
      <c r="E388" t="s">
        <v>550</v>
      </c>
      <c r="F388" s="23">
        <v>2</v>
      </c>
      <c r="H388" t="str">
        <f>VLOOKUP(J388,'DNP (2021)'!$B$21:$E$1122,4,0)</f>
        <v>25</v>
      </c>
      <c r="I388" t="s">
        <v>2435</v>
      </c>
      <c r="J388" t="s">
        <v>1247</v>
      </c>
      <c r="K388" t="s">
        <v>3620</v>
      </c>
      <c r="L388">
        <v>1</v>
      </c>
      <c r="O388" t="s">
        <v>2209</v>
      </c>
      <c r="P388" s="9" t="s">
        <v>1214</v>
      </c>
      <c r="Q388" t="s">
        <v>525</v>
      </c>
      <c r="R388">
        <v>245</v>
      </c>
    </row>
    <row r="389" spans="2:18" x14ac:dyDescent="0.3">
      <c r="B389" t="s">
        <v>2625</v>
      </c>
      <c r="C389" t="s">
        <v>2654</v>
      </c>
      <c r="D389" s="9" t="s">
        <v>1221</v>
      </c>
      <c r="E389" t="s">
        <v>548</v>
      </c>
      <c r="F389" s="23">
        <v>7</v>
      </c>
      <c r="H389" t="str">
        <f>VLOOKUP(J389,'DNP (2021)'!$B$21:$E$1122,4,0)</f>
        <v>25</v>
      </c>
      <c r="I389" t="s">
        <v>2437</v>
      </c>
      <c r="J389" t="s">
        <v>1247</v>
      </c>
      <c r="K389" t="s">
        <v>4</v>
      </c>
      <c r="L389">
        <v>8</v>
      </c>
      <c r="O389" t="s">
        <v>2628</v>
      </c>
      <c r="P389" s="9" t="s">
        <v>1221</v>
      </c>
      <c r="Q389" t="s">
        <v>1222</v>
      </c>
      <c r="R389">
        <v>2</v>
      </c>
    </row>
    <row r="390" spans="2:18" x14ac:dyDescent="0.3">
      <c r="B390" t="s">
        <v>2625</v>
      </c>
      <c r="C390" t="s">
        <v>2656</v>
      </c>
      <c r="D390" s="9" t="s">
        <v>1221</v>
      </c>
      <c r="E390" t="s">
        <v>1227</v>
      </c>
      <c r="F390" s="23">
        <v>1</v>
      </c>
      <c r="H390" t="str">
        <f>VLOOKUP(J390,'DNP (2021)'!$B$21:$E$1122,4,0)</f>
        <v>25</v>
      </c>
      <c r="I390" t="s">
        <v>2441</v>
      </c>
      <c r="J390" t="s">
        <v>1247</v>
      </c>
      <c r="K390" t="s">
        <v>64</v>
      </c>
      <c r="L390">
        <v>1</v>
      </c>
      <c r="O390" t="s">
        <v>2630</v>
      </c>
      <c r="P390" s="9" t="s">
        <v>1221</v>
      </c>
      <c r="Q390" t="s">
        <v>3625</v>
      </c>
      <c r="R390">
        <v>5</v>
      </c>
    </row>
    <row r="391" spans="2:18" x14ac:dyDescent="0.3">
      <c r="B391" t="s">
        <v>2625</v>
      </c>
      <c r="C391" t="s">
        <v>2658</v>
      </c>
      <c r="D391" s="9" t="s">
        <v>1221</v>
      </c>
      <c r="E391" t="s">
        <v>1228</v>
      </c>
      <c r="F391" s="23">
        <v>1</v>
      </c>
      <c r="H391" t="str">
        <f>VLOOKUP(J391,'DNP (2021)'!$B$21:$E$1122,4,0)</f>
        <v>25</v>
      </c>
      <c r="I391" t="s">
        <v>2443</v>
      </c>
      <c r="J391" t="s">
        <v>1247</v>
      </c>
      <c r="K391" t="s">
        <v>31</v>
      </c>
      <c r="L391">
        <v>18</v>
      </c>
      <c r="O391" t="s">
        <v>2632</v>
      </c>
      <c r="P391" s="9" t="s">
        <v>1221</v>
      </c>
      <c r="Q391" t="s">
        <v>543</v>
      </c>
      <c r="R391">
        <v>1</v>
      </c>
    </row>
    <row r="392" spans="2:18" x14ac:dyDescent="0.3">
      <c r="B392" t="s">
        <v>2625</v>
      </c>
      <c r="C392" t="s">
        <v>2660</v>
      </c>
      <c r="D392" s="9" t="s">
        <v>1221</v>
      </c>
      <c r="E392" t="s">
        <v>737</v>
      </c>
      <c r="F392" s="23">
        <v>1</v>
      </c>
      <c r="H392" t="str">
        <f>VLOOKUP(J392,'DNP (2021)'!$B$21:$E$1122,4,0)</f>
        <v>25</v>
      </c>
      <c r="I392" t="s">
        <v>2446</v>
      </c>
      <c r="J392" t="s">
        <v>1247</v>
      </c>
      <c r="K392" t="s">
        <v>1263</v>
      </c>
      <c r="L392">
        <v>1</v>
      </c>
      <c r="O392" t="s">
        <v>2636</v>
      </c>
      <c r="P392" s="9" t="s">
        <v>1221</v>
      </c>
      <c r="Q392" t="s">
        <v>1223</v>
      </c>
      <c r="R392">
        <v>4</v>
      </c>
    </row>
    <row r="393" spans="2:18" x14ac:dyDescent="0.3">
      <c r="B393" t="s">
        <v>2625</v>
      </c>
      <c r="C393" t="s">
        <v>2664</v>
      </c>
      <c r="D393" s="9" t="s">
        <v>1221</v>
      </c>
      <c r="E393" t="s">
        <v>679</v>
      </c>
      <c r="F393" s="23">
        <v>2</v>
      </c>
      <c r="H393" t="str">
        <f>VLOOKUP(J393,'DNP (2021)'!$B$21:$E$1122,4,0)</f>
        <v>25</v>
      </c>
      <c r="I393" t="s">
        <v>2448</v>
      </c>
      <c r="J393" t="s">
        <v>1247</v>
      </c>
      <c r="K393" t="s">
        <v>10</v>
      </c>
      <c r="L393">
        <v>1</v>
      </c>
      <c r="O393" t="s">
        <v>2638</v>
      </c>
      <c r="P393" s="9" t="s">
        <v>1221</v>
      </c>
      <c r="Q393" t="s">
        <v>1224</v>
      </c>
      <c r="R393">
        <v>2</v>
      </c>
    </row>
    <row r="394" spans="2:18" x14ac:dyDescent="0.3">
      <c r="B394" t="s">
        <v>2625</v>
      </c>
      <c r="C394" t="s">
        <v>2666</v>
      </c>
      <c r="D394" s="9" t="s">
        <v>1221</v>
      </c>
      <c r="E394" t="s">
        <v>1229</v>
      </c>
      <c r="F394" s="23">
        <v>5</v>
      </c>
      <c r="H394" t="str">
        <f>VLOOKUP(J394,'DNP (2021)'!$B$21:$E$1122,4,0)</f>
        <v>25</v>
      </c>
      <c r="I394" t="s">
        <v>2461</v>
      </c>
      <c r="J394" t="s">
        <v>1247</v>
      </c>
      <c r="K394" t="s">
        <v>16</v>
      </c>
      <c r="L394">
        <v>1</v>
      </c>
      <c r="O394" t="s">
        <v>2644</v>
      </c>
      <c r="P394" s="9" t="s">
        <v>1221</v>
      </c>
      <c r="Q394" t="s">
        <v>3628</v>
      </c>
      <c r="R394">
        <v>4</v>
      </c>
    </row>
    <row r="395" spans="2:18" x14ac:dyDescent="0.3">
      <c r="B395" t="s">
        <v>2625</v>
      </c>
      <c r="C395" t="s">
        <v>2668</v>
      </c>
      <c r="D395" s="9" t="s">
        <v>1221</v>
      </c>
      <c r="E395" t="s">
        <v>1230</v>
      </c>
      <c r="F395" s="23">
        <v>2</v>
      </c>
      <c r="H395" t="str">
        <f>VLOOKUP(J395,'DNP (2021)'!$B$21:$E$1122,4,0)</f>
        <v>25</v>
      </c>
      <c r="I395" t="s">
        <v>2463</v>
      </c>
      <c r="J395" t="s">
        <v>1247</v>
      </c>
      <c r="K395" t="s">
        <v>41</v>
      </c>
      <c r="L395">
        <v>3</v>
      </c>
      <c r="O395" t="s">
        <v>2648</v>
      </c>
      <c r="P395" s="9" t="s">
        <v>1221</v>
      </c>
      <c r="Q395" t="s">
        <v>549</v>
      </c>
      <c r="R395">
        <v>3</v>
      </c>
    </row>
    <row r="396" spans="2:18" x14ac:dyDescent="0.3">
      <c r="B396" t="s">
        <v>2625</v>
      </c>
      <c r="C396" t="s">
        <v>2626</v>
      </c>
      <c r="D396" s="9" t="s">
        <v>1221</v>
      </c>
      <c r="E396" t="s">
        <v>545</v>
      </c>
      <c r="F396" s="23">
        <v>69</v>
      </c>
      <c r="H396" t="str">
        <f>VLOOKUP(J396,'DNP (2021)'!$B$21:$E$1122,4,0)</f>
        <v>25</v>
      </c>
      <c r="I396" t="s">
        <v>2465</v>
      </c>
      <c r="J396" t="s">
        <v>1247</v>
      </c>
      <c r="K396" t="s">
        <v>21</v>
      </c>
      <c r="L396">
        <v>11</v>
      </c>
      <c r="O396" t="s">
        <v>2642</v>
      </c>
      <c r="P396" s="9" t="s">
        <v>1221</v>
      </c>
      <c r="Q396" t="s">
        <v>1226</v>
      </c>
      <c r="R396">
        <v>2</v>
      </c>
    </row>
    <row r="397" spans="2:18" x14ac:dyDescent="0.3">
      <c r="B397" t="s">
        <v>2625</v>
      </c>
      <c r="C397" t="s">
        <v>2672</v>
      </c>
      <c r="D397" s="9" t="s">
        <v>1221</v>
      </c>
      <c r="E397" t="s">
        <v>1231</v>
      </c>
      <c r="F397" s="23">
        <v>2</v>
      </c>
      <c r="H397" t="str">
        <f>VLOOKUP(J397,'DNP (2021)'!$B$21:$E$1122,4,0)</f>
        <v>25</v>
      </c>
      <c r="I397" t="s">
        <v>2469</v>
      </c>
      <c r="J397" t="s">
        <v>1247</v>
      </c>
      <c r="K397" t="s">
        <v>884</v>
      </c>
      <c r="L397">
        <v>2</v>
      </c>
      <c r="O397" t="s">
        <v>2650</v>
      </c>
      <c r="P397" t="s">
        <v>1221</v>
      </c>
      <c r="Q397" t="s">
        <v>685</v>
      </c>
      <c r="R397">
        <v>1</v>
      </c>
    </row>
    <row r="398" spans="2:18" x14ac:dyDescent="0.3">
      <c r="B398" t="s">
        <v>2625</v>
      </c>
      <c r="C398" t="s">
        <v>2674</v>
      </c>
      <c r="D398" s="9" t="s">
        <v>1221</v>
      </c>
      <c r="E398" t="s">
        <v>495</v>
      </c>
      <c r="F398" s="23">
        <v>6</v>
      </c>
      <c r="H398" t="str">
        <f>VLOOKUP(J398,'DNP (2021)'!$B$21:$E$1122,4,0)</f>
        <v>25</v>
      </c>
      <c r="I398" t="s">
        <v>2477</v>
      </c>
      <c r="J398" t="s">
        <v>1247</v>
      </c>
      <c r="K398" t="s">
        <v>39</v>
      </c>
      <c r="L398">
        <v>7</v>
      </c>
      <c r="O398" t="s">
        <v>2652</v>
      </c>
      <c r="P398" s="9" t="s">
        <v>1221</v>
      </c>
      <c r="Q398" t="s">
        <v>550</v>
      </c>
      <c r="R398">
        <v>2</v>
      </c>
    </row>
    <row r="399" spans="2:18" x14ac:dyDescent="0.3">
      <c r="B399" t="s">
        <v>2625</v>
      </c>
      <c r="C399" t="s">
        <v>2675</v>
      </c>
      <c r="D399" s="9" t="s">
        <v>1221</v>
      </c>
      <c r="E399" t="s">
        <v>1232</v>
      </c>
      <c r="F399" s="23">
        <v>3</v>
      </c>
      <c r="H399" t="str">
        <f>VLOOKUP(J399,'DNP (2021)'!$B$21:$E$1122,4,0)</f>
        <v>25</v>
      </c>
      <c r="I399" t="s">
        <v>2479</v>
      </c>
      <c r="J399" t="s">
        <v>1247</v>
      </c>
      <c r="K399" t="s">
        <v>26</v>
      </c>
      <c r="L399">
        <v>2</v>
      </c>
      <c r="O399" t="s">
        <v>2654</v>
      </c>
      <c r="P399" s="9" t="s">
        <v>1221</v>
      </c>
      <c r="Q399" t="s">
        <v>548</v>
      </c>
      <c r="R399">
        <v>6</v>
      </c>
    </row>
    <row r="400" spans="2:18" x14ac:dyDescent="0.3">
      <c r="B400" t="s">
        <v>2625</v>
      </c>
      <c r="C400" t="s">
        <v>2677</v>
      </c>
      <c r="D400" s="9" t="s">
        <v>1221</v>
      </c>
      <c r="E400" t="s">
        <v>1233</v>
      </c>
      <c r="F400" s="23">
        <v>1</v>
      </c>
      <c r="H400" t="str">
        <f>VLOOKUP(J400,'DNP (2021)'!$B$21:$E$1122,4,0)</f>
        <v>25</v>
      </c>
      <c r="I400" t="s">
        <v>2485</v>
      </c>
      <c r="J400" t="s">
        <v>1247</v>
      </c>
      <c r="K400" t="s">
        <v>163</v>
      </c>
      <c r="L400">
        <v>14</v>
      </c>
      <c r="O400" t="s">
        <v>2656</v>
      </c>
      <c r="P400" s="9" t="s">
        <v>1221</v>
      </c>
      <c r="Q400" t="s">
        <v>1227</v>
      </c>
      <c r="R400">
        <v>1</v>
      </c>
    </row>
    <row r="401" spans="2:18" x14ac:dyDescent="0.3">
      <c r="B401" t="s">
        <v>2625</v>
      </c>
      <c r="C401" t="s">
        <v>2679</v>
      </c>
      <c r="D401" s="9" t="s">
        <v>1221</v>
      </c>
      <c r="E401" t="s">
        <v>1234</v>
      </c>
      <c r="F401" s="23">
        <v>8</v>
      </c>
      <c r="H401" t="str">
        <f>VLOOKUP(J401,'DNP (2021)'!$B$21:$E$1122,4,0)</f>
        <v>25</v>
      </c>
      <c r="I401" t="s">
        <v>2486</v>
      </c>
      <c r="J401" t="s">
        <v>1247</v>
      </c>
      <c r="K401" t="s">
        <v>1264</v>
      </c>
      <c r="L401">
        <v>1</v>
      </c>
      <c r="O401" t="s">
        <v>2658</v>
      </c>
      <c r="P401" s="9" t="s">
        <v>1221</v>
      </c>
      <c r="Q401" t="s">
        <v>1228</v>
      </c>
      <c r="R401">
        <v>1</v>
      </c>
    </row>
    <row r="402" spans="2:18" x14ac:dyDescent="0.3">
      <c r="B402" t="s">
        <v>2625</v>
      </c>
      <c r="C402" t="s">
        <v>2681</v>
      </c>
      <c r="D402" s="9" t="s">
        <v>1221</v>
      </c>
      <c r="E402" t="s">
        <v>1235</v>
      </c>
      <c r="F402" s="23">
        <v>5</v>
      </c>
      <c r="H402" t="str">
        <f>VLOOKUP(J402,'DNP (2021)'!$B$21:$E$1122,4,0)</f>
        <v>25</v>
      </c>
      <c r="I402" t="s">
        <v>2488</v>
      </c>
      <c r="J402" t="s">
        <v>1247</v>
      </c>
      <c r="K402" t="s">
        <v>11</v>
      </c>
      <c r="L402">
        <v>9</v>
      </c>
      <c r="O402" t="s">
        <v>2660</v>
      </c>
      <c r="P402" s="9" t="s">
        <v>1221</v>
      </c>
      <c r="Q402" t="s">
        <v>737</v>
      </c>
      <c r="R402">
        <v>1</v>
      </c>
    </row>
    <row r="403" spans="2:18" x14ac:dyDescent="0.3">
      <c r="B403" t="s">
        <v>2625</v>
      </c>
      <c r="C403" t="s">
        <v>2683</v>
      </c>
      <c r="D403" s="9" t="s">
        <v>1221</v>
      </c>
      <c r="E403" t="s">
        <v>1236</v>
      </c>
      <c r="F403" s="23">
        <v>4</v>
      </c>
      <c r="H403" t="str">
        <f>VLOOKUP(J403,'DNP (2021)'!$B$21:$E$1122,4,0)</f>
        <v>25</v>
      </c>
      <c r="I403" t="s">
        <v>2490</v>
      </c>
      <c r="J403" t="s">
        <v>1247</v>
      </c>
      <c r="K403" t="s">
        <v>1265</v>
      </c>
      <c r="L403">
        <v>10</v>
      </c>
      <c r="O403" t="s">
        <v>2664</v>
      </c>
      <c r="P403" s="9" t="s">
        <v>1221</v>
      </c>
      <c r="Q403" t="s">
        <v>679</v>
      </c>
      <c r="R403">
        <v>2</v>
      </c>
    </row>
    <row r="404" spans="2:18" x14ac:dyDescent="0.3">
      <c r="B404" t="s">
        <v>2241</v>
      </c>
      <c r="C404" t="s">
        <v>2243</v>
      </c>
      <c r="D404" t="s">
        <v>1237</v>
      </c>
      <c r="E404" t="s">
        <v>663</v>
      </c>
      <c r="F404" s="23">
        <v>6</v>
      </c>
      <c r="H404" t="str">
        <f>VLOOKUP(J404,'DNP (2021)'!$B$21:$E$1122,4,0)</f>
        <v>25</v>
      </c>
      <c r="I404" t="s">
        <v>2492</v>
      </c>
      <c r="J404" t="s">
        <v>1247</v>
      </c>
      <c r="K404" t="s">
        <v>1266</v>
      </c>
      <c r="L404">
        <v>2</v>
      </c>
      <c r="O404" t="s">
        <v>2666</v>
      </c>
      <c r="P404" s="9" t="s">
        <v>1221</v>
      </c>
      <c r="Q404" t="s">
        <v>1229</v>
      </c>
      <c r="R404">
        <v>4</v>
      </c>
    </row>
    <row r="405" spans="2:18" x14ac:dyDescent="0.3">
      <c r="B405" t="s">
        <v>2241</v>
      </c>
      <c r="C405" t="s">
        <v>2245</v>
      </c>
      <c r="D405" s="9" t="s">
        <v>1237</v>
      </c>
      <c r="E405" t="s">
        <v>370</v>
      </c>
      <c r="F405" s="23">
        <v>2</v>
      </c>
      <c r="H405" t="str">
        <f>VLOOKUP(J405,'DNP (2021)'!$B$21:$E$1122,4,0)</f>
        <v>25</v>
      </c>
      <c r="I405" t="s">
        <v>2494</v>
      </c>
      <c r="J405" t="s">
        <v>1247</v>
      </c>
      <c r="K405" t="s">
        <v>53</v>
      </c>
      <c r="L405">
        <v>7</v>
      </c>
      <c r="O405" t="s">
        <v>2668</v>
      </c>
      <c r="P405" s="9" t="s">
        <v>1221</v>
      </c>
      <c r="Q405" t="s">
        <v>1230</v>
      </c>
      <c r="R405">
        <v>1</v>
      </c>
    </row>
    <row r="406" spans="2:18" x14ac:dyDescent="0.3">
      <c r="B406" t="s">
        <v>2241</v>
      </c>
      <c r="C406" t="s">
        <v>2246</v>
      </c>
      <c r="D406" s="9" t="s">
        <v>1237</v>
      </c>
      <c r="E406" t="s">
        <v>706</v>
      </c>
      <c r="F406" s="23">
        <v>5</v>
      </c>
      <c r="H406" t="str">
        <f>VLOOKUP(J406,'DNP (2021)'!$B$21:$E$1122,4,0)</f>
        <v>25</v>
      </c>
      <c r="I406" t="s">
        <v>2498</v>
      </c>
      <c r="J406" t="s">
        <v>1247</v>
      </c>
      <c r="K406" t="s">
        <v>1</v>
      </c>
      <c r="L406">
        <v>43</v>
      </c>
      <c r="O406" t="s">
        <v>2626</v>
      </c>
      <c r="P406" s="9" t="s">
        <v>1221</v>
      </c>
      <c r="Q406" t="s">
        <v>545</v>
      </c>
      <c r="R406">
        <v>113</v>
      </c>
    </row>
    <row r="407" spans="2:18" x14ac:dyDescent="0.3">
      <c r="B407" t="s">
        <v>2241</v>
      </c>
      <c r="C407" t="s">
        <v>2248</v>
      </c>
      <c r="D407" s="9" t="s">
        <v>1237</v>
      </c>
      <c r="E407" t="s">
        <v>1238</v>
      </c>
      <c r="F407" s="23">
        <v>48</v>
      </c>
      <c r="H407" t="str">
        <f>VLOOKUP(J407,'DNP (2021)'!$B$21:$E$1122,4,0)</f>
        <v>25</v>
      </c>
      <c r="I407" t="s">
        <v>2500</v>
      </c>
      <c r="J407" t="s">
        <v>1247</v>
      </c>
      <c r="K407" t="s">
        <v>1267</v>
      </c>
      <c r="L407">
        <v>4</v>
      </c>
      <c r="O407" t="s">
        <v>2675</v>
      </c>
      <c r="P407" s="9" t="s">
        <v>1221</v>
      </c>
      <c r="Q407" t="s">
        <v>1232</v>
      </c>
      <c r="R407">
        <v>3</v>
      </c>
    </row>
    <row r="408" spans="2:18" x14ac:dyDescent="0.3">
      <c r="B408" t="s">
        <v>2241</v>
      </c>
      <c r="C408" t="s">
        <v>2252</v>
      </c>
      <c r="D408" s="9" t="s">
        <v>1237</v>
      </c>
      <c r="E408" t="s">
        <v>1239</v>
      </c>
      <c r="F408" s="23">
        <v>7</v>
      </c>
      <c r="H408" t="str">
        <f>VLOOKUP(J408,'DNP (2021)'!$B$21:$E$1122,4,0)</f>
        <v>25</v>
      </c>
      <c r="I408" t="s">
        <v>2502</v>
      </c>
      <c r="J408" t="s">
        <v>1247</v>
      </c>
      <c r="K408" t="s">
        <v>32</v>
      </c>
      <c r="L408">
        <v>5</v>
      </c>
      <c r="O408" t="s">
        <v>2679</v>
      </c>
      <c r="P408" s="9" t="s">
        <v>1221</v>
      </c>
      <c r="Q408" t="s">
        <v>1234</v>
      </c>
      <c r="R408">
        <v>7</v>
      </c>
    </row>
    <row r="409" spans="2:18" x14ac:dyDescent="0.3">
      <c r="B409" t="s">
        <v>2241</v>
      </c>
      <c r="C409" t="s">
        <v>2254</v>
      </c>
      <c r="D409" s="9" t="s">
        <v>1237</v>
      </c>
      <c r="E409" t="s">
        <v>1240</v>
      </c>
      <c r="F409" s="23">
        <v>7</v>
      </c>
      <c r="H409" t="str">
        <f>VLOOKUP(J409,'DNP (2021)'!$B$21:$E$1122,4,0)</f>
        <v>25</v>
      </c>
      <c r="I409" t="s">
        <v>2504</v>
      </c>
      <c r="J409" t="s">
        <v>1247</v>
      </c>
      <c r="K409" t="s">
        <v>61</v>
      </c>
      <c r="L409">
        <v>9</v>
      </c>
      <c r="O409" t="s">
        <v>2681</v>
      </c>
      <c r="P409" s="9" t="s">
        <v>1221</v>
      </c>
      <c r="Q409" t="s">
        <v>1235</v>
      </c>
      <c r="R409">
        <v>5</v>
      </c>
    </row>
    <row r="410" spans="2:18" x14ac:dyDescent="0.3">
      <c r="B410" t="s">
        <v>2241</v>
      </c>
      <c r="C410" t="s">
        <v>2256</v>
      </c>
      <c r="D410" s="9" t="s">
        <v>1237</v>
      </c>
      <c r="E410" t="s">
        <v>428</v>
      </c>
      <c r="F410" s="23">
        <v>6</v>
      </c>
      <c r="H410" t="str">
        <f>VLOOKUP(J410,'DNP (2021)'!$B$21:$E$1122,4,0)</f>
        <v>25</v>
      </c>
      <c r="I410" t="s">
        <v>2506</v>
      </c>
      <c r="J410" t="s">
        <v>1247</v>
      </c>
      <c r="K410" t="s">
        <v>1268</v>
      </c>
      <c r="L410">
        <v>4</v>
      </c>
      <c r="O410" t="s">
        <v>2683</v>
      </c>
      <c r="P410" s="9" t="s">
        <v>1221</v>
      </c>
      <c r="Q410" t="s">
        <v>1236</v>
      </c>
      <c r="R410">
        <v>7</v>
      </c>
    </row>
    <row r="411" spans="2:18" x14ac:dyDescent="0.3">
      <c r="B411" t="s">
        <v>2241</v>
      </c>
      <c r="C411" t="s">
        <v>2258</v>
      </c>
      <c r="D411" s="9" t="s">
        <v>1237</v>
      </c>
      <c r="E411" t="s">
        <v>699</v>
      </c>
      <c r="F411" s="23">
        <v>3</v>
      </c>
      <c r="H411" t="str">
        <f>VLOOKUP(J411,'DNP (2021)'!$B$21:$E$1122,4,0)</f>
        <v>25</v>
      </c>
      <c r="I411" t="s">
        <v>2508</v>
      </c>
      <c r="J411" t="s">
        <v>1247</v>
      </c>
      <c r="K411" t="s">
        <v>63</v>
      </c>
      <c r="L411">
        <v>1</v>
      </c>
      <c r="O411" t="s">
        <v>2243</v>
      </c>
      <c r="P411" s="9" t="s">
        <v>1237</v>
      </c>
      <c r="Q411" t="s">
        <v>663</v>
      </c>
      <c r="R411">
        <v>2</v>
      </c>
    </row>
    <row r="412" spans="2:18" x14ac:dyDescent="0.3">
      <c r="B412" t="s">
        <v>2241</v>
      </c>
      <c r="C412" t="s">
        <v>2260</v>
      </c>
      <c r="D412" s="9" t="s">
        <v>1237</v>
      </c>
      <c r="E412" t="s">
        <v>421</v>
      </c>
      <c r="F412" s="23">
        <v>44</v>
      </c>
      <c r="H412" t="str">
        <f>VLOOKUP(J412,'DNP (2021)'!$B$21:$E$1122,4,0)</f>
        <v>25</v>
      </c>
      <c r="I412" t="s">
        <v>2512</v>
      </c>
      <c r="J412" t="s">
        <v>1247</v>
      </c>
      <c r="K412" t="s">
        <v>34</v>
      </c>
      <c r="L412">
        <v>3</v>
      </c>
      <c r="O412" t="s">
        <v>2246</v>
      </c>
      <c r="P412" s="9" t="s">
        <v>1237</v>
      </c>
      <c r="Q412" t="s">
        <v>706</v>
      </c>
      <c r="R412">
        <v>6</v>
      </c>
    </row>
    <row r="413" spans="2:18" x14ac:dyDescent="0.3">
      <c r="B413" t="s">
        <v>2241</v>
      </c>
      <c r="C413" t="s">
        <v>2262</v>
      </c>
      <c r="D413" s="9" t="s">
        <v>1237</v>
      </c>
      <c r="E413" t="s">
        <v>1241</v>
      </c>
      <c r="F413" s="23">
        <v>1</v>
      </c>
      <c r="H413" t="str">
        <f>VLOOKUP(J413,'DNP (2021)'!$B$21:$E$1122,4,0)</f>
        <v>25</v>
      </c>
      <c r="I413" t="s">
        <v>2518</v>
      </c>
      <c r="J413" t="s">
        <v>1247</v>
      </c>
      <c r="K413" t="s">
        <v>52</v>
      </c>
      <c r="L413">
        <v>2</v>
      </c>
      <c r="O413" t="s">
        <v>2248</v>
      </c>
      <c r="P413" s="9" t="s">
        <v>1237</v>
      </c>
      <c r="Q413" t="s">
        <v>1238</v>
      </c>
      <c r="R413">
        <v>55</v>
      </c>
    </row>
    <row r="414" spans="2:18" x14ac:dyDescent="0.3">
      <c r="B414" t="s">
        <v>2241</v>
      </c>
      <c r="C414" t="s">
        <v>2264</v>
      </c>
      <c r="D414" s="9" t="s">
        <v>1237</v>
      </c>
      <c r="E414" t="s">
        <v>437</v>
      </c>
      <c r="F414" s="23">
        <v>3</v>
      </c>
      <c r="H414" t="str">
        <f>VLOOKUP(J414,'DNP (2021)'!$B$21:$E$1122,4,0)</f>
        <v>25</v>
      </c>
      <c r="I414" t="s">
        <v>2522</v>
      </c>
      <c r="J414" t="s">
        <v>1247</v>
      </c>
      <c r="K414" t="s">
        <v>40</v>
      </c>
      <c r="L414">
        <v>2</v>
      </c>
      <c r="O414" t="s">
        <v>2252</v>
      </c>
      <c r="P414" s="9" t="s">
        <v>1237</v>
      </c>
      <c r="Q414" t="s">
        <v>1239</v>
      </c>
      <c r="R414">
        <v>9</v>
      </c>
    </row>
    <row r="415" spans="2:18" x14ac:dyDescent="0.3">
      <c r="B415" t="s">
        <v>2241</v>
      </c>
      <c r="C415" t="s">
        <v>2266</v>
      </c>
      <c r="D415" s="9" t="s">
        <v>1237</v>
      </c>
      <c r="E415" t="s">
        <v>1242</v>
      </c>
      <c r="F415" s="23">
        <v>15</v>
      </c>
      <c r="H415" t="str">
        <f>VLOOKUP(J415,'DNP (2021)'!$B$21:$E$1122,4,0)</f>
        <v>25</v>
      </c>
      <c r="I415" t="s">
        <v>2524</v>
      </c>
      <c r="J415" t="s">
        <v>1247</v>
      </c>
      <c r="K415" t="s">
        <v>54</v>
      </c>
      <c r="L415">
        <v>3</v>
      </c>
      <c r="O415" t="s">
        <v>2254</v>
      </c>
      <c r="P415" s="9" t="s">
        <v>1237</v>
      </c>
      <c r="Q415" t="s">
        <v>1240</v>
      </c>
      <c r="R415">
        <v>5</v>
      </c>
    </row>
    <row r="416" spans="2:18" x14ac:dyDescent="0.3">
      <c r="B416" t="s">
        <v>2241</v>
      </c>
      <c r="C416" t="s">
        <v>2242</v>
      </c>
      <c r="D416" s="9" t="s">
        <v>1237</v>
      </c>
      <c r="E416" t="s">
        <v>1243</v>
      </c>
      <c r="F416" s="23">
        <v>187</v>
      </c>
      <c r="H416" t="str">
        <f>VLOOKUP(J416,'DNP (2021)'!$B$21:$E$1122,4,0)</f>
        <v>25</v>
      </c>
      <c r="I416" t="s">
        <v>2300</v>
      </c>
      <c r="J416" t="s">
        <v>1247</v>
      </c>
      <c r="K416" t="s">
        <v>1269</v>
      </c>
      <c r="L416">
        <v>3</v>
      </c>
      <c r="O416" t="s">
        <v>2256</v>
      </c>
      <c r="P416" s="9" t="s">
        <v>1237</v>
      </c>
      <c r="Q416" t="s">
        <v>428</v>
      </c>
      <c r="R416">
        <v>8</v>
      </c>
    </row>
    <row r="417" spans="2:18" x14ac:dyDescent="0.3">
      <c r="B417" t="s">
        <v>2241</v>
      </c>
      <c r="C417" t="s">
        <v>2268</v>
      </c>
      <c r="D417" s="9" t="s">
        <v>1237</v>
      </c>
      <c r="E417" t="s">
        <v>427</v>
      </c>
      <c r="F417" s="23">
        <v>5</v>
      </c>
      <c r="H417" t="str">
        <f>VLOOKUP(J417,'DNP (2021)'!$B$21:$E$1122,4,0)</f>
        <v>25</v>
      </c>
      <c r="I417" t="s">
        <v>2304</v>
      </c>
      <c r="J417" t="s">
        <v>1247</v>
      </c>
      <c r="K417" t="s">
        <v>1271</v>
      </c>
      <c r="L417">
        <v>1</v>
      </c>
      <c r="O417" t="s">
        <v>2258</v>
      </c>
      <c r="P417" s="9" t="s">
        <v>1237</v>
      </c>
      <c r="Q417" t="s">
        <v>699</v>
      </c>
      <c r="R417">
        <v>1</v>
      </c>
    </row>
    <row r="418" spans="2:18" x14ac:dyDescent="0.3">
      <c r="B418" t="s">
        <v>2241</v>
      </c>
      <c r="C418" t="s">
        <v>2270</v>
      </c>
      <c r="D418" s="9" t="s">
        <v>1237</v>
      </c>
      <c r="E418" t="s">
        <v>424</v>
      </c>
      <c r="F418" s="23">
        <v>6</v>
      </c>
      <c r="H418" t="str">
        <f>VLOOKUP(J418,'DNP (2021)'!$B$21:$E$1122,4,0)</f>
        <v>25</v>
      </c>
      <c r="I418" t="s">
        <v>2306</v>
      </c>
      <c r="J418" t="s">
        <v>1247</v>
      </c>
      <c r="K418" t="s">
        <v>943</v>
      </c>
      <c r="L418">
        <v>2</v>
      </c>
      <c r="O418" t="s">
        <v>2260</v>
      </c>
      <c r="P418" s="9" t="s">
        <v>1237</v>
      </c>
      <c r="Q418" t="s">
        <v>421</v>
      </c>
      <c r="R418">
        <v>43</v>
      </c>
    </row>
    <row r="419" spans="2:18" x14ac:dyDescent="0.3">
      <c r="B419" t="s">
        <v>2241</v>
      </c>
      <c r="C419" t="s">
        <v>2272</v>
      </c>
      <c r="D419" s="9" t="s">
        <v>1237</v>
      </c>
      <c r="E419" t="s">
        <v>689</v>
      </c>
      <c r="F419" s="23">
        <v>1</v>
      </c>
      <c r="H419" t="str">
        <f>VLOOKUP(J419,'DNP (2021)'!$B$21:$E$1122,4,0)</f>
        <v>25</v>
      </c>
      <c r="I419" t="s">
        <v>2312</v>
      </c>
      <c r="J419" t="s">
        <v>1247</v>
      </c>
      <c r="K419" t="s">
        <v>1272</v>
      </c>
      <c r="L419">
        <v>1</v>
      </c>
      <c r="O419" t="s">
        <v>2264</v>
      </c>
      <c r="P419" s="9" t="s">
        <v>1237</v>
      </c>
      <c r="Q419" t="s">
        <v>437</v>
      </c>
      <c r="R419">
        <v>3</v>
      </c>
    </row>
    <row r="420" spans="2:18" x14ac:dyDescent="0.3">
      <c r="B420" t="s">
        <v>2241</v>
      </c>
      <c r="C420" t="s">
        <v>2274</v>
      </c>
      <c r="D420" s="9" t="s">
        <v>1237</v>
      </c>
      <c r="E420" t="s">
        <v>735</v>
      </c>
      <c r="F420" s="23">
        <v>2</v>
      </c>
      <c r="H420" t="str">
        <f>VLOOKUP(J420,'DNP (2021)'!$B$21:$E$1122,4,0)</f>
        <v>25</v>
      </c>
      <c r="I420" t="s">
        <v>2308</v>
      </c>
      <c r="J420" t="s">
        <v>1247</v>
      </c>
      <c r="K420" t="s">
        <v>808</v>
      </c>
      <c r="L420">
        <v>9</v>
      </c>
      <c r="O420" t="s">
        <v>2266</v>
      </c>
      <c r="P420" s="9" t="s">
        <v>1237</v>
      </c>
      <c r="Q420" t="s">
        <v>1242</v>
      </c>
      <c r="R420">
        <v>11</v>
      </c>
    </row>
    <row r="421" spans="2:18" x14ac:dyDescent="0.3">
      <c r="B421" t="s">
        <v>2241</v>
      </c>
      <c r="C421" t="s">
        <v>2276</v>
      </c>
      <c r="D421" s="9" t="s">
        <v>1237</v>
      </c>
      <c r="E421" t="s">
        <v>433</v>
      </c>
      <c r="F421" s="23">
        <v>10</v>
      </c>
      <c r="H421" t="str">
        <f>VLOOKUP(J421,'DNP (2021)'!$B$21:$E$1122,4,0)</f>
        <v>25</v>
      </c>
      <c r="I421" t="s">
        <v>2318</v>
      </c>
      <c r="J421" t="s">
        <v>1247</v>
      </c>
      <c r="K421" t="s">
        <v>1273</v>
      </c>
      <c r="L421">
        <v>2</v>
      </c>
      <c r="O421" t="s">
        <v>2242</v>
      </c>
      <c r="P421" s="9" t="s">
        <v>1237</v>
      </c>
      <c r="Q421" t="s">
        <v>1243</v>
      </c>
      <c r="R421">
        <v>237</v>
      </c>
    </row>
    <row r="422" spans="2:18" x14ac:dyDescent="0.3">
      <c r="B422" t="s">
        <v>2241</v>
      </c>
      <c r="C422" t="s">
        <v>2278</v>
      </c>
      <c r="D422" s="9" t="s">
        <v>1237</v>
      </c>
      <c r="E422" t="s">
        <v>1244</v>
      </c>
      <c r="F422" s="23">
        <v>10</v>
      </c>
      <c r="H422" t="str">
        <f>VLOOKUP(J422,'DNP (2021)'!$B$21:$E$1122,4,0)</f>
        <v>25</v>
      </c>
      <c r="I422" t="s">
        <v>2320</v>
      </c>
      <c r="J422" t="s">
        <v>1247</v>
      </c>
      <c r="K422" t="s">
        <v>1274</v>
      </c>
      <c r="L422">
        <v>1</v>
      </c>
      <c r="O422" t="s">
        <v>2268</v>
      </c>
      <c r="P422" s="9" t="s">
        <v>1237</v>
      </c>
      <c r="Q422" t="s">
        <v>427</v>
      </c>
      <c r="R422">
        <v>7</v>
      </c>
    </row>
    <row r="423" spans="2:18" x14ac:dyDescent="0.3">
      <c r="B423" t="s">
        <v>2241</v>
      </c>
      <c r="C423" t="s">
        <v>2280</v>
      </c>
      <c r="D423" s="9" t="s">
        <v>1237</v>
      </c>
      <c r="E423" t="s">
        <v>1245</v>
      </c>
      <c r="F423" s="23">
        <v>25</v>
      </c>
      <c r="H423" t="str">
        <f>VLOOKUP(J423,'DNP (2021)'!$B$21:$E$1122,4,0)</f>
        <v>25</v>
      </c>
      <c r="I423" t="s">
        <v>2322</v>
      </c>
      <c r="J423" t="s">
        <v>1247</v>
      </c>
      <c r="K423" t="s">
        <v>35</v>
      </c>
      <c r="L423">
        <v>13</v>
      </c>
      <c r="O423" t="s">
        <v>2270</v>
      </c>
      <c r="P423" s="9" t="s">
        <v>1237</v>
      </c>
      <c r="Q423" t="s">
        <v>424</v>
      </c>
      <c r="R423">
        <v>8</v>
      </c>
    </row>
    <row r="424" spans="2:18" x14ac:dyDescent="0.3">
      <c r="B424" t="s">
        <v>2241</v>
      </c>
      <c r="C424" t="s">
        <v>2282</v>
      </c>
      <c r="D424" s="9" t="s">
        <v>1237</v>
      </c>
      <c r="E424" t="s">
        <v>1246</v>
      </c>
      <c r="F424" s="23">
        <v>13</v>
      </c>
      <c r="H424" t="str">
        <f>VLOOKUP(J424,'DNP (2021)'!$B$21:$E$1122,4,0)</f>
        <v>25</v>
      </c>
      <c r="I424" t="s">
        <v>2324</v>
      </c>
      <c r="J424" t="s">
        <v>1247</v>
      </c>
      <c r="K424" t="s">
        <v>1275</v>
      </c>
      <c r="L424">
        <v>13</v>
      </c>
      <c r="O424" t="s">
        <v>2274</v>
      </c>
      <c r="P424" s="9" t="s">
        <v>1237</v>
      </c>
      <c r="Q424" t="s">
        <v>735</v>
      </c>
      <c r="R424">
        <v>4</v>
      </c>
    </row>
    <row r="425" spans="2:18" x14ac:dyDescent="0.3">
      <c r="B425" t="s">
        <v>2241</v>
      </c>
      <c r="C425" t="s">
        <v>2284</v>
      </c>
      <c r="D425" s="9" t="s">
        <v>1237</v>
      </c>
      <c r="E425" t="s">
        <v>815</v>
      </c>
      <c r="F425" s="23">
        <v>25</v>
      </c>
      <c r="H425" t="str">
        <f>VLOOKUP(J425,'DNP (2021)'!$B$21:$E$1122,4,0)</f>
        <v>25</v>
      </c>
      <c r="I425" t="s">
        <v>2328</v>
      </c>
      <c r="J425" t="s">
        <v>1247</v>
      </c>
      <c r="K425" t="s">
        <v>1277</v>
      </c>
      <c r="L425">
        <v>4</v>
      </c>
      <c r="O425" t="s">
        <v>2276</v>
      </c>
      <c r="P425" s="9" t="s">
        <v>1237</v>
      </c>
      <c r="Q425" t="s">
        <v>433</v>
      </c>
      <c r="R425">
        <v>11</v>
      </c>
    </row>
    <row r="426" spans="2:18" x14ac:dyDescent="0.3">
      <c r="B426" t="s">
        <v>2241</v>
      </c>
      <c r="C426" t="s">
        <v>2286</v>
      </c>
      <c r="D426" s="9" t="s">
        <v>1237</v>
      </c>
      <c r="E426" t="s">
        <v>430</v>
      </c>
      <c r="F426" s="23">
        <v>8</v>
      </c>
      <c r="H426" t="str">
        <f>VLOOKUP(J426,'DNP (2021)'!$B$21:$E$1122,4,0)</f>
        <v>25</v>
      </c>
      <c r="I426" t="s">
        <v>2330</v>
      </c>
      <c r="J426" t="s">
        <v>1247</v>
      </c>
      <c r="K426" t="s">
        <v>1278</v>
      </c>
      <c r="L426">
        <v>488</v>
      </c>
      <c r="O426" t="s">
        <v>2278</v>
      </c>
      <c r="P426" s="9" t="s">
        <v>1237</v>
      </c>
      <c r="Q426" t="s">
        <v>1244</v>
      </c>
      <c r="R426">
        <v>10</v>
      </c>
    </row>
    <row r="427" spans="2:18" x14ac:dyDescent="0.3">
      <c r="B427" t="s">
        <v>2241</v>
      </c>
      <c r="C427" t="s">
        <v>2288</v>
      </c>
      <c r="D427" s="9" t="s">
        <v>1237</v>
      </c>
      <c r="E427" t="s">
        <v>237</v>
      </c>
      <c r="F427" s="23">
        <v>3</v>
      </c>
      <c r="H427" t="str">
        <f>VLOOKUP(J427,'DNP (2021)'!$B$21:$E$1122,4,0)</f>
        <v>94</v>
      </c>
      <c r="I427" t="s">
        <v>3447</v>
      </c>
      <c r="J427" s="9" t="s">
        <v>1279</v>
      </c>
      <c r="K427" t="s">
        <v>1280</v>
      </c>
      <c r="L427">
        <v>4</v>
      </c>
      <c r="O427" t="s">
        <v>2280</v>
      </c>
      <c r="P427" s="9" t="s">
        <v>1237</v>
      </c>
      <c r="Q427" t="s">
        <v>1245</v>
      </c>
      <c r="R427">
        <v>33</v>
      </c>
    </row>
    <row r="428" spans="2:18" x14ac:dyDescent="0.3">
      <c r="B428" t="s">
        <v>2241</v>
      </c>
      <c r="C428" t="s">
        <v>2289</v>
      </c>
      <c r="D428" s="9" t="s">
        <v>1237</v>
      </c>
      <c r="E428" t="s">
        <v>4327</v>
      </c>
      <c r="F428" s="23">
        <v>3</v>
      </c>
      <c r="H428" t="str">
        <f>VLOOKUP(J428,'DNP (2021)'!$B$21:$E$1122,4,0)</f>
        <v>95</v>
      </c>
      <c r="I428" t="s">
        <v>3519</v>
      </c>
      <c r="J428" t="s">
        <v>1281</v>
      </c>
      <c r="K428" t="s">
        <v>214</v>
      </c>
      <c r="L428">
        <v>2</v>
      </c>
      <c r="O428" t="s">
        <v>2282</v>
      </c>
      <c r="P428" s="9" t="s">
        <v>1237</v>
      </c>
      <c r="Q428" t="s">
        <v>1246</v>
      </c>
      <c r="R428">
        <v>14</v>
      </c>
    </row>
    <row r="429" spans="2:18" x14ac:dyDescent="0.3">
      <c r="B429" t="s">
        <v>2241</v>
      </c>
      <c r="C429" t="s">
        <v>2291</v>
      </c>
      <c r="D429" s="9" t="s">
        <v>1237</v>
      </c>
      <c r="E429" t="s">
        <v>434</v>
      </c>
      <c r="F429" s="23">
        <v>9</v>
      </c>
      <c r="H429" t="str">
        <f>VLOOKUP(J429,'DNP (2021)'!$B$21:$E$1122,4,0)</f>
        <v>95</v>
      </c>
      <c r="I429" t="s">
        <v>3517</v>
      </c>
      <c r="J429" t="s">
        <v>1281</v>
      </c>
      <c r="K429" t="s">
        <v>1282</v>
      </c>
      <c r="L429">
        <v>22</v>
      </c>
      <c r="O429" t="s">
        <v>2284</v>
      </c>
      <c r="P429" s="9" t="s">
        <v>1237</v>
      </c>
      <c r="Q429" t="s">
        <v>815</v>
      </c>
      <c r="R429">
        <v>30</v>
      </c>
    </row>
    <row r="430" spans="2:18" x14ac:dyDescent="0.3">
      <c r="B430" t="s">
        <v>2241</v>
      </c>
      <c r="C430" t="s">
        <v>2293</v>
      </c>
      <c r="D430" s="9" t="s">
        <v>1237</v>
      </c>
      <c r="E430" t="s">
        <v>429</v>
      </c>
      <c r="F430" s="23">
        <v>15</v>
      </c>
      <c r="H430" t="str">
        <f>VLOOKUP(J430,'DNP (2021)'!$B$21:$E$1122,4,0)</f>
        <v>41</v>
      </c>
      <c r="I430" t="s">
        <v>2585</v>
      </c>
      <c r="J430" t="s">
        <v>1283</v>
      </c>
      <c r="K430" t="s">
        <v>488</v>
      </c>
      <c r="L430">
        <v>2</v>
      </c>
      <c r="O430" t="s">
        <v>2286</v>
      </c>
      <c r="P430" s="9" t="s">
        <v>1237</v>
      </c>
      <c r="Q430" t="s">
        <v>430</v>
      </c>
      <c r="R430">
        <v>10</v>
      </c>
    </row>
    <row r="431" spans="2:18" x14ac:dyDescent="0.3">
      <c r="B431" t="s">
        <v>2241</v>
      </c>
      <c r="C431" t="s">
        <v>2295</v>
      </c>
      <c r="D431" s="9" t="s">
        <v>1237</v>
      </c>
      <c r="E431" t="s">
        <v>3609</v>
      </c>
      <c r="F431" s="23">
        <v>1</v>
      </c>
      <c r="H431" t="str">
        <f>VLOOKUP(J431,'DNP (2021)'!$B$21:$E$1122,4,0)</f>
        <v>41</v>
      </c>
      <c r="I431" t="s">
        <v>2589</v>
      </c>
      <c r="J431" t="s">
        <v>1283</v>
      </c>
      <c r="K431" t="s">
        <v>485</v>
      </c>
      <c r="L431">
        <v>3</v>
      </c>
      <c r="O431" t="s">
        <v>2289</v>
      </c>
      <c r="P431" s="9" t="s">
        <v>1237</v>
      </c>
      <c r="Q431" t="s">
        <v>4327</v>
      </c>
      <c r="R431">
        <v>3</v>
      </c>
    </row>
    <row r="432" spans="2:18" x14ac:dyDescent="0.3">
      <c r="B432" t="s">
        <v>2241</v>
      </c>
      <c r="C432" t="s">
        <v>2297</v>
      </c>
      <c r="D432" s="9" t="s">
        <v>1237</v>
      </c>
      <c r="E432" t="s">
        <v>432</v>
      </c>
      <c r="F432" s="23">
        <v>4</v>
      </c>
      <c r="H432" t="str">
        <f>VLOOKUP(J432,'DNP (2021)'!$B$21:$E$1122,4,0)</f>
        <v>41</v>
      </c>
      <c r="I432" t="s">
        <v>2591</v>
      </c>
      <c r="J432" t="s">
        <v>1283</v>
      </c>
      <c r="K432" t="s">
        <v>479</v>
      </c>
      <c r="L432">
        <v>1</v>
      </c>
      <c r="O432" t="s">
        <v>2291</v>
      </c>
      <c r="P432" s="9" t="s">
        <v>1237</v>
      </c>
      <c r="Q432" t="s">
        <v>434</v>
      </c>
      <c r="R432">
        <v>20</v>
      </c>
    </row>
    <row r="433" spans="2:18" x14ac:dyDescent="0.3">
      <c r="B433" t="s">
        <v>2299</v>
      </c>
      <c r="C433" t="s">
        <v>2332</v>
      </c>
      <c r="D433" t="s">
        <v>1247</v>
      </c>
      <c r="E433" t="s">
        <v>33</v>
      </c>
      <c r="F433" s="23">
        <v>3</v>
      </c>
      <c r="H433" t="str">
        <f>VLOOKUP(J433,'DNP (2021)'!$B$21:$E$1122,4,0)</f>
        <v>41</v>
      </c>
      <c r="I433" t="s">
        <v>2554</v>
      </c>
      <c r="J433" t="s">
        <v>1283</v>
      </c>
      <c r="K433" t="s">
        <v>477</v>
      </c>
      <c r="L433">
        <v>5</v>
      </c>
      <c r="O433" t="s">
        <v>2293</v>
      </c>
      <c r="P433" s="9" t="s">
        <v>1237</v>
      </c>
      <c r="Q433" t="s">
        <v>429</v>
      </c>
      <c r="R433">
        <v>11</v>
      </c>
    </row>
    <row r="434" spans="2:18" x14ac:dyDescent="0.3">
      <c r="B434" t="s">
        <v>2299</v>
      </c>
      <c r="C434" t="s">
        <v>2334</v>
      </c>
      <c r="D434" s="9" t="s">
        <v>1247</v>
      </c>
      <c r="E434" t="s">
        <v>1248</v>
      </c>
      <c r="F434" s="23">
        <v>7</v>
      </c>
      <c r="H434" t="str">
        <f>VLOOKUP(J434,'DNP (2021)'!$B$21:$E$1122,4,0)</f>
        <v>41</v>
      </c>
      <c r="I434" t="s">
        <v>2556</v>
      </c>
      <c r="J434" t="s">
        <v>1283</v>
      </c>
      <c r="K434" t="s">
        <v>723</v>
      </c>
      <c r="L434">
        <v>1</v>
      </c>
      <c r="O434" t="s">
        <v>2297</v>
      </c>
      <c r="P434" s="9" t="s">
        <v>1237</v>
      </c>
      <c r="Q434" t="s">
        <v>432</v>
      </c>
      <c r="R434">
        <v>5</v>
      </c>
    </row>
    <row r="435" spans="2:18" x14ac:dyDescent="0.3">
      <c r="B435" t="s">
        <v>2299</v>
      </c>
      <c r="C435" t="s">
        <v>2336</v>
      </c>
      <c r="D435" s="9" t="s">
        <v>1247</v>
      </c>
      <c r="E435" t="s">
        <v>59</v>
      </c>
      <c r="F435" s="23">
        <v>7</v>
      </c>
      <c r="H435" t="str">
        <f>VLOOKUP(J435,'DNP (2021)'!$B$21:$E$1122,4,0)</f>
        <v>41</v>
      </c>
      <c r="I435" t="s">
        <v>2559</v>
      </c>
      <c r="J435" t="s">
        <v>1283</v>
      </c>
      <c r="K435" t="s">
        <v>1284</v>
      </c>
      <c r="L435">
        <v>6</v>
      </c>
      <c r="O435" t="s">
        <v>2332</v>
      </c>
      <c r="P435" s="9" t="s">
        <v>1247</v>
      </c>
      <c r="Q435" t="s">
        <v>33</v>
      </c>
      <c r="R435">
        <v>2</v>
      </c>
    </row>
    <row r="436" spans="2:18" x14ac:dyDescent="0.3">
      <c r="B436" t="s">
        <v>2299</v>
      </c>
      <c r="C436" t="s">
        <v>2338</v>
      </c>
      <c r="D436" s="9" t="s">
        <v>1247</v>
      </c>
      <c r="E436" t="s">
        <v>50</v>
      </c>
      <c r="F436" s="23">
        <v>5</v>
      </c>
      <c r="H436" t="str">
        <f>VLOOKUP(J436,'DNP (2021)'!$B$21:$E$1122,4,0)</f>
        <v>41</v>
      </c>
      <c r="I436" t="s">
        <v>2561</v>
      </c>
      <c r="J436" t="s">
        <v>1283</v>
      </c>
      <c r="K436" t="s">
        <v>482</v>
      </c>
      <c r="L436">
        <v>1</v>
      </c>
      <c r="O436" t="s">
        <v>2336</v>
      </c>
      <c r="P436" s="9" t="s">
        <v>1247</v>
      </c>
      <c r="Q436" t="s">
        <v>59</v>
      </c>
      <c r="R436">
        <v>23</v>
      </c>
    </row>
    <row r="437" spans="2:18" x14ac:dyDescent="0.3">
      <c r="B437" t="s">
        <v>2299</v>
      </c>
      <c r="C437" t="s">
        <v>2475</v>
      </c>
      <c r="D437" s="9" t="s">
        <v>1247</v>
      </c>
      <c r="E437" t="s">
        <v>12</v>
      </c>
      <c r="F437" s="23">
        <v>21</v>
      </c>
      <c r="H437" t="str">
        <f>VLOOKUP(J437,'DNP (2021)'!$B$21:$E$1122,4,0)</f>
        <v>41</v>
      </c>
      <c r="I437" t="s">
        <v>2564</v>
      </c>
      <c r="J437" t="s">
        <v>1283</v>
      </c>
      <c r="K437" t="s">
        <v>814</v>
      </c>
      <c r="L437">
        <v>1</v>
      </c>
      <c r="O437" t="s">
        <v>2338</v>
      </c>
      <c r="P437" s="9" t="s">
        <v>1247</v>
      </c>
      <c r="Q437" t="s">
        <v>50</v>
      </c>
      <c r="R437">
        <v>9</v>
      </c>
    </row>
    <row r="438" spans="2:18" x14ac:dyDescent="0.3">
      <c r="B438" t="s">
        <v>2299</v>
      </c>
      <c r="C438" t="s">
        <v>2340</v>
      </c>
      <c r="D438" s="9" t="s">
        <v>1247</v>
      </c>
      <c r="E438" t="s">
        <v>1249</v>
      </c>
      <c r="F438" s="23">
        <v>9</v>
      </c>
      <c r="H438" t="str">
        <f>VLOOKUP(J438,'DNP (2021)'!$B$21:$E$1122,4,0)</f>
        <v>41</v>
      </c>
      <c r="I438" t="s">
        <v>2568</v>
      </c>
      <c r="J438" t="s">
        <v>1283</v>
      </c>
      <c r="K438" t="s">
        <v>683</v>
      </c>
      <c r="L438">
        <v>3</v>
      </c>
      <c r="O438" t="s">
        <v>2475</v>
      </c>
      <c r="P438" s="9" t="s">
        <v>1247</v>
      </c>
      <c r="Q438" t="s">
        <v>12</v>
      </c>
      <c r="R438">
        <v>15</v>
      </c>
    </row>
    <row r="439" spans="2:18" x14ac:dyDescent="0.3">
      <c r="B439" t="s">
        <v>2299</v>
      </c>
      <c r="C439" t="s">
        <v>2344</v>
      </c>
      <c r="D439" s="9" t="s">
        <v>1247</v>
      </c>
      <c r="E439" t="s">
        <v>967</v>
      </c>
      <c r="F439" s="23">
        <v>1</v>
      </c>
      <c r="H439" t="str">
        <f>VLOOKUP(J439,'DNP (2021)'!$B$21:$E$1122,4,0)</f>
        <v>41</v>
      </c>
      <c r="I439" t="s">
        <v>2570</v>
      </c>
      <c r="J439" t="s">
        <v>1283</v>
      </c>
      <c r="K439" t="s">
        <v>489</v>
      </c>
      <c r="L439">
        <v>2</v>
      </c>
      <c r="O439" t="s">
        <v>2340</v>
      </c>
      <c r="P439" s="9" t="s">
        <v>1247</v>
      </c>
      <c r="Q439" t="s">
        <v>1249</v>
      </c>
      <c r="R439">
        <v>7</v>
      </c>
    </row>
    <row r="440" spans="2:18" x14ac:dyDescent="0.3">
      <c r="B440" t="s">
        <v>2299</v>
      </c>
      <c r="C440" t="s">
        <v>2346</v>
      </c>
      <c r="D440" s="9" t="s">
        <v>1247</v>
      </c>
      <c r="E440" t="s">
        <v>1250</v>
      </c>
      <c r="F440" s="23">
        <v>2</v>
      </c>
      <c r="H440" t="str">
        <f>VLOOKUP(J440,'DNP (2021)'!$B$21:$E$1122,4,0)</f>
        <v>41</v>
      </c>
      <c r="I440" t="s">
        <v>2572</v>
      </c>
      <c r="J440" t="s">
        <v>1283</v>
      </c>
      <c r="K440" t="s">
        <v>481</v>
      </c>
      <c r="L440">
        <v>16</v>
      </c>
      <c r="O440" t="s">
        <v>2344</v>
      </c>
      <c r="P440" s="9" t="s">
        <v>1247</v>
      </c>
      <c r="Q440" t="s">
        <v>967</v>
      </c>
      <c r="R440">
        <v>2</v>
      </c>
    </row>
    <row r="441" spans="2:18" x14ac:dyDescent="0.3">
      <c r="B441" t="s">
        <v>2299</v>
      </c>
      <c r="C441" t="s">
        <v>2350</v>
      </c>
      <c r="D441" s="9" t="s">
        <v>1247</v>
      </c>
      <c r="E441" t="s">
        <v>889</v>
      </c>
      <c r="F441" s="23">
        <v>5</v>
      </c>
      <c r="H441" t="str">
        <f>VLOOKUP(J441,'DNP (2021)'!$B$21:$E$1122,4,0)</f>
        <v>41</v>
      </c>
      <c r="I441" t="s">
        <v>2583</v>
      </c>
      <c r="J441" t="s">
        <v>1283</v>
      </c>
      <c r="K441" t="s">
        <v>475</v>
      </c>
      <c r="L441">
        <v>136</v>
      </c>
      <c r="O441" t="s">
        <v>2346</v>
      </c>
      <c r="P441" s="9" t="s">
        <v>1247</v>
      </c>
      <c r="Q441" t="s">
        <v>1250</v>
      </c>
      <c r="R441">
        <v>1</v>
      </c>
    </row>
    <row r="442" spans="2:18" x14ac:dyDescent="0.3">
      <c r="B442" t="s">
        <v>2299</v>
      </c>
      <c r="C442" t="s">
        <v>2352</v>
      </c>
      <c r="D442" s="9" t="s">
        <v>1247</v>
      </c>
      <c r="E442" t="s">
        <v>1251</v>
      </c>
      <c r="F442" s="23">
        <v>20</v>
      </c>
      <c r="H442" t="str">
        <f>VLOOKUP(J442,'DNP (2021)'!$B$21:$E$1122,4,0)</f>
        <v>41</v>
      </c>
      <c r="I442" t="s">
        <v>2576</v>
      </c>
      <c r="J442" t="s">
        <v>1283</v>
      </c>
      <c r="K442" t="s">
        <v>802</v>
      </c>
      <c r="L442">
        <v>1</v>
      </c>
      <c r="O442" t="s">
        <v>2350</v>
      </c>
      <c r="P442" s="9" t="s">
        <v>1247</v>
      </c>
      <c r="Q442" t="s">
        <v>889</v>
      </c>
      <c r="R442">
        <v>20</v>
      </c>
    </row>
    <row r="443" spans="2:18" x14ac:dyDescent="0.3">
      <c r="B443" t="s">
        <v>2299</v>
      </c>
      <c r="C443" t="s">
        <v>2354</v>
      </c>
      <c r="D443" s="9" t="s">
        <v>1247</v>
      </c>
      <c r="E443" t="s">
        <v>1252</v>
      </c>
      <c r="F443" s="23">
        <v>2</v>
      </c>
      <c r="H443" t="str">
        <f>VLOOKUP(J443,'DNP (2021)'!$B$21:$E$1122,4,0)</f>
        <v>41</v>
      </c>
      <c r="I443" t="s">
        <v>2580</v>
      </c>
      <c r="J443" t="s">
        <v>1283</v>
      </c>
      <c r="K443" t="s">
        <v>478</v>
      </c>
      <c r="L443">
        <v>9</v>
      </c>
      <c r="O443" t="s">
        <v>2352</v>
      </c>
      <c r="P443" s="9" t="s">
        <v>1247</v>
      </c>
      <c r="Q443" t="s">
        <v>1251</v>
      </c>
      <c r="R443">
        <v>18</v>
      </c>
    </row>
    <row r="444" spans="2:18" x14ac:dyDescent="0.3">
      <c r="B444" t="s">
        <v>2299</v>
      </c>
      <c r="C444" t="s">
        <v>2356</v>
      </c>
      <c r="D444" s="9" t="s">
        <v>1247</v>
      </c>
      <c r="E444" t="s">
        <v>3611</v>
      </c>
      <c r="F444" s="23">
        <v>10</v>
      </c>
      <c r="H444" t="str">
        <f>VLOOKUP(J444,'DNP (2021)'!$B$21:$E$1122,4,0)</f>
        <v>41</v>
      </c>
      <c r="I444" t="s">
        <v>2539</v>
      </c>
      <c r="J444" t="s">
        <v>1283</v>
      </c>
      <c r="K444" t="s">
        <v>804</v>
      </c>
      <c r="L444">
        <v>3</v>
      </c>
      <c r="O444" t="s">
        <v>2354</v>
      </c>
      <c r="P444" s="9" t="s">
        <v>1247</v>
      </c>
      <c r="Q444" t="s">
        <v>1252</v>
      </c>
      <c r="R444">
        <v>1</v>
      </c>
    </row>
    <row r="445" spans="2:18" x14ac:dyDescent="0.3">
      <c r="B445" t="s">
        <v>2299</v>
      </c>
      <c r="C445" t="s">
        <v>2358</v>
      </c>
      <c r="D445" s="9" t="s">
        <v>1247</v>
      </c>
      <c r="E445" t="s">
        <v>1017</v>
      </c>
      <c r="F445" s="23">
        <v>1</v>
      </c>
      <c r="H445" t="str">
        <f>VLOOKUP(J445,'DNP (2021)'!$B$21:$E$1122,4,0)</f>
        <v>41</v>
      </c>
      <c r="I445" t="s">
        <v>2541</v>
      </c>
      <c r="J445" t="s">
        <v>1283</v>
      </c>
      <c r="K445" t="s">
        <v>476</v>
      </c>
      <c r="L445">
        <v>33</v>
      </c>
      <c r="O445" t="s">
        <v>2356</v>
      </c>
      <c r="P445" s="9" t="s">
        <v>1247</v>
      </c>
      <c r="Q445" t="s">
        <v>3611</v>
      </c>
      <c r="R445">
        <v>15</v>
      </c>
    </row>
    <row r="446" spans="2:18" x14ac:dyDescent="0.3">
      <c r="B446" t="s">
        <v>2299</v>
      </c>
      <c r="C446" t="s">
        <v>2362</v>
      </c>
      <c r="D446" s="9" t="s">
        <v>1247</v>
      </c>
      <c r="E446" t="s">
        <v>1253</v>
      </c>
      <c r="F446" s="23">
        <v>51</v>
      </c>
      <c r="H446" t="str">
        <f>VLOOKUP(J446,'DNP (2021)'!$B$21:$E$1122,4,0)</f>
        <v>41</v>
      </c>
      <c r="I446" t="s">
        <v>2543</v>
      </c>
      <c r="J446" t="s">
        <v>1283</v>
      </c>
      <c r="K446" t="s">
        <v>738</v>
      </c>
      <c r="L446">
        <v>3</v>
      </c>
      <c r="O446" t="s">
        <v>2358</v>
      </c>
      <c r="P446" s="9" t="s">
        <v>1247</v>
      </c>
      <c r="Q446" t="s">
        <v>1017</v>
      </c>
      <c r="R446">
        <v>1</v>
      </c>
    </row>
    <row r="447" spans="2:18" x14ac:dyDescent="0.3">
      <c r="B447" t="s">
        <v>2299</v>
      </c>
      <c r="C447" t="s">
        <v>2364</v>
      </c>
      <c r="D447" s="9" t="s">
        <v>1247</v>
      </c>
      <c r="E447" t="s">
        <v>956</v>
      </c>
      <c r="F447" s="23">
        <v>4</v>
      </c>
      <c r="H447" t="str">
        <f>VLOOKUP(J447,'DNP (2021)'!$B$21:$E$1122,4,0)</f>
        <v>41</v>
      </c>
      <c r="I447" t="s">
        <v>2545</v>
      </c>
      <c r="J447" t="s">
        <v>1283</v>
      </c>
      <c r="K447" t="s">
        <v>767</v>
      </c>
      <c r="L447">
        <v>1</v>
      </c>
      <c r="O447" t="s">
        <v>2362</v>
      </c>
      <c r="P447" s="9" t="s">
        <v>1247</v>
      </c>
      <c r="Q447" t="s">
        <v>1253</v>
      </c>
      <c r="R447">
        <v>55</v>
      </c>
    </row>
    <row r="448" spans="2:18" x14ac:dyDescent="0.3">
      <c r="B448" t="s">
        <v>2299</v>
      </c>
      <c r="C448" t="s">
        <v>2368</v>
      </c>
      <c r="D448" s="9" t="s">
        <v>1247</v>
      </c>
      <c r="E448" t="s">
        <v>1254</v>
      </c>
      <c r="F448" s="23">
        <v>15</v>
      </c>
      <c r="H448" t="str">
        <f>VLOOKUP(J448,'DNP (2021)'!$B$21:$E$1122,4,0)</f>
        <v>41</v>
      </c>
      <c r="I448" t="s">
        <v>2547</v>
      </c>
      <c r="J448" t="s">
        <v>1283</v>
      </c>
      <c r="K448" t="s">
        <v>1286</v>
      </c>
      <c r="L448">
        <v>2</v>
      </c>
      <c r="O448" t="s">
        <v>2364</v>
      </c>
      <c r="P448" s="9" t="s">
        <v>1247</v>
      </c>
      <c r="Q448" t="s">
        <v>956</v>
      </c>
      <c r="R448">
        <v>5</v>
      </c>
    </row>
    <row r="449" spans="2:18" x14ac:dyDescent="0.3">
      <c r="B449" t="s">
        <v>2299</v>
      </c>
      <c r="C449" t="s">
        <v>2370</v>
      </c>
      <c r="D449" s="9" t="s">
        <v>1247</v>
      </c>
      <c r="E449" t="s">
        <v>20</v>
      </c>
      <c r="F449" s="23">
        <v>2</v>
      </c>
      <c r="H449" t="str">
        <f>VLOOKUP(J449,'DNP (2021)'!$B$21:$E$1122,4,0)</f>
        <v>41</v>
      </c>
      <c r="I449" t="s">
        <v>2549</v>
      </c>
      <c r="J449" t="s">
        <v>1283</v>
      </c>
      <c r="K449" t="s">
        <v>1287</v>
      </c>
      <c r="L449">
        <v>1</v>
      </c>
      <c r="O449" t="s">
        <v>2368</v>
      </c>
      <c r="P449" s="9" t="s">
        <v>1247</v>
      </c>
      <c r="Q449" t="s">
        <v>1254</v>
      </c>
      <c r="R449">
        <v>19</v>
      </c>
    </row>
    <row r="450" spans="2:18" x14ac:dyDescent="0.3">
      <c r="B450" t="s">
        <v>2299</v>
      </c>
      <c r="C450" t="s">
        <v>2372</v>
      </c>
      <c r="D450" s="9" t="s">
        <v>1247</v>
      </c>
      <c r="E450" t="s">
        <v>38</v>
      </c>
      <c r="F450" s="23">
        <v>22</v>
      </c>
      <c r="H450" t="str">
        <f>VLOOKUP(J450,'DNP (2021)'!$B$21:$E$1122,4,0)</f>
        <v>41</v>
      </c>
      <c r="I450" t="s">
        <v>2550</v>
      </c>
      <c r="J450" t="s">
        <v>1283</v>
      </c>
      <c r="K450" t="s">
        <v>484</v>
      </c>
      <c r="L450">
        <v>1</v>
      </c>
      <c r="O450" t="s">
        <v>2370</v>
      </c>
      <c r="P450" s="9" t="s">
        <v>1247</v>
      </c>
      <c r="Q450" t="s">
        <v>20</v>
      </c>
      <c r="R450">
        <v>2</v>
      </c>
    </row>
    <row r="451" spans="2:18" x14ac:dyDescent="0.3">
      <c r="B451" t="s">
        <v>2299</v>
      </c>
      <c r="C451" t="s">
        <v>2374</v>
      </c>
      <c r="D451" s="9" t="s">
        <v>1247</v>
      </c>
      <c r="E451" t="s">
        <v>1255</v>
      </c>
      <c r="F451" s="23">
        <v>1</v>
      </c>
      <c r="H451" t="str">
        <f>VLOOKUP(J451,'DNP (2021)'!$B$21:$E$1122,4,0)</f>
        <v>41</v>
      </c>
      <c r="I451" t="s">
        <v>2552</v>
      </c>
      <c r="J451" t="s">
        <v>1283</v>
      </c>
      <c r="K451" t="s">
        <v>487</v>
      </c>
      <c r="L451">
        <v>2</v>
      </c>
      <c r="O451" t="s">
        <v>2372</v>
      </c>
      <c r="P451" s="9" t="s">
        <v>1247</v>
      </c>
      <c r="Q451" t="s">
        <v>38</v>
      </c>
      <c r="R451">
        <v>13</v>
      </c>
    </row>
    <row r="452" spans="2:18" x14ac:dyDescent="0.3">
      <c r="B452" t="s">
        <v>2299</v>
      </c>
      <c r="C452" t="s">
        <v>2376</v>
      </c>
      <c r="D452" s="9" t="s">
        <v>1247</v>
      </c>
      <c r="E452" t="s">
        <v>30</v>
      </c>
      <c r="F452" s="23">
        <v>13</v>
      </c>
      <c r="H452" t="str">
        <f>VLOOKUP(J452,'DNP (2021)'!$B$21:$E$1122,4,0)</f>
        <v>41</v>
      </c>
      <c r="I452" t="s">
        <v>2533</v>
      </c>
      <c r="J452" t="s">
        <v>1283</v>
      </c>
      <c r="K452" t="s">
        <v>788</v>
      </c>
      <c r="L452">
        <v>1</v>
      </c>
      <c r="O452" t="s">
        <v>2374</v>
      </c>
      <c r="P452" s="9" t="s">
        <v>1247</v>
      </c>
      <c r="Q452" t="s">
        <v>1255</v>
      </c>
      <c r="R452">
        <v>3</v>
      </c>
    </row>
    <row r="453" spans="2:18" x14ac:dyDescent="0.3">
      <c r="B453" t="s">
        <v>2299</v>
      </c>
      <c r="C453" t="s">
        <v>2379</v>
      </c>
      <c r="D453" s="9" t="s">
        <v>1247</v>
      </c>
      <c r="E453" t="s">
        <v>55</v>
      </c>
      <c r="F453" s="23">
        <v>3</v>
      </c>
      <c r="H453" t="str">
        <f>VLOOKUP(J453,'DNP (2021)'!$B$21:$E$1122,4,0)</f>
        <v>41</v>
      </c>
      <c r="I453" t="s">
        <v>2531</v>
      </c>
      <c r="J453" t="s">
        <v>1283</v>
      </c>
      <c r="K453" t="s">
        <v>818</v>
      </c>
      <c r="L453">
        <v>3</v>
      </c>
      <c r="O453" t="s">
        <v>2376</v>
      </c>
      <c r="P453" s="9" t="s">
        <v>1247</v>
      </c>
      <c r="Q453" t="s">
        <v>30</v>
      </c>
      <c r="R453">
        <v>13</v>
      </c>
    </row>
    <row r="454" spans="2:18" x14ac:dyDescent="0.3">
      <c r="B454" t="s">
        <v>2299</v>
      </c>
      <c r="C454" t="s">
        <v>2381</v>
      </c>
      <c r="D454" s="9" t="s">
        <v>1247</v>
      </c>
      <c r="E454" t="s">
        <v>1256</v>
      </c>
      <c r="F454" s="23">
        <v>20</v>
      </c>
      <c r="H454" t="str">
        <f>VLOOKUP(J454,'DNP (2021)'!$B$21:$E$1122,4,0)</f>
        <v>41</v>
      </c>
      <c r="I454" t="s">
        <v>2537</v>
      </c>
      <c r="J454" t="s">
        <v>1283</v>
      </c>
      <c r="K454" t="s">
        <v>1288</v>
      </c>
      <c r="L454">
        <v>2</v>
      </c>
      <c r="O454" t="s">
        <v>2379</v>
      </c>
      <c r="P454" s="9" t="s">
        <v>1247</v>
      </c>
      <c r="Q454" t="s">
        <v>55</v>
      </c>
      <c r="R454">
        <v>5</v>
      </c>
    </row>
    <row r="455" spans="2:18" x14ac:dyDescent="0.3">
      <c r="B455" t="s">
        <v>2299</v>
      </c>
      <c r="C455" t="s">
        <v>2383</v>
      </c>
      <c r="D455" s="9" t="s">
        <v>1247</v>
      </c>
      <c r="E455" t="s">
        <v>3614</v>
      </c>
      <c r="F455" s="23">
        <v>1</v>
      </c>
      <c r="H455" t="str">
        <f>VLOOKUP(J455,'DNP (2021)'!$B$21:$E$1122,4,0)</f>
        <v>41</v>
      </c>
      <c r="I455" t="s">
        <v>2527</v>
      </c>
      <c r="J455" t="s">
        <v>1283</v>
      </c>
      <c r="K455" t="s">
        <v>483</v>
      </c>
      <c r="L455">
        <v>1</v>
      </c>
      <c r="O455" t="s">
        <v>2381</v>
      </c>
      <c r="P455" s="9" t="s">
        <v>1247</v>
      </c>
      <c r="Q455" t="s">
        <v>1256</v>
      </c>
      <c r="R455">
        <v>21</v>
      </c>
    </row>
    <row r="456" spans="2:18" x14ac:dyDescent="0.3">
      <c r="B456" t="s">
        <v>2299</v>
      </c>
      <c r="C456" t="s">
        <v>2385</v>
      </c>
      <c r="D456" s="9" t="s">
        <v>1247</v>
      </c>
      <c r="E456" t="s">
        <v>1015</v>
      </c>
      <c r="F456" s="23">
        <v>1</v>
      </c>
      <c r="H456" t="str">
        <f>VLOOKUP(J456,'DNP (2021)'!$B$21:$E$1122,4,0)</f>
        <v>41</v>
      </c>
      <c r="I456" t="s">
        <v>2529</v>
      </c>
      <c r="J456" t="s">
        <v>1283</v>
      </c>
      <c r="K456" t="s">
        <v>1289</v>
      </c>
      <c r="L456">
        <v>1</v>
      </c>
      <c r="O456" t="s">
        <v>2383</v>
      </c>
      <c r="P456" s="9" t="s">
        <v>1247</v>
      </c>
      <c r="Q456" t="s">
        <v>3614</v>
      </c>
      <c r="R456">
        <v>1</v>
      </c>
    </row>
    <row r="457" spans="2:18" x14ac:dyDescent="0.3">
      <c r="B457" t="s">
        <v>2299</v>
      </c>
      <c r="C457" t="s">
        <v>2387</v>
      </c>
      <c r="D457" s="9" t="s">
        <v>1247</v>
      </c>
      <c r="E457" t="s">
        <v>727</v>
      </c>
      <c r="F457" s="23">
        <v>26</v>
      </c>
      <c r="H457" t="str">
        <f>VLOOKUP(J457,'DNP (2021)'!$B$21:$E$1122,4,0)</f>
        <v>44</v>
      </c>
      <c r="I457" t="s">
        <v>2600</v>
      </c>
      <c r="J457" t="s">
        <v>1290</v>
      </c>
      <c r="K457" t="s">
        <v>507</v>
      </c>
      <c r="L457">
        <v>3</v>
      </c>
      <c r="O457" t="s">
        <v>2385</v>
      </c>
      <c r="P457" s="9" t="s">
        <v>1247</v>
      </c>
      <c r="Q457" t="s">
        <v>1015</v>
      </c>
      <c r="R457">
        <v>2</v>
      </c>
    </row>
    <row r="458" spans="2:18" x14ac:dyDescent="0.3">
      <c r="B458" t="s">
        <v>2299</v>
      </c>
      <c r="C458" t="s">
        <v>2391</v>
      </c>
      <c r="D458" s="9" t="s">
        <v>1247</v>
      </c>
      <c r="E458" t="s">
        <v>1257</v>
      </c>
      <c r="F458" s="23">
        <v>115</v>
      </c>
      <c r="H458" t="str">
        <f>VLOOKUP(J458,'DNP (2021)'!$B$21:$E$1122,4,0)</f>
        <v>44</v>
      </c>
      <c r="I458" t="s">
        <v>2601</v>
      </c>
      <c r="J458" t="s">
        <v>1290</v>
      </c>
      <c r="K458" t="s">
        <v>505</v>
      </c>
      <c r="L458">
        <v>4</v>
      </c>
      <c r="O458" t="s">
        <v>2387</v>
      </c>
      <c r="P458" s="9" t="s">
        <v>1247</v>
      </c>
      <c r="Q458" t="s">
        <v>727</v>
      </c>
      <c r="R458">
        <v>31</v>
      </c>
    </row>
    <row r="459" spans="2:18" x14ac:dyDescent="0.3">
      <c r="B459" t="s">
        <v>2299</v>
      </c>
      <c r="C459" t="s">
        <v>2393</v>
      </c>
      <c r="D459" s="9" t="s">
        <v>1247</v>
      </c>
      <c r="E459" t="s">
        <v>3616</v>
      </c>
      <c r="F459" s="23">
        <v>4</v>
      </c>
      <c r="H459" t="str">
        <f>VLOOKUP(J459,'DNP (2021)'!$B$21:$E$1122,4,0)</f>
        <v>44</v>
      </c>
      <c r="I459" t="s">
        <v>2603</v>
      </c>
      <c r="J459" t="s">
        <v>1290</v>
      </c>
      <c r="K459" t="s">
        <v>513</v>
      </c>
      <c r="L459">
        <v>3</v>
      </c>
      <c r="O459" t="s">
        <v>2391</v>
      </c>
      <c r="P459" s="9" t="s">
        <v>1247</v>
      </c>
      <c r="Q459" t="s">
        <v>1257</v>
      </c>
      <c r="R459">
        <v>117</v>
      </c>
    </row>
    <row r="460" spans="2:18" x14ac:dyDescent="0.3">
      <c r="B460" t="s">
        <v>2299</v>
      </c>
      <c r="C460" t="s">
        <v>2395</v>
      </c>
      <c r="D460" s="9" t="s">
        <v>1247</v>
      </c>
      <c r="E460" t="s">
        <v>1258</v>
      </c>
      <c r="F460" s="23">
        <v>6</v>
      </c>
      <c r="H460" t="str">
        <f>VLOOKUP(J460,'DNP (2021)'!$B$21:$E$1122,4,0)</f>
        <v>44</v>
      </c>
      <c r="I460" t="s">
        <v>2605</v>
      </c>
      <c r="J460" t="s">
        <v>1290</v>
      </c>
      <c r="K460" t="s">
        <v>1291</v>
      </c>
      <c r="L460">
        <v>1</v>
      </c>
      <c r="O460" t="s">
        <v>2393</v>
      </c>
      <c r="P460" s="9" t="s">
        <v>1247</v>
      </c>
      <c r="Q460" t="s">
        <v>3616</v>
      </c>
      <c r="R460">
        <v>2</v>
      </c>
    </row>
    <row r="461" spans="2:18" x14ac:dyDescent="0.3">
      <c r="B461" t="s">
        <v>2299</v>
      </c>
      <c r="C461" t="s">
        <v>2399</v>
      </c>
      <c r="D461" s="9" t="s">
        <v>1247</v>
      </c>
      <c r="E461" t="s">
        <v>36</v>
      </c>
      <c r="F461" s="23">
        <v>1</v>
      </c>
      <c r="H461" t="str">
        <f>VLOOKUP(J461,'DNP (2021)'!$B$21:$E$1122,4,0)</f>
        <v>44</v>
      </c>
      <c r="I461" t="s">
        <v>2609</v>
      </c>
      <c r="J461" t="s">
        <v>1290</v>
      </c>
      <c r="K461" t="s">
        <v>506</v>
      </c>
      <c r="L461">
        <v>11</v>
      </c>
      <c r="O461" t="s">
        <v>2395</v>
      </c>
      <c r="P461" s="9" t="s">
        <v>1247</v>
      </c>
      <c r="Q461" t="s">
        <v>1258</v>
      </c>
      <c r="R461">
        <v>9</v>
      </c>
    </row>
    <row r="462" spans="2:18" x14ac:dyDescent="0.3">
      <c r="B462" t="s">
        <v>2299</v>
      </c>
      <c r="C462" t="s">
        <v>2401</v>
      </c>
      <c r="D462" s="9" t="s">
        <v>1247</v>
      </c>
      <c r="E462" t="s">
        <v>2</v>
      </c>
      <c r="F462" s="23">
        <v>131</v>
      </c>
      <c r="H462" t="str">
        <f>VLOOKUP(J462,'DNP (2021)'!$B$21:$E$1122,4,0)</f>
        <v>44</v>
      </c>
      <c r="I462" t="s">
        <v>2611</v>
      </c>
      <c r="J462" t="s">
        <v>1290</v>
      </c>
      <c r="K462" t="s">
        <v>510</v>
      </c>
      <c r="L462">
        <v>2</v>
      </c>
      <c r="O462" t="s">
        <v>2399</v>
      </c>
      <c r="P462" s="9" t="s">
        <v>1247</v>
      </c>
      <c r="Q462" t="s">
        <v>36</v>
      </c>
      <c r="R462">
        <v>1</v>
      </c>
    </row>
    <row r="463" spans="2:18" x14ac:dyDescent="0.3">
      <c r="B463" t="s">
        <v>2299</v>
      </c>
      <c r="C463" t="s">
        <v>2403</v>
      </c>
      <c r="D463" s="9" t="s">
        <v>1247</v>
      </c>
      <c r="E463" t="s">
        <v>47</v>
      </c>
      <c r="F463" s="23">
        <v>2</v>
      </c>
      <c r="H463" t="str">
        <f>VLOOKUP(J463,'DNP (2021)'!$B$21:$E$1122,4,0)</f>
        <v>44</v>
      </c>
      <c r="I463" t="s">
        <v>2613</v>
      </c>
      <c r="J463" t="s">
        <v>1290</v>
      </c>
      <c r="K463" t="s">
        <v>848</v>
      </c>
      <c r="L463">
        <v>2</v>
      </c>
      <c r="O463" t="s">
        <v>2401</v>
      </c>
      <c r="P463" s="9" t="s">
        <v>1247</v>
      </c>
      <c r="Q463" t="s">
        <v>2</v>
      </c>
      <c r="R463">
        <v>153</v>
      </c>
    </row>
    <row r="464" spans="2:18" x14ac:dyDescent="0.3">
      <c r="B464" t="s">
        <v>2299</v>
      </c>
      <c r="C464" t="s">
        <v>2404</v>
      </c>
      <c r="D464" s="9" t="s">
        <v>1247</v>
      </c>
      <c r="E464" t="s">
        <v>1259</v>
      </c>
      <c r="F464" s="23">
        <v>3</v>
      </c>
      <c r="H464" t="str">
        <f>VLOOKUP(J464,'DNP (2021)'!$B$21:$E$1122,4,0)</f>
        <v>44</v>
      </c>
      <c r="I464" t="s">
        <v>2615</v>
      </c>
      <c r="J464" t="s">
        <v>1290</v>
      </c>
      <c r="K464" t="s">
        <v>504</v>
      </c>
      <c r="L464">
        <v>21</v>
      </c>
      <c r="O464" t="s">
        <v>2404</v>
      </c>
      <c r="P464" s="9" t="s">
        <v>1247</v>
      </c>
      <c r="Q464" t="s">
        <v>1259</v>
      </c>
      <c r="R464">
        <v>3</v>
      </c>
    </row>
    <row r="465" spans="2:18" x14ac:dyDescent="0.3">
      <c r="B465" t="s">
        <v>2299</v>
      </c>
      <c r="C465" t="s">
        <v>2406</v>
      </c>
      <c r="D465" s="9" t="s">
        <v>1247</v>
      </c>
      <c r="E465" t="s">
        <v>14</v>
      </c>
      <c r="F465" s="23">
        <v>21</v>
      </c>
      <c r="H465" t="str">
        <f>VLOOKUP(J465,'DNP (2021)'!$B$21:$E$1122,4,0)</f>
        <v>44</v>
      </c>
      <c r="I465" t="s">
        <v>2617</v>
      </c>
      <c r="J465" t="s">
        <v>1290</v>
      </c>
      <c r="K465" t="s">
        <v>692</v>
      </c>
      <c r="L465">
        <v>1</v>
      </c>
      <c r="O465" t="s">
        <v>2406</v>
      </c>
      <c r="P465" s="9" t="s">
        <v>1247</v>
      </c>
      <c r="Q465" t="s">
        <v>14</v>
      </c>
      <c r="R465">
        <v>22</v>
      </c>
    </row>
    <row r="466" spans="2:18" x14ac:dyDescent="0.3">
      <c r="B466" t="s">
        <v>2299</v>
      </c>
      <c r="C466" t="s">
        <v>2408</v>
      </c>
      <c r="D466" s="9" t="s">
        <v>1247</v>
      </c>
      <c r="E466" t="s">
        <v>23</v>
      </c>
      <c r="F466" s="23">
        <v>6</v>
      </c>
      <c r="H466" t="str">
        <f>VLOOKUP(J466,'DNP (2021)'!$B$21:$E$1122,4,0)</f>
        <v>44</v>
      </c>
      <c r="I466" t="s">
        <v>2598</v>
      </c>
      <c r="J466" t="s">
        <v>1290</v>
      </c>
      <c r="K466" t="s">
        <v>435</v>
      </c>
      <c r="L466">
        <v>114</v>
      </c>
      <c r="O466" t="s">
        <v>2408</v>
      </c>
      <c r="P466" s="9" t="s">
        <v>1247</v>
      </c>
      <c r="Q466" t="s">
        <v>23</v>
      </c>
      <c r="R466">
        <v>5</v>
      </c>
    </row>
    <row r="467" spans="2:18" x14ac:dyDescent="0.3">
      <c r="B467" t="s">
        <v>2299</v>
      </c>
      <c r="C467" t="s">
        <v>2410</v>
      </c>
      <c r="D467" s="9" t="s">
        <v>1247</v>
      </c>
      <c r="E467" t="s">
        <v>1260</v>
      </c>
      <c r="F467" s="23">
        <v>2</v>
      </c>
      <c r="H467" t="str">
        <f>VLOOKUP(J467,'DNP (2021)'!$B$21:$E$1122,4,0)</f>
        <v>44</v>
      </c>
      <c r="I467" t="s">
        <v>2618</v>
      </c>
      <c r="J467" t="s">
        <v>1290</v>
      </c>
      <c r="K467" t="s">
        <v>508</v>
      </c>
      <c r="L467">
        <v>5</v>
      </c>
      <c r="O467" t="s">
        <v>2410</v>
      </c>
      <c r="P467" s="9" t="s">
        <v>1247</v>
      </c>
      <c r="Q467" t="s">
        <v>1260</v>
      </c>
      <c r="R467">
        <v>2</v>
      </c>
    </row>
    <row r="468" spans="2:18" x14ac:dyDescent="0.3">
      <c r="B468" t="s">
        <v>2299</v>
      </c>
      <c r="C468" t="s">
        <v>2412</v>
      </c>
      <c r="D468" s="9" t="s">
        <v>1247</v>
      </c>
      <c r="E468" t="s">
        <v>57</v>
      </c>
      <c r="F468" s="23">
        <v>2</v>
      </c>
      <c r="H468" t="str">
        <f>VLOOKUP(J468,'DNP (2021)'!$B$21:$E$1122,4,0)</f>
        <v>44</v>
      </c>
      <c r="I468" t="s">
        <v>2620</v>
      </c>
      <c r="J468" t="s">
        <v>1290</v>
      </c>
      <c r="K468" t="s">
        <v>511</v>
      </c>
      <c r="L468">
        <v>6</v>
      </c>
      <c r="O468" t="s">
        <v>2412</v>
      </c>
      <c r="P468" s="9" t="s">
        <v>1247</v>
      </c>
      <c r="Q468" t="s">
        <v>57</v>
      </c>
      <c r="R468">
        <v>1</v>
      </c>
    </row>
    <row r="469" spans="2:18" x14ac:dyDescent="0.3">
      <c r="B469" t="s">
        <v>2299</v>
      </c>
      <c r="C469" t="s">
        <v>2414</v>
      </c>
      <c r="D469" s="9" t="s">
        <v>1247</v>
      </c>
      <c r="E469" t="s">
        <v>908</v>
      </c>
      <c r="F469" s="23">
        <v>4</v>
      </c>
      <c r="H469" t="str">
        <f>VLOOKUP(J469,'DNP (2021)'!$B$21:$E$1122,4,0)</f>
        <v>44</v>
      </c>
      <c r="I469" t="s">
        <v>2622</v>
      </c>
      <c r="J469" t="s">
        <v>1290</v>
      </c>
      <c r="K469" t="s">
        <v>509</v>
      </c>
      <c r="L469">
        <v>5</v>
      </c>
      <c r="O469" t="s">
        <v>2414</v>
      </c>
      <c r="P469" s="9" t="s">
        <v>1247</v>
      </c>
      <c r="Q469" t="s">
        <v>908</v>
      </c>
      <c r="R469">
        <v>3</v>
      </c>
    </row>
    <row r="470" spans="2:18" x14ac:dyDescent="0.3">
      <c r="B470" t="s">
        <v>2299</v>
      </c>
      <c r="C470" t="s">
        <v>2416</v>
      </c>
      <c r="D470" s="9" t="s">
        <v>1247</v>
      </c>
      <c r="E470" t="s">
        <v>822</v>
      </c>
      <c r="F470" s="23">
        <v>3</v>
      </c>
      <c r="H470" t="str">
        <f>VLOOKUP(J470,'DNP (2021)'!$B$21:$E$1122,4,0)</f>
        <v>44</v>
      </c>
      <c r="I470" t="s">
        <v>2624</v>
      </c>
      <c r="J470" t="s">
        <v>1290</v>
      </c>
      <c r="K470" t="s">
        <v>225</v>
      </c>
      <c r="L470">
        <v>4</v>
      </c>
      <c r="O470" t="s">
        <v>2416</v>
      </c>
      <c r="P470" s="9" t="s">
        <v>1247</v>
      </c>
      <c r="Q470" t="s">
        <v>822</v>
      </c>
      <c r="R470">
        <v>2</v>
      </c>
    </row>
    <row r="471" spans="2:18" x14ac:dyDescent="0.3">
      <c r="B471" t="s">
        <v>2299</v>
      </c>
      <c r="C471" t="s">
        <v>2418</v>
      </c>
      <c r="D471" s="9" t="s">
        <v>1247</v>
      </c>
      <c r="E471" t="s">
        <v>1261</v>
      </c>
      <c r="F471" s="23">
        <v>4</v>
      </c>
      <c r="H471" t="str">
        <f>VLOOKUP(J471,'DNP (2021)'!$B$21:$E$1122,4,0)</f>
        <v>47</v>
      </c>
      <c r="I471" t="s">
        <v>2751</v>
      </c>
      <c r="J471" t="s">
        <v>1292</v>
      </c>
      <c r="K471" t="s">
        <v>374</v>
      </c>
      <c r="L471">
        <v>1</v>
      </c>
      <c r="O471" t="s">
        <v>2418</v>
      </c>
      <c r="P471" s="9" t="s">
        <v>1247</v>
      </c>
      <c r="Q471" t="s">
        <v>1261</v>
      </c>
      <c r="R471">
        <v>6</v>
      </c>
    </row>
    <row r="472" spans="2:18" x14ac:dyDescent="0.3">
      <c r="B472" t="s">
        <v>2299</v>
      </c>
      <c r="C472" t="s">
        <v>2422</v>
      </c>
      <c r="D472" s="9" t="s">
        <v>1247</v>
      </c>
      <c r="E472" t="s">
        <v>1262</v>
      </c>
      <c r="F472" s="23">
        <v>1</v>
      </c>
      <c r="H472" t="str">
        <f>VLOOKUP(J472,'DNP (2021)'!$B$21:$E$1122,4,0)</f>
        <v>47</v>
      </c>
      <c r="I472" t="s">
        <v>2753</v>
      </c>
      <c r="J472" t="s">
        <v>1292</v>
      </c>
      <c r="K472" t="s">
        <v>209</v>
      </c>
      <c r="L472">
        <v>5</v>
      </c>
      <c r="O472" t="s">
        <v>2422</v>
      </c>
      <c r="P472" s="9" t="s">
        <v>1247</v>
      </c>
      <c r="Q472" t="s">
        <v>1262</v>
      </c>
      <c r="R472">
        <v>1</v>
      </c>
    </row>
    <row r="473" spans="2:18" x14ac:dyDescent="0.3">
      <c r="B473" t="s">
        <v>2299</v>
      </c>
      <c r="C473" t="s">
        <v>2424</v>
      </c>
      <c r="D473" s="9" t="s">
        <v>1247</v>
      </c>
      <c r="E473" t="s">
        <v>874</v>
      </c>
      <c r="F473" s="23">
        <v>9</v>
      </c>
      <c r="H473" t="str">
        <f>VLOOKUP(J473,'DNP (2021)'!$B$21:$E$1122,4,0)</f>
        <v>47</v>
      </c>
      <c r="I473" t="s">
        <v>2755</v>
      </c>
      <c r="J473" t="s">
        <v>1292</v>
      </c>
      <c r="K473" t="s">
        <v>1293</v>
      </c>
      <c r="L473">
        <v>4</v>
      </c>
      <c r="O473" t="s">
        <v>2424</v>
      </c>
      <c r="P473" s="9" t="s">
        <v>1247</v>
      </c>
      <c r="Q473" t="s">
        <v>874</v>
      </c>
      <c r="R473">
        <v>12</v>
      </c>
    </row>
    <row r="474" spans="2:18" x14ac:dyDescent="0.3">
      <c r="B474" t="s">
        <v>2299</v>
      </c>
      <c r="C474" t="s">
        <v>2426</v>
      </c>
      <c r="D474" s="9" t="s">
        <v>1247</v>
      </c>
      <c r="E474" t="s">
        <v>13</v>
      </c>
      <c r="F474" s="23">
        <v>19</v>
      </c>
      <c r="H474" t="str">
        <f>VLOOKUP(J474,'DNP (2021)'!$B$21:$E$1122,4,0)</f>
        <v>47</v>
      </c>
      <c r="I474" t="s">
        <v>2759</v>
      </c>
      <c r="J474" t="s">
        <v>1292</v>
      </c>
      <c r="K474" t="s">
        <v>366</v>
      </c>
      <c r="L474">
        <v>2</v>
      </c>
      <c r="O474" t="s">
        <v>2426</v>
      </c>
      <c r="P474" s="9" t="s">
        <v>1247</v>
      </c>
      <c r="Q474" t="s">
        <v>13</v>
      </c>
      <c r="R474">
        <v>19</v>
      </c>
    </row>
    <row r="475" spans="2:18" x14ac:dyDescent="0.3">
      <c r="B475" t="s">
        <v>2299</v>
      </c>
      <c r="C475" t="s">
        <v>2428</v>
      </c>
      <c r="D475" s="9" t="s">
        <v>1247</v>
      </c>
      <c r="E475" t="s">
        <v>46</v>
      </c>
      <c r="F475" s="23">
        <v>1</v>
      </c>
      <c r="H475" t="str">
        <f>VLOOKUP(J475,'DNP (2021)'!$B$21:$E$1122,4,0)</f>
        <v>47</v>
      </c>
      <c r="I475" t="s">
        <v>2761</v>
      </c>
      <c r="J475" t="s">
        <v>1292</v>
      </c>
      <c r="K475" t="s">
        <v>1294</v>
      </c>
      <c r="L475">
        <v>16</v>
      </c>
      <c r="O475" t="s">
        <v>2428</v>
      </c>
      <c r="P475" s="9" t="s">
        <v>1247</v>
      </c>
      <c r="Q475" t="s">
        <v>46</v>
      </c>
      <c r="R475">
        <v>1</v>
      </c>
    </row>
    <row r="476" spans="2:18" x14ac:dyDescent="0.3">
      <c r="B476" t="s">
        <v>2299</v>
      </c>
      <c r="C476" t="s">
        <v>2430</v>
      </c>
      <c r="D476" s="9" t="s">
        <v>1247</v>
      </c>
      <c r="E476" t="s">
        <v>852</v>
      </c>
      <c r="F476" s="23">
        <v>1</v>
      </c>
      <c r="H476" t="str">
        <f>VLOOKUP(J476,'DNP (2021)'!$B$21:$E$1122,4,0)</f>
        <v>47</v>
      </c>
      <c r="I476" t="s">
        <v>2764</v>
      </c>
      <c r="J476" t="s">
        <v>1292</v>
      </c>
      <c r="K476" t="s">
        <v>358</v>
      </c>
      <c r="L476">
        <v>6</v>
      </c>
      <c r="O476" t="s">
        <v>2430</v>
      </c>
      <c r="P476" s="9" t="s">
        <v>1247</v>
      </c>
      <c r="Q476" t="s">
        <v>852</v>
      </c>
      <c r="R476">
        <v>1</v>
      </c>
    </row>
    <row r="477" spans="2:18" x14ac:dyDescent="0.3">
      <c r="B477" t="s">
        <v>2299</v>
      </c>
      <c r="C477" t="s">
        <v>2432</v>
      </c>
      <c r="D477" s="9" t="s">
        <v>1247</v>
      </c>
      <c r="E477" t="s">
        <v>744</v>
      </c>
      <c r="F477" s="23">
        <v>4</v>
      </c>
      <c r="H477" t="str">
        <f>VLOOKUP(J477,'DNP (2021)'!$B$21:$E$1122,4,0)</f>
        <v>47</v>
      </c>
      <c r="I477" t="s">
        <v>2766</v>
      </c>
      <c r="J477" t="s">
        <v>1292</v>
      </c>
      <c r="K477" t="s">
        <v>3635</v>
      </c>
      <c r="L477">
        <v>1</v>
      </c>
      <c r="O477" t="s">
        <v>2433</v>
      </c>
      <c r="P477" s="9" t="s">
        <v>1247</v>
      </c>
      <c r="Q477" t="s">
        <v>947</v>
      </c>
      <c r="R477">
        <v>3</v>
      </c>
    </row>
    <row r="478" spans="2:18" x14ac:dyDescent="0.3">
      <c r="B478" t="s">
        <v>2299</v>
      </c>
      <c r="C478" t="s">
        <v>2433</v>
      </c>
      <c r="D478" s="9" t="s">
        <v>1247</v>
      </c>
      <c r="E478" t="s">
        <v>947</v>
      </c>
      <c r="F478" s="23">
        <v>2</v>
      </c>
      <c r="H478" t="str">
        <f>VLOOKUP(J478,'DNP (2021)'!$B$21:$E$1122,4,0)</f>
        <v>47</v>
      </c>
      <c r="I478" t="s">
        <v>2768</v>
      </c>
      <c r="J478" t="s">
        <v>1292</v>
      </c>
      <c r="K478" t="s">
        <v>1295</v>
      </c>
      <c r="L478">
        <v>1</v>
      </c>
      <c r="O478" t="s">
        <v>2435</v>
      </c>
      <c r="P478" s="9" t="s">
        <v>1247</v>
      </c>
      <c r="Q478" t="s">
        <v>3620</v>
      </c>
      <c r="R478">
        <v>3</v>
      </c>
    </row>
    <row r="479" spans="2:18" x14ac:dyDescent="0.3">
      <c r="B479" t="s">
        <v>2299</v>
      </c>
      <c r="C479" t="s">
        <v>2435</v>
      </c>
      <c r="D479" s="9" t="s">
        <v>1247</v>
      </c>
      <c r="E479" t="s">
        <v>3620</v>
      </c>
      <c r="F479" s="23">
        <v>3</v>
      </c>
      <c r="H479" t="str">
        <f>VLOOKUP(J479,'DNP (2021)'!$B$21:$E$1122,4,0)</f>
        <v>47</v>
      </c>
      <c r="I479" t="s">
        <v>2742</v>
      </c>
      <c r="J479" t="s">
        <v>1292</v>
      </c>
      <c r="K479" t="s">
        <v>312</v>
      </c>
      <c r="L479">
        <v>16</v>
      </c>
      <c r="O479" t="s">
        <v>2437</v>
      </c>
      <c r="P479" s="9" t="s">
        <v>1247</v>
      </c>
      <c r="Q479" t="s">
        <v>4</v>
      </c>
      <c r="R479">
        <v>15</v>
      </c>
    </row>
    <row r="480" spans="2:18" x14ac:dyDescent="0.3">
      <c r="B480" t="s">
        <v>2299</v>
      </c>
      <c r="C480" t="s">
        <v>2437</v>
      </c>
      <c r="D480" s="9" t="s">
        <v>1247</v>
      </c>
      <c r="E480" t="s">
        <v>4</v>
      </c>
      <c r="F480" s="23">
        <v>12</v>
      </c>
      <c r="H480" t="str">
        <f>VLOOKUP(J480,'DNP (2021)'!$B$21:$E$1122,4,0)</f>
        <v>47</v>
      </c>
      <c r="I480" t="s">
        <v>2744</v>
      </c>
      <c r="J480" t="s">
        <v>1292</v>
      </c>
      <c r="K480" t="s">
        <v>22</v>
      </c>
      <c r="L480">
        <v>3</v>
      </c>
      <c r="O480" t="s">
        <v>2441</v>
      </c>
      <c r="P480" s="9" t="s">
        <v>1247</v>
      </c>
      <c r="Q480" t="s">
        <v>64</v>
      </c>
      <c r="R480">
        <v>2</v>
      </c>
    </row>
    <row r="481" spans="2:18" x14ac:dyDescent="0.3">
      <c r="B481" t="s">
        <v>2299</v>
      </c>
      <c r="C481" t="s">
        <v>2441</v>
      </c>
      <c r="D481" s="9" t="s">
        <v>1247</v>
      </c>
      <c r="E481" t="s">
        <v>64</v>
      </c>
      <c r="F481" s="23">
        <v>2</v>
      </c>
      <c r="H481" t="str">
        <f>VLOOKUP(J481,'DNP (2021)'!$B$21:$E$1122,4,0)</f>
        <v>47</v>
      </c>
      <c r="I481" t="s">
        <v>2772</v>
      </c>
      <c r="J481" t="s">
        <v>1292</v>
      </c>
      <c r="K481" t="s">
        <v>368</v>
      </c>
      <c r="L481">
        <v>7</v>
      </c>
      <c r="O481" t="s">
        <v>2446</v>
      </c>
      <c r="P481" s="9" t="s">
        <v>1247</v>
      </c>
      <c r="Q481" t="s">
        <v>1263</v>
      </c>
      <c r="R481">
        <v>1</v>
      </c>
    </row>
    <row r="482" spans="2:18" x14ac:dyDescent="0.3">
      <c r="B482" t="s">
        <v>2299</v>
      </c>
      <c r="C482" t="s">
        <v>2443</v>
      </c>
      <c r="D482" s="9" t="s">
        <v>1247</v>
      </c>
      <c r="E482" t="s">
        <v>31</v>
      </c>
      <c r="F482" s="23">
        <v>20</v>
      </c>
      <c r="H482" t="str">
        <f>VLOOKUP(J482,'DNP (2021)'!$B$21:$E$1122,4,0)</f>
        <v>47</v>
      </c>
      <c r="I482" t="s">
        <v>2774</v>
      </c>
      <c r="J482" t="s">
        <v>1292</v>
      </c>
      <c r="K482" t="s">
        <v>362</v>
      </c>
      <c r="L482">
        <v>2</v>
      </c>
      <c r="O482" t="s">
        <v>2448</v>
      </c>
      <c r="P482" s="9" t="s">
        <v>1247</v>
      </c>
      <c r="Q482" t="s">
        <v>10</v>
      </c>
      <c r="R482">
        <v>5</v>
      </c>
    </row>
    <row r="483" spans="2:18" x14ac:dyDescent="0.3">
      <c r="B483" t="s">
        <v>2299</v>
      </c>
      <c r="C483" t="s">
        <v>2445</v>
      </c>
      <c r="D483" s="9" t="s">
        <v>1247</v>
      </c>
      <c r="E483" t="s">
        <v>66</v>
      </c>
      <c r="F483" s="23">
        <v>2</v>
      </c>
      <c r="H483" t="str">
        <f>VLOOKUP(J483,'DNP (2021)'!$B$21:$E$1122,4,0)</f>
        <v>47</v>
      </c>
      <c r="I483" t="s">
        <v>2778</v>
      </c>
      <c r="J483" t="s">
        <v>1292</v>
      </c>
      <c r="K483" t="s">
        <v>372</v>
      </c>
      <c r="L483">
        <v>9</v>
      </c>
      <c r="O483" t="s">
        <v>2455</v>
      </c>
      <c r="P483" s="9" t="s">
        <v>1247</v>
      </c>
      <c r="Q483" t="s">
        <v>9</v>
      </c>
      <c r="R483">
        <v>6</v>
      </c>
    </row>
    <row r="484" spans="2:18" x14ac:dyDescent="0.3">
      <c r="B484" t="s">
        <v>2299</v>
      </c>
      <c r="C484" t="s">
        <v>2446</v>
      </c>
      <c r="D484" s="9" t="s">
        <v>1247</v>
      </c>
      <c r="E484" t="s">
        <v>1263</v>
      </c>
      <c r="F484" s="23">
        <v>1</v>
      </c>
      <c r="H484" t="str">
        <f>VLOOKUP(J484,'DNP (2021)'!$B$21:$E$1122,4,0)</f>
        <v>47</v>
      </c>
      <c r="I484" t="s">
        <v>2780</v>
      </c>
      <c r="J484" t="s">
        <v>1292</v>
      </c>
      <c r="K484" t="s">
        <v>3636</v>
      </c>
      <c r="L484">
        <v>2</v>
      </c>
      <c r="O484" t="s">
        <v>2459</v>
      </c>
      <c r="P484" s="9" t="s">
        <v>1247</v>
      </c>
      <c r="Q484" t="s">
        <v>44</v>
      </c>
      <c r="R484">
        <v>1</v>
      </c>
    </row>
    <row r="485" spans="2:18" x14ac:dyDescent="0.3">
      <c r="B485" t="s">
        <v>2299</v>
      </c>
      <c r="C485" t="s">
        <v>2448</v>
      </c>
      <c r="D485" s="9" t="s">
        <v>1247</v>
      </c>
      <c r="E485" t="s">
        <v>10</v>
      </c>
      <c r="F485" s="23">
        <v>6</v>
      </c>
      <c r="H485" t="str">
        <f>VLOOKUP(J485,'DNP (2021)'!$B$21:$E$1122,4,0)</f>
        <v>47</v>
      </c>
      <c r="I485" t="s">
        <v>2782</v>
      </c>
      <c r="J485" t="s">
        <v>1292</v>
      </c>
      <c r="K485" t="s">
        <v>490</v>
      </c>
      <c r="L485">
        <v>1</v>
      </c>
      <c r="O485" t="s">
        <v>2461</v>
      </c>
      <c r="P485" s="9" t="s">
        <v>1247</v>
      </c>
      <c r="Q485" t="s">
        <v>16</v>
      </c>
      <c r="R485">
        <v>4</v>
      </c>
    </row>
    <row r="486" spans="2:18" x14ac:dyDescent="0.3">
      <c r="B486" t="s">
        <v>2299</v>
      </c>
      <c r="C486" t="s">
        <v>2450</v>
      </c>
      <c r="D486" s="9" t="s">
        <v>1247</v>
      </c>
      <c r="E486" t="s">
        <v>953</v>
      </c>
      <c r="F486" s="23">
        <v>1</v>
      </c>
      <c r="H486" t="str">
        <f>VLOOKUP(J486,'DNP (2021)'!$B$21:$E$1122,4,0)</f>
        <v>47</v>
      </c>
      <c r="I486" t="s">
        <v>2783</v>
      </c>
      <c r="J486" t="s">
        <v>1292</v>
      </c>
      <c r="K486" t="s">
        <v>1296</v>
      </c>
      <c r="L486">
        <v>2</v>
      </c>
      <c r="O486" t="s">
        <v>2463</v>
      </c>
      <c r="P486" s="9" t="s">
        <v>1247</v>
      </c>
      <c r="Q486" t="s">
        <v>41</v>
      </c>
      <c r="R486">
        <v>6</v>
      </c>
    </row>
    <row r="487" spans="2:18" x14ac:dyDescent="0.3">
      <c r="B487" t="s">
        <v>2299</v>
      </c>
      <c r="C487" t="s">
        <v>2452</v>
      </c>
      <c r="D487" s="9" t="s">
        <v>1247</v>
      </c>
      <c r="E487" t="s">
        <v>934</v>
      </c>
      <c r="F487" s="23">
        <v>1</v>
      </c>
      <c r="H487" t="str">
        <f>VLOOKUP(J487,'DNP (2021)'!$B$21:$E$1122,4,0)</f>
        <v>47</v>
      </c>
      <c r="I487" t="s">
        <v>2785</v>
      </c>
      <c r="J487" t="s">
        <v>1292</v>
      </c>
      <c r="K487" t="s">
        <v>1297</v>
      </c>
      <c r="L487">
        <v>4</v>
      </c>
      <c r="O487" t="s">
        <v>2465</v>
      </c>
      <c r="P487" s="9" t="s">
        <v>1247</v>
      </c>
      <c r="Q487" t="s">
        <v>21</v>
      </c>
      <c r="R487">
        <v>30</v>
      </c>
    </row>
    <row r="488" spans="2:18" x14ac:dyDescent="0.3">
      <c r="B488" t="s">
        <v>2299</v>
      </c>
      <c r="C488" t="s">
        <v>2455</v>
      </c>
      <c r="D488" s="9" t="s">
        <v>1247</v>
      </c>
      <c r="E488" t="s">
        <v>9</v>
      </c>
      <c r="F488" s="23">
        <v>5</v>
      </c>
      <c r="H488" t="str">
        <f>VLOOKUP(J488,'DNP (2021)'!$B$21:$E$1122,4,0)</f>
        <v>47</v>
      </c>
      <c r="I488" t="s">
        <v>2787</v>
      </c>
      <c r="J488" t="s">
        <v>1292</v>
      </c>
      <c r="K488" t="s">
        <v>208</v>
      </c>
      <c r="L488">
        <v>3</v>
      </c>
      <c r="O488" t="s">
        <v>2469</v>
      </c>
      <c r="P488" s="9" t="s">
        <v>1247</v>
      </c>
      <c r="Q488" t="s">
        <v>884</v>
      </c>
      <c r="R488">
        <v>4</v>
      </c>
    </row>
    <row r="489" spans="2:18" x14ac:dyDescent="0.3">
      <c r="B489" t="s">
        <v>2299</v>
      </c>
      <c r="C489" t="s">
        <v>2459</v>
      </c>
      <c r="D489" s="9" t="s">
        <v>1247</v>
      </c>
      <c r="E489" t="s">
        <v>44</v>
      </c>
      <c r="F489" s="23">
        <v>1</v>
      </c>
      <c r="H489" t="str">
        <f>VLOOKUP(J489,'DNP (2021)'!$B$21:$E$1122,4,0)</f>
        <v>47</v>
      </c>
      <c r="I489" t="s">
        <v>2789</v>
      </c>
      <c r="J489" t="s">
        <v>1292</v>
      </c>
      <c r="K489" t="s">
        <v>1298</v>
      </c>
      <c r="L489">
        <v>1</v>
      </c>
      <c r="O489" t="s">
        <v>2477</v>
      </c>
      <c r="P489" s="9" t="s">
        <v>1247</v>
      </c>
      <c r="Q489" t="s">
        <v>39</v>
      </c>
      <c r="R489">
        <v>4</v>
      </c>
    </row>
    <row r="490" spans="2:18" x14ac:dyDescent="0.3">
      <c r="B490" t="s">
        <v>2299</v>
      </c>
      <c r="C490" t="s">
        <v>2461</v>
      </c>
      <c r="D490" s="9" t="s">
        <v>1247</v>
      </c>
      <c r="E490" t="s">
        <v>16</v>
      </c>
      <c r="F490" s="23">
        <v>6</v>
      </c>
      <c r="H490" t="str">
        <f>VLOOKUP(J490,'DNP (2021)'!$B$21:$E$1122,4,0)</f>
        <v>47</v>
      </c>
      <c r="I490" t="s">
        <v>2749</v>
      </c>
      <c r="J490" t="s">
        <v>1292</v>
      </c>
      <c r="K490" t="s">
        <v>242</v>
      </c>
      <c r="L490">
        <v>278</v>
      </c>
      <c r="O490" t="s">
        <v>2479</v>
      </c>
      <c r="P490" s="9" t="s">
        <v>1247</v>
      </c>
      <c r="Q490" t="s">
        <v>26</v>
      </c>
      <c r="R490">
        <v>3</v>
      </c>
    </row>
    <row r="491" spans="2:18" x14ac:dyDescent="0.3">
      <c r="B491" t="s">
        <v>2299</v>
      </c>
      <c r="C491" t="s">
        <v>2463</v>
      </c>
      <c r="D491" s="9" t="s">
        <v>1247</v>
      </c>
      <c r="E491" t="s">
        <v>41</v>
      </c>
      <c r="F491" s="23">
        <v>3</v>
      </c>
      <c r="H491" t="str">
        <f>VLOOKUP(J491,'DNP (2021)'!$B$21:$E$1122,4,0)</f>
        <v>47</v>
      </c>
      <c r="I491" t="s">
        <v>2791</v>
      </c>
      <c r="J491" t="s">
        <v>1292</v>
      </c>
      <c r="K491" t="s">
        <v>356</v>
      </c>
      <c r="L491">
        <v>3</v>
      </c>
      <c r="O491" t="s">
        <v>2485</v>
      </c>
      <c r="P491" s="9" t="s">
        <v>1247</v>
      </c>
      <c r="Q491" t="s">
        <v>163</v>
      </c>
      <c r="R491">
        <v>12</v>
      </c>
    </row>
    <row r="492" spans="2:18" x14ac:dyDescent="0.3">
      <c r="B492" t="s">
        <v>2299</v>
      </c>
      <c r="C492" t="s">
        <v>2465</v>
      </c>
      <c r="D492" s="9" t="s">
        <v>1247</v>
      </c>
      <c r="E492" t="s">
        <v>21</v>
      </c>
      <c r="F492" s="23">
        <v>12</v>
      </c>
      <c r="H492" t="str">
        <f>VLOOKUP(J492,'DNP (2021)'!$B$21:$E$1122,4,0)</f>
        <v>47</v>
      </c>
      <c r="I492" t="s">
        <v>2793</v>
      </c>
      <c r="J492" t="s">
        <v>1292</v>
      </c>
      <c r="K492" t="s">
        <v>363</v>
      </c>
      <c r="L492">
        <v>3</v>
      </c>
      <c r="O492" t="s">
        <v>2488</v>
      </c>
      <c r="P492" t="s">
        <v>1247</v>
      </c>
      <c r="Q492" t="s">
        <v>11</v>
      </c>
      <c r="R492">
        <v>20</v>
      </c>
    </row>
    <row r="493" spans="2:18" x14ac:dyDescent="0.3">
      <c r="B493" t="s">
        <v>2299</v>
      </c>
      <c r="C493" t="s">
        <v>2469</v>
      </c>
      <c r="D493" s="9" t="s">
        <v>1247</v>
      </c>
      <c r="E493" t="s">
        <v>884</v>
      </c>
      <c r="F493" s="23">
        <v>1</v>
      </c>
      <c r="H493" t="str">
        <f>VLOOKUP(J493,'DNP (2021)'!$B$21:$E$1122,4,0)</f>
        <v>47</v>
      </c>
      <c r="I493" t="s">
        <v>2795</v>
      </c>
      <c r="J493" t="s">
        <v>1292</v>
      </c>
      <c r="K493" t="s">
        <v>623</v>
      </c>
      <c r="L493">
        <v>5</v>
      </c>
      <c r="O493" t="s">
        <v>2490</v>
      </c>
      <c r="P493" s="9" t="s">
        <v>1247</v>
      </c>
      <c r="Q493" t="s">
        <v>1265</v>
      </c>
      <c r="R493">
        <v>17</v>
      </c>
    </row>
    <row r="494" spans="2:18" x14ac:dyDescent="0.3">
      <c r="B494" t="s">
        <v>2299</v>
      </c>
      <c r="C494" t="s">
        <v>2477</v>
      </c>
      <c r="D494" s="9" t="s">
        <v>1247</v>
      </c>
      <c r="E494" t="s">
        <v>39</v>
      </c>
      <c r="F494" s="23">
        <v>8</v>
      </c>
      <c r="H494" t="str">
        <f>VLOOKUP(J494,'DNP (2021)'!$B$21:$E$1122,4,0)</f>
        <v>50</v>
      </c>
      <c r="I494" t="s">
        <v>2697</v>
      </c>
      <c r="J494" t="s">
        <v>1300</v>
      </c>
      <c r="K494" t="s">
        <v>1301</v>
      </c>
      <c r="L494">
        <v>9</v>
      </c>
      <c r="O494" t="s">
        <v>2492</v>
      </c>
      <c r="P494" s="9" t="s">
        <v>1247</v>
      </c>
      <c r="Q494" t="s">
        <v>1266</v>
      </c>
      <c r="R494">
        <v>7</v>
      </c>
    </row>
    <row r="495" spans="2:18" x14ac:dyDescent="0.3">
      <c r="B495" t="s">
        <v>2299</v>
      </c>
      <c r="C495" t="s">
        <v>2479</v>
      </c>
      <c r="D495" s="9" t="s">
        <v>1247</v>
      </c>
      <c r="E495" t="s">
        <v>26</v>
      </c>
      <c r="F495" s="23">
        <v>3</v>
      </c>
      <c r="H495" t="str">
        <f>VLOOKUP(J495,'DNP (2021)'!$B$21:$E$1122,4,0)</f>
        <v>50</v>
      </c>
      <c r="I495" t="s">
        <v>2699</v>
      </c>
      <c r="J495" t="s">
        <v>1300</v>
      </c>
      <c r="K495" t="s">
        <v>1302</v>
      </c>
      <c r="L495">
        <v>2</v>
      </c>
      <c r="O495" t="s">
        <v>2494</v>
      </c>
      <c r="P495" t="s">
        <v>1247</v>
      </c>
      <c r="Q495" t="s">
        <v>53</v>
      </c>
      <c r="R495">
        <v>26</v>
      </c>
    </row>
    <row r="496" spans="2:18" x14ac:dyDescent="0.3">
      <c r="B496" t="s">
        <v>2299</v>
      </c>
      <c r="C496" t="s">
        <v>2481</v>
      </c>
      <c r="D496" s="9" t="s">
        <v>1247</v>
      </c>
      <c r="E496" t="s">
        <v>45</v>
      </c>
      <c r="F496" s="23">
        <v>2</v>
      </c>
      <c r="H496" t="str">
        <f>VLOOKUP(J496,'DNP (2021)'!$B$21:$E$1122,4,0)</f>
        <v>50</v>
      </c>
      <c r="I496" t="s">
        <v>2701</v>
      </c>
      <c r="J496" t="s">
        <v>1300</v>
      </c>
      <c r="K496" t="s">
        <v>322</v>
      </c>
      <c r="L496">
        <v>1</v>
      </c>
      <c r="O496" t="s">
        <v>2498</v>
      </c>
      <c r="P496" s="9" t="s">
        <v>1247</v>
      </c>
      <c r="Q496" t="s">
        <v>1</v>
      </c>
      <c r="R496">
        <v>88</v>
      </c>
    </row>
    <row r="497" spans="2:18" x14ac:dyDescent="0.3">
      <c r="B497" t="s">
        <v>2299</v>
      </c>
      <c r="C497" t="s">
        <v>2483</v>
      </c>
      <c r="D497" s="9" t="s">
        <v>1247</v>
      </c>
      <c r="E497" t="s">
        <v>335</v>
      </c>
      <c r="F497" s="23">
        <v>1</v>
      </c>
      <c r="H497" t="str">
        <f>VLOOKUP(J497,'DNP (2021)'!$B$21:$E$1122,4,0)</f>
        <v>50</v>
      </c>
      <c r="I497" t="s">
        <v>2703</v>
      </c>
      <c r="J497" t="s">
        <v>1300</v>
      </c>
      <c r="K497" t="s">
        <v>320</v>
      </c>
      <c r="L497">
        <v>1</v>
      </c>
      <c r="O497" t="s">
        <v>2500</v>
      </c>
      <c r="P497" s="9" t="s">
        <v>1247</v>
      </c>
      <c r="Q497" t="s">
        <v>1267</v>
      </c>
      <c r="R497">
        <v>4</v>
      </c>
    </row>
    <row r="498" spans="2:18" x14ac:dyDescent="0.3">
      <c r="B498" t="s">
        <v>2299</v>
      </c>
      <c r="C498" t="s">
        <v>2485</v>
      </c>
      <c r="D498" s="9" t="s">
        <v>1247</v>
      </c>
      <c r="E498" t="s">
        <v>163</v>
      </c>
      <c r="F498" s="23">
        <v>8</v>
      </c>
      <c r="H498" t="str">
        <f>VLOOKUP(J498,'DNP (2021)'!$B$21:$E$1122,4,0)</f>
        <v>50</v>
      </c>
      <c r="I498" t="s">
        <v>2705</v>
      </c>
      <c r="J498" t="s">
        <v>1300</v>
      </c>
      <c r="K498" t="s">
        <v>1303</v>
      </c>
      <c r="L498">
        <v>1</v>
      </c>
      <c r="O498" t="s">
        <v>2502</v>
      </c>
      <c r="P498" s="9" t="s">
        <v>1247</v>
      </c>
      <c r="Q498" t="s">
        <v>32</v>
      </c>
      <c r="R498">
        <v>11</v>
      </c>
    </row>
    <row r="499" spans="2:18" x14ac:dyDescent="0.3">
      <c r="B499" t="s">
        <v>2299</v>
      </c>
      <c r="C499" t="s">
        <v>2486</v>
      </c>
      <c r="D499" s="9" t="s">
        <v>1247</v>
      </c>
      <c r="E499" t="s">
        <v>1264</v>
      </c>
      <c r="F499" s="23">
        <v>1</v>
      </c>
      <c r="H499" t="str">
        <f>VLOOKUP(J499,'DNP (2021)'!$B$21:$E$1122,4,0)</f>
        <v>50</v>
      </c>
      <c r="I499" t="s">
        <v>2707</v>
      </c>
      <c r="J499" t="s">
        <v>1300</v>
      </c>
      <c r="K499" t="s">
        <v>324</v>
      </c>
      <c r="L499">
        <v>1</v>
      </c>
      <c r="O499" t="s">
        <v>2504</v>
      </c>
      <c r="P499" s="9" t="s">
        <v>1247</v>
      </c>
      <c r="Q499" t="s">
        <v>61</v>
      </c>
      <c r="R499">
        <v>6</v>
      </c>
    </row>
    <row r="500" spans="2:18" x14ac:dyDescent="0.3">
      <c r="B500" t="s">
        <v>2299</v>
      </c>
      <c r="C500" t="s">
        <v>2488</v>
      </c>
      <c r="D500" s="9" t="s">
        <v>1247</v>
      </c>
      <c r="E500" t="s">
        <v>11</v>
      </c>
      <c r="F500" s="23">
        <v>14</v>
      </c>
      <c r="H500" t="str">
        <f>VLOOKUP(J500,'DNP (2021)'!$B$21:$E$1122,4,0)</f>
        <v>50</v>
      </c>
      <c r="I500" t="s">
        <v>2713</v>
      </c>
      <c r="J500" t="s">
        <v>1300</v>
      </c>
      <c r="K500" t="s">
        <v>326</v>
      </c>
      <c r="L500">
        <v>1</v>
      </c>
      <c r="O500" t="s">
        <v>2506</v>
      </c>
      <c r="P500" s="9" t="s">
        <v>1247</v>
      </c>
      <c r="Q500" t="s">
        <v>1268</v>
      </c>
      <c r="R500">
        <v>8</v>
      </c>
    </row>
    <row r="501" spans="2:18" x14ac:dyDescent="0.3">
      <c r="B501" t="s">
        <v>2299</v>
      </c>
      <c r="C501" t="s">
        <v>2490</v>
      </c>
      <c r="D501" s="9" t="s">
        <v>1247</v>
      </c>
      <c r="E501" t="s">
        <v>1265</v>
      </c>
      <c r="F501" s="23">
        <v>5</v>
      </c>
      <c r="H501" t="str">
        <f>VLOOKUP(J501,'DNP (2021)'!$B$21:$E$1122,4,0)</f>
        <v>50</v>
      </c>
      <c r="I501" t="s">
        <v>2715</v>
      </c>
      <c r="J501" t="s">
        <v>1300</v>
      </c>
      <c r="K501" t="s">
        <v>745</v>
      </c>
      <c r="L501">
        <v>1</v>
      </c>
      <c r="O501" t="s">
        <v>2508</v>
      </c>
      <c r="P501" s="9" t="s">
        <v>1247</v>
      </c>
      <c r="Q501" t="s">
        <v>63</v>
      </c>
      <c r="R501">
        <v>2</v>
      </c>
    </row>
    <row r="502" spans="2:18" x14ac:dyDescent="0.3">
      <c r="B502" t="s">
        <v>2299</v>
      </c>
      <c r="C502" t="s">
        <v>2492</v>
      </c>
      <c r="D502" s="9" t="s">
        <v>1247</v>
      </c>
      <c r="E502" t="s">
        <v>1266</v>
      </c>
      <c r="F502" s="23">
        <v>9</v>
      </c>
      <c r="H502" t="str">
        <f>VLOOKUP(J502,'DNP (2021)'!$B$21:$E$1122,4,0)</f>
        <v>50</v>
      </c>
      <c r="I502" t="s">
        <v>2717</v>
      </c>
      <c r="J502" t="s">
        <v>1300</v>
      </c>
      <c r="K502" t="s">
        <v>47</v>
      </c>
      <c r="L502">
        <v>10</v>
      </c>
      <c r="O502" t="s">
        <v>2510</v>
      </c>
      <c r="P502" s="9" t="s">
        <v>1247</v>
      </c>
      <c r="Q502" t="s">
        <v>19</v>
      </c>
      <c r="R502">
        <v>4</v>
      </c>
    </row>
    <row r="503" spans="2:18" x14ac:dyDescent="0.3">
      <c r="B503" t="s">
        <v>2299</v>
      </c>
      <c r="C503" t="s">
        <v>2494</v>
      </c>
      <c r="D503" s="9" t="s">
        <v>1247</v>
      </c>
      <c r="E503" t="s">
        <v>53</v>
      </c>
      <c r="F503" s="23">
        <v>20</v>
      </c>
      <c r="H503" t="str">
        <f>VLOOKUP(J503,'DNP (2021)'!$B$21:$E$1122,4,0)</f>
        <v>50</v>
      </c>
      <c r="I503" t="s">
        <v>2724</v>
      </c>
      <c r="J503" t="s">
        <v>1300</v>
      </c>
      <c r="K503" t="s">
        <v>722</v>
      </c>
      <c r="L503">
        <v>82</v>
      </c>
      <c r="O503" t="s">
        <v>2512</v>
      </c>
      <c r="P503" s="9" t="s">
        <v>1247</v>
      </c>
      <c r="Q503" t="s">
        <v>34</v>
      </c>
      <c r="R503">
        <v>4</v>
      </c>
    </row>
    <row r="504" spans="2:18" x14ac:dyDescent="0.3">
      <c r="B504" t="s">
        <v>2299</v>
      </c>
      <c r="C504" t="s">
        <v>2496</v>
      </c>
      <c r="D504" s="9" t="s">
        <v>1247</v>
      </c>
      <c r="E504" t="s">
        <v>961</v>
      </c>
      <c r="F504" s="23">
        <v>1</v>
      </c>
      <c r="H504" t="str">
        <f>VLOOKUP(J504,'DNP (2021)'!$B$21:$E$1122,4,0)</f>
        <v>50</v>
      </c>
      <c r="I504" t="s">
        <v>2722</v>
      </c>
      <c r="J504" t="s">
        <v>1300</v>
      </c>
      <c r="K504" t="s">
        <v>333</v>
      </c>
      <c r="L504">
        <v>10</v>
      </c>
      <c r="O504" t="s">
        <v>2516</v>
      </c>
      <c r="P504" s="9" t="s">
        <v>1247</v>
      </c>
      <c r="Q504" t="s">
        <v>897</v>
      </c>
      <c r="R504">
        <v>4</v>
      </c>
    </row>
    <row r="505" spans="2:18" x14ac:dyDescent="0.3">
      <c r="B505" t="s">
        <v>2299</v>
      </c>
      <c r="C505" t="s">
        <v>2498</v>
      </c>
      <c r="D505" s="9" t="s">
        <v>1247</v>
      </c>
      <c r="E505" t="s">
        <v>1</v>
      </c>
      <c r="F505" s="23">
        <v>80</v>
      </c>
      <c r="H505" t="str">
        <f>VLOOKUP(J505,'DNP (2021)'!$B$21:$E$1122,4,0)</f>
        <v>50</v>
      </c>
      <c r="I505" t="s">
        <v>2730</v>
      </c>
      <c r="J505" t="s">
        <v>1300</v>
      </c>
      <c r="K505" t="s">
        <v>707</v>
      </c>
      <c r="L505">
        <v>2</v>
      </c>
      <c r="O505" t="s">
        <v>2518</v>
      </c>
      <c r="P505" s="9" t="s">
        <v>1247</v>
      </c>
      <c r="Q505" t="s">
        <v>52</v>
      </c>
      <c r="R505">
        <v>16</v>
      </c>
    </row>
    <row r="506" spans="2:18" x14ac:dyDescent="0.3">
      <c r="B506" t="s">
        <v>2299</v>
      </c>
      <c r="C506" t="s">
        <v>2500</v>
      </c>
      <c r="D506" s="9" t="s">
        <v>1247</v>
      </c>
      <c r="E506" t="s">
        <v>1267</v>
      </c>
      <c r="F506" s="23">
        <v>4</v>
      </c>
      <c r="H506" t="str">
        <f>VLOOKUP(J506,'DNP (2021)'!$B$21:$E$1122,4,0)</f>
        <v>50</v>
      </c>
      <c r="I506" t="s">
        <v>2732</v>
      </c>
      <c r="J506" t="s">
        <v>1300</v>
      </c>
      <c r="K506" t="s">
        <v>1305</v>
      </c>
      <c r="L506">
        <v>7</v>
      </c>
      <c r="O506" t="s">
        <v>2520</v>
      </c>
      <c r="P506" s="9" t="s">
        <v>1247</v>
      </c>
      <c r="Q506" t="s">
        <v>844</v>
      </c>
      <c r="R506">
        <v>1</v>
      </c>
    </row>
    <row r="507" spans="2:18" x14ac:dyDescent="0.3">
      <c r="B507" t="s">
        <v>2299</v>
      </c>
      <c r="C507" t="s">
        <v>2502</v>
      </c>
      <c r="D507" s="9" t="s">
        <v>1247</v>
      </c>
      <c r="E507" t="s">
        <v>32</v>
      </c>
      <c r="F507" s="23">
        <v>9</v>
      </c>
      <c r="H507" t="str">
        <f>VLOOKUP(J507,'DNP (2021)'!$B$21:$E$1122,4,0)</f>
        <v>50</v>
      </c>
      <c r="I507" t="s">
        <v>2736</v>
      </c>
      <c r="J507" t="s">
        <v>1300</v>
      </c>
      <c r="K507" t="s">
        <v>728</v>
      </c>
      <c r="L507">
        <v>3</v>
      </c>
      <c r="O507" t="s">
        <v>2522</v>
      </c>
      <c r="P507" s="9" t="s">
        <v>1247</v>
      </c>
      <c r="Q507" t="s">
        <v>40</v>
      </c>
      <c r="R507">
        <v>5</v>
      </c>
    </row>
    <row r="508" spans="2:18" x14ac:dyDescent="0.3">
      <c r="B508" t="s">
        <v>2299</v>
      </c>
      <c r="C508" t="s">
        <v>2504</v>
      </c>
      <c r="D508" s="9" t="s">
        <v>1247</v>
      </c>
      <c r="E508" t="s">
        <v>61</v>
      </c>
      <c r="F508" s="23">
        <v>6</v>
      </c>
      <c r="H508" t="str">
        <f>VLOOKUP(J508,'DNP (2021)'!$B$21:$E$1122,4,0)</f>
        <v>50</v>
      </c>
      <c r="I508" t="s">
        <v>2734</v>
      </c>
      <c r="J508" t="s">
        <v>1300</v>
      </c>
      <c r="K508" t="s">
        <v>1306</v>
      </c>
      <c r="L508">
        <v>7</v>
      </c>
      <c r="O508" t="s">
        <v>2524</v>
      </c>
      <c r="P508" s="9" t="s">
        <v>1247</v>
      </c>
      <c r="Q508" t="s">
        <v>54</v>
      </c>
      <c r="R508">
        <v>5</v>
      </c>
    </row>
    <row r="509" spans="2:18" x14ac:dyDescent="0.3">
      <c r="B509" t="s">
        <v>2299</v>
      </c>
      <c r="C509" t="s">
        <v>2506</v>
      </c>
      <c r="D509" s="9" t="s">
        <v>1247</v>
      </c>
      <c r="E509" t="s">
        <v>1268</v>
      </c>
      <c r="F509" s="23">
        <v>2</v>
      </c>
      <c r="H509" t="str">
        <f>VLOOKUP(J509,'DNP (2021)'!$B$21:$E$1122,4,0)</f>
        <v>50</v>
      </c>
      <c r="I509" t="s">
        <v>2738</v>
      </c>
      <c r="J509" t="s">
        <v>1300</v>
      </c>
      <c r="K509" t="s">
        <v>325</v>
      </c>
      <c r="L509">
        <v>1</v>
      </c>
      <c r="O509" t="s">
        <v>2300</v>
      </c>
      <c r="P509" s="9" t="s">
        <v>1247</v>
      </c>
      <c r="Q509" t="s">
        <v>1269</v>
      </c>
      <c r="R509">
        <v>5</v>
      </c>
    </row>
    <row r="510" spans="2:18" x14ac:dyDescent="0.3">
      <c r="B510" t="s">
        <v>2299</v>
      </c>
      <c r="C510" t="s">
        <v>2508</v>
      </c>
      <c r="D510" s="9" t="s">
        <v>1247</v>
      </c>
      <c r="E510" t="s">
        <v>63</v>
      </c>
      <c r="F510" s="23">
        <v>2</v>
      </c>
      <c r="H510" t="str">
        <f>VLOOKUP(J510,'DNP (2021)'!$B$21:$E$1122,4,0)</f>
        <v>50</v>
      </c>
      <c r="I510" t="s">
        <v>2739</v>
      </c>
      <c r="J510" t="s">
        <v>1300</v>
      </c>
      <c r="K510" t="s">
        <v>265</v>
      </c>
      <c r="L510">
        <v>2</v>
      </c>
      <c r="O510" t="s">
        <v>2302</v>
      </c>
      <c r="P510" s="9" t="s">
        <v>1247</v>
      </c>
      <c r="Q510" t="s">
        <v>1270</v>
      </c>
      <c r="R510">
        <v>1</v>
      </c>
    </row>
    <row r="511" spans="2:18" x14ac:dyDescent="0.3">
      <c r="B511" t="s">
        <v>2299</v>
      </c>
      <c r="C511" t="s">
        <v>2510</v>
      </c>
      <c r="D511" s="9" t="s">
        <v>1247</v>
      </c>
      <c r="E511" t="s">
        <v>19</v>
      </c>
      <c r="F511" s="23">
        <v>1</v>
      </c>
      <c r="H511" t="str">
        <f>VLOOKUP(J511,'DNP (2021)'!$B$21:$E$1122,4,0)</f>
        <v>50</v>
      </c>
      <c r="I511" t="s">
        <v>2690</v>
      </c>
      <c r="J511" t="s">
        <v>1300</v>
      </c>
      <c r="K511" t="s">
        <v>925</v>
      </c>
      <c r="L511">
        <v>1</v>
      </c>
      <c r="O511" t="s">
        <v>2304</v>
      </c>
      <c r="P511" s="9" t="s">
        <v>1247</v>
      </c>
      <c r="Q511" t="s">
        <v>1271</v>
      </c>
      <c r="R511">
        <v>3</v>
      </c>
    </row>
    <row r="512" spans="2:18" x14ac:dyDescent="0.3">
      <c r="B512" t="s">
        <v>2299</v>
      </c>
      <c r="C512" t="s">
        <v>2512</v>
      </c>
      <c r="D512" s="9" t="s">
        <v>1247</v>
      </c>
      <c r="E512" t="s">
        <v>34</v>
      </c>
      <c r="F512" s="23">
        <v>4</v>
      </c>
      <c r="H512" t="str">
        <f>VLOOKUP(J512,'DNP (2021)'!$B$21:$E$1122,4,0)</f>
        <v>50</v>
      </c>
      <c r="I512" t="s">
        <v>2207</v>
      </c>
      <c r="J512" t="s">
        <v>1300</v>
      </c>
      <c r="K512" t="s">
        <v>1220</v>
      </c>
      <c r="L512">
        <v>3</v>
      </c>
      <c r="O512" t="s">
        <v>2306</v>
      </c>
      <c r="P512" s="9" t="s">
        <v>1247</v>
      </c>
      <c r="Q512" t="s">
        <v>943</v>
      </c>
      <c r="R512">
        <v>3</v>
      </c>
    </row>
    <row r="513" spans="2:18" x14ac:dyDescent="0.3">
      <c r="B513" t="s">
        <v>2299</v>
      </c>
      <c r="C513" t="s">
        <v>2516</v>
      </c>
      <c r="D513" s="9" t="s">
        <v>1247</v>
      </c>
      <c r="E513" t="s">
        <v>897</v>
      </c>
      <c r="F513" s="23">
        <v>4</v>
      </c>
      <c r="H513" t="str">
        <f>VLOOKUP(J513,'DNP (2021)'!$B$21:$E$1122,4,0)</f>
        <v>50</v>
      </c>
      <c r="I513" t="s">
        <v>2695</v>
      </c>
      <c r="J513" t="s">
        <v>1300</v>
      </c>
      <c r="K513" t="s">
        <v>318</v>
      </c>
      <c r="L513">
        <v>153</v>
      </c>
      <c r="O513" t="s">
        <v>2312</v>
      </c>
      <c r="P513" s="9" t="s">
        <v>1247</v>
      </c>
      <c r="Q513" t="s">
        <v>1272</v>
      </c>
      <c r="R513">
        <v>4</v>
      </c>
    </row>
    <row r="514" spans="2:18" x14ac:dyDescent="0.3">
      <c r="B514" t="s">
        <v>2299</v>
      </c>
      <c r="C514" t="s">
        <v>2518</v>
      </c>
      <c r="D514" s="9" t="s">
        <v>1247</v>
      </c>
      <c r="E514" t="s">
        <v>52</v>
      </c>
      <c r="F514" s="23">
        <v>3</v>
      </c>
      <c r="H514" t="str">
        <f>VLOOKUP(J514,'DNP (2021)'!$B$21:$E$1122,4,0)</f>
        <v>50</v>
      </c>
      <c r="I514" t="s">
        <v>2693</v>
      </c>
      <c r="J514" t="s">
        <v>1300</v>
      </c>
      <c r="K514" t="s">
        <v>648</v>
      </c>
      <c r="L514">
        <v>2</v>
      </c>
      <c r="O514" t="s">
        <v>2314</v>
      </c>
      <c r="P514" s="9" t="s">
        <v>1247</v>
      </c>
      <c r="Q514" t="s">
        <v>58</v>
      </c>
      <c r="R514">
        <v>4</v>
      </c>
    </row>
    <row r="515" spans="2:18" x14ac:dyDescent="0.3">
      <c r="B515" t="s">
        <v>2299</v>
      </c>
      <c r="C515" t="s">
        <v>2520</v>
      </c>
      <c r="D515" s="9" t="s">
        <v>1247</v>
      </c>
      <c r="E515" t="s">
        <v>844</v>
      </c>
      <c r="F515" s="23">
        <v>1</v>
      </c>
      <c r="H515" t="str">
        <f>VLOOKUP(J515,'DNP (2021)'!$B$21:$E$1122,4,0)</f>
        <v>52</v>
      </c>
      <c r="I515" t="s">
        <v>2802</v>
      </c>
      <c r="J515" t="s">
        <v>1307</v>
      </c>
      <c r="K515" t="s">
        <v>1248</v>
      </c>
      <c r="L515">
        <v>1</v>
      </c>
      <c r="O515" t="s">
        <v>2308</v>
      </c>
      <c r="P515" s="9" t="s">
        <v>1247</v>
      </c>
      <c r="Q515" t="s">
        <v>808</v>
      </c>
      <c r="R515">
        <v>12</v>
      </c>
    </row>
    <row r="516" spans="2:18" x14ac:dyDescent="0.3">
      <c r="B516" t="s">
        <v>2299</v>
      </c>
      <c r="C516" t="s">
        <v>2522</v>
      </c>
      <c r="D516" s="9" t="s">
        <v>1247</v>
      </c>
      <c r="E516" t="s">
        <v>40</v>
      </c>
      <c r="F516" s="23">
        <v>4</v>
      </c>
      <c r="H516" t="str">
        <f>VLOOKUP(J516,'DNP (2021)'!$B$21:$E$1122,4,0)</f>
        <v>52</v>
      </c>
      <c r="I516" t="s">
        <v>2805</v>
      </c>
      <c r="J516" t="s">
        <v>1307</v>
      </c>
      <c r="K516" t="s">
        <v>1308</v>
      </c>
      <c r="L516">
        <v>1</v>
      </c>
      <c r="O516" t="s">
        <v>2318</v>
      </c>
      <c r="P516" s="9" t="s">
        <v>1247</v>
      </c>
      <c r="Q516" t="s">
        <v>1273</v>
      </c>
      <c r="R516">
        <v>3</v>
      </c>
    </row>
    <row r="517" spans="2:18" x14ac:dyDescent="0.3">
      <c r="B517" t="s">
        <v>2299</v>
      </c>
      <c r="C517" t="s">
        <v>2524</v>
      </c>
      <c r="D517" s="9" t="s">
        <v>1247</v>
      </c>
      <c r="E517" t="s">
        <v>54</v>
      </c>
      <c r="F517" s="23">
        <v>6</v>
      </c>
      <c r="H517" t="str">
        <f>VLOOKUP(J517,'DNP (2021)'!$B$21:$E$1122,4,0)</f>
        <v>52</v>
      </c>
      <c r="I517" t="s">
        <v>2812</v>
      </c>
      <c r="J517" t="s">
        <v>1307</v>
      </c>
      <c r="K517" t="s">
        <v>731</v>
      </c>
      <c r="L517">
        <v>2</v>
      </c>
      <c r="O517" t="s">
        <v>2320</v>
      </c>
      <c r="P517" s="9" t="s">
        <v>1247</v>
      </c>
      <c r="Q517" t="s">
        <v>1274</v>
      </c>
      <c r="R517">
        <v>3</v>
      </c>
    </row>
    <row r="518" spans="2:18" x14ac:dyDescent="0.3">
      <c r="B518" t="s">
        <v>2299</v>
      </c>
      <c r="C518" t="s">
        <v>2300</v>
      </c>
      <c r="D518" s="9" t="s">
        <v>1247</v>
      </c>
      <c r="E518" t="s">
        <v>1269</v>
      </c>
      <c r="F518" s="23">
        <v>7</v>
      </c>
      <c r="H518" t="str">
        <f>VLOOKUP(J518,'DNP (2021)'!$B$21:$E$1122,4,0)</f>
        <v>52</v>
      </c>
      <c r="I518" t="s">
        <v>2827</v>
      </c>
      <c r="J518" t="s">
        <v>1307</v>
      </c>
      <c r="K518" t="s">
        <v>1309</v>
      </c>
      <c r="L518">
        <v>2</v>
      </c>
      <c r="O518" t="s">
        <v>2322</v>
      </c>
      <c r="P518" s="9" t="s">
        <v>1247</v>
      </c>
      <c r="Q518" t="s">
        <v>35</v>
      </c>
      <c r="R518">
        <v>19</v>
      </c>
    </row>
    <row r="519" spans="2:18" x14ac:dyDescent="0.3">
      <c r="B519" t="s">
        <v>2299</v>
      </c>
      <c r="C519" t="s">
        <v>2302</v>
      </c>
      <c r="D519" s="9" t="s">
        <v>1247</v>
      </c>
      <c r="E519" t="s">
        <v>1270</v>
      </c>
      <c r="F519" s="23">
        <v>1</v>
      </c>
      <c r="H519" t="str">
        <f>VLOOKUP(J519,'DNP (2021)'!$B$21:$E$1122,4,0)</f>
        <v>52</v>
      </c>
      <c r="I519" t="s">
        <v>2816</v>
      </c>
      <c r="J519" t="s">
        <v>1307</v>
      </c>
      <c r="K519" t="s">
        <v>3639</v>
      </c>
      <c r="L519">
        <v>2</v>
      </c>
      <c r="O519" t="s">
        <v>2324</v>
      </c>
      <c r="P519" s="9" t="s">
        <v>1247</v>
      </c>
      <c r="Q519" t="s">
        <v>1275</v>
      </c>
      <c r="R519">
        <v>1</v>
      </c>
    </row>
    <row r="520" spans="2:18" x14ac:dyDescent="0.3">
      <c r="B520" t="s">
        <v>2299</v>
      </c>
      <c r="C520" t="s">
        <v>2304</v>
      </c>
      <c r="D520" s="9" t="s">
        <v>1247</v>
      </c>
      <c r="E520" t="s">
        <v>1271</v>
      </c>
      <c r="F520" s="23">
        <v>2</v>
      </c>
      <c r="H520" t="str">
        <f>VLOOKUP(J520,'DNP (2021)'!$B$21:$E$1122,4,0)</f>
        <v>52</v>
      </c>
      <c r="I520" t="s">
        <v>2823</v>
      </c>
      <c r="J520" t="s">
        <v>1307</v>
      </c>
      <c r="K520" t="s">
        <v>801</v>
      </c>
      <c r="L520">
        <v>2</v>
      </c>
      <c r="O520" t="s">
        <v>2326</v>
      </c>
      <c r="P520" s="9" t="s">
        <v>1247</v>
      </c>
      <c r="Q520" t="s">
        <v>1276</v>
      </c>
      <c r="R520">
        <v>3</v>
      </c>
    </row>
    <row r="521" spans="2:18" x14ac:dyDescent="0.3">
      <c r="B521" t="s">
        <v>2299</v>
      </c>
      <c r="C521" t="s">
        <v>2306</v>
      </c>
      <c r="D521" s="9" t="s">
        <v>1247</v>
      </c>
      <c r="E521" t="s">
        <v>943</v>
      </c>
      <c r="F521" s="23">
        <v>3</v>
      </c>
      <c r="H521" t="str">
        <f>VLOOKUP(J521,'DNP (2021)'!$B$21:$E$1122,4,0)</f>
        <v>52</v>
      </c>
      <c r="I521" t="s">
        <v>2835</v>
      </c>
      <c r="J521" t="s">
        <v>1307</v>
      </c>
      <c r="K521" t="s">
        <v>1310</v>
      </c>
      <c r="L521">
        <v>2</v>
      </c>
      <c r="O521" t="s">
        <v>2328</v>
      </c>
      <c r="P521" s="9" t="s">
        <v>1247</v>
      </c>
      <c r="Q521" t="s">
        <v>1277</v>
      </c>
      <c r="R521">
        <v>7</v>
      </c>
    </row>
    <row r="522" spans="2:18" x14ac:dyDescent="0.3">
      <c r="B522" t="s">
        <v>2299</v>
      </c>
      <c r="C522" t="s">
        <v>2312</v>
      </c>
      <c r="D522" s="9" t="s">
        <v>1247</v>
      </c>
      <c r="E522" t="s">
        <v>1272</v>
      </c>
      <c r="F522" s="23">
        <v>3</v>
      </c>
      <c r="H522" t="str">
        <f>VLOOKUP(J522,'DNP (2021)'!$B$21:$E$1122,4,0)</f>
        <v>52</v>
      </c>
      <c r="I522" t="s">
        <v>2850</v>
      </c>
      <c r="J522" t="s">
        <v>1307</v>
      </c>
      <c r="K522" t="s">
        <v>459</v>
      </c>
      <c r="L522">
        <v>18</v>
      </c>
      <c r="O522" t="s">
        <v>2330</v>
      </c>
      <c r="P522" s="9" t="s">
        <v>1247</v>
      </c>
      <c r="Q522" t="s">
        <v>1278</v>
      </c>
      <c r="R522">
        <v>124</v>
      </c>
    </row>
    <row r="523" spans="2:18" x14ac:dyDescent="0.3">
      <c r="B523" t="s">
        <v>2299</v>
      </c>
      <c r="C523" t="s">
        <v>2454</v>
      </c>
      <c r="D523" s="9" t="s">
        <v>1247</v>
      </c>
      <c r="E523" t="s">
        <v>42</v>
      </c>
      <c r="F523" s="23">
        <v>1</v>
      </c>
      <c r="H523" t="str">
        <f>VLOOKUP(J523,'DNP (2021)'!$B$21:$E$1122,4,0)</f>
        <v>52</v>
      </c>
      <c r="I523" t="s">
        <v>2852</v>
      </c>
      <c r="J523" t="s">
        <v>1307</v>
      </c>
      <c r="K523" t="s">
        <v>465</v>
      </c>
      <c r="L523">
        <v>2</v>
      </c>
      <c r="O523" t="s">
        <v>3447</v>
      </c>
      <c r="P523" s="9" t="s">
        <v>1279</v>
      </c>
      <c r="Q523" t="s">
        <v>1280</v>
      </c>
      <c r="R523">
        <v>14</v>
      </c>
    </row>
    <row r="524" spans="2:18" x14ac:dyDescent="0.3">
      <c r="B524" t="s">
        <v>2299</v>
      </c>
      <c r="C524" t="s">
        <v>2314</v>
      </c>
      <c r="D524" s="9" t="s">
        <v>1247</v>
      </c>
      <c r="E524" t="s">
        <v>58</v>
      </c>
      <c r="F524" s="23">
        <v>2</v>
      </c>
      <c r="H524" t="str">
        <f>VLOOKUP(J524,'DNP (2021)'!$B$21:$E$1122,4,0)</f>
        <v>52</v>
      </c>
      <c r="I524" t="s">
        <v>1601</v>
      </c>
      <c r="J524" t="s">
        <v>1307</v>
      </c>
      <c r="K524" t="s">
        <v>1110</v>
      </c>
      <c r="L524">
        <v>2</v>
      </c>
      <c r="O524" t="s">
        <v>3521</v>
      </c>
      <c r="P524" s="9" t="s">
        <v>1281</v>
      </c>
      <c r="Q524" t="s">
        <v>597</v>
      </c>
      <c r="R524">
        <v>4</v>
      </c>
    </row>
    <row r="525" spans="2:18" x14ac:dyDescent="0.3">
      <c r="B525" t="s">
        <v>2299</v>
      </c>
      <c r="C525" t="s">
        <v>2308</v>
      </c>
      <c r="D525" s="9" t="s">
        <v>1247</v>
      </c>
      <c r="E525" t="s">
        <v>808</v>
      </c>
      <c r="F525" s="23">
        <v>13</v>
      </c>
      <c r="H525" t="str">
        <f>VLOOKUP(J525,'DNP (2021)'!$B$21:$E$1122,4,0)</f>
        <v>52</v>
      </c>
      <c r="I525" t="s">
        <v>2867</v>
      </c>
      <c r="J525" t="s">
        <v>1307</v>
      </c>
      <c r="K525" t="s">
        <v>1313</v>
      </c>
      <c r="L525">
        <v>1</v>
      </c>
      <c r="O525" t="s">
        <v>3517</v>
      </c>
      <c r="P525" s="9" t="s">
        <v>1281</v>
      </c>
      <c r="Q525" t="s">
        <v>1282</v>
      </c>
      <c r="R525">
        <v>30</v>
      </c>
    </row>
    <row r="526" spans="2:18" x14ac:dyDescent="0.3">
      <c r="B526" t="s">
        <v>2299</v>
      </c>
      <c r="C526" t="s">
        <v>2318</v>
      </c>
      <c r="D526" s="9" t="s">
        <v>1247</v>
      </c>
      <c r="E526" t="s">
        <v>1273</v>
      </c>
      <c r="F526" s="23">
        <v>3</v>
      </c>
      <c r="H526" t="str">
        <f>VLOOKUP(J526,'DNP (2021)'!$B$21:$E$1122,4,0)</f>
        <v>52</v>
      </c>
      <c r="I526" t="s">
        <v>2869</v>
      </c>
      <c r="J526" t="s">
        <v>1307</v>
      </c>
      <c r="K526" t="s">
        <v>454</v>
      </c>
      <c r="L526">
        <v>2</v>
      </c>
      <c r="O526" t="s">
        <v>2585</v>
      </c>
      <c r="P526" t="s">
        <v>1283</v>
      </c>
      <c r="Q526" t="s">
        <v>488</v>
      </c>
      <c r="R526">
        <v>3</v>
      </c>
    </row>
    <row r="527" spans="2:18" x14ac:dyDescent="0.3">
      <c r="B527" t="s">
        <v>2299</v>
      </c>
      <c r="C527" t="s">
        <v>2320</v>
      </c>
      <c r="D527" s="9" t="s">
        <v>1247</v>
      </c>
      <c r="E527" t="s">
        <v>1274</v>
      </c>
      <c r="F527" s="23">
        <v>2</v>
      </c>
      <c r="H527" t="str">
        <f>VLOOKUP(J527,'DNP (2021)'!$B$21:$E$1122,4,0)</f>
        <v>52</v>
      </c>
      <c r="I527" t="s">
        <v>2871</v>
      </c>
      <c r="J527" t="s">
        <v>1307</v>
      </c>
      <c r="K527" t="s">
        <v>31</v>
      </c>
      <c r="L527">
        <v>1</v>
      </c>
      <c r="O527" t="s">
        <v>2589</v>
      </c>
      <c r="P527" s="9" t="s">
        <v>1283</v>
      </c>
      <c r="Q527" t="s">
        <v>485</v>
      </c>
      <c r="R527">
        <v>6</v>
      </c>
    </row>
    <row r="528" spans="2:18" x14ac:dyDescent="0.3">
      <c r="B528" t="s">
        <v>2299</v>
      </c>
      <c r="C528" t="s">
        <v>2322</v>
      </c>
      <c r="D528" s="9" t="s">
        <v>1247</v>
      </c>
      <c r="E528" t="s">
        <v>35</v>
      </c>
      <c r="F528" s="23">
        <v>17</v>
      </c>
      <c r="H528" t="str">
        <f>VLOOKUP(J528,'DNP (2021)'!$B$21:$E$1122,4,0)</f>
        <v>52</v>
      </c>
      <c r="I528" t="s">
        <v>2800</v>
      </c>
      <c r="J528" t="s">
        <v>1307</v>
      </c>
      <c r="K528" t="s">
        <v>453</v>
      </c>
      <c r="L528">
        <v>225</v>
      </c>
      <c r="O528" t="s">
        <v>2591</v>
      </c>
      <c r="P528" s="9" t="s">
        <v>1283</v>
      </c>
      <c r="Q528" t="s">
        <v>479</v>
      </c>
      <c r="R528">
        <v>1</v>
      </c>
    </row>
    <row r="529" spans="2:18" x14ac:dyDescent="0.3">
      <c r="B529" t="s">
        <v>2299</v>
      </c>
      <c r="C529" t="s">
        <v>2324</v>
      </c>
      <c r="D529" s="9" t="s">
        <v>1247</v>
      </c>
      <c r="E529" t="s">
        <v>1275</v>
      </c>
      <c r="F529" s="23">
        <v>3</v>
      </c>
      <c r="H529" t="str">
        <f>VLOOKUP(J529,'DNP (2021)'!$B$21:$E$1122,4,0)</f>
        <v>52</v>
      </c>
      <c r="I529" t="s">
        <v>2892</v>
      </c>
      <c r="J529" t="s">
        <v>1307</v>
      </c>
      <c r="K529" t="s">
        <v>630</v>
      </c>
      <c r="L529">
        <v>2</v>
      </c>
      <c r="O529" t="s">
        <v>2554</v>
      </c>
      <c r="P529" s="9" t="s">
        <v>1283</v>
      </c>
      <c r="Q529" t="s">
        <v>477</v>
      </c>
      <c r="R529">
        <v>5</v>
      </c>
    </row>
    <row r="530" spans="2:18" x14ac:dyDescent="0.3">
      <c r="B530" t="s">
        <v>2299</v>
      </c>
      <c r="C530" t="s">
        <v>2326</v>
      </c>
      <c r="D530" s="9" t="s">
        <v>1247</v>
      </c>
      <c r="E530" t="s">
        <v>1276</v>
      </c>
      <c r="F530" s="23">
        <v>3</v>
      </c>
      <c r="H530" t="str">
        <f>VLOOKUP(J530,'DNP (2021)'!$B$21:$E$1122,4,0)</f>
        <v>52</v>
      </c>
      <c r="I530" t="s">
        <v>2481</v>
      </c>
      <c r="J530" t="s">
        <v>1307</v>
      </c>
      <c r="K530" t="s">
        <v>45</v>
      </c>
      <c r="L530">
        <v>1</v>
      </c>
      <c r="O530" t="s">
        <v>2556</v>
      </c>
      <c r="P530" s="9" t="s">
        <v>1283</v>
      </c>
      <c r="Q530" t="s">
        <v>723</v>
      </c>
      <c r="R530">
        <v>1</v>
      </c>
    </row>
    <row r="531" spans="2:18" x14ac:dyDescent="0.3">
      <c r="B531" t="s">
        <v>2299</v>
      </c>
      <c r="C531" t="s">
        <v>2328</v>
      </c>
      <c r="D531" s="9" t="s">
        <v>1247</v>
      </c>
      <c r="E531" t="s">
        <v>1277</v>
      </c>
      <c r="F531" s="23">
        <v>3</v>
      </c>
      <c r="H531" t="str">
        <f>VLOOKUP(J531,'DNP (2021)'!$B$21:$E$1122,4,0)</f>
        <v>52</v>
      </c>
      <c r="I531" t="s">
        <v>2897</v>
      </c>
      <c r="J531" t="s">
        <v>1307</v>
      </c>
      <c r="K531" t="s">
        <v>725</v>
      </c>
      <c r="L531">
        <v>1</v>
      </c>
      <c r="O531" t="s">
        <v>2559</v>
      </c>
      <c r="P531" s="9" t="s">
        <v>1283</v>
      </c>
      <c r="Q531" t="s">
        <v>1284</v>
      </c>
      <c r="R531">
        <v>13</v>
      </c>
    </row>
    <row r="532" spans="2:18" x14ac:dyDescent="0.3">
      <c r="B532" t="s">
        <v>2299</v>
      </c>
      <c r="C532" t="s">
        <v>2330</v>
      </c>
      <c r="D532" s="9" t="s">
        <v>1247</v>
      </c>
      <c r="E532" t="s">
        <v>1278</v>
      </c>
      <c r="F532" s="23">
        <v>43</v>
      </c>
      <c r="H532" t="str">
        <f>VLOOKUP(J532,'DNP (2021)'!$B$21:$E$1122,4,0)</f>
        <v>52</v>
      </c>
      <c r="I532" t="s">
        <v>2894</v>
      </c>
      <c r="J532" t="s">
        <v>1307</v>
      </c>
      <c r="K532" t="s">
        <v>1314</v>
      </c>
      <c r="L532">
        <v>3</v>
      </c>
      <c r="O532" t="s">
        <v>2564</v>
      </c>
      <c r="P532" s="9" t="s">
        <v>1283</v>
      </c>
      <c r="Q532" t="s">
        <v>814</v>
      </c>
      <c r="R532">
        <v>1</v>
      </c>
    </row>
    <row r="533" spans="2:18" x14ac:dyDescent="0.3">
      <c r="B533" t="s">
        <v>3446</v>
      </c>
      <c r="C533" t="s">
        <v>3449</v>
      </c>
      <c r="D533" t="s">
        <v>1279</v>
      </c>
      <c r="E533" t="s">
        <v>605</v>
      </c>
      <c r="F533" s="23">
        <v>2</v>
      </c>
      <c r="H533" t="str">
        <f>VLOOKUP(J533,'DNP (2021)'!$B$21:$E$1122,4,0)</f>
        <v>52</v>
      </c>
      <c r="I533" t="s">
        <v>2902</v>
      </c>
      <c r="J533" t="s">
        <v>1307</v>
      </c>
      <c r="K533" t="s">
        <v>1315</v>
      </c>
      <c r="L533">
        <v>2</v>
      </c>
      <c r="O533" t="s">
        <v>2566</v>
      </c>
      <c r="P533" s="9" t="s">
        <v>1283</v>
      </c>
      <c r="Q533" t="s">
        <v>791</v>
      </c>
      <c r="R533">
        <v>1</v>
      </c>
    </row>
    <row r="534" spans="2:18" x14ac:dyDescent="0.3">
      <c r="B534" t="s">
        <v>3446</v>
      </c>
      <c r="C534" t="s">
        <v>3447</v>
      </c>
      <c r="D534" s="9" t="s">
        <v>1279</v>
      </c>
      <c r="E534" t="s">
        <v>1280</v>
      </c>
      <c r="F534" s="23">
        <v>17</v>
      </c>
      <c r="H534" t="str">
        <f>VLOOKUP(J534,'DNP (2021)'!$B$21:$E$1122,4,0)</f>
        <v>52</v>
      </c>
      <c r="I534" t="s">
        <v>2903</v>
      </c>
      <c r="J534" t="s">
        <v>1307</v>
      </c>
      <c r="K534" t="s">
        <v>782</v>
      </c>
      <c r="L534">
        <v>1</v>
      </c>
      <c r="O534" t="s">
        <v>2568</v>
      </c>
      <c r="P534" s="9" t="s">
        <v>1283</v>
      </c>
      <c r="Q534" t="s">
        <v>683</v>
      </c>
      <c r="R534">
        <v>3</v>
      </c>
    </row>
    <row r="535" spans="2:18" x14ac:dyDescent="0.3">
      <c r="B535" t="s">
        <v>3516</v>
      </c>
      <c r="C535" t="s">
        <v>3519</v>
      </c>
      <c r="D535" t="s">
        <v>1281</v>
      </c>
      <c r="E535" t="s">
        <v>214</v>
      </c>
      <c r="F535" s="23">
        <v>2</v>
      </c>
      <c r="H535" t="str">
        <f>VLOOKUP(J535,'DNP (2021)'!$B$21:$E$1122,4,0)</f>
        <v>52</v>
      </c>
      <c r="I535" t="s">
        <v>2905</v>
      </c>
      <c r="J535" t="s">
        <v>1307</v>
      </c>
      <c r="K535" t="s">
        <v>470</v>
      </c>
      <c r="L535">
        <v>1</v>
      </c>
      <c r="O535" t="s">
        <v>2570</v>
      </c>
      <c r="P535" s="9" t="s">
        <v>1283</v>
      </c>
      <c r="Q535" t="s">
        <v>489</v>
      </c>
      <c r="R535">
        <v>27</v>
      </c>
    </row>
    <row r="536" spans="2:18" x14ac:dyDescent="0.3">
      <c r="B536" t="s">
        <v>3516</v>
      </c>
      <c r="C536" t="s">
        <v>3521</v>
      </c>
      <c r="D536" s="9" t="s">
        <v>1281</v>
      </c>
      <c r="E536" t="s">
        <v>597</v>
      </c>
      <c r="F536" s="23">
        <v>3</v>
      </c>
      <c r="H536" t="str">
        <f>VLOOKUP(J536,'DNP (2021)'!$B$21:$E$1122,4,0)</f>
        <v>52</v>
      </c>
      <c r="I536" t="s">
        <v>2907</v>
      </c>
      <c r="J536" t="s">
        <v>1307</v>
      </c>
      <c r="K536" t="s">
        <v>471</v>
      </c>
      <c r="L536">
        <v>2</v>
      </c>
      <c r="O536" t="s">
        <v>2572</v>
      </c>
      <c r="P536" s="9" t="s">
        <v>1283</v>
      </c>
      <c r="Q536" t="s">
        <v>481</v>
      </c>
      <c r="R536">
        <v>19</v>
      </c>
    </row>
    <row r="537" spans="2:18" x14ac:dyDescent="0.3">
      <c r="B537" t="s">
        <v>3516</v>
      </c>
      <c r="C537" t="s">
        <v>3520</v>
      </c>
      <c r="D537" s="9" t="s">
        <v>1281</v>
      </c>
      <c r="E537" t="s">
        <v>417</v>
      </c>
      <c r="F537" s="23">
        <v>4</v>
      </c>
      <c r="H537" t="str">
        <f>VLOOKUP(J537,'DNP (2021)'!$B$21:$E$1122,4,0)</f>
        <v>52</v>
      </c>
      <c r="I537" t="s">
        <v>2909</v>
      </c>
      <c r="J537" t="s">
        <v>1307</v>
      </c>
      <c r="K537" t="s">
        <v>797</v>
      </c>
      <c r="L537">
        <v>1</v>
      </c>
      <c r="O537" t="s">
        <v>2574</v>
      </c>
      <c r="P537" s="9" t="s">
        <v>1283</v>
      </c>
      <c r="Q537" t="s">
        <v>1285</v>
      </c>
      <c r="R537">
        <v>2</v>
      </c>
    </row>
    <row r="538" spans="2:18" x14ac:dyDescent="0.3">
      <c r="B538" t="s">
        <v>3516</v>
      </c>
      <c r="C538" t="s">
        <v>3517</v>
      </c>
      <c r="D538" s="9" t="s">
        <v>1281</v>
      </c>
      <c r="E538" t="s">
        <v>1282</v>
      </c>
      <c r="F538" s="23">
        <v>36</v>
      </c>
      <c r="H538" t="str">
        <f>VLOOKUP(J538,'DNP (2021)'!$B$21:$E$1122,4,0)</f>
        <v>52</v>
      </c>
      <c r="I538" t="s">
        <v>2911</v>
      </c>
      <c r="J538" t="s">
        <v>1307</v>
      </c>
      <c r="K538" t="s">
        <v>456</v>
      </c>
      <c r="L538">
        <v>23</v>
      </c>
      <c r="O538" t="s">
        <v>2583</v>
      </c>
      <c r="P538" s="9" t="s">
        <v>1283</v>
      </c>
      <c r="Q538" t="s">
        <v>475</v>
      </c>
      <c r="R538">
        <v>236</v>
      </c>
    </row>
    <row r="539" spans="2:18" x14ac:dyDescent="0.3">
      <c r="B539" t="s">
        <v>2526</v>
      </c>
      <c r="C539" t="s">
        <v>2585</v>
      </c>
      <c r="D539" t="s">
        <v>1283</v>
      </c>
      <c r="E539" t="s">
        <v>488</v>
      </c>
      <c r="F539" s="23">
        <v>6</v>
      </c>
      <c r="H539" t="str">
        <f>VLOOKUP(J539,'DNP (2021)'!$B$21:$E$1122,4,0)</f>
        <v>52</v>
      </c>
      <c r="I539" t="s">
        <v>2913</v>
      </c>
      <c r="J539" t="s">
        <v>1307</v>
      </c>
      <c r="K539" t="s">
        <v>1316</v>
      </c>
      <c r="L539">
        <v>3</v>
      </c>
      <c r="O539" t="s">
        <v>2576</v>
      </c>
      <c r="P539" t="s">
        <v>1283</v>
      </c>
      <c r="Q539" t="s">
        <v>802</v>
      </c>
      <c r="R539">
        <v>1</v>
      </c>
    </row>
    <row r="540" spans="2:18" x14ac:dyDescent="0.3">
      <c r="B540" t="s">
        <v>2526</v>
      </c>
      <c r="C540" t="s">
        <v>2589</v>
      </c>
      <c r="D540" s="9" t="s">
        <v>1283</v>
      </c>
      <c r="E540" t="s">
        <v>485</v>
      </c>
      <c r="F540" s="23">
        <v>3</v>
      </c>
      <c r="H540" t="str">
        <f>VLOOKUP(J540,'DNP (2021)'!$B$21:$E$1122,4,0)</f>
        <v>54</v>
      </c>
      <c r="I540" t="s">
        <v>2970</v>
      </c>
      <c r="J540" t="s">
        <v>1317</v>
      </c>
      <c r="K540" t="s">
        <v>3646</v>
      </c>
      <c r="L540">
        <v>1</v>
      </c>
      <c r="O540" t="s">
        <v>2578</v>
      </c>
      <c r="P540" s="9" t="s">
        <v>1283</v>
      </c>
      <c r="Q540" t="s">
        <v>895</v>
      </c>
      <c r="R540">
        <v>1</v>
      </c>
    </row>
    <row r="541" spans="2:18" x14ac:dyDescent="0.3">
      <c r="B541" t="s">
        <v>2526</v>
      </c>
      <c r="C541" t="s">
        <v>2591</v>
      </c>
      <c r="D541" s="9" t="s">
        <v>1283</v>
      </c>
      <c r="E541" t="s">
        <v>479</v>
      </c>
      <c r="F541" s="23">
        <v>3</v>
      </c>
      <c r="H541" t="str">
        <f>VLOOKUP(J541,'DNP (2021)'!$B$21:$E$1122,4,0)</f>
        <v>54</v>
      </c>
      <c r="I541" t="s">
        <v>2972</v>
      </c>
      <c r="J541" t="s">
        <v>1317</v>
      </c>
      <c r="K541" t="s">
        <v>871</v>
      </c>
      <c r="L541">
        <v>1</v>
      </c>
      <c r="O541" t="s">
        <v>2580</v>
      </c>
      <c r="P541" s="9" t="s">
        <v>1283</v>
      </c>
      <c r="Q541" t="s">
        <v>478</v>
      </c>
      <c r="R541">
        <v>8</v>
      </c>
    </row>
    <row r="542" spans="2:18" x14ac:dyDescent="0.3">
      <c r="B542" t="s">
        <v>2526</v>
      </c>
      <c r="C542" t="s">
        <v>2593</v>
      </c>
      <c r="D542" s="9" t="s">
        <v>1283</v>
      </c>
      <c r="E542" t="s">
        <v>875</v>
      </c>
      <c r="F542" s="23">
        <v>1</v>
      </c>
      <c r="H542" t="str">
        <f>VLOOKUP(J542,'DNP (2021)'!$B$21:$E$1122,4,0)</f>
        <v>54</v>
      </c>
      <c r="I542" t="s">
        <v>2974</v>
      </c>
      <c r="J542" t="s">
        <v>1317</v>
      </c>
      <c r="K542" t="s">
        <v>349</v>
      </c>
      <c r="L542">
        <v>2</v>
      </c>
      <c r="O542" t="s">
        <v>2539</v>
      </c>
      <c r="P542" s="9" t="s">
        <v>1283</v>
      </c>
      <c r="Q542" t="s">
        <v>804</v>
      </c>
      <c r="R542">
        <v>5</v>
      </c>
    </row>
    <row r="543" spans="2:18" x14ac:dyDescent="0.3">
      <c r="B543" t="s">
        <v>2526</v>
      </c>
      <c r="C543" t="s">
        <v>2554</v>
      </c>
      <c r="D543" s="9" t="s">
        <v>1283</v>
      </c>
      <c r="E543" t="s">
        <v>477</v>
      </c>
      <c r="F543" s="23">
        <v>5</v>
      </c>
      <c r="H543" t="str">
        <f>VLOOKUP(J543,'DNP (2021)'!$B$21:$E$1122,4,0)</f>
        <v>54</v>
      </c>
      <c r="I543" t="s">
        <v>2982</v>
      </c>
      <c r="J543" t="s">
        <v>1317</v>
      </c>
      <c r="K543" t="s">
        <v>1319</v>
      </c>
      <c r="L543">
        <v>1</v>
      </c>
      <c r="O543" t="s">
        <v>2541</v>
      </c>
      <c r="P543" s="9" t="s">
        <v>1283</v>
      </c>
      <c r="Q543" t="s">
        <v>476</v>
      </c>
      <c r="R543">
        <v>48</v>
      </c>
    </row>
    <row r="544" spans="2:18" x14ac:dyDescent="0.3">
      <c r="B544" t="s">
        <v>2526</v>
      </c>
      <c r="C544" t="s">
        <v>2556</v>
      </c>
      <c r="D544" s="9" t="s">
        <v>1283</v>
      </c>
      <c r="E544" t="s">
        <v>723</v>
      </c>
      <c r="F544" s="23">
        <v>3</v>
      </c>
      <c r="H544" t="str">
        <f>VLOOKUP(J544,'DNP (2021)'!$B$21:$E$1122,4,0)</f>
        <v>54</v>
      </c>
      <c r="I544" t="s">
        <v>2968</v>
      </c>
      <c r="J544" t="s">
        <v>1317</v>
      </c>
      <c r="K544" t="s">
        <v>1321</v>
      </c>
      <c r="L544">
        <v>252</v>
      </c>
      <c r="O544" t="s">
        <v>2543</v>
      </c>
      <c r="P544" s="9" t="s">
        <v>1283</v>
      </c>
      <c r="Q544" t="s">
        <v>738</v>
      </c>
      <c r="R544">
        <v>7</v>
      </c>
    </row>
    <row r="545" spans="2:18" x14ac:dyDescent="0.3">
      <c r="B545" t="s">
        <v>2526</v>
      </c>
      <c r="C545" t="s">
        <v>2559</v>
      </c>
      <c r="D545" s="9" t="s">
        <v>1283</v>
      </c>
      <c r="E545" t="s">
        <v>1284</v>
      </c>
      <c r="F545" s="23">
        <v>14</v>
      </c>
      <c r="H545" t="str">
        <f>VLOOKUP(J545,'DNP (2021)'!$B$21:$E$1122,4,0)</f>
        <v>54</v>
      </c>
      <c r="I545" t="s">
        <v>2988</v>
      </c>
      <c r="J545" t="s">
        <v>1317</v>
      </c>
      <c r="K545" t="s">
        <v>346</v>
      </c>
      <c r="L545">
        <v>1</v>
      </c>
      <c r="O545" t="s">
        <v>2545</v>
      </c>
      <c r="P545" s="9" t="s">
        <v>1283</v>
      </c>
      <c r="Q545" t="s">
        <v>767</v>
      </c>
      <c r="R545">
        <v>3</v>
      </c>
    </row>
    <row r="546" spans="2:18" x14ac:dyDescent="0.3">
      <c r="B546" t="s">
        <v>2526</v>
      </c>
      <c r="C546" t="s">
        <v>2561</v>
      </c>
      <c r="D546" s="9" t="s">
        <v>1283</v>
      </c>
      <c r="E546" t="s">
        <v>482</v>
      </c>
      <c r="F546" s="23">
        <v>2</v>
      </c>
      <c r="H546" t="str">
        <f>VLOOKUP(J546,'DNP (2021)'!$B$21:$E$1122,4,0)</f>
        <v>54</v>
      </c>
      <c r="I546" t="s">
        <v>2990</v>
      </c>
      <c r="J546" t="s">
        <v>1317</v>
      </c>
      <c r="K546" t="s">
        <v>904</v>
      </c>
      <c r="L546">
        <v>2</v>
      </c>
      <c r="O546" t="s">
        <v>2547</v>
      </c>
      <c r="P546" s="9" t="s">
        <v>1283</v>
      </c>
      <c r="Q546" t="s">
        <v>1286</v>
      </c>
      <c r="R546">
        <v>2</v>
      </c>
    </row>
    <row r="547" spans="2:18" x14ac:dyDescent="0.3">
      <c r="B547" t="s">
        <v>2526</v>
      </c>
      <c r="C547" t="s">
        <v>2563</v>
      </c>
      <c r="D547" s="9" t="s">
        <v>1283</v>
      </c>
      <c r="E547" t="s">
        <v>141</v>
      </c>
      <c r="F547" s="23">
        <v>6</v>
      </c>
      <c r="H547" t="str">
        <f>VLOOKUP(J547,'DNP (2021)'!$B$21:$E$1122,4,0)</f>
        <v>54</v>
      </c>
      <c r="I547" t="s">
        <v>2992</v>
      </c>
      <c r="J547" t="s">
        <v>1317</v>
      </c>
      <c r="K547" t="s">
        <v>352</v>
      </c>
      <c r="L547">
        <v>10</v>
      </c>
      <c r="O547" t="s">
        <v>2549</v>
      </c>
      <c r="P547" s="9" t="s">
        <v>1283</v>
      </c>
      <c r="Q547" t="s">
        <v>1287</v>
      </c>
      <c r="R547">
        <v>2</v>
      </c>
    </row>
    <row r="548" spans="2:18" x14ac:dyDescent="0.3">
      <c r="B548" t="s">
        <v>2526</v>
      </c>
      <c r="C548" t="s">
        <v>2564</v>
      </c>
      <c r="D548" s="9" t="s">
        <v>1283</v>
      </c>
      <c r="E548" t="s">
        <v>814</v>
      </c>
      <c r="F548" s="23">
        <v>1</v>
      </c>
      <c r="H548" t="str">
        <f>VLOOKUP(J548,'DNP (2021)'!$B$21:$E$1122,4,0)</f>
        <v>54</v>
      </c>
      <c r="I548" t="s">
        <v>2996</v>
      </c>
      <c r="J548" t="s">
        <v>1317</v>
      </c>
      <c r="K548" t="s">
        <v>336</v>
      </c>
      <c r="L548">
        <v>7</v>
      </c>
      <c r="O548" t="s">
        <v>2550</v>
      </c>
      <c r="P548" s="9" t="s">
        <v>1283</v>
      </c>
      <c r="Q548" t="s">
        <v>484</v>
      </c>
      <c r="R548">
        <v>1</v>
      </c>
    </row>
    <row r="549" spans="2:18" x14ac:dyDescent="0.3">
      <c r="B549" t="s">
        <v>2526</v>
      </c>
      <c r="C549" t="s">
        <v>2566</v>
      </c>
      <c r="D549" s="9" t="s">
        <v>1283</v>
      </c>
      <c r="E549" t="s">
        <v>791</v>
      </c>
      <c r="F549" s="23">
        <v>1</v>
      </c>
      <c r="H549" t="str">
        <f>VLOOKUP(J549,'DNP (2021)'!$B$21:$E$1122,4,0)</f>
        <v>54</v>
      </c>
      <c r="I549" t="s">
        <v>3008</v>
      </c>
      <c r="J549" t="s">
        <v>1317</v>
      </c>
      <c r="K549" t="s">
        <v>698</v>
      </c>
      <c r="L549">
        <v>4</v>
      </c>
      <c r="O549" t="s">
        <v>2552</v>
      </c>
      <c r="P549" s="9" t="s">
        <v>1283</v>
      </c>
      <c r="Q549" t="s">
        <v>487</v>
      </c>
      <c r="R549">
        <v>2</v>
      </c>
    </row>
    <row r="550" spans="2:18" x14ac:dyDescent="0.3">
      <c r="B550" t="s">
        <v>2526</v>
      </c>
      <c r="C550" t="s">
        <v>2568</v>
      </c>
      <c r="D550" s="9" t="s">
        <v>1283</v>
      </c>
      <c r="E550" t="s">
        <v>683</v>
      </c>
      <c r="F550" s="23">
        <v>3</v>
      </c>
      <c r="H550" t="str">
        <f>VLOOKUP(J550,'DNP (2021)'!$B$21:$E$1122,4,0)</f>
        <v>54</v>
      </c>
      <c r="I550" t="s">
        <v>3010</v>
      </c>
      <c r="J550" t="s">
        <v>1317</v>
      </c>
      <c r="K550" t="s">
        <v>345</v>
      </c>
      <c r="L550">
        <v>19</v>
      </c>
      <c r="O550" t="s">
        <v>2533</v>
      </c>
      <c r="P550" s="9" t="s">
        <v>1283</v>
      </c>
      <c r="Q550" t="s">
        <v>788</v>
      </c>
      <c r="R550">
        <v>2</v>
      </c>
    </row>
    <row r="551" spans="2:18" x14ac:dyDescent="0.3">
      <c r="B551" t="s">
        <v>2526</v>
      </c>
      <c r="C551" t="s">
        <v>2570</v>
      </c>
      <c r="D551" s="9" t="s">
        <v>1283</v>
      </c>
      <c r="E551" t="s">
        <v>489</v>
      </c>
      <c r="F551" s="23">
        <v>2</v>
      </c>
      <c r="H551" t="str">
        <f>VLOOKUP(J551,'DNP (2021)'!$B$21:$E$1122,4,0)</f>
        <v>54</v>
      </c>
      <c r="I551" t="s">
        <v>3012</v>
      </c>
      <c r="J551" t="s">
        <v>1317</v>
      </c>
      <c r="K551" t="s">
        <v>354</v>
      </c>
      <c r="L551">
        <v>1</v>
      </c>
      <c r="O551" t="s">
        <v>2535</v>
      </c>
      <c r="P551" s="9" t="s">
        <v>1283</v>
      </c>
      <c r="Q551" t="s">
        <v>839</v>
      </c>
      <c r="R551">
        <v>2</v>
      </c>
    </row>
    <row r="552" spans="2:18" x14ac:dyDescent="0.3">
      <c r="B552" t="s">
        <v>2526</v>
      </c>
      <c r="C552" t="s">
        <v>2572</v>
      </c>
      <c r="D552" s="9" t="s">
        <v>1283</v>
      </c>
      <c r="E552" t="s">
        <v>481</v>
      </c>
      <c r="F552" s="23">
        <v>20</v>
      </c>
      <c r="H552" t="str">
        <f>VLOOKUP(J552,'DNP (2021)'!$B$21:$E$1122,4,0)</f>
        <v>54</v>
      </c>
      <c r="I552" t="s">
        <v>3016</v>
      </c>
      <c r="J552" t="s">
        <v>1317</v>
      </c>
      <c r="K552" t="s">
        <v>334</v>
      </c>
      <c r="L552">
        <v>11</v>
      </c>
      <c r="O552" t="s">
        <v>2531</v>
      </c>
      <c r="P552" s="9" t="s">
        <v>1283</v>
      </c>
      <c r="Q552" t="s">
        <v>818</v>
      </c>
      <c r="R552">
        <v>16</v>
      </c>
    </row>
    <row r="553" spans="2:18" x14ac:dyDescent="0.3">
      <c r="B553" t="s">
        <v>2526</v>
      </c>
      <c r="C553" t="s">
        <v>2574</v>
      </c>
      <c r="D553" s="9" t="s">
        <v>1283</v>
      </c>
      <c r="E553" t="s">
        <v>1285</v>
      </c>
      <c r="F553" s="23">
        <v>1</v>
      </c>
      <c r="H553" t="str">
        <f>VLOOKUP(J553,'DNP (2021)'!$B$21:$E$1122,4,0)</f>
        <v>54</v>
      </c>
      <c r="I553" t="s">
        <v>2951</v>
      </c>
      <c r="J553" t="s">
        <v>1317</v>
      </c>
      <c r="K553" t="s">
        <v>293</v>
      </c>
      <c r="L553">
        <v>7</v>
      </c>
      <c r="O553" t="s">
        <v>2537</v>
      </c>
      <c r="P553" s="9" t="s">
        <v>1283</v>
      </c>
      <c r="Q553" t="s">
        <v>1288</v>
      </c>
      <c r="R553">
        <v>5</v>
      </c>
    </row>
    <row r="554" spans="2:18" x14ac:dyDescent="0.3">
      <c r="B554" t="s">
        <v>2526</v>
      </c>
      <c r="C554" t="s">
        <v>2583</v>
      </c>
      <c r="D554" s="9" t="s">
        <v>1283</v>
      </c>
      <c r="E554" t="s">
        <v>475</v>
      </c>
      <c r="F554" s="23">
        <v>228</v>
      </c>
      <c r="H554" t="str">
        <f>VLOOKUP(J554,'DNP (2021)'!$B$21:$E$1122,4,0)</f>
        <v>54</v>
      </c>
      <c r="I554" t="s">
        <v>2955</v>
      </c>
      <c r="J554" t="s">
        <v>1317</v>
      </c>
      <c r="K554" t="s">
        <v>796</v>
      </c>
      <c r="L554">
        <v>1</v>
      </c>
      <c r="O554" t="s">
        <v>2527</v>
      </c>
      <c r="P554" s="9" t="s">
        <v>1283</v>
      </c>
      <c r="Q554" t="s">
        <v>483</v>
      </c>
      <c r="R554">
        <v>3</v>
      </c>
    </row>
    <row r="555" spans="2:18" x14ac:dyDescent="0.3">
      <c r="B555" t="s">
        <v>2526</v>
      </c>
      <c r="C555" t="s">
        <v>2576</v>
      </c>
      <c r="D555" s="9" t="s">
        <v>1283</v>
      </c>
      <c r="E555" t="s">
        <v>802</v>
      </c>
      <c r="F555" s="23">
        <v>1</v>
      </c>
      <c r="H555" t="str">
        <f>VLOOKUP(J555,'DNP (2021)'!$B$21:$E$1122,4,0)</f>
        <v>54</v>
      </c>
      <c r="I555" t="s">
        <v>2961</v>
      </c>
      <c r="J555" t="s">
        <v>1317</v>
      </c>
      <c r="K555" t="s">
        <v>351</v>
      </c>
      <c r="L555">
        <v>1</v>
      </c>
      <c r="O555" t="s">
        <v>2529</v>
      </c>
      <c r="P555" s="9" t="s">
        <v>1283</v>
      </c>
      <c r="Q555" t="s">
        <v>1289</v>
      </c>
      <c r="R555">
        <v>1</v>
      </c>
    </row>
    <row r="556" spans="2:18" x14ac:dyDescent="0.3">
      <c r="B556" t="s">
        <v>2526</v>
      </c>
      <c r="C556" t="s">
        <v>2578</v>
      </c>
      <c r="D556" s="9" t="s">
        <v>1283</v>
      </c>
      <c r="E556" t="s">
        <v>895</v>
      </c>
      <c r="F556" s="23">
        <v>1</v>
      </c>
      <c r="H556" t="str">
        <f>VLOOKUP(J556,'DNP (2021)'!$B$21:$E$1122,4,0)</f>
        <v>54</v>
      </c>
      <c r="I556" t="s">
        <v>2483</v>
      </c>
      <c r="J556" t="s">
        <v>1317</v>
      </c>
      <c r="K556" t="s">
        <v>335</v>
      </c>
      <c r="L556">
        <v>8</v>
      </c>
      <c r="O556" t="s">
        <v>2601</v>
      </c>
      <c r="P556" s="9" t="s">
        <v>1290</v>
      </c>
      <c r="Q556" t="s">
        <v>505</v>
      </c>
      <c r="R556">
        <v>11</v>
      </c>
    </row>
    <row r="557" spans="2:18" x14ac:dyDescent="0.3">
      <c r="B557" t="s">
        <v>2526</v>
      </c>
      <c r="C557" t="s">
        <v>2580</v>
      </c>
      <c r="D557" s="9" t="s">
        <v>1283</v>
      </c>
      <c r="E557" t="s">
        <v>478</v>
      </c>
      <c r="F557" s="23">
        <v>10</v>
      </c>
      <c r="H557" t="str">
        <f>VLOOKUP(J557,'DNP (2021)'!$B$21:$E$1122,4,0)</f>
        <v>54</v>
      </c>
      <c r="I557" t="s">
        <v>2943</v>
      </c>
      <c r="J557" t="s">
        <v>1317</v>
      </c>
      <c r="K557" t="s">
        <v>348</v>
      </c>
      <c r="L557">
        <v>9</v>
      </c>
      <c r="O557" t="s">
        <v>2605</v>
      </c>
      <c r="P557" s="9" t="s">
        <v>1290</v>
      </c>
      <c r="Q557" t="s">
        <v>1291</v>
      </c>
      <c r="R557">
        <v>3</v>
      </c>
    </row>
    <row r="558" spans="2:18" x14ac:dyDescent="0.3">
      <c r="B558" t="s">
        <v>2526</v>
      </c>
      <c r="C558" t="s">
        <v>2539</v>
      </c>
      <c r="D558" s="9" t="s">
        <v>1283</v>
      </c>
      <c r="E558" t="s">
        <v>804</v>
      </c>
      <c r="F558" s="23">
        <v>5</v>
      </c>
      <c r="H558" t="str">
        <f>VLOOKUP(J558,'DNP (2021)'!$B$21:$E$1122,4,0)</f>
        <v>54</v>
      </c>
      <c r="I558" t="s">
        <v>2945</v>
      </c>
      <c r="J558" t="s">
        <v>1317</v>
      </c>
      <c r="K558" t="s">
        <v>1006</v>
      </c>
      <c r="L558">
        <v>1</v>
      </c>
      <c r="O558" t="s">
        <v>2609</v>
      </c>
      <c r="P558" s="9" t="s">
        <v>1290</v>
      </c>
      <c r="Q558" t="s">
        <v>506</v>
      </c>
      <c r="R558">
        <v>22</v>
      </c>
    </row>
    <row r="559" spans="2:18" x14ac:dyDescent="0.3">
      <c r="B559" t="s">
        <v>2526</v>
      </c>
      <c r="C559" t="s">
        <v>2541</v>
      </c>
      <c r="D559" s="9" t="s">
        <v>1283</v>
      </c>
      <c r="E559" t="s">
        <v>476</v>
      </c>
      <c r="F559" s="23">
        <v>51</v>
      </c>
      <c r="H559" t="str">
        <f>VLOOKUP(J559,'DNP (2021)'!$B$21:$E$1122,4,0)</f>
        <v>54</v>
      </c>
      <c r="I559" t="s">
        <v>2947</v>
      </c>
      <c r="J559" t="s">
        <v>1317</v>
      </c>
      <c r="K559" t="s">
        <v>637</v>
      </c>
      <c r="L559">
        <v>2</v>
      </c>
      <c r="O559" t="s">
        <v>2611</v>
      </c>
      <c r="P559" s="9" t="s">
        <v>1290</v>
      </c>
      <c r="Q559" t="s">
        <v>510</v>
      </c>
      <c r="R559">
        <v>3</v>
      </c>
    </row>
    <row r="560" spans="2:18" x14ac:dyDescent="0.3">
      <c r="B560" t="s">
        <v>2526</v>
      </c>
      <c r="C560" t="s">
        <v>2543</v>
      </c>
      <c r="D560" s="9" t="s">
        <v>1283</v>
      </c>
      <c r="E560" t="s">
        <v>738</v>
      </c>
      <c r="F560" s="23">
        <v>7</v>
      </c>
      <c r="H560" t="str">
        <f>VLOOKUP(J560,'DNP (2021)'!$B$21:$E$1122,4,0)</f>
        <v>54</v>
      </c>
      <c r="I560" t="s">
        <v>2949</v>
      </c>
      <c r="J560" t="s">
        <v>1317</v>
      </c>
      <c r="K560" t="s">
        <v>1323</v>
      </c>
      <c r="L560">
        <v>3</v>
      </c>
      <c r="O560" t="s">
        <v>2613</v>
      </c>
      <c r="P560" s="9" t="s">
        <v>1290</v>
      </c>
      <c r="Q560" t="s">
        <v>848</v>
      </c>
      <c r="R560">
        <v>3</v>
      </c>
    </row>
    <row r="561" spans="2:18" x14ac:dyDescent="0.3">
      <c r="B561" t="s">
        <v>2526</v>
      </c>
      <c r="C561" t="s">
        <v>2545</v>
      </c>
      <c r="D561" s="9" t="s">
        <v>1283</v>
      </c>
      <c r="E561" t="s">
        <v>767</v>
      </c>
      <c r="F561" s="23">
        <v>4</v>
      </c>
      <c r="H561" t="str">
        <f>VLOOKUP(J561,'DNP (2021)'!$B$21:$E$1122,4,0)</f>
        <v>54</v>
      </c>
      <c r="I561" t="s">
        <v>2940</v>
      </c>
      <c r="J561" t="s">
        <v>1317</v>
      </c>
      <c r="K561" t="s">
        <v>109</v>
      </c>
      <c r="L561">
        <v>4</v>
      </c>
      <c r="O561" t="s">
        <v>2615</v>
      </c>
      <c r="P561" s="9" t="s">
        <v>1290</v>
      </c>
      <c r="Q561" t="s">
        <v>504</v>
      </c>
      <c r="R561">
        <v>42</v>
      </c>
    </row>
    <row r="562" spans="2:18" x14ac:dyDescent="0.3">
      <c r="B562" t="s">
        <v>2526</v>
      </c>
      <c r="C562" t="s">
        <v>2547</v>
      </c>
      <c r="D562" s="9" t="s">
        <v>1283</v>
      </c>
      <c r="E562" t="s">
        <v>1286</v>
      </c>
      <c r="F562" s="23">
        <v>2</v>
      </c>
      <c r="H562" t="str">
        <f>VLOOKUP(J562,'DNP (2021)'!$B$21:$E$1122,4,0)</f>
        <v>54</v>
      </c>
      <c r="I562" t="s">
        <v>2966</v>
      </c>
      <c r="J562" t="s">
        <v>1317</v>
      </c>
      <c r="K562" t="s">
        <v>338</v>
      </c>
      <c r="L562">
        <v>11</v>
      </c>
      <c r="O562" t="s">
        <v>2598</v>
      </c>
      <c r="P562" s="9" t="s">
        <v>1290</v>
      </c>
      <c r="Q562" t="s">
        <v>435</v>
      </c>
      <c r="R562">
        <v>178</v>
      </c>
    </row>
    <row r="563" spans="2:18" x14ac:dyDescent="0.3">
      <c r="B563" t="s">
        <v>2526</v>
      </c>
      <c r="C563" t="s">
        <v>2549</v>
      </c>
      <c r="D563" s="9" t="s">
        <v>1283</v>
      </c>
      <c r="E563" t="s">
        <v>1287</v>
      </c>
      <c r="F563" s="23">
        <v>3</v>
      </c>
      <c r="H563" t="str">
        <f>VLOOKUP(J563,'DNP (2021)'!$B$21:$E$1122,4,0)</f>
        <v>86</v>
      </c>
      <c r="I563" t="s">
        <v>3470</v>
      </c>
      <c r="J563" t="s">
        <v>1324</v>
      </c>
      <c r="K563" t="s">
        <v>1325</v>
      </c>
      <c r="L563">
        <v>2</v>
      </c>
      <c r="O563" t="s">
        <v>2618</v>
      </c>
      <c r="P563" s="9" t="s">
        <v>1290</v>
      </c>
      <c r="Q563" t="s">
        <v>508</v>
      </c>
      <c r="R563">
        <v>15</v>
      </c>
    </row>
    <row r="564" spans="2:18" x14ac:dyDescent="0.3">
      <c r="B564" t="s">
        <v>2526</v>
      </c>
      <c r="C564" t="s">
        <v>2550</v>
      </c>
      <c r="D564" s="9" t="s">
        <v>1283</v>
      </c>
      <c r="E564" t="s">
        <v>484</v>
      </c>
      <c r="F564" s="23">
        <v>1</v>
      </c>
      <c r="H564" t="str">
        <f>VLOOKUP(J564,'DNP (2021)'!$B$21:$E$1122,4,0)</f>
        <v>86</v>
      </c>
      <c r="I564" t="s">
        <v>3459</v>
      </c>
      <c r="J564" t="s">
        <v>1324</v>
      </c>
      <c r="K564" t="s">
        <v>583</v>
      </c>
      <c r="L564">
        <v>18</v>
      </c>
      <c r="O564" t="s">
        <v>2620</v>
      </c>
      <c r="P564" s="9" t="s">
        <v>1290</v>
      </c>
      <c r="Q564" t="s">
        <v>511</v>
      </c>
      <c r="R564">
        <v>5</v>
      </c>
    </row>
    <row r="565" spans="2:18" x14ac:dyDescent="0.3">
      <c r="B565" t="s">
        <v>2526</v>
      </c>
      <c r="C565" t="s">
        <v>2552</v>
      </c>
      <c r="D565" s="9" t="s">
        <v>1283</v>
      </c>
      <c r="E565" t="s">
        <v>487</v>
      </c>
      <c r="F565" s="23">
        <v>2</v>
      </c>
      <c r="H565" t="str">
        <f>VLOOKUP(J565,'DNP (2021)'!$B$21:$E$1122,4,0)</f>
        <v>86</v>
      </c>
      <c r="I565" t="s">
        <v>3462</v>
      </c>
      <c r="J565" t="s">
        <v>1324</v>
      </c>
      <c r="K565" t="s">
        <v>586</v>
      </c>
      <c r="L565">
        <v>4</v>
      </c>
      <c r="O565" t="s">
        <v>2622</v>
      </c>
      <c r="P565" t="s">
        <v>1290</v>
      </c>
      <c r="Q565" t="s">
        <v>509</v>
      </c>
      <c r="R565">
        <v>9</v>
      </c>
    </row>
    <row r="566" spans="2:18" x14ac:dyDescent="0.3">
      <c r="B566" t="s">
        <v>2526</v>
      </c>
      <c r="C566" t="s">
        <v>2533</v>
      </c>
      <c r="D566" s="9" t="s">
        <v>1283</v>
      </c>
      <c r="E566" t="s">
        <v>788</v>
      </c>
      <c r="F566" s="23">
        <v>3</v>
      </c>
      <c r="H566" t="str">
        <f>VLOOKUP(J566,'DNP (2021)'!$B$21:$E$1122,4,0)</f>
        <v>86</v>
      </c>
      <c r="I566" t="s">
        <v>3464</v>
      </c>
      <c r="J566" t="s">
        <v>1324</v>
      </c>
      <c r="K566" t="s">
        <v>1326</v>
      </c>
      <c r="L566">
        <v>4</v>
      </c>
      <c r="O566" t="s">
        <v>2751</v>
      </c>
      <c r="P566" s="9" t="s">
        <v>1292</v>
      </c>
      <c r="Q566" t="s">
        <v>374</v>
      </c>
      <c r="R566">
        <v>1</v>
      </c>
    </row>
    <row r="567" spans="2:18" x14ac:dyDescent="0.3">
      <c r="B567" t="s">
        <v>2526</v>
      </c>
      <c r="C567" t="s">
        <v>2535</v>
      </c>
      <c r="D567" s="9" t="s">
        <v>1283</v>
      </c>
      <c r="E567" t="s">
        <v>839</v>
      </c>
      <c r="F567" s="23">
        <v>4</v>
      </c>
      <c r="H567" t="str">
        <f>VLOOKUP(J567,'DNP (2021)'!$B$21:$E$1122,4,0)</f>
        <v>86</v>
      </c>
      <c r="I567" t="s">
        <v>3466</v>
      </c>
      <c r="J567" t="s">
        <v>1324</v>
      </c>
      <c r="K567" t="s">
        <v>684</v>
      </c>
      <c r="L567">
        <v>1</v>
      </c>
      <c r="O567" t="s">
        <v>2753</v>
      </c>
      <c r="P567" s="9" t="s">
        <v>1292</v>
      </c>
      <c r="Q567" t="s">
        <v>209</v>
      </c>
      <c r="R567">
        <v>14</v>
      </c>
    </row>
    <row r="568" spans="2:18" x14ac:dyDescent="0.3">
      <c r="B568" t="s">
        <v>2526</v>
      </c>
      <c r="C568" t="s">
        <v>2531</v>
      </c>
      <c r="D568" s="9" t="s">
        <v>1283</v>
      </c>
      <c r="E568" t="s">
        <v>818</v>
      </c>
      <c r="F568" s="23">
        <v>4</v>
      </c>
      <c r="H568" t="str">
        <f>VLOOKUP(J568,'DNP (2021)'!$B$21:$E$1122,4,0)</f>
        <v>86</v>
      </c>
      <c r="I568" t="s">
        <v>3472</v>
      </c>
      <c r="J568" t="s">
        <v>1324</v>
      </c>
      <c r="K568" t="s">
        <v>588</v>
      </c>
      <c r="L568">
        <v>8</v>
      </c>
      <c r="O568" t="s">
        <v>2755</v>
      </c>
      <c r="P568" s="9" t="s">
        <v>1292</v>
      </c>
      <c r="Q568" t="s">
        <v>1293</v>
      </c>
      <c r="R568">
        <v>7</v>
      </c>
    </row>
    <row r="569" spans="2:18" x14ac:dyDescent="0.3">
      <c r="B569" t="s">
        <v>2526</v>
      </c>
      <c r="C569" t="s">
        <v>2537</v>
      </c>
      <c r="D569" s="9" t="s">
        <v>1283</v>
      </c>
      <c r="E569" t="s">
        <v>1288</v>
      </c>
      <c r="F569" s="23">
        <v>4</v>
      </c>
      <c r="H569" t="str">
        <f>VLOOKUP(J569,'DNP (2021)'!$B$21:$E$1122,4,0)</f>
        <v>86</v>
      </c>
      <c r="I569" t="s">
        <v>3457</v>
      </c>
      <c r="J569" t="s">
        <v>1324</v>
      </c>
      <c r="K569" t="s">
        <v>625</v>
      </c>
      <c r="L569">
        <v>1</v>
      </c>
      <c r="O569" t="s">
        <v>2759</v>
      </c>
      <c r="P569" s="9" t="s">
        <v>1292</v>
      </c>
      <c r="Q569" t="s">
        <v>366</v>
      </c>
      <c r="R569">
        <v>1</v>
      </c>
    </row>
    <row r="570" spans="2:18" x14ac:dyDescent="0.3">
      <c r="B570" t="s">
        <v>2526</v>
      </c>
      <c r="C570" t="s">
        <v>2527</v>
      </c>
      <c r="D570" s="9" t="s">
        <v>1283</v>
      </c>
      <c r="E570" t="s">
        <v>483</v>
      </c>
      <c r="F570" s="23">
        <v>3</v>
      </c>
      <c r="H570" t="str">
        <f>VLOOKUP(J570,'DNP (2021)'!$B$21:$E$1122,4,0)</f>
        <v>86</v>
      </c>
      <c r="I570" t="s">
        <v>3477</v>
      </c>
      <c r="J570" t="s">
        <v>1324</v>
      </c>
      <c r="K570" t="s">
        <v>1328</v>
      </c>
      <c r="L570">
        <v>2</v>
      </c>
      <c r="O570" t="s">
        <v>2761</v>
      </c>
      <c r="P570" s="9" t="s">
        <v>1292</v>
      </c>
      <c r="Q570" t="s">
        <v>1294</v>
      </c>
      <c r="R570">
        <v>44</v>
      </c>
    </row>
    <row r="571" spans="2:18" x14ac:dyDescent="0.3">
      <c r="B571" t="s">
        <v>2526</v>
      </c>
      <c r="C571" t="s">
        <v>2529</v>
      </c>
      <c r="D571" s="9" t="s">
        <v>1283</v>
      </c>
      <c r="E571" t="s">
        <v>1289</v>
      </c>
      <c r="F571" s="23">
        <v>2</v>
      </c>
      <c r="H571" t="str">
        <f>VLOOKUP(J571,'DNP (2021)'!$B$21:$E$1122,4,0)</f>
        <v>63</v>
      </c>
      <c r="I571" t="s">
        <v>2924</v>
      </c>
      <c r="J571" t="s">
        <v>1329</v>
      </c>
      <c r="K571" t="s">
        <v>142</v>
      </c>
      <c r="L571">
        <v>124</v>
      </c>
      <c r="O571" t="s">
        <v>2764</v>
      </c>
      <c r="P571" s="9" t="s">
        <v>1292</v>
      </c>
      <c r="Q571" t="s">
        <v>358</v>
      </c>
      <c r="R571">
        <v>7</v>
      </c>
    </row>
    <row r="572" spans="2:18" x14ac:dyDescent="0.3">
      <c r="B572" t="s">
        <v>2597</v>
      </c>
      <c r="C572" t="s">
        <v>2600</v>
      </c>
      <c r="D572" t="s">
        <v>1290</v>
      </c>
      <c r="E572" t="s">
        <v>507</v>
      </c>
      <c r="F572" s="23">
        <v>7</v>
      </c>
      <c r="H572" t="str">
        <f>VLOOKUP(J572,'DNP (2021)'!$B$21:$E$1122,4,0)</f>
        <v>63</v>
      </c>
      <c r="I572" t="s">
        <v>2926</v>
      </c>
      <c r="J572" t="s">
        <v>1329</v>
      </c>
      <c r="K572" t="s">
        <v>3652</v>
      </c>
      <c r="L572">
        <v>18</v>
      </c>
      <c r="O572" t="s">
        <v>2766</v>
      </c>
      <c r="P572" s="9" t="s">
        <v>1292</v>
      </c>
      <c r="Q572" t="s">
        <v>3635</v>
      </c>
      <c r="R572">
        <v>5</v>
      </c>
    </row>
    <row r="573" spans="2:18" x14ac:dyDescent="0.3">
      <c r="B573" t="s">
        <v>2597</v>
      </c>
      <c r="C573" t="s">
        <v>2601</v>
      </c>
      <c r="D573" s="9" t="s">
        <v>1290</v>
      </c>
      <c r="E573" t="s">
        <v>505</v>
      </c>
      <c r="F573" s="23">
        <v>12</v>
      </c>
      <c r="H573" t="str">
        <f>VLOOKUP(J573,'DNP (2021)'!$B$21:$E$1122,4,0)</f>
        <v>63</v>
      </c>
      <c r="I573" t="s">
        <v>2933</v>
      </c>
      <c r="J573" t="s">
        <v>1329</v>
      </c>
      <c r="K573" t="s">
        <v>1330</v>
      </c>
      <c r="L573">
        <v>2</v>
      </c>
      <c r="O573" t="s">
        <v>2768</v>
      </c>
      <c r="P573" s="9" t="s">
        <v>1292</v>
      </c>
      <c r="Q573" t="s">
        <v>1295</v>
      </c>
      <c r="R573">
        <v>8</v>
      </c>
    </row>
    <row r="574" spans="2:18" x14ac:dyDescent="0.3">
      <c r="B574" t="s">
        <v>2597</v>
      </c>
      <c r="C574" t="s">
        <v>2603</v>
      </c>
      <c r="D574" s="9" t="s">
        <v>1290</v>
      </c>
      <c r="E574" t="s">
        <v>513</v>
      </c>
      <c r="F574" s="23">
        <v>4</v>
      </c>
      <c r="H574" t="str">
        <f>VLOOKUP(J574,'DNP (2021)'!$B$21:$E$1122,4,0)</f>
        <v>63</v>
      </c>
      <c r="I574" t="s">
        <v>2935</v>
      </c>
      <c r="J574" t="s">
        <v>1329</v>
      </c>
      <c r="K574" t="s">
        <v>573</v>
      </c>
      <c r="L574">
        <v>4</v>
      </c>
      <c r="O574" t="s">
        <v>2742</v>
      </c>
      <c r="P574" s="9" t="s">
        <v>1292</v>
      </c>
      <c r="Q574" t="s">
        <v>312</v>
      </c>
      <c r="R574">
        <v>27</v>
      </c>
    </row>
    <row r="575" spans="2:18" x14ac:dyDescent="0.3">
      <c r="B575" t="s">
        <v>2597</v>
      </c>
      <c r="C575" t="s">
        <v>2605</v>
      </c>
      <c r="D575" s="9" t="s">
        <v>1290</v>
      </c>
      <c r="E575" t="s">
        <v>1291</v>
      </c>
      <c r="F575" s="23">
        <v>2</v>
      </c>
      <c r="H575" t="str">
        <f>VLOOKUP(J575,'DNP (2021)'!$B$21:$E$1122,4,0)</f>
        <v>63</v>
      </c>
      <c r="I575" t="s">
        <v>2937</v>
      </c>
      <c r="J575" t="s">
        <v>1329</v>
      </c>
      <c r="K575" t="s">
        <v>570</v>
      </c>
      <c r="L575">
        <v>6</v>
      </c>
      <c r="O575" t="s">
        <v>2744</v>
      </c>
      <c r="P575" s="9" t="s">
        <v>1292</v>
      </c>
      <c r="Q575" t="s">
        <v>22</v>
      </c>
      <c r="R575">
        <v>4</v>
      </c>
    </row>
    <row r="576" spans="2:18" x14ac:dyDescent="0.3">
      <c r="B576" t="s">
        <v>2597</v>
      </c>
      <c r="C576" t="s">
        <v>2609</v>
      </c>
      <c r="D576" s="9" t="s">
        <v>1290</v>
      </c>
      <c r="E576" t="s">
        <v>506</v>
      </c>
      <c r="F576" s="23">
        <v>21</v>
      </c>
      <c r="H576" t="str">
        <f>VLOOKUP(J576,'DNP (2021)'!$B$21:$E$1122,4,0)</f>
        <v>63</v>
      </c>
      <c r="I576" t="s">
        <v>2918</v>
      </c>
      <c r="J576" t="s">
        <v>1329</v>
      </c>
      <c r="K576" t="s">
        <v>813</v>
      </c>
      <c r="L576">
        <v>2</v>
      </c>
      <c r="O576" t="s">
        <v>2770</v>
      </c>
      <c r="P576" s="9" t="s">
        <v>1292</v>
      </c>
      <c r="Q576" t="s">
        <v>861</v>
      </c>
      <c r="R576">
        <v>1</v>
      </c>
    </row>
    <row r="577" spans="2:18" x14ac:dyDescent="0.3">
      <c r="B577" t="s">
        <v>2597</v>
      </c>
      <c r="C577" t="s">
        <v>2611</v>
      </c>
      <c r="D577" s="9" t="s">
        <v>1290</v>
      </c>
      <c r="E577" t="s">
        <v>510</v>
      </c>
      <c r="F577" s="23">
        <v>3</v>
      </c>
      <c r="H577" t="str">
        <f>VLOOKUP(J577,'DNP (2021)'!$B$21:$E$1122,4,0)</f>
        <v>63</v>
      </c>
      <c r="I577" t="s">
        <v>2920</v>
      </c>
      <c r="J577" t="s">
        <v>1329</v>
      </c>
      <c r="K577" t="s">
        <v>742</v>
      </c>
      <c r="L577">
        <v>8</v>
      </c>
      <c r="O577" t="s">
        <v>2772</v>
      </c>
      <c r="P577" s="9" t="s">
        <v>1292</v>
      </c>
      <c r="Q577" t="s">
        <v>368</v>
      </c>
      <c r="R577">
        <v>10</v>
      </c>
    </row>
    <row r="578" spans="2:18" x14ac:dyDescent="0.3">
      <c r="B578" t="s">
        <v>2597</v>
      </c>
      <c r="C578" t="s">
        <v>2613</v>
      </c>
      <c r="D578" s="9" t="s">
        <v>1290</v>
      </c>
      <c r="E578" t="s">
        <v>848</v>
      </c>
      <c r="F578" s="23">
        <v>3</v>
      </c>
      <c r="H578" t="str">
        <f>VLOOKUP(J578,'DNP (2021)'!$B$21:$E$1122,4,0)</f>
        <v>63</v>
      </c>
      <c r="I578" t="s">
        <v>2922</v>
      </c>
      <c r="J578" t="s">
        <v>1329</v>
      </c>
      <c r="K578" t="s">
        <v>571</v>
      </c>
      <c r="L578">
        <v>2</v>
      </c>
      <c r="O578" t="s">
        <v>2774</v>
      </c>
      <c r="P578" s="9" t="s">
        <v>1292</v>
      </c>
      <c r="Q578" t="s">
        <v>362</v>
      </c>
      <c r="R578">
        <v>16</v>
      </c>
    </row>
    <row r="579" spans="2:18" x14ac:dyDescent="0.3">
      <c r="B579" t="s">
        <v>2597</v>
      </c>
      <c r="C579" t="s">
        <v>2615</v>
      </c>
      <c r="D579" s="9" t="s">
        <v>1290</v>
      </c>
      <c r="E579" t="s">
        <v>504</v>
      </c>
      <c r="F579" s="23">
        <v>38</v>
      </c>
      <c r="H579" t="str">
        <f>VLOOKUP(J579,'DNP (2021)'!$B$21:$E$1122,4,0)</f>
        <v>66</v>
      </c>
      <c r="I579" t="s">
        <v>3035</v>
      </c>
      <c r="J579" t="s">
        <v>1331</v>
      </c>
      <c r="K579" t="s">
        <v>1332</v>
      </c>
      <c r="L579">
        <v>3</v>
      </c>
      <c r="O579" t="s">
        <v>2776</v>
      </c>
      <c r="P579" s="9" t="s">
        <v>1292</v>
      </c>
      <c r="Q579" t="s">
        <v>364</v>
      </c>
      <c r="R579">
        <v>4</v>
      </c>
    </row>
    <row r="580" spans="2:18" x14ac:dyDescent="0.3">
      <c r="B580" t="s">
        <v>2597</v>
      </c>
      <c r="C580" t="s">
        <v>2617</v>
      </c>
      <c r="D580" s="9" t="s">
        <v>1290</v>
      </c>
      <c r="E580" t="s">
        <v>692</v>
      </c>
      <c r="F580" s="23">
        <v>2</v>
      </c>
      <c r="H580" t="str">
        <f>VLOOKUP(J580,'DNP (2021)'!$B$21:$E$1122,4,0)</f>
        <v>66</v>
      </c>
      <c r="I580" t="s">
        <v>3038</v>
      </c>
      <c r="J580" t="s">
        <v>1331</v>
      </c>
      <c r="K580" t="s">
        <v>1333</v>
      </c>
      <c r="L580">
        <v>1</v>
      </c>
      <c r="O580" t="s">
        <v>2778</v>
      </c>
      <c r="P580" s="9" t="s">
        <v>1292</v>
      </c>
      <c r="Q580" t="s">
        <v>372</v>
      </c>
      <c r="R580">
        <v>11</v>
      </c>
    </row>
    <row r="581" spans="2:18" x14ac:dyDescent="0.3">
      <c r="B581" t="s">
        <v>2597</v>
      </c>
      <c r="C581" t="s">
        <v>2598</v>
      </c>
      <c r="D581" s="9" t="s">
        <v>1290</v>
      </c>
      <c r="E581" t="s">
        <v>435</v>
      </c>
      <c r="F581" s="23">
        <v>171</v>
      </c>
      <c r="H581" t="str">
        <f>VLOOKUP(J581,'DNP (2021)'!$B$21:$E$1122,4,0)</f>
        <v>66</v>
      </c>
      <c r="I581" t="s">
        <v>3040</v>
      </c>
      <c r="J581" t="s">
        <v>1331</v>
      </c>
      <c r="K581" t="s">
        <v>517</v>
      </c>
      <c r="L581">
        <v>18</v>
      </c>
      <c r="O581" t="s">
        <v>2780</v>
      </c>
      <c r="P581" s="9" t="s">
        <v>1292</v>
      </c>
      <c r="Q581" t="s">
        <v>3636</v>
      </c>
      <c r="R581">
        <v>5</v>
      </c>
    </row>
    <row r="582" spans="2:18" x14ac:dyDescent="0.3">
      <c r="B582" t="s">
        <v>2597</v>
      </c>
      <c r="C582" t="s">
        <v>2618</v>
      </c>
      <c r="D582" s="9" t="s">
        <v>1290</v>
      </c>
      <c r="E582" t="s">
        <v>508</v>
      </c>
      <c r="F582" s="23">
        <v>10</v>
      </c>
      <c r="H582" t="str">
        <f>VLOOKUP(J582,'DNP (2021)'!$B$21:$E$1122,4,0)</f>
        <v>66</v>
      </c>
      <c r="I582" t="s">
        <v>3023</v>
      </c>
      <c r="J582" t="s">
        <v>1331</v>
      </c>
      <c r="K582" t="s">
        <v>821</v>
      </c>
      <c r="L582">
        <v>1</v>
      </c>
      <c r="O582" t="s">
        <v>2783</v>
      </c>
      <c r="P582" s="9" t="s">
        <v>1292</v>
      </c>
      <c r="Q582" t="s">
        <v>1296</v>
      </c>
      <c r="R582">
        <v>3</v>
      </c>
    </row>
    <row r="583" spans="2:18" x14ac:dyDescent="0.3">
      <c r="B583" t="s">
        <v>2597</v>
      </c>
      <c r="C583" t="s">
        <v>2620</v>
      </c>
      <c r="D583" s="9" t="s">
        <v>1290</v>
      </c>
      <c r="E583" t="s">
        <v>511</v>
      </c>
      <c r="F583" s="23">
        <v>9</v>
      </c>
      <c r="H583" t="str">
        <f>VLOOKUP(J583,'DNP (2021)'!$B$21:$E$1122,4,0)</f>
        <v>66</v>
      </c>
      <c r="I583" t="s">
        <v>3025</v>
      </c>
      <c r="J583" t="s">
        <v>1331</v>
      </c>
      <c r="K583" t="s">
        <v>519</v>
      </c>
      <c r="L583">
        <v>3</v>
      </c>
      <c r="O583" t="s">
        <v>2785</v>
      </c>
      <c r="P583" s="9" t="s">
        <v>1292</v>
      </c>
      <c r="Q583" t="s">
        <v>1297</v>
      </c>
      <c r="R583">
        <v>51</v>
      </c>
    </row>
    <row r="584" spans="2:18" x14ac:dyDescent="0.3">
      <c r="B584" t="s">
        <v>2597</v>
      </c>
      <c r="C584" t="s">
        <v>2622</v>
      </c>
      <c r="D584" s="9" t="s">
        <v>1290</v>
      </c>
      <c r="E584" t="s">
        <v>509</v>
      </c>
      <c r="F584" s="23">
        <v>6</v>
      </c>
      <c r="H584" t="str">
        <f>VLOOKUP(J584,'DNP (2021)'!$B$21:$E$1122,4,0)</f>
        <v>66</v>
      </c>
      <c r="I584" t="s">
        <v>3027</v>
      </c>
      <c r="J584" t="s">
        <v>1331</v>
      </c>
      <c r="K584" t="s">
        <v>816</v>
      </c>
      <c r="L584">
        <v>1</v>
      </c>
      <c r="O584" t="s">
        <v>2787</v>
      </c>
      <c r="P584" s="9" t="s">
        <v>1292</v>
      </c>
      <c r="Q584" t="s">
        <v>208</v>
      </c>
      <c r="R584">
        <v>7</v>
      </c>
    </row>
    <row r="585" spans="2:18" x14ac:dyDescent="0.3">
      <c r="B585" t="s">
        <v>2597</v>
      </c>
      <c r="C585" t="s">
        <v>2624</v>
      </c>
      <c r="D585" s="9" t="s">
        <v>1290</v>
      </c>
      <c r="E585" t="s">
        <v>225</v>
      </c>
      <c r="F585" s="23">
        <v>6</v>
      </c>
      <c r="H585" t="str">
        <f>VLOOKUP(J585,'DNP (2021)'!$B$21:$E$1122,4,0)</f>
        <v>66</v>
      </c>
      <c r="I585" t="s">
        <v>3033</v>
      </c>
      <c r="J585" t="s">
        <v>1331</v>
      </c>
      <c r="K585" t="s">
        <v>516</v>
      </c>
      <c r="L585">
        <v>114</v>
      </c>
      <c r="O585" t="s">
        <v>2789</v>
      </c>
      <c r="P585" s="9" t="s">
        <v>1292</v>
      </c>
      <c r="Q585" t="s">
        <v>1298</v>
      </c>
      <c r="R585">
        <v>1</v>
      </c>
    </row>
    <row r="586" spans="2:18" x14ac:dyDescent="0.3">
      <c r="B586" t="s">
        <v>2741</v>
      </c>
      <c r="C586" t="s">
        <v>2751</v>
      </c>
      <c r="D586" t="s">
        <v>1292</v>
      </c>
      <c r="E586" t="s">
        <v>374</v>
      </c>
      <c r="F586" s="23">
        <v>1</v>
      </c>
      <c r="H586" t="str">
        <f>VLOOKUP(J586,'DNP (2021)'!$B$21:$E$1122,4,0)</f>
        <v>66</v>
      </c>
      <c r="I586" t="s">
        <v>3019</v>
      </c>
      <c r="J586" t="s">
        <v>1331</v>
      </c>
      <c r="K586" t="s">
        <v>523</v>
      </c>
      <c r="L586">
        <v>1</v>
      </c>
      <c r="O586" t="s">
        <v>2749</v>
      </c>
      <c r="P586" s="9" t="s">
        <v>1292</v>
      </c>
      <c r="Q586" t="s">
        <v>242</v>
      </c>
      <c r="R586">
        <v>469</v>
      </c>
    </row>
    <row r="587" spans="2:18" x14ac:dyDescent="0.3">
      <c r="B587" t="s">
        <v>2741</v>
      </c>
      <c r="C587" t="s">
        <v>2753</v>
      </c>
      <c r="D587" s="9" t="s">
        <v>1292</v>
      </c>
      <c r="E587" t="s">
        <v>209</v>
      </c>
      <c r="F587" s="23">
        <v>10</v>
      </c>
      <c r="H587" t="str">
        <f>VLOOKUP(J587,'DNP (2021)'!$B$21:$E$1122,4,0)</f>
        <v>66</v>
      </c>
      <c r="I587" t="s">
        <v>3044</v>
      </c>
      <c r="J587" t="s">
        <v>1331</v>
      </c>
      <c r="K587" t="s">
        <v>521</v>
      </c>
      <c r="L587">
        <v>6</v>
      </c>
      <c r="O587" t="s">
        <v>2791</v>
      </c>
      <c r="P587" s="9" t="s">
        <v>1292</v>
      </c>
      <c r="Q587" t="s">
        <v>356</v>
      </c>
      <c r="R587">
        <v>8</v>
      </c>
    </row>
    <row r="588" spans="2:18" x14ac:dyDescent="0.3">
      <c r="B588" t="s">
        <v>2741</v>
      </c>
      <c r="C588" t="s">
        <v>2755</v>
      </c>
      <c r="D588" s="9" t="s">
        <v>1292</v>
      </c>
      <c r="E588" t="s">
        <v>1293</v>
      </c>
      <c r="F588" s="23">
        <v>6</v>
      </c>
      <c r="H588" t="str">
        <f>VLOOKUP(J588,'DNP (2021)'!$B$21:$E$1122,4,0)</f>
        <v>66</v>
      </c>
      <c r="I588" t="s">
        <v>3031</v>
      </c>
      <c r="J588" t="s">
        <v>1331</v>
      </c>
      <c r="K588" t="s">
        <v>116</v>
      </c>
      <c r="L588">
        <v>2</v>
      </c>
      <c r="O588" t="s">
        <v>2793</v>
      </c>
      <c r="P588" t="s">
        <v>1292</v>
      </c>
      <c r="Q588" t="s">
        <v>363</v>
      </c>
      <c r="R588">
        <v>3</v>
      </c>
    </row>
    <row r="589" spans="2:18" x14ac:dyDescent="0.3">
      <c r="B589" t="s">
        <v>2741</v>
      </c>
      <c r="C589" t="s">
        <v>2757</v>
      </c>
      <c r="D589" s="9" t="s">
        <v>1292</v>
      </c>
      <c r="E589" t="s">
        <v>768</v>
      </c>
      <c r="F589" s="23">
        <v>2</v>
      </c>
      <c r="H589" t="str">
        <f>VLOOKUP(J589,'DNP (2021)'!$B$21:$E$1122,4,0)</f>
        <v>68</v>
      </c>
      <c r="I589" t="s">
        <v>3051</v>
      </c>
      <c r="J589" t="s">
        <v>1334</v>
      </c>
      <c r="K589" t="s">
        <v>507</v>
      </c>
      <c r="L589">
        <v>2</v>
      </c>
      <c r="O589" t="s">
        <v>2797</v>
      </c>
      <c r="P589" s="9" t="s">
        <v>1292</v>
      </c>
      <c r="Q589" t="s">
        <v>1299</v>
      </c>
      <c r="R589">
        <v>6</v>
      </c>
    </row>
    <row r="590" spans="2:18" x14ac:dyDescent="0.3">
      <c r="B590" t="s">
        <v>2741</v>
      </c>
      <c r="C590" t="s">
        <v>2759</v>
      </c>
      <c r="D590" s="9" t="s">
        <v>1292</v>
      </c>
      <c r="E590" t="s">
        <v>366</v>
      </c>
      <c r="F590" s="23">
        <v>2</v>
      </c>
      <c r="H590" t="str">
        <f>VLOOKUP(J590,'DNP (2021)'!$B$21:$E$1122,4,0)</f>
        <v>68</v>
      </c>
      <c r="I590" t="s">
        <v>3052</v>
      </c>
      <c r="J590" t="s">
        <v>1334</v>
      </c>
      <c r="K590" t="s">
        <v>290</v>
      </c>
      <c r="L590">
        <v>1</v>
      </c>
      <c r="O590" t="s">
        <v>2795</v>
      </c>
      <c r="P590" s="9" t="s">
        <v>1292</v>
      </c>
      <c r="Q590" t="s">
        <v>623</v>
      </c>
      <c r="R590">
        <v>17</v>
      </c>
    </row>
    <row r="591" spans="2:18" x14ac:dyDescent="0.3">
      <c r="B591" t="s">
        <v>2741</v>
      </c>
      <c r="C591" t="s">
        <v>2761</v>
      </c>
      <c r="D591" s="9" t="s">
        <v>1292</v>
      </c>
      <c r="E591" t="s">
        <v>1294</v>
      </c>
      <c r="F591" s="23">
        <v>34</v>
      </c>
      <c r="H591" t="str">
        <f>VLOOKUP(J591,'DNP (2021)'!$B$21:$E$1122,4,0)</f>
        <v>68</v>
      </c>
      <c r="I591" t="s">
        <v>3054</v>
      </c>
      <c r="J591" t="s">
        <v>1334</v>
      </c>
      <c r="K591" t="s">
        <v>104</v>
      </c>
      <c r="L591">
        <v>2</v>
      </c>
      <c r="O591" t="s">
        <v>2697</v>
      </c>
      <c r="P591" s="9" t="s">
        <v>1300</v>
      </c>
      <c r="Q591" t="s">
        <v>1301</v>
      </c>
      <c r="R591">
        <v>79</v>
      </c>
    </row>
    <row r="592" spans="2:18" x14ac:dyDescent="0.3">
      <c r="B592" t="s">
        <v>2741</v>
      </c>
      <c r="C592" t="s">
        <v>2764</v>
      </c>
      <c r="D592" s="9" t="s">
        <v>1292</v>
      </c>
      <c r="E592" t="s">
        <v>358</v>
      </c>
      <c r="F592" s="23">
        <v>10</v>
      </c>
      <c r="H592" t="str">
        <f>VLOOKUP(J592,'DNP (2021)'!$B$21:$E$1122,4,0)</f>
        <v>68</v>
      </c>
      <c r="I592" t="s">
        <v>3057</v>
      </c>
      <c r="J592" t="s">
        <v>1334</v>
      </c>
      <c r="K592" t="s">
        <v>269</v>
      </c>
      <c r="L592">
        <v>85</v>
      </c>
      <c r="O592" t="s">
        <v>2701</v>
      </c>
      <c r="P592" s="9" t="s">
        <v>1300</v>
      </c>
      <c r="Q592" t="s">
        <v>322</v>
      </c>
      <c r="R592">
        <v>1</v>
      </c>
    </row>
    <row r="593" spans="2:18" x14ac:dyDescent="0.3">
      <c r="B593" t="s">
        <v>2741</v>
      </c>
      <c r="C593" t="s">
        <v>2766</v>
      </c>
      <c r="D593" s="9" t="s">
        <v>1292</v>
      </c>
      <c r="E593" t="s">
        <v>3635</v>
      </c>
      <c r="F593" s="23">
        <v>5</v>
      </c>
      <c r="H593" t="str">
        <f>VLOOKUP(J593,'DNP (2021)'!$B$21:$E$1122,4,0)</f>
        <v>68</v>
      </c>
      <c r="I593" t="s">
        <v>3047</v>
      </c>
      <c r="J593" t="s">
        <v>1334</v>
      </c>
      <c r="K593" t="s">
        <v>207</v>
      </c>
      <c r="L593">
        <v>302</v>
      </c>
      <c r="O593" t="s">
        <v>2703</v>
      </c>
      <c r="P593" s="9" t="s">
        <v>1300</v>
      </c>
      <c r="Q593" t="s">
        <v>320</v>
      </c>
      <c r="R593">
        <v>2</v>
      </c>
    </row>
    <row r="594" spans="2:18" x14ac:dyDescent="0.3">
      <c r="B594" t="s">
        <v>2741</v>
      </c>
      <c r="C594" t="s">
        <v>2768</v>
      </c>
      <c r="D594" s="9" t="s">
        <v>1292</v>
      </c>
      <c r="E594" t="s">
        <v>1295</v>
      </c>
      <c r="F594" s="23">
        <v>14</v>
      </c>
      <c r="H594" t="str">
        <f>VLOOKUP(J594,'DNP (2021)'!$B$21:$E$1122,4,0)</f>
        <v>68</v>
      </c>
      <c r="I594" t="s">
        <v>3066</v>
      </c>
      <c r="J594" t="s">
        <v>1334</v>
      </c>
      <c r="K594" t="s">
        <v>1335</v>
      </c>
      <c r="L594">
        <v>1</v>
      </c>
      <c r="O594" t="s">
        <v>2705</v>
      </c>
      <c r="P594" s="9" t="s">
        <v>1300</v>
      </c>
      <c r="Q594" t="s">
        <v>1303</v>
      </c>
      <c r="R594">
        <v>7</v>
      </c>
    </row>
    <row r="595" spans="2:18" x14ac:dyDescent="0.3">
      <c r="B595" t="s">
        <v>2741</v>
      </c>
      <c r="C595" t="s">
        <v>2742</v>
      </c>
      <c r="D595" s="9" t="s">
        <v>1292</v>
      </c>
      <c r="E595" t="s">
        <v>312</v>
      </c>
      <c r="F595" s="23">
        <v>36</v>
      </c>
      <c r="H595" t="str">
        <f>VLOOKUP(J595,'DNP (2021)'!$B$21:$E$1122,4,0)</f>
        <v>68</v>
      </c>
      <c r="I595" t="s">
        <v>3068</v>
      </c>
      <c r="J595" t="s">
        <v>1334</v>
      </c>
      <c r="K595" t="s">
        <v>1336</v>
      </c>
      <c r="L595">
        <v>1</v>
      </c>
      <c r="O595" t="s">
        <v>2707</v>
      </c>
      <c r="P595" s="9" t="s">
        <v>1300</v>
      </c>
      <c r="Q595" t="s">
        <v>324</v>
      </c>
      <c r="R595">
        <v>1</v>
      </c>
    </row>
    <row r="596" spans="2:18" x14ac:dyDescent="0.3">
      <c r="B596" t="s">
        <v>2741</v>
      </c>
      <c r="C596" t="s">
        <v>2744</v>
      </c>
      <c r="D596" s="9" t="s">
        <v>1292</v>
      </c>
      <c r="E596" t="s">
        <v>22</v>
      </c>
      <c r="F596" s="23">
        <v>4</v>
      </c>
      <c r="H596" t="str">
        <f>VLOOKUP(J596,'DNP (2021)'!$B$21:$E$1122,4,0)</f>
        <v>68</v>
      </c>
      <c r="I596" t="s">
        <v>3070</v>
      </c>
      <c r="J596" t="s">
        <v>1334</v>
      </c>
      <c r="K596" t="s">
        <v>882</v>
      </c>
      <c r="L596">
        <v>1</v>
      </c>
      <c r="O596" t="s">
        <v>2713</v>
      </c>
      <c r="P596" s="9" t="s">
        <v>1300</v>
      </c>
      <c r="Q596" t="s">
        <v>326</v>
      </c>
      <c r="R596">
        <v>3</v>
      </c>
    </row>
    <row r="597" spans="2:18" x14ac:dyDescent="0.3">
      <c r="B597" t="s">
        <v>2741</v>
      </c>
      <c r="C597" t="s">
        <v>2770</v>
      </c>
      <c r="D597" s="9" t="s">
        <v>1292</v>
      </c>
      <c r="E597" t="s">
        <v>861</v>
      </c>
      <c r="F597" s="23">
        <v>1</v>
      </c>
      <c r="H597" t="str">
        <f>VLOOKUP(J597,'DNP (2021)'!$B$21:$E$1122,4,0)</f>
        <v>68</v>
      </c>
      <c r="I597" t="s">
        <v>3072</v>
      </c>
      <c r="J597" t="s">
        <v>1334</v>
      </c>
      <c r="K597" t="s">
        <v>1337</v>
      </c>
      <c r="L597">
        <v>4</v>
      </c>
      <c r="O597" t="s">
        <v>2715</v>
      </c>
      <c r="P597" s="9" t="s">
        <v>1300</v>
      </c>
      <c r="Q597" t="s">
        <v>745</v>
      </c>
      <c r="R597">
        <v>2</v>
      </c>
    </row>
    <row r="598" spans="2:18" x14ac:dyDescent="0.3">
      <c r="B598" t="s">
        <v>2741</v>
      </c>
      <c r="C598" t="s">
        <v>2772</v>
      </c>
      <c r="D598" s="9" t="s">
        <v>1292</v>
      </c>
      <c r="E598" t="s">
        <v>368</v>
      </c>
      <c r="F598" s="23">
        <v>10</v>
      </c>
      <c r="H598" t="str">
        <f>VLOOKUP(J598,'DNP (2021)'!$B$21:$E$1122,4,0)</f>
        <v>68</v>
      </c>
      <c r="I598" t="s">
        <v>3076</v>
      </c>
      <c r="J598" t="s">
        <v>1334</v>
      </c>
      <c r="K598" t="s">
        <v>340</v>
      </c>
      <c r="L598">
        <v>3</v>
      </c>
      <c r="O598" t="s">
        <v>2718</v>
      </c>
      <c r="P598" s="9" t="s">
        <v>1300</v>
      </c>
      <c r="Q598" t="s">
        <v>22</v>
      </c>
      <c r="R598">
        <v>2</v>
      </c>
    </row>
    <row r="599" spans="2:18" x14ac:dyDescent="0.3">
      <c r="B599" t="s">
        <v>2741</v>
      </c>
      <c r="C599" t="s">
        <v>2774</v>
      </c>
      <c r="D599" s="9" t="s">
        <v>1292</v>
      </c>
      <c r="E599" t="s">
        <v>362</v>
      </c>
      <c r="F599" s="23">
        <v>9</v>
      </c>
      <c r="H599" t="str">
        <f>VLOOKUP(J599,'DNP (2021)'!$B$21:$E$1122,4,0)</f>
        <v>68</v>
      </c>
      <c r="I599" t="s">
        <v>3080</v>
      </c>
      <c r="J599" t="s">
        <v>1334</v>
      </c>
      <c r="K599" t="s">
        <v>277</v>
      </c>
      <c r="L599">
        <v>15</v>
      </c>
      <c r="O599" t="s">
        <v>2724</v>
      </c>
      <c r="P599" s="9" t="s">
        <v>1300</v>
      </c>
      <c r="Q599" t="s">
        <v>722</v>
      </c>
      <c r="R599">
        <v>20</v>
      </c>
    </row>
    <row r="600" spans="2:18" x14ac:dyDescent="0.3">
      <c r="B600" t="s">
        <v>2741</v>
      </c>
      <c r="C600" t="s">
        <v>2776</v>
      </c>
      <c r="D600" s="9" t="s">
        <v>1292</v>
      </c>
      <c r="E600" t="s">
        <v>364</v>
      </c>
      <c r="F600" s="23">
        <v>4</v>
      </c>
      <c r="H600" t="str">
        <f>VLOOKUP(J600,'DNP (2021)'!$B$21:$E$1122,4,0)</f>
        <v>68</v>
      </c>
      <c r="I600" t="s">
        <v>3085</v>
      </c>
      <c r="J600" t="s">
        <v>1334</v>
      </c>
      <c r="K600" t="s">
        <v>1338</v>
      </c>
      <c r="L600">
        <v>1</v>
      </c>
      <c r="O600" t="s">
        <v>2728</v>
      </c>
      <c r="P600" s="9" t="s">
        <v>1300</v>
      </c>
      <c r="Q600" t="s">
        <v>1304</v>
      </c>
      <c r="R600">
        <v>1</v>
      </c>
    </row>
    <row r="601" spans="2:18" x14ac:dyDescent="0.3">
      <c r="B601" t="s">
        <v>2741</v>
      </c>
      <c r="C601" t="s">
        <v>2778</v>
      </c>
      <c r="D601" s="9" t="s">
        <v>1292</v>
      </c>
      <c r="E601" t="s">
        <v>372</v>
      </c>
      <c r="F601" s="23">
        <v>5</v>
      </c>
      <c r="H601" t="str">
        <f>VLOOKUP(J601,'DNP (2021)'!$B$21:$E$1122,4,0)</f>
        <v>68</v>
      </c>
      <c r="I601" t="s">
        <v>3089</v>
      </c>
      <c r="J601" t="s">
        <v>1334</v>
      </c>
      <c r="K601" t="s">
        <v>1339</v>
      </c>
      <c r="L601">
        <v>6</v>
      </c>
      <c r="O601" t="s">
        <v>2722</v>
      </c>
      <c r="P601" s="9" t="s">
        <v>1300</v>
      </c>
      <c r="Q601" t="s">
        <v>333</v>
      </c>
      <c r="R601">
        <v>4</v>
      </c>
    </row>
    <row r="602" spans="2:18" x14ac:dyDescent="0.3">
      <c r="B602" t="s">
        <v>2741</v>
      </c>
      <c r="C602" t="s">
        <v>2780</v>
      </c>
      <c r="D602" s="9" t="s">
        <v>1292</v>
      </c>
      <c r="E602" t="s">
        <v>3636</v>
      </c>
      <c r="F602" s="23">
        <v>4</v>
      </c>
      <c r="H602" t="str">
        <f>VLOOKUP(J602,'DNP (2021)'!$B$21:$E$1122,4,0)</f>
        <v>68</v>
      </c>
      <c r="I602" t="s">
        <v>3091</v>
      </c>
      <c r="J602" t="s">
        <v>1334</v>
      </c>
      <c r="K602" t="s">
        <v>1340</v>
      </c>
      <c r="L602">
        <v>5</v>
      </c>
      <c r="O602" t="s">
        <v>2730</v>
      </c>
      <c r="P602" s="9" t="s">
        <v>1300</v>
      </c>
      <c r="Q602" t="s">
        <v>707</v>
      </c>
      <c r="R602">
        <v>8</v>
      </c>
    </row>
    <row r="603" spans="2:18" x14ac:dyDescent="0.3">
      <c r="B603" t="s">
        <v>2741</v>
      </c>
      <c r="C603" t="s">
        <v>2782</v>
      </c>
      <c r="D603" s="9" t="s">
        <v>1292</v>
      </c>
      <c r="E603" t="s">
        <v>490</v>
      </c>
      <c r="F603" s="23">
        <v>5</v>
      </c>
      <c r="H603" t="str">
        <f>VLOOKUP(J603,'DNP (2021)'!$B$21:$E$1122,4,0)</f>
        <v>68</v>
      </c>
      <c r="I603" t="s">
        <v>3096</v>
      </c>
      <c r="J603" t="s">
        <v>1334</v>
      </c>
      <c r="K603" t="s">
        <v>1341</v>
      </c>
      <c r="L603">
        <v>2</v>
      </c>
      <c r="O603" t="s">
        <v>2732</v>
      </c>
      <c r="P603" s="9" t="s">
        <v>1300</v>
      </c>
      <c r="Q603" t="s">
        <v>1305</v>
      </c>
      <c r="R603">
        <v>47</v>
      </c>
    </row>
    <row r="604" spans="2:18" x14ac:dyDescent="0.3">
      <c r="B604" t="s">
        <v>2741</v>
      </c>
      <c r="C604" t="s">
        <v>2783</v>
      </c>
      <c r="D604" s="9" t="s">
        <v>1292</v>
      </c>
      <c r="E604" t="s">
        <v>1296</v>
      </c>
      <c r="F604" s="23">
        <v>4</v>
      </c>
      <c r="H604" t="str">
        <f>VLOOKUP(J604,'DNP (2021)'!$B$21:$E$1122,4,0)</f>
        <v>68</v>
      </c>
      <c r="I604" t="s">
        <v>3100</v>
      </c>
      <c r="J604" t="s">
        <v>1334</v>
      </c>
      <c r="K604" t="s">
        <v>1010</v>
      </c>
      <c r="L604">
        <v>2</v>
      </c>
      <c r="O604" t="s">
        <v>2736</v>
      </c>
      <c r="P604" s="9" t="s">
        <v>1300</v>
      </c>
      <c r="Q604" t="s">
        <v>728</v>
      </c>
      <c r="R604">
        <v>1</v>
      </c>
    </row>
    <row r="605" spans="2:18" x14ac:dyDescent="0.3">
      <c r="B605" t="s">
        <v>2741</v>
      </c>
      <c r="C605" t="s">
        <v>2785</v>
      </c>
      <c r="D605" s="9" t="s">
        <v>1292</v>
      </c>
      <c r="E605" t="s">
        <v>1297</v>
      </c>
      <c r="F605" s="23">
        <v>22</v>
      </c>
      <c r="H605" t="str">
        <f>VLOOKUP(J605,'DNP (2021)'!$B$21:$E$1122,4,0)</f>
        <v>68</v>
      </c>
      <c r="I605" t="s">
        <v>3102</v>
      </c>
      <c r="J605" t="s">
        <v>1334</v>
      </c>
      <c r="K605" t="s">
        <v>1342</v>
      </c>
      <c r="L605">
        <v>2</v>
      </c>
      <c r="O605" t="s">
        <v>2734</v>
      </c>
      <c r="P605" s="9" t="s">
        <v>1300</v>
      </c>
      <c r="Q605" t="s">
        <v>1306</v>
      </c>
      <c r="R605">
        <v>18</v>
      </c>
    </row>
    <row r="606" spans="2:18" x14ac:dyDescent="0.3">
      <c r="B606" t="s">
        <v>2741</v>
      </c>
      <c r="C606" t="s">
        <v>2787</v>
      </c>
      <c r="D606" s="9" t="s">
        <v>1292</v>
      </c>
      <c r="E606" t="s">
        <v>208</v>
      </c>
      <c r="F606" s="23">
        <v>4</v>
      </c>
      <c r="H606" t="str">
        <f>VLOOKUP(J606,'DNP (2021)'!$B$21:$E$1122,4,0)</f>
        <v>68</v>
      </c>
      <c r="I606" t="s">
        <v>3104</v>
      </c>
      <c r="J606" t="s">
        <v>1334</v>
      </c>
      <c r="K606" t="s">
        <v>270</v>
      </c>
      <c r="L606">
        <v>34</v>
      </c>
      <c r="O606" t="s">
        <v>2688</v>
      </c>
      <c r="P606" s="9" t="s">
        <v>1300</v>
      </c>
      <c r="Q606" t="s">
        <v>724</v>
      </c>
      <c r="R606">
        <v>1</v>
      </c>
    </row>
    <row r="607" spans="2:18" x14ac:dyDescent="0.3">
      <c r="B607" t="s">
        <v>2741</v>
      </c>
      <c r="C607" t="s">
        <v>2789</v>
      </c>
      <c r="D607" s="9" t="s">
        <v>1292</v>
      </c>
      <c r="E607" t="s">
        <v>1298</v>
      </c>
      <c r="F607" s="23">
        <v>1</v>
      </c>
      <c r="H607" t="str">
        <f>VLOOKUP(J607,'DNP (2021)'!$B$21:$E$1122,4,0)</f>
        <v>68</v>
      </c>
      <c r="I607" t="s">
        <v>3110</v>
      </c>
      <c r="J607" t="s">
        <v>1334</v>
      </c>
      <c r="K607" t="s">
        <v>1343</v>
      </c>
      <c r="L607">
        <v>14</v>
      </c>
      <c r="O607" t="s">
        <v>2690</v>
      </c>
      <c r="P607" s="9" t="s">
        <v>1300</v>
      </c>
      <c r="Q607" t="s">
        <v>925</v>
      </c>
      <c r="R607">
        <v>1</v>
      </c>
    </row>
    <row r="608" spans="2:18" x14ac:dyDescent="0.3">
      <c r="B608" t="s">
        <v>2741</v>
      </c>
      <c r="C608" t="s">
        <v>2749</v>
      </c>
      <c r="D608" s="9" t="s">
        <v>1292</v>
      </c>
      <c r="E608" t="s">
        <v>242</v>
      </c>
      <c r="F608" s="23">
        <v>380</v>
      </c>
      <c r="H608" t="str">
        <f>VLOOKUP(J608,'DNP (2021)'!$B$21:$E$1122,4,0)</f>
        <v>68</v>
      </c>
      <c r="I608" t="s">
        <v>3114</v>
      </c>
      <c r="J608" t="s">
        <v>1334</v>
      </c>
      <c r="K608" t="s">
        <v>141</v>
      </c>
      <c r="L608">
        <v>1</v>
      </c>
      <c r="O608" t="s">
        <v>2726</v>
      </c>
      <c r="P608" s="9" t="s">
        <v>1300</v>
      </c>
      <c r="Q608" t="s">
        <v>332</v>
      </c>
      <c r="R608">
        <v>1</v>
      </c>
    </row>
    <row r="609" spans="2:18" x14ac:dyDescent="0.3">
      <c r="B609" t="s">
        <v>2741</v>
      </c>
      <c r="C609" t="s">
        <v>2791</v>
      </c>
      <c r="D609" s="9" t="s">
        <v>1292</v>
      </c>
      <c r="E609" t="s">
        <v>356</v>
      </c>
      <c r="F609" s="23">
        <v>9</v>
      </c>
      <c r="H609" t="str">
        <f>VLOOKUP(J609,'DNP (2021)'!$B$21:$E$1122,4,0)</f>
        <v>68</v>
      </c>
      <c r="I609" t="s">
        <v>3119</v>
      </c>
      <c r="J609" t="s">
        <v>1334</v>
      </c>
      <c r="K609" t="s">
        <v>1345</v>
      </c>
      <c r="L609">
        <v>2</v>
      </c>
      <c r="O609" t="s">
        <v>2695</v>
      </c>
      <c r="P609" s="9" t="s">
        <v>1300</v>
      </c>
      <c r="Q609" t="s">
        <v>318</v>
      </c>
      <c r="R609">
        <v>399</v>
      </c>
    </row>
    <row r="610" spans="2:18" x14ac:dyDescent="0.3">
      <c r="B610" t="s">
        <v>2741</v>
      </c>
      <c r="C610" t="s">
        <v>2793</v>
      </c>
      <c r="D610" s="9" t="s">
        <v>1292</v>
      </c>
      <c r="E610" t="s">
        <v>363</v>
      </c>
      <c r="F610" s="23">
        <v>4</v>
      </c>
      <c r="H610" t="str">
        <f>VLOOKUP(J610,'DNP (2021)'!$B$21:$E$1122,4,0)</f>
        <v>68</v>
      </c>
      <c r="I610" t="s">
        <v>3129</v>
      </c>
      <c r="J610" t="s">
        <v>1334</v>
      </c>
      <c r="K610" t="s">
        <v>1347</v>
      </c>
      <c r="L610">
        <v>10</v>
      </c>
      <c r="O610" t="s">
        <v>2693</v>
      </c>
      <c r="P610" s="9" t="s">
        <v>1300</v>
      </c>
      <c r="Q610" t="s">
        <v>648</v>
      </c>
      <c r="R610">
        <v>5</v>
      </c>
    </row>
    <row r="611" spans="2:18" x14ac:dyDescent="0.3">
      <c r="B611" t="s">
        <v>2741</v>
      </c>
      <c r="C611" t="s">
        <v>2797</v>
      </c>
      <c r="D611" s="9" t="s">
        <v>1292</v>
      </c>
      <c r="E611" t="s">
        <v>1299</v>
      </c>
      <c r="F611" s="23">
        <v>3</v>
      </c>
      <c r="H611" t="str">
        <f>VLOOKUP(J611,'DNP (2021)'!$B$21:$E$1122,4,0)</f>
        <v>68</v>
      </c>
      <c r="I611" t="s">
        <v>3132</v>
      </c>
      <c r="J611" t="s">
        <v>1334</v>
      </c>
      <c r="K611" t="s">
        <v>687</v>
      </c>
      <c r="L611">
        <v>5</v>
      </c>
      <c r="O611" t="s">
        <v>2805</v>
      </c>
      <c r="P611" s="9" t="s">
        <v>1307</v>
      </c>
      <c r="Q611" t="s">
        <v>1308</v>
      </c>
      <c r="R611">
        <v>3</v>
      </c>
    </row>
    <row r="612" spans="2:18" x14ac:dyDescent="0.3">
      <c r="B612" t="s">
        <v>2741</v>
      </c>
      <c r="C612" t="s">
        <v>2795</v>
      </c>
      <c r="D612" s="9" t="s">
        <v>1292</v>
      </c>
      <c r="E612" t="s">
        <v>623</v>
      </c>
      <c r="F612" s="23">
        <v>17</v>
      </c>
      <c r="H612" t="str">
        <f>VLOOKUP(J612,'DNP (2021)'!$B$21:$E$1122,4,0)</f>
        <v>68</v>
      </c>
      <c r="I612" t="s">
        <v>3134</v>
      </c>
      <c r="J612" t="s">
        <v>1334</v>
      </c>
      <c r="K612" t="s">
        <v>297</v>
      </c>
      <c r="L612">
        <v>3</v>
      </c>
      <c r="O612" t="s">
        <v>2809</v>
      </c>
      <c r="P612" s="9" t="s">
        <v>1307</v>
      </c>
      <c r="Q612" t="s">
        <v>653</v>
      </c>
      <c r="R612">
        <v>8</v>
      </c>
    </row>
    <row r="613" spans="2:18" x14ac:dyDescent="0.3">
      <c r="B613" t="s">
        <v>2685</v>
      </c>
      <c r="C613" t="s">
        <v>2697</v>
      </c>
      <c r="D613" t="s">
        <v>1300</v>
      </c>
      <c r="E613" t="s">
        <v>1301</v>
      </c>
      <c r="F613" s="23">
        <v>54</v>
      </c>
      <c r="H613" t="str">
        <f>VLOOKUP(J613,'DNP (2021)'!$B$21:$E$1122,4,0)</f>
        <v>68</v>
      </c>
      <c r="I613" t="s">
        <v>3140</v>
      </c>
      <c r="J613" t="s">
        <v>1334</v>
      </c>
      <c r="K613" t="s">
        <v>846</v>
      </c>
      <c r="L613">
        <v>1</v>
      </c>
      <c r="O613" t="s">
        <v>2812</v>
      </c>
      <c r="P613" s="9" t="s">
        <v>1307</v>
      </c>
      <c r="Q613" t="s">
        <v>731</v>
      </c>
      <c r="R613">
        <v>9</v>
      </c>
    </row>
    <row r="614" spans="2:18" x14ac:dyDescent="0.3">
      <c r="B614" t="s">
        <v>2685</v>
      </c>
      <c r="C614" t="s">
        <v>2699</v>
      </c>
      <c r="D614" s="9" t="s">
        <v>1300</v>
      </c>
      <c r="E614" t="s">
        <v>1302</v>
      </c>
      <c r="F614" s="23">
        <v>2</v>
      </c>
      <c r="H614" t="str">
        <f>VLOOKUP(J614,'DNP (2021)'!$B$21:$E$1122,4,0)</f>
        <v>68</v>
      </c>
      <c r="I614" t="s">
        <v>3142</v>
      </c>
      <c r="J614" t="s">
        <v>1334</v>
      </c>
      <c r="K614" t="s">
        <v>917</v>
      </c>
      <c r="L614">
        <v>1</v>
      </c>
      <c r="O614" t="s">
        <v>2827</v>
      </c>
      <c r="P614" s="9" t="s">
        <v>1307</v>
      </c>
      <c r="Q614" t="s">
        <v>1309</v>
      </c>
      <c r="R614">
        <v>3</v>
      </c>
    </row>
    <row r="615" spans="2:18" x14ac:dyDescent="0.3">
      <c r="B615" t="s">
        <v>2685</v>
      </c>
      <c r="C615" t="s">
        <v>2701</v>
      </c>
      <c r="D615" s="9" t="s">
        <v>1300</v>
      </c>
      <c r="E615" t="s">
        <v>322</v>
      </c>
      <c r="F615" s="23">
        <v>1</v>
      </c>
      <c r="H615" t="str">
        <f>VLOOKUP(J615,'DNP (2021)'!$B$21:$E$1122,4,0)</f>
        <v>68</v>
      </c>
      <c r="I615" t="s">
        <v>3154</v>
      </c>
      <c r="J615" t="s">
        <v>1334</v>
      </c>
      <c r="K615" t="s">
        <v>984</v>
      </c>
      <c r="L615">
        <v>2</v>
      </c>
      <c r="O615" t="s">
        <v>2816</v>
      </c>
      <c r="P615" s="9" t="s">
        <v>1307</v>
      </c>
      <c r="Q615" t="s">
        <v>3639</v>
      </c>
      <c r="R615">
        <v>1</v>
      </c>
    </row>
    <row r="616" spans="2:18" x14ac:dyDescent="0.3">
      <c r="B616" t="s">
        <v>2685</v>
      </c>
      <c r="C616" t="s">
        <v>2703</v>
      </c>
      <c r="D616" s="9" t="s">
        <v>1300</v>
      </c>
      <c r="E616" t="s">
        <v>320</v>
      </c>
      <c r="F616" s="23">
        <v>6</v>
      </c>
      <c r="H616" t="str">
        <f>VLOOKUP(J616,'DNP (2021)'!$B$21:$E$1122,4,0)</f>
        <v>68</v>
      </c>
      <c r="I616" t="s">
        <v>3158</v>
      </c>
      <c r="J616" t="s">
        <v>1334</v>
      </c>
      <c r="K616" t="s">
        <v>271</v>
      </c>
      <c r="L616">
        <v>23</v>
      </c>
      <c r="O616" t="s">
        <v>2820</v>
      </c>
      <c r="P616" s="9" t="s">
        <v>1307</v>
      </c>
      <c r="Q616" t="s">
        <v>1143</v>
      </c>
      <c r="R616">
        <v>2</v>
      </c>
    </row>
    <row r="617" spans="2:18" x14ac:dyDescent="0.3">
      <c r="B617" t="s">
        <v>2685</v>
      </c>
      <c r="C617" t="s">
        <v>2705</v>
      </c>
      <c r="D617" s="9" t="s">
        <v>1300</v>
      </c>
      <c r="E617" t="s">
        <v>1303</v>
      </c>
      <c r="F617" s="23">
        <v>3</v>
      </c>
      <c r="H617" t="str">
        <f>VLOOKUP(J617,'DNP (2021)'!$B$21:$E$1122,4,0)</f>
        <v>68</v>
      </c>
      <c r="I617" t="s">
        <v>3162</v>
      </c>
      <c r="J617" t="s">
        <v>1334</v>
      </c>
      <c r="K617" t="s">
        <v>918</v>
      </c>
      <c r="L617">
        <v>3</v>
      </c>
      <c r="O617" t="s">
        <v>2823</v>
      </c>
      <c r="P617" s="9" t="s">
        <v>1307</v>
      </c>
      <c r="Q617" t="s">
        <v>801</v>
      </c>
      <c r="R617">
        <v>7</v>
      </c>
    </row>
    <row r="618" spans="2:18" x14ac:dyDescent="0.3">
      <c r="B618" t="s">
        <v>2685</v>
      </c>
      <c r="C618" t="s">
        <v>2707</v>
      </c>
      <c r="D618" s="9" t="s">
        <v>1300</v>
      </c>
      <c r="E618" t="s">
        <v>324</v>
      </c>
      <c r="F618" s="23">
        <v>2</v>
      </c>
      <c r="H618" t="str">
        <f>VLOOKUP(J618,'DNP (2021)'!$B$21:$E$1122,4,0)</f>
        <v>68</v>
      </c>
      <c r="I618" t="s">
        <v>3166</v>
      </c>
      <c r="J618" t="s">
        <v>1334</v>
      </c>
      <c r="K618" t="s">
        <v>278</v>
      </c>
      <c r="L618">
        <v>1</v>
      </c>
      <c r="O618" t="s">
        <v>2829</v>
      </c>
      <c r="P618" s="9" t="s">
        <v>1307</v>
      </c>
      <c r="Q618" t="s">
        <v>628</v>
      </c>
      <c r="R618">
        <v>3</v>
      </c>
    </row>
    <row r="619" spans="2:18" x14ac:dyDescent="0.3">
      <c r="B619" t="s">
        <v>2685</v>
      </c>
      <c r="C619" t="s">
        <v>2713</v>
      </c>
      <c r="D619" s="9" t="s">
        <v>1300</v>
      </c>
      <c r="E619" t="s">
        <v>326</v>
      </c>
      <c r="F619" s="23">
        <v>2</v>
      </c>
      <c r="H619" t="str">
        <f>VLOOKUP(J619,'DNP (2021)'!$B$21:$E$1122,4,0)</f>
        <v>68</v>
      </c>
      <c r="I619" t="s">
        <v>3168</v>
      </c>
      <c r="J619" t="s">
        <v>1334</v>
      </c>
      <c r="K619" t="s">
        <v>71</v>
      </c>
      <c r="L619">
        <v>4</v>
      </c>
      <c r="O619" t="s">
        <v>2833</v>
      </c>
      <c r="P619" s="9" t="s">
        <v>1307</v>
      </c>
      <c r="Q619" t="s">
        <v>697</v>
      </c>
      <c r="R619">
        <v>1</v>
      </c>
    </row>
    <row r="620" spans="2:18" x14ac:dyDescent="0.3">
      <c r="B620" t="s">
        <v>2685</v>
      </c>
      <c r="C620" t="s">
        <v>2715</v>
      </c>
      <c r="D620" s="9" t="s">
        <v>1300</v>
      </c>
      <c r="E620" t="s">
        <v>745</v>
      </c>
      <c r="F620" s="23">
        <v>2</v>
      </c>
      <c r="H620" t="str">
        <f>VLOOKUP(J620,'DNP (2021)'!$B$21:$E$1122,4,0)</f>
        <v>68</v>
      </c>
      <c r="I620" t="s">
        <v>3169</v>
      </c>
      <c r="J620" t="s">
        <v>1334</v>
      </c>
      <c r="K620" t="s">
        <v>288</v>
      </c>
      <c r="L620">
        <v>4</v>
      </c>
      <c r="O620" t="s">
        <v>2835</v>
      </c>
      <c r="P620" s="9" t="s">
        <v>1307</v>
      </c>
      <c r="Q620" t="s">
        <v>1310</v>
      </c>
      <c r="R620">
        <v>2</v>
      </c>
    </row>
    <row r="621" spans="2:18" x14ac:dyDescent="0.3">
      <c r="B621" t="s">
        <v>2685</v>
      </c>
      <c r="C621" t="s">
        <v>2717</v>
      </c>
      <c r="D621" s="9" t="s">
        <v>1300</v>
      </c>
      <c r="E621" t="s">
        <v>47</v>
      </c>
      <c r="F621" s="23">
        <v>18</v>
      </c>
      <c r="H621" t="str">
        <f>VLOOKUP(J621,'DNP (2021)'!$B$21:$E$1122,4,0)</f>
        <v>68</v>
      </c>
      <c r="I621" t="s">
        <v>3175</v>
      </c>
      <c r="J621" t="s">
        <v>1334</v>
      </c>
      <c r="K621" t="s">
        <v>275</v>
      </c>
      <c r="L621">
        <v>7</v>
      </c>
      <c r="O621" t="s">
        <v>2840</v>
      </c>
      <c r="P621" s="9" t="s">
        <v>1307</v>
      </c>
      <c r="Q621" t="s">
        <v>954</v>
      </c>
      <c r="R621">
        <v>3</v>
      </c>
    </row>
    <row r="622" spans="2:18" x14ac:dyDescent="0.3">
      <c r="B622" t="s">
        <v>2685</v>
      </c>
      <c r="C622" t="s">
        <v>2718</v>
      </c>
      <c r="D622" s="9" t="s">
        <v>1300</v>
      </c>
      <c r="E622" t="s">
        <v>22</v>
      </c>
      <c r="F622" s="23">
        <v>4</v>
      </c>
      <c r="H622" t="str">
        <f>VLOOKUP(J622,'DNP (2021)'!$B$21:$E$1122,4,0)</f>
        <v>68</v>
      </c>
      <c r="I622" t="s">
        <v>3179</v>
      </c>
      <c r="J622" t="s">
        <v>1334</v>
      </c>
      <c r="K622" t="s">
        <v>1349</v>
      </c>
      <c r="L622">
        <v>1</v>
      </c>
      <c r="O622" t="s">
        <v>2842</v>
      </c>
      <c r="P622" s="9" t="s">
        <v>1307</v>
      </c>
      <c r="Q622" t="s">
        <v>464</v>
      </c>
      <c r="R622">
        <v>2</v>
      </c>
    </row>
    <row r="623" spans="2:18" x14ac:dyDescent="0.3">
      <c r="B623" t="s">
        <v>2685</v>
      </c>
      <c r="C623" t="s">
        <v>2724</v>
      </c>
      <c r="D623" s="9" t="s">
        <v>1300</v>
      </c>
      <c r="E623" t="s">
        <v>722</v>
      </c>
      <c r="F623" s="23">
        <v>7</v>
      </c>
      <c r="H623" t="str">
        <f>VLOOKUP(J623,'DNP (2021)'!$B$21:$E$1122,4,0)</f>
        <v>68</v>
      </c>
      <c r="I623" t="s">
        <v>3183</v>
      </c>
      <c r="J623" t="s">
        <v>1334</v>
      </c>
      <c r="K623" t="s">
        <v>1350</v>
      </c>
      <c r="L623">
        <v>1</v>
      </c>
      <c r="O623" t="s">
        <v>2844</v>
      </c>
      <c r="P623" s="9" t="s">
        <v>1307</v>
      </c>
      <c r="Q623" t="s">
        <v>1311</v>
      </c>
      <c r="R623">
        <v>2</v>
      </c>
    </row>
    <row r="624" spans="2:18" x14ac:dyDescent="0.3">
      <c r="B624" t="s">
        <v>2685</v>
      </c>
      <c r="C624" t="s">
        <v>2728</v>
      </c>
      <c r="D624" s="9" t="s">
        <v>1300</v>
      </c>
      <c r="E624" t="s">
        <v>1304</v>
      </c>
      <c r="F624" s="23">
        <v>2</v>
      </c>
      <c r="H624" t="str">
        <f>VLOOKUP(J624,'DNP (2021)'!$B$21:$E$1122,4,0)</f>
        <v>68</v>
      </c>
      <c r="I624" t="s">
        <v>3188</v>
      </c>
      <c r="J624" t="s">
        <v>1334</v>
      </c>
      <c r="K624" t="s">
        <v>286</v>
      </c>
      <c r="L624">
        <v>5</v>
      </c>
      <c r="O624" t="s">
        <v>2848</v>
      </c>
      <c r="P624" s="9" t="s">
        <v>1307</v>
      </c>
      <c r="Q624" t="s">
        <v>1312</v>
      </c>
      <c r="R624">
        <v>1</v>
      </c>
    </row>
    <row r="625" spans="2:18" x14ac:dyDescent="0.3">
      <c r="B625" t="s">
        <v>2685</v>
      </c>
      <c r="C625" t="s">
        <v>2722</v>
      </c>
      <c r="D625" s="9" t="s">
        <v>1300</v>
      </c>
      <c r="E625" t="s">
        <v>333</v>
      </c>
      <c r="F625" s="23">
        <v>3</v>
      </c>
      <c r="H625" t="str">
        <f>VLOOKUP(J625,'DNP (2021)'!$B$21:$E$1122,4,0)</f>
        <v>68</v>
      </c>
      <c r="I625" t="s">
        <v>3190</v>
      </c>
      <c r="J625" t="s">
        <v>1334</v>
      </c>
      <c r="K625" t="s">
        <v>285</v>
      </c>
      <c r="L625">
        <v>5</v>
      </c>
      <c r="O625" t="s">
        <v>2850</v>
      </c>
      <c r="P625" s="9" t="s">
        <v>1307</v>
      </c>
      <c r="Q625" t="s">
        <v>459</v>
      </c>
      <c r="R625">
        <v>44</v>
      </c>
    </row>
    <row r="626" spans="2:18" x14ac:dyDescent="0.3">
      <c r="B626" t="s">
        <v>2685</v>
      </c>
      <c r="C626" t="s">
        <v>2730</v>
      </c>
      <c r="D626" s="9" t="s">
        <v>1300</v>
      </c>
      <c r="E626" t="s">
        <v>707</v>
      </c>
      <c r="F626" s="23">
        <v>4</v>
      </c>
      <c r="H626" t="str">
        <f>VLOOKUP(J626,'DNP (2021)'!$B$21:$E$1122,4,0)</f>
        <v>68</v>
      </c>
      <c r="I626" t="s">
        <v>3192</v>
      </c>
      <c r="J626" t="s">
        <v>1334</v>
      </c>
      <c r="K626" t="s">
        <v>920</v>
      </c>
      <c r="L626">
        <v>2</v>
      </c>
      <c r="O626" t="s">
        <v>2852</v>
      </c>
      <c r="P626" t="s">
        <v>1307</v>
      </c>
      <c r="Q626" t="s">
        <v>465</v>
      </c>
      <c r="R626">
        <v>4</v>
      </c>
    </row>
    <row r="627" spans="2:18" x14ac:dyDescent="0.3">
      <c r="B627" t="s">
        <v>2685</v>
      </c>
      <c r="C627" t="s">
        <v>2732</v>
      </c>
      <c r="D627" s="9" t="s">
        <v>1300</v>
      </c>
      <c r="E627" t="s">
        <v>1305</v>
      </c>
      <c r="F627" s="23">
        <v>40</v>
      </c>
      <c r="H627" t="str">
        <f>VLOOKUP(J627,'DNP (2021)'!$B$21:$E$1122,4,0)</f>
        <v>68</v>
      </c>
      <c r="I627" t="s">
        <v>3201</v>
      </c>
      <c r="J627" t="s">
        <v>1334</v>
      </c>
      <c r="K627" t="s">
        <v>1353</v>
      </c>
      <c r="L627">
        <v>5</v>
      </c>
      <c r="O627" t="s">
        <v>2858</v>
      </c>
      <c r="P627" s="9" t="s">
        <v>1307</v>
      </c>
      <c r="Q627" t="s">
        <v>466</v>
      </c>
      <c r="R627">
        <v>2</v>
      </c>
    </row>
    <row r="628" spans="2:18" x14ac:dyDescent="0.3">
      <c r="B628" t="s">
        <v>2685</v>
      </c>
      <c r="C628" t="s">
        <v>2736</v>
      </c>
      <c r="D628" s="9" t="s">
        <v>1300</v>
      </c>
      <c r="E628" t="s">
        <v>728</v>
      </c>
      <c r="F628" s="23">
        <v>3</v>
      </c>
      <c r="H628" t="str">
        <f>VLOOKUP(J628,'DNP (2021)'!$B$21:$E$1122,4,0)</f>
        <v>68</v>
      </c>
      <c r="I628" t="s">
        <v>3207</v>
      </c>
      <c r="J628" t="s">
        <v>1334</v>
      </c>
      <c r="K628" t="s">
        <v>225</v>
      </c>
      <c r="L628">
        <v>1</v>
      </c>
      <c r="O628" t="s">
        <v>2865</v>
      </c>
      <c r="P628" s="9" t="s">
        <v>1307</v>
      </c>
      <c r="Q628" t="s">
        <v>671</v>
      </c>
      <c r="R628">
        <v>1</v>
      </c>
    </row>
    <row r="629" spans="2:18" x14ac:dyDescent="0.3">
      <c r="B629" t="s">
        <v>2685</v>
      </c>
      <c r="C629" t="s">
        <v>2734</v>
      </c>
      <c r="D629" s="9" t="s">
        <v>1300</v>
      </c>
      <c r="E629" t="s">
        <v>1306</v>
      </c>
      <c r="F629" s="23">
        <v>14</v>
      </c>
      <c r="H629" t="str">
        <f>VLOOKUP(J629,'DNP (2021)'!$B$21:$E$1122,4,0)</f>
        <v>68</v>
      </c>
      <c r="I629" t="s">
        <v>3205</v>
      </c>
      <c r="J629" t="s">
        <v>1334</v>
      </c>
      <c r="K629" t="s">
        <v>888</v>
      </c>
      <c r="L629">
        <v>2</v>
      </c>
      <c r="O629" t="s">
        <v>2867</v>
      </c>
      <c r="P629" s="9" t="s">
        <v>1307</v>
      </c>
      <c r="Q629" t="s">
        <v>1313</v>
      </c>
      <c r="R629">
        <v>11</v>
      </c>
    </row>
    <row r="630" spans="2:18" x14ac:dyDescent="0.3">
      <c r="B630" t="s">
        <v>2685</v>
      </c>
      <c r="C630" t="s">
        <v>2738</v>
      </c>
      <c r="D630" s="9" t="s">
        <v>1300</v>
      </c>
      <c r="E630" t="s">
        <v>325</v>
      </c>
      <c r="F630" s="23">
        <v>1</v>
      </c>
      <c r="H630" t="str">
        <f>VLOOKUP(J630,'DNP (2021)'!$B$21:$E$1122,4,0)</f>
        <v>70</v>
      </c>
      <c r="I630" t="s">
        <v>3309</v>
      </c>
      <c r="J630" t="s">
        <v>1354</v>
      </c>
      <c r="K630" t="s">
        <v>441</v>
      </c>
      <c r="L630">
        <v>14</v>
      </c>
      <c r="O630" t="s">
        <v>2869</v>
      </c>
      <c r="P630" s="9" t="s">
        <v>1307</v>
      </c>
      <c r="Q630" t="s">
        <v>454</v>
      </c>
      <c r="R630">
        <v>2</v>
      </c>
    </row>
    <row r="631" spans="2:18" x14ac:dyDescent="0.3">
      <c r="B631" t="s">
        <v>2685</v>
      </c>
      <c r="C631" t="s">
        <v>2739</v>
      </c>
      <c r="D631" s="9" t="s">
        <v>1300</v>
      </c>
      <c r="E631" t="s">
        <v>265</v>
      </c>
      <c r="F631" s="23">
        <v>9</v>
      </c>
      <c r="H631" t="str">
        <f>VLOOKUP(J631,'DNP (2021)'!$B$21:$E$1122,4,0)</f>
        <v>70</v>
      </c>
      <c r="I631" t="s">
        <v>3311</v>
      </c>
      <c r="J631" t="s">
        <v>1354</v>
      </c>
      <c r="K631" t="s">
        <v>442</v>
      </c>
      <c r="L631">
        <v>5</v>
      </c>
      <c r="O631" t="s">
        <v>2873</v>
      </c>
      <c r="P631" s="9" t="s">
        <v>1307</v>
      </c>
      <c r="Q631" t="s">
        <v>631</v>
      </c>
      <c r="R631">
        <v>5</v>
      </c>
    </row>
    <row r="632" spans="2:18" x14ac:dyDescent="0.3">
      <c r="B632" t="s">
        <v>2685</v>
      </c>
      <c r="C632" t="s">
        <v>2688</v>
      </c>
      <c r="D632" s="9" t="s">
        <v>1300</v>
      </c>
      <c r="E632" t="s">
        <v>724</v>
      </c>
      <c r="F632" s="23">
        <v>1</v>
      </c>
      <c r="H632" t="str">
        <f>VLOOKUP(J632,'DNP (2021)'!$B$21:$E$1122,4,0)</f>
        <v>70</v>
      </c>
      <c r="I632" t="s">
        <v>3317</v>
      </c>
      <c r="J632" t="s">
        <v>1354</v>
      </c>
      <c r="K632" t="s">
        <v>672</v>
      </c>
      <c r="L632">
        <v>3</v>
      </c>
      <c r="O632" t="s">
        <v>2800</v>
      </c>
      <c r="P632" s="9" t="s">
        <v>1307</v>
      </c>
      <c r="Q632" t="s">
        <v>453</v>
      </c>
      <c r="R632">
        <v>306</v>
      </c>
    </row>
    <row r="633" spans="2:18" x14ac:dyDescent="0.3">
      <c r="B633" t="s">
        <v>2685</v>
      </c>
      <c r="C633" t="s">
        <v>2690</v>
      </c>
      <c r="D633" s="9" t="s">
        <v>1300</v>
      </c>
      <c r="E633" t="s">
        <v>925</v>
      </c>
      <c r="F633" s="23">
        <v>1</v>
      </c>
      <c r="H633" t="str">
        <f>VLOOKUP(J633,'DNP (2021)'!$B$21:$E$1122,4,0)</f>
        <v>70</v>
      </c>
      <c r="I633" t="s">
        <v>3336</v>
      </c>
      <c r="J633" t="s">
        <v>1354</v>
      </c>
      <c r="K633" t="s">
        <v>448</v>
      </c>
      <c r="L633">
        <v>1</v>
      </c>
      <c r="O633" t="s">
        <v>2887</v>
      </c>
      <c r="P633" s="9" t="s">
        <v>1307</v>
      </c>
      <c r="Q633" t="s">
        <v>458</v>
      </c>
      <c r="R633">
        <v>1</v>
      </c>
    </row>
    <row r="634" spans="2:18" x14ac:dyDescent="0.3">
      <c r="B634" t="s">
        <v>2685</v>
      </c>
      <c r="C634" t="s">
        <v>2692</v>
      </c>
      <c r="D634" s="9" t="s">
        <v>1300</v>
      </c>
      <c r="E634" t="s">
        <v>1220</v>
      </c>
      <c r="F634" s="23">
        <v>9</v>
      </c>
      <c r="H634" t="str">
        <f>VLOOKUP(J634,'DNP (2021)'!$B$21:$E$1122,4,0)</f>
        <v>70</v>
      </c>
      <c r="I634" t="s">
        <v>3338</v>
      </c>
      <c r="J634" t="s">
        <v>1354</v>
      </c>
      <c r="K634" t="s">
        <v>1356</v>
      </c>
      <c r="L634">
        <v>1</v>
      </c>
      <c r="O634" t="s">
        <v>2892</v>
      </c>
      <c r="P634" s="9" t="s">
        <v>1307</v>
      </c>
      <c r="Q634" t="s">
        <v>630</v>
      </c>
      <c r="R634">
        <v>3</v>
      </c>
    </row>
    <row r="635" spans="2:18" x14ac:dyDescent="0.3">
      <c r="B635" t="s">
        <v>2685</v>
      </c>
      <c r="C635" t="s">
        <v>2726</v>
      </c>
      <c r="D635" s="9" t="s">
        <v>1300</v>
      </c>
      <c r="E635" t="s">
        <v>332</v>
      </c>
      <c r="F635" s="23">
        <v>1</v>
      </c>
      <c r="H635" t="str">
        <f>VLOOKUP(J635,'DNP (2021)'!$B$21:$E$1122,4,0)</f>
        <v>70</v>
      </c>
      <c r="I635" t="s">
        <v>3342</v>
      </c>
      <c r="J635" t="s">
        <v>1354</v>
      </c>
      <c r="K635" t="s">
        <v>447</v>
      </c>
      <c r="L635">
        <v>2</v>
      </c>
      <c r="O635" t="s">
        <v>2897</v>
      </c>
      <c r="P635" s="9" t="s">
        <v>1307</v>
      </c>
      <c r="Q635" t="s">
        <v>725</v>
      </c>
      <c r="R635">
        <v>5</v>
      </c>
    </row>
    <row r="636" spans="2:18" x14ac:dyDescent="0.3">
      <c r="B636" t="s">
        <v>2685</v>
      </c>
      <c r="C636" t="s">
        <v>2695</v>
      </c>
      <c r="D636" s="9" t="s">
        <v>1300</v>
      </c>
      <c r="E636" t="s">
        <v>318</v>
      </c>
      <c r="F636" s="23">
        <v>392</v>
      </c>
      <c r="H636" t="str">
        <f>VLOOKUP(J636,'DNP (2021)'!$B$21:$E$1122,4,0)</f>
        <v>70</v>
      </c>
      <c r="I636" t="s">
        <v>3327</v>
      </c>
      <c r="J636" t="s">
        <v>1354</v>
      </c>
      <c r="K636" t="s">
        <v>1357</v>
      </c>
      <c r="L636">
        <v>2</v>
      </c>
      <c r="O636" t="s">
        <v>2900</v>
      </c>
      <c r="P636" s="9" t="s">
        <v>1307</v>
      </c>
      <c r="Q636" t="s">
        <v>878</v>
      </c>
      <c r="R636">
        <v>3</v>
      </c>
    </row>
    <row r="637" spans="2:18" x14ac:dyDescent="0.3">
      <c r="B637" t="s">
        <v>2685</v>
      </c>
      <c r="C637" t="s">
        <v>2693</v>
      </c>
      <c r="D637" s="9" t="s">
        <v>1300</v>
      </c>
      <c r="E637" t="s">
        <v>648</v>
      </c>
      <c r="F637" s="23">
        <v>3</v>
      </c>
      <c r="H637" t="str">
        <f>VLOOKUP(J637,'DNP (2021)'!$B$21:$E$1122,4,0)</f>
        <v>70</v>
      </c>
      <c r="I637" t="s">
        <v>3344</v>
      </c>
      <c r="J637" t="s">
        <v>1354</v>
      </c>
      <c r="K637" t="s">
        <v>446</v>
      </c>
      <c r="L637">
        <v>1</v>
      </c>
      <c r="O637" t="s">
        <v>2894</v>
      </c>
      <c r="P637" s="9" t="s">
        <v>1307</v>
      </c>
      <c r="Q637" t="s">
        <v>1314</v>
      </c>
      <c r="R637">
        <v>5</v>
      </c>
    </row>
    <row r="638" spans="2:18" x14ac:dyDescent="0.3">
      <c r="B638" t="s">
        <v>2799</v>
      </c>
      <c r="C638" t="s">
        <v>2802</v>
      </c>
      <c r="D638" t="s">
        <v>1307</v>
      </c>
      <c r="E638" t="s">
        <v>1248</v>
      </c>
      <c r="F638" s="23">
        <v>2</v>
      </c>
      <c r="H638" t="str">
        <f>VLOOKUP(J638,'DNP (2021)'!$B$21:$E$1122,4,0)</f>
        <v>70</v>
      </c>
      <c r="I638" t="s">
        <v>3346</v>
      </c>
      <c r="J638" t="s">
        <v>1354</v>
      </c>
      <c r="K638" t="s">
        <v>624</v>
      </c>
      <c r="L638">
        <v>1</v>
      </c>
      <c r="O638" t="s">
        <v>2903</v>
      </c>
      <c r="P638" s="9" t="s">
        <v>1307</v>
      </c>
      <c r="Q638" t="s">
        <v>782</v>
      </c>
      <c r="R638">
        <v>1</v>
      </c>
    </row>
    <row r="639" spans="2:18" x14ac:dyDescent="0.3">
      <c r="B639" t="s">
        <v>2799</v>
      </c>
      <c r="C639" t="s">
        <v>2805</v>
      </c>
      <c r="D639" s="9" t="s">
        <v>1307</v>
      </c>
      <c r="E639" t="s">
        <v>1308</v>
      </c>
      <c r="F639" s="23">
        <v>3</v>
      </c>
      <c r="H639" t="str">
        <f>VLOOKUP(J639,'DNP (2021)'!$B$21:$E$1122,4,0)</f>
        <v>70</v>
      </c>
      <c r="I639" t="s">
        <v>3330</v>
      </c>
      <c r="J639" t="s">
        <v>1354</v>
      </c>
      <c r="K639" t="s">
        <v>1358</v>
      </c>
      <c r="L639">
        <v>1</v>
      </c>
      <c r="O639" t="s">
        <v>2907</v>
      </c>
      <c r="P639" s="9" t="s">
        <v>1307</v>
      </c>
      <c r="Q639" t="s">
        <v>471</v>
      </c>
      <c r="R639">
        <v>3</v>
      </c>
    </row>
    <row r="640" spans="2:18" x14ac:dyDescent="0.3">
      <c r="B640" t="s">
        <v>2799</v>
      </c>
      <c r="C640" t="s">
        <v>2809</v>
      </c>
      <c r="D640" s="9" t="s">
        <v>1307</v>
      </c>
      <c r="E640" t="s">
        <v>653</v>
      </c>
      <c r="F640" s="23">
        <v>6</v>
      </c>
      <c r="H640" t="str">
        <f>VLOOKUP(J640,'DNP (2021)'!$B$21:$E$1122,4,0)</f>
        <v>70</v>
      </c>
      <c r="I640" t="s">
        <v>3302</v>
      </c>
      <c r="J640" t="s">
        <v>1354</v>
      </c>
      <c r="K640" t="s">
        <v>440</v>
      </c>
      <c r="L640">
        <v>56</v>
      </c>
      <c r="O640" t="s">
        <v>2909</v>
      </c>
      <c r="P640" s="9" t="s">
        <v>1307</v>
      </c>
      <c r="Q640" t="s">
        <v>797</v>
      </c>
      <c r="R640">
        <v>3</v>
      </c>
    </row>
    <row r="641" spans="2:18" x14ac:dyDescent="0.3">
      <c r="B641" t="s">
        <v>2799</v>
      </c>
      <c r="C641" t="s">
        <v>2812</v>
      </c>
      <c r="D641" s="9" t="s">
        <v>1307</v>
      </c>
      <c r="E641" t="s">
        <v>731</v>
      </c>
      <c r="F641" s="23">
        <v>4</v>
      </c>
      <c r="H641" t="str">
        <f>VLOOKUP(J641,'DNP (2021)'!$B$21:$E$1122,4,0)</f>
        <v>73</v>
      </c>
      <c r="I641" t="s">
        <v>3355</v>
      </c>
      <c r="J641" t="s">
        <v>1360</v>
      </c>
      <c r="K641" t="s">
        <v>189</v>
      </c>
      <c r="L641">
        <v>3</v>
      </c>
      <c r="O641" t="s">
        <v>2911</v>
      </c>
      <c r="P641" s="9" t="s">
        <v>1307</v>
      </c>
      <c r="Q641" t="s">
        <v>456</v>
      </c>
      <c r="R641">
        <v>41</v>
      </c>
    </row>
    <row r="642" spans="2:18" x14ac:dyDescent="0.3">
      <c r="B642" t="s">
        <v>2799</v>
      </c>
      <c r="C642" t="s">
        <v>2827</v>
      </c>
      <c r="D642" s="9" t="s">
        <v>1307</v>
      </c>
      <c r="E642" t="s">
        <v>1309</v>
      </c>
      <c r="F642" s="23">
        <v>3</v>
      </c>
      <c r="H642" t="str">
        <f>VLOOKUP(J642,'DNP (2021)'!$B$21:$E$1122,4,0)</f>
        <v>73</v>
      </c>
      <c r="I642" t="s">
        <v>3357</v>
      </c>
      <c r="J642" t="s">
        <v>1360</v>
      </c>
      <c r="K642" t="s">
        <v>185</v>
      </c>
      <c r="L642">
        <v>11</v>
      </c>
      <c r="O642" t="s">
        <v>2913</v>
      </c>
      <c r="P642" s="9" t="s">
        <v>1307</v>
      </c>
      <c r="Q642" t="s">
        <v>1316</v>
      </c>
      <c r="R642">
        <v>4</v>
      </c>
    </row>
    <row r="643" spans="2:18" x14ac:dyDescent="0.3">
      <c r="B643" t="s">
        <v>2799</v>
      </c>
      <c r="C643" t="s">
        <v>2816</v>
      </c>
      <c r="D643" s="9" t="s">
        <v>1307</v>
      </c>
      <c r="E643" t="s">
        <v>3639</v>
      </c>
      <c r="F643" s="23">
        <v>4</v>
      </c>
      <c r="H643" t="str">
        <f>VLOOKUP(J643,'DNP (2021)'!$B$21:$E$1122,4,0)</f>
        <v>73</v>
      </c>
      <c r="I643" t="s">
        <v>3361</v>
      </c>
      <c r="J643" t="s">
        <v>1360</v>
      </c>
      <c r="K643" t="s">
        <v>177</v>
      </c>
      <c r="L643">
        <v>1</v>
      </c>
      <c r="O643" t="s">
        <v>2970</v>
      </c>
      <c r="P643" s="9" t="s">
        <v>1317</v>
      </c>
      <c r="Q643" t="s">
        <v>3646</v>
      </c>
      <c r="R643">
        <v>5</v>
      </c>
    </row>
    <row r="644" spans="2:18" x14ac:dyDescent="0.3">
      <c r="B644" t="s">
        <v>2799</v>
      </c>
      <c r="C644" t="s">
        <v>2820</v>
      </c>
      <c r="D644" s="9" t="s">
        <v>1307</v>
      </c>
      <c r="E644" t="s">
        <v>1143</v>
      </c>
      <c r="F644" s="23">
        <v>3</v>
      </c>
      <c r="H644" t="str">
        <f>VLOOKUP(J644,'DNP (2021)'!$B$21:$E$1122,4,0)</f>
        <v>73</v>
      </c>
      <c r="I644" t="s">
        <v>3363</v>
      </c>
      <c r="J644" t="s">
        <v>1360</v>
      </c>
      <c r="K644" t="s">
        <v>174</v>
      </c>
      <c r="L644">
        <v>2</v>
      </c>
      <c r="O644" t="s">
        <v>2972</v>
      </c>
      <c r="P644" s="9" t="s">
        <v>1317</v>
      </c>
      <c r="Q644" t="s">
        <v>871</v>
      </c>
      <c r="R644">
        <v>1</v>
      </c>
    </row>
    <row r="645" spans="2:18" x14ac:dyDescent="0.3">
      <c r="B645" t="s">
        <v>2799</v>
      </c>
      <c r="C645" t="s">
        <v>2823</v>
      </c>
      <c r="D645" s="9" t="s">
        <v>1307</v>
      </c>
      <c r="E645" t="s">
        <v>801</v>
      </c>
      <c r="F645" s="23">
        <v>6</v>
      </c>
      <c r="H645" t="str">
        <f>VLOOKUP(J645,'DNP (2021)'!$B$21:$E$1122,4,0)</f>
        <v>73</v>
      </c>
      <c r="I645" t="s">
        <v>3367</v>
      </c>
      <c r="J645" t="s">
        <v>1360</v>
      </c>
      <c r="K645" t="s">
        <v>1362</v>
      </c>
      <c r="L645">
        <v>4</v>
      </c>
      <c r="O645" t="s">
        <v>2980</v>
      </c>
      <c r="P645" s="9" t="s">
        <v>1317</v>
      </c>
      <c r="Q645" t="s">
        <v>1318</v>
      </c>
      <c r="R645">
        <v>7</v>
      </c>
    </row>
    <row r="646" spans="2:18" x14ac:dyDescent="0.3">
      <c r="B646" t="s">
        <v>2799</v>
      </c>
      <c r="C646" t="s">
        <v>2829</v>
      </c>
      <c r="D646" s="9" t="s">
        <v>1307</v>
      </c>
      <c r="E646" t="s">
        <v>628</v>
      </c>
      <c r="F646" s="23">
        <v>4</v>
      </c>
      <c r="H646" t="str">
        <f>VLOOKUP(J646,'DNP (2021)'!$B$21:$E$1122,4,0)</f>
        <v>73</v>
      </c>
      <c r="I646" t="s">
        <v>3369</v>
      </c>
      <c r="J646" t="s">
        <v>1360</v>
      </c>
      <c r="K646" t="s">
        <v>842</v>
      </c>
      <c r="L646">
        <v>2</v>
      </c>
      <c r="O646" t="s">
        <v>2982</v>
      </c>
      <c r="P646" s="9" t="s">
        <v>1317</v>
      </c>
      <c r="Q646" t="s">
        <v>1319</v>
      </c>
      <c r="R646">
        <v>2</v>
      </c>
    </row>
    <row r="647" spans="2:18" x14ac:dyDescent="0.3">
      <c r="B647" t="s">
        <v>2799</v>
      </c>
      <c r="C647" t="s">
        <v>2833</v>
      </c>
      <c r="D647" s="9" t="s">
        <v>1307</v>
      </c>
      <c r="E647" t="s">
        <v>697</v>
      </c>
      <c r="F647" s="23">
        <v>1</v>
      </c>
      <c r="H647" t="str">
        <f>VLOOKUP(J647,'DNP (2021)'!$B$21:$E$1122,4,0)</f>
        <v>73</v>
      </c>
      <c r="I647" t="s">
        <v>3371</v>
      </c>
      <c r="J647" t="s">
        <v>1360</v>
      </c>
      <c r="K647" t="s">
        <v>184</v>
      </c>
      <c r="L647">
        <v>14</v>
      </c>
      <c r="O647" t="s">
        <v>2984</v>
      </c>
      <c r="P647" s="9" t="s">
        <v>1317</v>
      </c>
      <c r="Q647" t="s">
        <v>1320</v>
      </c>
      <c r="R647">
        <v>1</v>
      </c>
    </row>
    <row r="648" spans="2:18" x14ac:dyDescent="0.3">
      <c r="B648" t="s">
        <v>2799</v>
      </c>
      <c r="C648" t="s">
        <v>2835</v>
      </c>
      <c r="D648" s="9" t="s">
        <v>1307</v>
      </c>
      <c r="E648" t="s">
        <v>1310</v>
      </c>
      <c r="F648" s="23">
        <v>4</v>
      </c>
      <c r="H648" t="str">
        <f>VLOOKUP(J648,'DNP (2021)'!$B$21:$E$1122,4,0)</f>
        <v>73</v>
      </c>
      <c r="I648" t="s">
        <v>3373</v>
      </c>
      <c r="J648" t="s">
        <v>1360</v>
      </c>
      <c r="K648" t="s">
        <v>186</v>
      </c>
      <c r="L648">
        <v>3</v>
      </c>
      <c r="O648" t="s">
        <v>2968</v>
      </c>
      <c r="P648" s="9" t="s">
        <v>1317</v>
      </c>
      <c r="Q648" t="s">
        <v>1321</v>
      </c>
      <c r="R648">
        <v>377</v>
      </c>
    </row>
    <row r="649" spans="2:18" x14ac:dyDescent="0.3">
      <c r="B649" t="s">
        <v>2799</v>
      </c>
      <c r="C649" t="s">
        <v>2877</v>
      </c>
      <c r="D649" s="9" t="s">
        <v>1307</v>
      </c>
      <c r="E649" t="s">
        <v>460</v>
      </c>
      <c r="F649" s="23">
        <v>1</v>
      </c>
      <c r="H649" t="str">
        <f>VLOOKUP(J649,'DNP (2021)'!$B$21:$E$1122,4,0)</f>
        <v>73</v>
      </c>
      <c r="I649" t="s">
        <v>3375</v>
      </c>
      <c r="J649" t="s">
        <v>1360</v>
      </c>
      <c r="K649" t="s">
        <v>175</v>
      </c>
      <c r="L649">
        <v>6</v>
      </c>
      <c r="O649" t="s">
        <v>2988</v>
      </c>
      <c r="P649" s="9" t="s">
        <v>1317</v>
      </c>
      <c r="Q649" t="s">
        <v>346</v>
      </c>
      <c r="R649">
        <v>4</v>
      </c>
    </row>
    <row r="650" spans="2:18" x14ac:dyDescent="0.3">
      <c r="B650" t="s">
        <v>2799</v>
      </c>
      <c r="C650" t="s">
        <v>2840</v>
      </c>
      <c r="D650" s="9" t="s">
        <v>1307</v>
      </c>
      <c r="E650" t="s">
        <v>954</v>
      </c>
      <c r="F650" s="23">
        <v>4</v>
      </c>
      <c r="H650" t="str">
        <f>VLOOKUP(J650,'DNP (2021)'!$B$21:$E$1122,4,0)</f>
        <v>73</v>
      </c>
      <c r="I650" t="s">
        <v>3377</v>
      </c>
      <c r="J650" t="s">
        <v>1360</v>
      </c>
      <c r="K650" t="s">
        <v>180</v>
      </c>
      <c r="L650">
        <v>2</v>
      </c>
      <c r="O650" t="s">
        <v>2990</v>
      </c>
      <c r="P650" s="9" t="s">
        <v>1317</v>
      </c>
      <c r="Q650" t="s">
        <v>904</v>
      </c>
      <c r="R650">
        <v>2</v>
      </c>
    </row>
    <row r="651" spans="2:18" x14ac:dyDescent="0.3">
      <c r="B651" t="s">
        <v>2799</v>
      </c>
      <c r="C651" t="s">
        <v>2842</v>
      </c>
      <c r="D651" s="9" t="s">
        <v>1307</v>
      </c>
      <c r="E651" t="s">
        <v>464</v>
      </c>
      <c r="F651" s="23">
        <v>1</v>
      </c>
      <c r="H651" t="str">
        <f>VLOOKUP(J651,'DNP (2021)'!$B$21:$E$1122,4,0)</f>
        <v>73</v>
      </c>
      <c r="I651" t="s">
        <v>3381</v>
      </c>
      <c r="J651" t="s">
        <v>1360</v>
      </c>
      <c r="K651" t="s">
        <v>199</v>
      </c>
      <c r="L651">
        <v>15</v>
      </c>
      <c r="O651" t="s">
        <v>2992</v>
      </c>
      <c r="P651" s="9" t="s">
        <v>1317</v>
      </c>
      <c r="Q651" t="s">
        <v>352</v>
      </c>
      <c r="R651">
        <v>5</v>
      </c>
    </row>
    <row r="652" spans="2:18" x14ac:dyDescent="0.3">
      <c r="B652" t="s">
        <v>2799</v>
      </c>
      <c r="C652" t="s">
        <v>2844</v>
      </c>
      <c r="D652" s="9" t="s">
        <v>1307</v>
      </c>
      <c r="E652" t="s">
        <v>1311</v>
      </c>
      <c r="F652" s="23">
        <v>2</v>
      </c>
      <c r="H652" t="str">
        <f>VLOOKUP(J652,'DNP (2021)'!$B$21:$E$1122,4,0)</f>
        <v>73</v>
      </c>
      <c r="I652" t="s">
        <v>3385</v>
      </c>
      <c r="J652" t="s">
        <v>1360</v>
      </c>
      <c r="K652" t="s">
        <v>173</v>
      </c>
      <c r="L652">
        <v>2</v>
      </c>
      <c r="O652" t="s">
        <v>2994</v>
      </c>
      <c r="P652" s="9" t="s">
        <v>1317</v>
      </c>
      <c r="Q652" t="s">
        <v>633</v>
      </c>
      <c r="R652">
        <v>1</v>
      </c>
    </row>
    <row r="653" spans="2:18" x14ac:dyDescent="0.3">
      <c r="B653" t="s">
        <v>2799</v>
      </c>
      <c r="C653" t="s">
        <v>2848</v>
      </c>
      <c r="D653" s="9" t="s">
        <v>1307</v>
      </c>
      <c r="E653" t="s">
        <v>1312</v>
      </c>
      <c r="F653" s="23">
        <v>1</v>
      </c>
      <c r="H653" t="str">
        <f>VLOOKUP(J653,'DNP (2021)'!$B$21:$E$1122,4,0)</f>
        <v>73</v>
      </c>
      <c r="I653" t="s">
        <v>3387</v>
      </c>
      <c r="J653" t="s">
        <v>1360</v>
      </c>
      <c r="K653" t="s">
        <v>719</v>
      </c>
      <c r="L653">
        <v>2</v>
      </c>
      <c r="O653" t="s">
        <v>2996</v>
      </c>
      <c r="P653" t="s">
        <v>1317</v>
      </c>
      <c r="Q653" t="s">
        <v>336</v>
      </c>
      <c r="R653">
        <v>10</v>
      </c>
    </row>
    <row r="654" spans="2:18" x14ac:dyDescent="0.3">
      <c r="B654" t="s">
        <v>2799</v>
      </c>
      <c r="C654" t="s">
        <v>2850</v>
      </c>
      <c r="D654" s="9" t="s">
        <v>1307</v>
      </c>
      <c r="E654" t="s">
        <v>459</v>
      </c>
      <c r="F654" s="23">
        <v>36</v>
      </c>
      <c r="H654" t="str">
        <f>VLOOKUP(J654,'DNP (2021)'!$B$21:$E$1122,4,0)</f>
        <v>73</v>
      </c>
      <c r="I654" t="s">
        <v>3389</v>
      </c>
      <c r="J654" t="s">
        <v>1360</v>
      </c>
      <c r="K654" t="s">
        <v>198</v>
      </c>
      <c r="L654">
        <v>15</v>
      </c>
      <c r="O654" t="s">
        <v>3006</v>
      </c>
      <c r="P654" s="9" t="s">
        <v>1317</v>
      </c>
      <c r="Q654" t="s">
        <v>759</v>
      </c>
      <c r="R654">
        <v>2</v>
      </c>
    </row>
    <row r="655" spans="2:18" x14ac:dyDescent="0.3">
      <c r="B655" t="s">
        <v>2799</v>
      </c>
      <c r="C655" t="s">
        <v>2852</v>
      </c>
      <c r="D655" s="9" t="s">
        <v>1307</v>
      </c>
      <c r="E655" t="s">
        <v>465</v>
      </c>
      <c r="F655" s="23">
        <v>3</v>
      </c>
      <c r="H655" t="str">
        <f>VLOOKUP(J655,'DNP (2021)'!$B$21:$E$1122,4,0)</f>
        <v>73</v>
      </c>
      <c r="I655" t="s">
        <v>3391</v>
      </c>
      <c r="J655" t="s">
        <v>1360</v>
      </c>
      <c r="K655" t="s">
        <v>876</v>
      </c>
      <c r="L655">
        <v>1</v>
      </c>
      <c r="O655" t="s">
        <v>3008</v>
      </c>
      <c r="P655" s="9" t="s">
        <v>1317</v>
      </c>
      <c r="Q655" t="s">
        <v>698</v>
      </c>
      <c r="R655">
        <v>4</v>
      </c>
    </row>
    <row r="656" spans="2:18" x14ac:dyDescent="0.3">
      <c r="B656" t="s">
        <v>2799</v>
      </c>
      <c r="C656" t="s">
        <v>2858</v>
      </c>
      <c r="D656" s="9" t="s">
        <v>1307</v>
      </c>
      <c r="E656" t="s">
        <v>466</v>
      </c>
      <c r="F656" s="23">
        <v>1</v>
      </c>
      <c r="H656" t="str">
        <f>VLOOKUP(J656,'DNP (2021)'!$B$21:$E$1122,4,0)</f>
        <v>73</v>
      </c>
      <c r="I656" t="s">
        <v>3393</v>
      </c>
      <c r="J656" t="s">
        <v>1360</v>
      </c>
      <c r="K656" t="s">
        <v>192</v>
      </c>
      <c r="L656">
        <v>5</v>
      </c>
      <c r="O656" t="s">
        <v>3004</v>
      </c>
      <c r="P656" s="9" t="s">
        <v>1317</v>
      </c>
      <c r="Q656" t="s">
        <v>957</v>
      </c>
      <c r="R656">
        <v>5</v>
      </c>
    </row>
    <row r="657" spans="2:18" x14ac:dyDescent="0.3">
      <c r="B657" t="s">
        <v>2799</v>
      </c>
      <c r="C657" t="s">
        <v>2860</v>
      </c>
      <c r="D657" s="9" t="s">
        <v>1307</v>
      </c>
      <c r="E657" t="s">
        <v>1110</v>
      </c>
      <c r="F657" s="23">
        <v>7</v>
      </c>
      <c r="H657" t="str">
        <f>VLOOKUP(J657,'DNP (2021)'!$B$21:$E$1122,4,0)</f>
        <v>73</v>
      </c>
      <c r="I657" t="s">
        <v>3351</v>
      </c>
      <c r="J657" t="s">
        <v>1360</v>
      </c>
      <c r="K657" t="s">
        <v>1363</v>
      </c>
      <c r="L657">
        <v>226</v>
      </c>
      <c r="O657" t="s">
        <v>3010</v>
      </c>
      <c r="P657" s="9" t="s">
        <v>1317</v>
      </c>
      <c r="Q657" t="s">
        <v>345</v>
      </c>
      <c r="R657">
        <v>41</v>
      </c>
    </row>
    <row r="658" spans="2:18" x14ac:dyDescent="0.3">
      <c r="B658" t="s">
        <v>2799</v>
      </c>
      <c r="C658" t="s">
        <v>2865</v>
      </c>
      <c r="D658" s="9" t="s">
        <v>1307</v>
      </c>
      <c r="E658" t="s">
        <v>671</v>
      </c>
      <c r="F658" s="23">
        <v>1</v>
      </c>
      <c r="H658" t="str">
        <f>VLOOKUP(J658,'DNP (2021)'!$B$21:$E$1122,4,0)</f>
        <v>73</v>
      </c>
      <c r="I658" t="s">
        <v>3395</v>
      </c>
      <c r="J658" t="s">
        <v>1360</v>
      </c>
      <c r="K658" t="s">
        <v>190</v>
      </c>
      <c r="L658">
        <v>4</v>
      </c>
      <c r="O658" t="s">
        <v>3012</v>
      </c>
      <c r="P658" s="9" t="s">
        <v>1317</v>
      </c>
      <c r="Q658" t="s">
        <v>354</v>
      </c>
      <c r="R658">
        <v>2</v>
      </c>
    </row>
    <row r="659" spans="2:18" x14ac:dyDescent="0.3">
      <c r="B659" t="s">
        <v>2799</v>
      </c>
      <c r="C659" t="s">
        <v>2867</v>
      </c>
      <c r="D659" s="9" t="s">
        <v>1307</v>
      </c>
      <c r="E659" t="s">
        <v>1313</v>
      </c>
      <c r="F659" s="23">
        <v>5</v>
      </c>
      <c r="H659" t="str">
        <f>VLOOKUP(J659,'DNP (2021)'!$B$21:$E$1122,4,0)</f>
        <v>73</v>
      </c>
      <c r="I659" t="s">
        <v>3397</v>
      </c>
      <c r="J659" t="s">
        <v>1360</v>
      </c>
      <c r="K659" t="s">
        <v>1364</v>
      </c>
      <c r="L659">
        <v>2</v>
      </c>
      <c r="O659" t="s">
        <v>3016</v>
      </c>
      <c r="P659" s="9" t="s">
        <v>1317</v>
      </c>
      <c r="Q659" t="s">
        <v>334</v>
      </c>
      <c r="R659">
        <v>29</v>
      </c>
    </row>
    <row r="660" spans="2:18" x14ac:dyDescent="0.3">
      <c r="B660" t="s">
        <v>2799</v>
      </c>
      <c r="C660" t="s">
        <v>2869</v>
      </c>
      <c r="D660" s="9" t="s">
        <v>1307</v>
      </c>
      <c r="E660" t="s">
        <v>454</v>
      </c>
      <c r="F660" s="23">
        <v>4</v>
      </c>
      <c r="H660" t="str">
        <f>VLOOKUP(J660,'DNP (2021)'!$B$21:$E$1122,4,0)</f>
        <v>73</v>
      </c>
      <c r="I660" t="s">
        <v>3399</v>
      </c>
      <c r="J660" t="s">
        <v>1360</v>
      </c>
      <c r="K660" t="s">
        <v>1365</v>
      </c>
      <c r="L660">
        <v>11</v>
      </c>
      <c r="O660" t="s">
        <v>2951</v>
      </c>
      <c r="P660" t="s">
        <v>1317</v>
      </c>
      <c r="Q660" t="s">
        <v>293</v>
      </c>
      <c r="R660">
        <v>13</v>
      </c>
    </row>
    <row r="661" spans="2:18" x14ac:dyDescent="0.3">
      <c r="B661" t="s">
        <v>2799</v>
      </c>
      <c r="C661" t="s">
        <v>2871</v>
      </c>
      <c r="D661" s="9" t="s">
        <v>1307</v>
      </c>
      <c r="E661" t="s">
        <v>31</v>
      </c>
      <c r="F661" s="23">
        <v>1</v>
      </c>
      <c r="H661" t="str">
        <f>VLOOKUP(J661,'DNP (2021)'!$B$21:$E$1122,4,0)</f>
        <v>73</v>
      </c>
      <c r="I661" t="s">
        <v>3401</v>
      </c>
      <c r="J661" t="s">
        <v>1360</v>
      </c>
      <c r="K661" t="s">
        <v>1366</v>
      </c>
      <c r="L661">
        <v>10</v>
      </c>
      <c r="O661" t="s">
        <v>2961</v>
      </c>
      <c r="P661" s="9" t="s">
        <v>1317</v>
      </c>
      <c r="Q661" t="s">
        <v>351</v>
      </c>
      <c r="R661">
        <v>2</v>
      </c>
    </row>
    <row r="662" spans="2:18" x14ac:dyDescent="0.3">
      <c r="B662" t="s">
        <v>2799</v>
      </c>
      <c r="C662" t="s">
        <v>2872</v>
      </c>
      <c r="D662" s="9" t="s">
        <v>1307</v>
      </c>
      <c r="E662" t="s">
        <v>66</v>
      </c>
      <c r="F662" s="23">
        <v>3</v>
      </c>
      <c r="H662" t="str">
        <f>VLOOKUP(J662,'DNP (2021)'!$B$21:$E$1122,4,0)</f>
        <v>73</v>
      </c>
      <c r="I662" t="s">
        <v>3403</v>
      </c>
      <c r="J662" t="s">
        <v>1360</v>
      </c>
      <c r="K662" t="s">
        <v>172</v>
      </c>
      <c r="L662">
        <v>41</v>
      </c>
      <c r="O662" t="s">
        <v>2483</v>
      </c>
      <c r="P662" s="9" t="s">
        <v>1317</v>
      </c>
      <c r="Q662" t="s">
        <v>335</v>
      </c>
      <c r="R662">
        <v>13</v>
      </c>
    </row>
    <row r="663" spans="2:18" x14ac:dyDescent="0.3">
      <c r="B663" t="s">
        <v>2799</v>
      </c>
      <c r="C663" t="s">
        <v>2873</v>
      </c>
      <c r="D663" s="9" t="s">
        <v>1307</v>
      </c>
      <c r="E663" t="s">
        <v>631</v>
      </c>
      <c r="F663" s="23">
        <v>4</v>
      </c>
      <c r="H663" t="str">
        <f>VLOOKUP(J663,'DNP (2021)'!$B$21:$E$1122,4,0)</f>
        <v>73</v>
      </c>
      <c r="I663" t="s">
        <v>3405</v>
      </c>
      <c r="J663" t="s">
        <v>1360</v>
      </c>
      <c r="K663" t="s">
        <v>200</v>
      </c>
      <c r="L663">
        <v>11</v>
      </c>
      <c r="O663" t="s">
        <v>2943</v>
      </c>
      <c r="P663" s="9" t="s">
        <v>1317</v>
      </c>
      <c r="Q663" t="s">
        <v>348</v>
      </c>
      <c r="R663">
        <v>1</v>
      </c>
    </row>
    <row r="664" spans="2:18" x14ac:dyDescent="0.3">
      <c r="B664" t="s">
        <v>2799</v>
      </c>
      <c r="C664" t="s">
        <v>2800</v>
      </c>
      <c r="D664" s="9" t="s">
        <v>1307</v>
      </c>
      <c r="E664" t="s">
        <v>453</v>
      </c>
      <c r="F664" s="23">
        <v>245</v>
      </c>
      <c r="H664" t="str">
        <f>VLOOKUP(J664,'DNP (2021)'!$B$21:$E$1122,4,0)</f>
        <v>73</v>
      </c>
      <c r="I664" t="s">
        <v>3407</v>
      </c>
      <c r="J664" t="s">
        <v>1360</v>
      </c>
      <c r="K664" t="s">
        <v>704</v>
      </c>
      <c r="L664">
        <v>4</v>
      </c>
      <c r="O664" t="s">
        <v>2945</v>
      </c>
      <c r="P664" s="9" t="s">
        <v>1317</v>
      </c>
      <c r="Q664" t="s">
        <v>1006</v>
      </c>
      <c r="R664">
        <v>1</v>
      </c>
    </row>
    <row r="665" spans="2:18" x14ac:dyDescent="0.3">
      <c r="B665" t="s">
        <v>2799</v>
      </c>
      <c r="C665" t="s">
        <v>2879</v>
      </c>
      <c r="D665" s="9" t="s">
        <v>1307</v>
      </c>
      <c r="E665" t="s">
        <v>457</v>
      </c>
      <c r="F665" s="23">
        <v>2</v>
      </c>
      <c r="H665" t="str">
        <f>VLOOKUP(J665,'DNP (2021)'!$B$21:$E$1122,4,0)</f>
        <v>73</v>
      </c>
      <c r="I665" t="s">
        <v>3409</v>
      </c>
      <c r="J665" t="s">
        <v>1360</v>
      </c>
      <c r="K665" t="s">
        <v>196</v>
      </c>
      <c r="L665">
        <v>2</v>
      </c>
      <c r="O665" t="s">
        <v>2947</v>
      </c>
      <c r="P665" s="9" t="s">
        <v>1317</v>
      </c>
      <c r="Q665" t="s">
        <v>637</v>
      </c>
      <c r="R665">
        <v>4</v>
      </c>
    </row>
    <row r="666" spans="2:18" x14ac:dyDescent="0.3">
      <c r="B666" t="s">
        <v>2799</v>
      </c>
      <c r="C666" t="s">
        <v>2887</v>
      </c>
      <c r="D666" s="9" t="s">
        <v>1307</v>
      </c>
      <c r="E666" t="s">
        <v>458</v>
      </c>
      <c r="F666" s="23">
        <v>1</v>
      </c>
      <c r="H666" t="str">
        <f>VLOOKUP(J666,'DNP (2021)'!$B$21:$E$1122,4,0)</f>
        <v>73</v>
      </c>
      <c r="I666" t="s">
        <v>3411</v>
      </c>
      <c r="J666" t="s">
        <v>1360</v>
      </c>
      <c r="K666" t="s">
        <v>197</v>
      </c>
      <c r="L666">
        <v>1</v>
      </c>
      <c r="O666" t="s">
        <v>2949</v>
      </c>
      <c r="P666" s="9" t="s">
        <v>1317</v>
      </c>
      <c r="Q666" t="s">
        <v>1323</v>
      </c>
      <c r="R666">
        <v>4</v>
      </c>
    </row>
    <row r="667" spans="2:18" x14ac:dyDescent="0.3">
      <c r="B667" t="s">
        <v>2799</v>
      </c>
      <c r="C667" t="s">
        <v>2892</v>
      </c>
      <c r="D667" s="9" t="s">
        <v>1307</v>
      </c>
      <c r="E667" t="s">
        <v>630</v>
      </c>
      <c r="F667" s="23">
        <v>5</v>
      </c>
      <c r="H667" t="str">
        <f>VLOOKUP(J667,'DNP (2021)'!$B$21:$E$1122,4,0)</f>
        <v>73</v>
      </c>
      <c r="I667" t="s">
        <v>3413</v>
      </c>
      <c r="J667" t="s">
        <v>1360</v>
      </c>
      <c r="K667" t="s">
        <v>178</v>
      </c>
      <c r="L667">
        <v>2</v>
      </c>
      <c r="O667" t="s">
        <v>2966</v>
      </c>
      <c r="P667" t="s">
        <v>1317</v>
      </c>
      <c r="Q667" t="s">
        <v>338</v>
      </c>
      <c r="R667">
        <v>32</v>
      </c>
    </row>
    <row r="668" spans="2:18" x14ac:dyDescent="0.3">
      <c r="B668" t="s">
        <v>2799</v>
      </c>
      <c r="C668" t="s">
        <v>2896</v>
      </c>
      <c r="D668" s="9" t="s">
        <v>1307</v>
      </c>
      <c r="E668" t="s">
        <v>45</v>
      </c>
      <c r="F668" s="23">
        <v>1</v>
      </c>
      <c r="H668" t="str">
        <f>VLOOKUP(J668,'DNP (2021)'!$B$21:$E$1122,4,0)</f>
        <v>73</v>
      </c>
      <c r="I668" t="s">
        <v>3415</v>
      </c>
      <c r="J668" t="s">
        <v>1360</v>
      </c>
      <c r="K668" t="s">
        <v>182</v>
      </c>
      <c r="L668">
        <v>3</v>
      </c>
      <c r="O668" t="s">
        <v>3470</v>
      </c>
      <c r="P668" s="9" t="s">
        <v>1324</v>
      </c>
      <c r="Q668" t="s">
        <v>1325</v>
      </c>
      <c r="R668">
        <v>6</v>
      </c>
    </row>
    <row r="669" spans="2:18" x14ac:dyDescent="0.3">
      <c r="B669" t="s">
        <v>2799</v>
      </c>
      <c r="C669" t="s">
        <v>2897</v>
      </c>
      <c r="D669" s="9" t="s">
        <v>1307</v>
      </c>
      <c r="E669" t="s">
        <v>725</v>
      </c>
      <c r="F669" s="23">
        <v>2</v>
      </c>
      <c r="H669" t="str">
        <f>VLOOKUP(J669,'DNP (2021)'!$B$21:$E$1122,4,0)</f>
        <v>73</v>
      </c>
      <c r="I669" t="s">
        <v>3417</v>
      </c>
      <c r="J669" t="s">
        <v>1360</v>
      </c>
      <c r="K669" t="s">
        <v>726</v>
      </c>
      <c r="L669">
        <v>1</v>
      </c>
      <c r="O669" t="s">
        <v>3459</v>
      </c>
      <c r="P669" s="9" t="s">
        <v>1324</v>
      </c>
      <c r="Q669" t="s">
        <v>583</v>
      </c>
      <c r="R669">
        <v>23</v>
      </c>
    </row>
    <row r="670" spans="2:18" x14ac:dyDescent="0.3">
      <c r="B670" t="s">
        <v>2799</v>
      </c>
      <c r="C670" t="s">
        <v>2900</v>
      </c>
      <c r="D670" s="9" t="s">
        <v>1307</v>
      </c>
      <c r="E670" t="s">
        <v>878</v>
      </c>
      <c r="F670" s="23">
        <v>3</v>
      </c>
      <c r="H670" t="str">
        <f>VLOOKUP(J670,'DNP (2021)'!$B$21:$E$1122,4,0)</f>
        <v>73</v>
      </c>
      <c r="I670" t="s">
        <v>3419</v>
      </c>
      <c r="J670" t="s">
        <v>1360</v>
      </c>
      <c r="K670" t="s">
        <v>1367</v>
      </c>
      <c r="L670">
        <v>11</v>
      </c>
      <c r="O670" t="s">
        <v>3462</v>
      </c>
      <c r="P670" s="9" t="s">
        <v>1324</v>
      </c>
      <c r="Q670" t="s">
        <v>586</v>
      </c>
      <c r="R670">
        <v>3</v>
      </c>
    </row>
    <row r="671" spans="2:18" x14ac:dyDescent="0.3">
      <c r="B671" t="s">
        <v>2799</v>
      </c>
      <c r="C671" t="s">
        <v>2894</v>
      </c>
      <c r="D671" s="9" t="s">
        <v>1307</v>
      </c>
      <c r="E671" t="s">
        <v>1314</v>
      </c>
      <c r="F671" s="23">
        <v>4</v>
      </c>
      <c r="H671" t="str">
        <f>VLOOKUP(J671,'DNP (2021)'!$B$21:$E$1122,4,0)</f>
        <v>73</v>
      </c>
      <c r="I671" t="s">
        <v>3421</v>
      </c>
      <c r="J671" t="s">
        <v>1360</v>
      </c>
      <c r="K671" t="s">
        <v>195</v>
      </c>
      <c r="L671">
        <v>3</v>
      </c>
      <c r="O671" t="s">
        <v>3464</v>
      </c>
      <c r="P671" s="9" t="s">
        <v>1324</v>
      </c>
      <c r="Q671" t="s">
        <v>1326</v>
      </c>
      <c r="R671">
        <v>7</v>
      </c>
    </row>
    <row r="672" spans="2:18" x14ac:dyDescent="0.3">
      <c r="B672" t="s">
        <v>2799</v>
      </c>
      <c r="C672" t="s">
        <v>2902</v>
      </c>
      <c r="D672" s="9" t="s">
        <v>1307</v>
      </c>
      <c r="E672" t="s">
        <v>1315</v>
      </c>
      <c r="F672" s="23">
        <v>2</v>
      </c>
      <c r="H672" t="str">
        <f>VLOOKUP(J672,'DNP (2021)'!$B$21:$E$1122,4,0)</f>
        <v>73</v>
      </c>
      <c r="I672" t="s">
        <v>3425</v>
      </c>
      <c r="J672" t="s">
        <v>1360</v>
      </c>
      <c r="K672" t="s">
        <v>682</v>
      </c>
      <c r="L672">
        <v>4</v>
      </c>
      <c r="O672" t="s">
        <v>3472</v>
      </c>
      <c r="P672" s="9" t="s">
        <v>1324</v>
      </c>
      <c r="Q672" t="s">
        <v>588</v>
      </c>
      <c r="R672">
        <v>2</v>
      </c>
    </row>
    <row r="673" spans="2:18" x14ac:dyDescent="0.3">
      <c r="B673" t="s">
        <v>2799</v>
      </c>
      <c r="C673" t="s">
        <v>2903</v>
      </c>
      <c r="D673" s="9" t="s">
        <v>1307</v>
      </c>
      <c r="E673" t="s">
        <v>782</v>
      </c>
      <c r="F673" s="23">
        <v>1</v>
      </c>
      <c r="H673" t="str">
        <f>VLOOKUP(J673,'DNP (2021)'!$B$21:$E$1122,4,0)</f>
        <v>73</v>
      </c>
      <c r="I673" t="s">
        <v>3427</v>
      </c>
      <c r="J673" t="s">
        <v>1360</v>
      </c>
      <c r="K673" t="s">
        <v>833</v>
      </c>
      <c r="L673">
        <v>1</v>
      </c>
      <c r="O673" t="s">
        <v>3457</v>
      </c>
      <c r="P673" s="9" t="s">
        <v>1324</v>
      </c>
      <c r="Q673" t="s">
        <v>625</v>
      </c>
      <c r="R673">
        <v>2</v>
      </c>
    </row>
    <row r="674" spans="2:18" x14ac:dyDescent="0.3">
      <c r="B674" t="s">
        <v>2799</v>
      </c>
      <c r="C674" t="s">
        <v>2905</v>
      </c>
      <c r="D674" s="9" t="s">
        <v>1307</v>
      </c>
      <c r="E674" t="s">
        <v>470</v>
      </c>
      <c r="F674" s="23">
        <v>1</v>
      </c>
      <c r="H674" t="str">
        <f>VLOOKUP(J674,'DNP (2021)'!$B$21:$E$1122,4,0)</f>
        <v>73</v>
      </c>
      <c r="I674" t="s">
        <v>3429</v>
      </c>
      <c r="J674" t="s">
        <v>1360</v>
      </c>
      <c r="K674" t="s">
        <v>746</v>
      </c>
      <c r="L674">
        <v>1</v>
      </c>
      <c r="O674" t="s">
        <v>3477</v>
      </c>
      <c r="P674" s="9" t="s">
        <v>1324</v>
      </c>
      <c r="Q674" t="s">
        <v>1328</v>
      </c>
      <c r="R674">
        <v>4</v>
      </c>
    </row>
    <row r="675" spans="2:18" x14ac:dyDescent="0.3">
      <c r="B675" t="s">
        <v>2799</v>
      </c>
      <c r="C675" t="s">
        <v>2907</v>
      </c>
      <c r="D675" s="9" t="s">
        <v>1307</v>
      </c>
      <c r="E675" t="s">
        <v>471</v>
      </c>
      <c r="F675" s="23">
        <v>2</v>
      </c>
      <c r="H675" t="str">
        <f>VLOOKUP(J675,'DNP (2021)'!$B$21:$E$1122,4,0)</f>
        <v>73</v>
      </c>
      <c r="I675" t="s">
        <v>3431</v>
      </c>
      <c r="J675" t="s">
        <v>1360</v>
      </c>
      <c r="K675" t="s">
        <v>137</v>
      </c>
      <c r="L675">
        <v>11</v>
      </c>
      <c r="O675" t="s">
        <v>2926</v>
      </c>
      <c r="P675" s="9" t="s">
        <v>1329</v>
      </c>
      <c r="Q675" t="s">
        <v>3652</v>
      </c>
      <c r="R675">
        <v>9</v>
      </c>
    </row>
    <row r="676" spans="2:18" x14ac:dyDescent="0.3">
      <c r="B676" t="s">
        <v>2799</v>
      </c>
      <c r="C676" t="s">
        <v>2909</v>
      </c>
      <c r="D676" s="9" t="s">
        <v>1307</v>
      </c>
      <c r="E676" t="s">
        <v>797</v>
      </c>
      <c r="F676" s="23">
        <v>2</v>
      </c>
      <c r="H676" t="str">
        <f>VLOOKUP(J676,'DNP (2021)'!$B$21:$E$1122,4,0)</f>
        <v>73</v>
      </c>
      <c r="I676" t="s">
        <v>3432</v>
      </c>
      <c r="J676" t="s">
        <v>1360</v>
      </c>
      <c r="K676" t="s">
        <v>828</v>
      </c>
      <c r="L676">
        <v>1</v>
      </c>
      <c r="O676" t="s">
        <v>2928</v>
      </c>
      <c r="P676" t="s">
        <v>1329</v>
      </c>
      <c r="Q676" t="s">
        <v>787</v>
      </c>
      <c r="R676">
        <v>1</v>
      </c>
    </row>
    <row r="677" spans="2:18" x14ac:dyDescent="0.3">
      <c r="B677" t="s">
        <v>2799</v>
      </c>
      <c r="C677" t="s">
        <v>2911</v>
      </c>
      <c r="D677" s="9" t="s">
        <v>1307</v>
      </c>
      <c r="E677" t="s">
        <v>456</v>
      </c>
      <c r="F677" s="23">
        <v>34</v>
      </c>
      <c r="H677" t="str">
        <f>VLOOKUP(J677,'DNP (2021)'!$B$21:$E$1122,4,0)</f>
        <v>73</v>
      </c>
      <c r="I677" t="s">
        <v>3435</v>
      </c>
      <c r="J677" t="s">
        <v>1360</v>
      </c>
      <c r="K677" t="s">
        <v>187</v>
      </c>
      <c r="L677">
        <v>1</v>
      </c>
      <c r="O677" t="s">
        <v>2935</v>
      </c>
      <c r="P677" s="9" t="s">
        <v>1329</v>
      </c>
      <c r="Q677" t="s">
        <v>573</v>
      </c>
      <c r="R677">
        <v>3</v>
      </c>
    </row>
    <row r="678" spans="2:18" x14ac:dyDescent="0.3">
      <c r="B678" t="s">
        <v>2799</v>
      </c>
      <c r="C678" t="s">
        <v>2913</v>
      </c>
      <c r="D678" s="9" t="s">
        <v>1307</v>
      </c>
      <c r="E678" t="s">
        <v>1316</v>
      </c>
      <c r="F678" s="23">
        <v>4</v>
      </c>
      <c r="H678" t="str">
        <f>VLOOKUP(J678,'DNP (2021)'!$B$21:$E$1122,4,0)</f>
        <v>73</v>
      </c>
      <c r="I678" t="s">
        <v>3437</v>
      </c>
      <c r="J678" t="s">
        <v>1360</v>
      </c>
      <c r="K678" t="s">
        <v>201</v>
      </c>
      <c r="L678">
        <v>1</v>
      </c>
      <c r="O678" t="s">
        <v>2937</v>
      </c>
      <c r="P678" s="9" t="s">
        <v>1329</v>
      </c>
      <c r="Q678" t="s">
        <v>570</v>
      </c>
      <c r="R678">
        <v>1</v>
      </c>
    </row>
    <row r="679" spans="2:18" x14ac:dyDescent="0.3">
      <c r="B679" t="s">
        <v>2939</v>
      </c>
      <c r="C679" t="s">
        <v>2970</v>
      </c>
      <c r="D679" t="s">
        <v>1317</v>
      </c>
      <c r="E679" t="s">
        <v>3646</v>
      </c>
      <c r="F679" s="23">
        <v>6</v>
      </c>
      <c r="H679" t="str">
        <f>VLOOKUP(J679,'DNP (2021)'!$B$21:$E$1122,4,0)</f>
        <v>76</v>
      </c>
      <c r="I679" t="s">
        <v>3225</v>
      </c>
      <c r="J679" t="s">
        <v>1368</v>
      </c>
      <c r="K679" t="s">
        <v>1369</v>
      </c>
      <c r="L679">
        <v>7</v>
      </c>
      <c r="O679" t="s">
        <v>2918</v>
      </c>
      <c r="P679" s="9" t="s">
        <v>1329</v>
      </c>
      <c r="Q679" t="s">
        <v>813</v>
      </c>
      <c r="R679">
        <v>2</v>
      </c>
    </row>
    <row r="680" spans="2:18" x14ac:dyDescent="0.3">
      <c r="B680" t="s">
        <v>2939</v>
      </c>
      <c r="C680" t="s">
        <v>2972</v>
      </c>
      <c r="D680" s="9" t="s">
        <v>1317</v>
      </c>
      <c r="E680" t="s">
        <v>871</v>
      </c>
      <c r="F680" s="23">
        <v>1</v>
      </c>
      <c r="H680" t="str">
        <f>VLOOKUP(J680,'DNP (2021)'!$B$21:$E$1122,4,0)</f>
        <v>76</v>
      </c>
      <c r="I680" t="s">
        <v>3227</v>
      </c>
      <c r="J680" t="s">
        <v>1368</v>
      </c>
      <c r="K680" t="s">
        <v>1370</v>
      </c>
      <c r="L680">
        <v>2</v>
      </c>
      <c r="O680" t="s">
        <v>2920</v>
      </c>
      <c r="P680" s="9" t="s">
        <v>1329</v>
      </c>
      <c r="Q680" t="s">
        <v>742</v>
      </c>
      <c r="R680">
        <v>4</v>
      </c>
    </row>
    <row r="681" spans="2:18" x14ac:dyDescent="0.3">
      <c r="B681" t="s">
        <v>2939</v>
      </c>
      <c r="C681" t="s">
        <v>2974</v>
      </c>
      <c r="D681" s="9" t="s">
        <v>1317</v>
      </c>
      <c r="E681" t="s">
        <v>349</v>
      </c>
      <c r="F681" s="23">
        <v>2</v>
      </c>
      <c r="H681" t="str">
        <f>VLOOKUP(J681,'DNP (2021)'!$B$21:$E$1122,4,0)</f>
        <v>76</v>
      </c>
      <c r="I681" t="s">
        <v>3232</v>
      </c>
      <c r="J681" t="s">
        <v>1368</v>
      </c>
      <c r="K681" t="s">
        <v>1201</v>
      </c>
      <c r="L681">
        <v>1</v>
      </c>
      <c r="O681" t="s">
        <v>3035</v>
      </c>
      <c r="P681" s="9" t="s">
        <v>1331</v>
      </c>
      <c r="Q681" t="s">
        <v>1332</v>
      </c>
      <c r="R681">
        <v>4</v>
      </c>
    </row>
    <row r="682" spans="2:18" x14ac:dyDescent="0.3">
      <c r="B682" t="s">
        <v>2939</v>
      </c>
      <c r="C682" t="s">
        <v>2980</v>
      </c>
      <c r="D682" s="9" t="s">
        <v>1317</v>
      </c>
      <c r="E682" t="s">
        <v>1318</v>
      </c>
      <c r="F682" s="23">
        <v>5</v>
      </c>
      <c r="H682" t="str">
        <f>VLOOKUP(J682,'DNP (2021)'!$B$21:$E$1122,4,0)</f>
        <v>76</v>
      </c>
      <c r="I682" t="s">
        <v>3233</v>
      </c>
      <c r="J682" t="s">
        <v>1368</v>
      </c>
      <c r="K682" t="s">
        <v>246</v>
      </c>
      <c r="L682">
        <v>32</v>
      </c>
      <c r="O682" t="s">
        <v>3038</v>
      </c>
      <c r="P682" s="9" t="s">
        <v>1331</v>
      </c>
      <c r="Q682" t="s">
        <v>1333</v>
      </c>
      <c r="R682">
        <v>3</v>
      </c>
    </row>
    <row r="683" spans="2:18" x14ac:dyDescent="0.3">
      <c r="B683" t="s">
        <v>2939</v>
      </c>
      <c r="C683" t="s">
        <v>2982</v>
      </c>
      <c r="D683" s="9" t="s">
        <v>1317</v>
      </c>
      <c r="E683" t="s">
        <v>1319</v>
      </c>
      <c r="F683" s="23">
        <v>6</v>
      </c>
      <c r="H683" t="str">
        <f>VLOOKUP(J683,'DNP (2021)'!$B$21:$E$1122,4,0)</f>
        <v>76</v>
      </c>
      <c r="I683" t="s">
        <v>3237</v>
      </c>
      <c r="J683" t="s">
        <v>1368</v>
      </c>
      <c r="K683" t="s">
        <v>252</v>
      </c>
      <c r="L683">
        <v>13</v>
      </c>
      <c r="O683" t="s">
        <v>3040</v>
      </c>
      <c r="P683" s="9" t="s">
        <v>1331</v>
      </c>
      <c r="Q683" t="s">
        <v>517</v>
      </c>
      <c r="R683">
        <v>28</v>
      </c>
    </row>
    <row r="684" spans="2:18" x14ac:dyDescent="0.3">
      <c r="B684" t="s">
        <v>2939</v>
      </c>
      <c r="C684" t="s">
        <v>2984</v>
      </c>
      <c r="D684" s="9" t="s">
        <v>1317</v>
      </c>
      <c r="E684" t="s">
        <v>1320</v>
      </c>
      <c r="F684" s="23">
        <v>1</v>
      </c>
      <c r="H684" t="str">
        <f>VLOOKUP(J684,'DNP (2021)'!$B$21:$E$1122,4,0)</f>
        <v>76</v>
      </c>
      <c r="I684" t="s">
        <v>3239</v>
      </c>
      <c r="J684" t="s">
        <v>1368</v>
      </c>
      <c r="K684" t="s">
        <v>250</v>
      </c>
      <c r="L684">
        <v>3</v>
      </c>
      <c r="O684" t="s">
        <v>3023</v>
      </c>
      <c r="P684" s="9" t="s">
        <v>1331</v>
      </c>
      <c r="Q684" t="s">
        <v>821</v>
      </c>
      <c r="R684">
        <v>1</v>
      </c>
    </row>
    <row r="685" spans="2:18" x14ac:dyDescent="0.3">
      <c r="B685" t="s">
        <v>2939</v>
      </c>
      <c r="C685" t="s">
        <v>2968</v>
      </c>
      <c r="D685" s="9" t="s">
        <v>1317</v>
      </c>
      <c r="E685" t="s">
        <v>1321</v>
      </c>
      <c r="F685" s="23">
        <v>328</v>
      </c>
      <c r="H685" t="str">
        <f>VLOOKUP(J685,'DNP (2021)'!$B$21:$E$1122,4,0)</f>
        <v>76</v>
      </c>
      <c r="I685" t="s">
        <v>3223</v>
      </c>
      <c r="J685" t="s">
        <v>1368</v>
      </c>
      <c r="K685" t="s">
        <v>244</v>
      </c>
      <c r="L685">
        <v>1971</v>
      </c>
      <c r="O685" t="s">
        <v>3025</v>
      </c>
      <c r="P685" s="9" t="s">
        <v>1331</v>
      </c>
      <c r="Q685" t="s">
        <v>519</v>
      </c>
      <c r="R685">
        <v>6</v>
      </c>
    </row>
    <row r="686" spans="2:18" x14ac:dyDescent="0.3">
      <c r="B686" t="s">
        <v>2939</v>
      </c>
      <c r="C686" t="s">
        <v>2988</v>
      </c>
      <c r="D686" s="9" t="s">
        <v>1317</v>
      </c>
      <c r="E686" t="s">
        <v>346</v>
      </c>
      <c r="F686" s="23">
        <v>3</v>
      </c>
      <c r="H686" t="str">
        <f>VLOOKUP(J686,'DNP (2021)'!$B$21:$E$1122,4,0)</f>
        <v>76</v>
      </c>
      <c r="I686" t="s">
        <v>3241</v>
      </c>
      <c r="J686" t="s">
        <v>1368</v>
      </c>
      <c r="K686" t="s">
        <v>260</v>
      </c>
      <c r="L686">
        <v>6</v>
      </c>
      <c r="O686" t="s">
        <v>3033</v>
      </c>
      <c r="P686" s="9" t="s">
        <v>1331</v>
      </c>
      <c r="Q686" t="s">
        <v>516</v>
      </c>
      <c r="R686">
        <v>122</v>
      </c>
    </row>
    <row r="687" spans="2:18" x14ac:dyDescent="0.3">
      <c r="B687" t="s">
        <v>2939</v>
      </c>
      <c r="C687" t="s">
        <v>2990</v>
      </c>
      <c r="D687" s="9" t="s">
        <v>1317</v>
      </c>
      <c r="E687" t="s">
        <v>904</v>
      </c>
      <c r="F687" s="23">
        <v>2</v>
      </c>
      <c r="H687" t="str">
        <f>VLOOKUP(J687,'DNP (2021)'!$B$21:$E$1122,4,0)</f>
        <v>76</v>
      </c>
      <c r="I687" t="s">
        <v>3243</v>
      </c>
      <c r="J687" t="s">
        <v>1368</v>
      </c>
      <c r="K687" t="s">
        <v>256</v>
      </c>
      <c r="L687">
        <v>9</v>
      </c>
      <c r="O687" t="s">
        <v>3019</v>
      </c>
      <c r="P687" s="9" t="s">
        <v>1331</v>
      </c>
      <c r="Q687" t="s">
        <v>523</v>
      </c>
      <c r="R687">
        <v>1</v>
      </c>
    </row>
    <row r="688" spans="2:18" x14ac:dyDescent="0.3">
      <c r="B688" t="s">
        <v>2939</v>
      </c>
      <c r="C688" t="s">
        <v>2992</v>
      </c>
      <c r="D688" s="9" t="s">
        <v>1317</v>
      </c>
      <c r="E688" t="s">
        <v>352</v>
      </c>
      <c r="F688" s="23">
        <v>3</v>
      </c>
      <c r="H688" t="str">
        <f>VLOOKUP(J688,'DNP (2021)'!$B$21:$E$1122,4,0)</f>
        <v>76</v>
      </c>
      <c r="I688" t="s">
        <v>3244</v>
      </c>
      <c r="J688" t="s">
        <v>1368</v>
      </c>
      <c r="K688" t="s">
        <v>245</v>
      </c>
      <c r="L688">
        <v>18</v>
      </c>
      <c r="O688" t="s">
        <v>3044</v>
      </c>
      <c r="P688" s="9" t="s">
        <v>1331</v>
      </c>
      <c r="Q688" t="s">
        <v>521</v>
      </c>
      <c r="R688">
        <v>11</v>
      </c>
    </row>
    <row r="689" spans="2:18" x14ac:dyDescent="0.3">
      <c r="B689" t="s">
        <v>2939</v>
      </c>
      <c r="C689" t="s">
        <v>2994</v>
      </c>
      <c r="D689" s="9" t="s">
        <v>1317</v>
      </c>
      <c r="E689" t="s">
        <v>633</v>
      </c>
      <c r="F689" s="23">
        <v>1</v>
      </c>
      <c r="H689" t="str">
        <f>VLOOKUP(J689,'DNP (2021)'!$B$21:$E$1122,4,0)</f>
        <v>76</v>
      </c>
      <c r="I689" t="s">
        <v>3246</v>
      </c>
      <c r="J689" t="s">
        <v>1368</v>
      </c>
      <c r="K689" t="s">
        <v>257</v>
      </c>
      <c r="L689">
        <v>17</v>
      </c>
      <c r="O689" t="s">
        <v>3052</v>
      </c>
      <c r="P689" s="9" t="s">
        <v>1334</v>
      </c>
      <c r="Q689" t="s">
        <v>290</v>
      </c>
      <c r="R689">
        <v>3</v>
      </c>
    </row>
    <row r="690" spans="2:18" x14ac:dyDescent="0.3">
      <c r="B690" t="s">
        <v>2939</v>
      </c>
      <c r="C690" t="s">
        <v>2996</v>
      </c>
      <c r="D690" s="9" t="s">
        <v>1317</v>
      </c>
      <c r="E690" t="s">
        <v>336</v>
      </c>
      <c r="F690" s="23">
        <v>12</v>
      </c>
      <c r="H690" t="str">
        <f>VLOOKUP(J690,'DNP (2021)'!$B$21:$E$1122,4,0)</f>
        <v>76</v>
      </c>
      <c r="I690" t="s">
        <v>3252</v>
      </c>
      <c r="J690" t="s">
        <v>1368</v>
      </c>
      <c r="K690" t="s">
        <v>254</v>
      </c>
      <c r="L690">
        <v>10</v>
      </c>
      <c r="O690" t="s">
        <v>3055</v>
      </c>
      <c r="P690" s="9" t="s">
        <v>1334</v>
      </c>
      <c r="Q690" t="s">
        <v>280</v>
      </c>
      <c r="R690">
        <v>2</v>
      </c>
    </row>
    <row r="691" spans="2:18" x14ac:dyDescent="0.3">
      <c r="B691" t="s">
        <v>2939</v>
      </c>
      <c r="C691" t="s">
        <v>3000</v>
      </c>
      <c r="D691" s="9" t="s">
        <v>1317</v>
      </c>
      <c r="E691" t="s">
        <v>1322</v>
      </c>
      <c r="F691" s="23">
        <v>1</v>
      </c>
      <c r="H691" t="str">
        <f>VLOOKUP(J691,'DNP (2021)'!$B$21:$E$1122,4,0)</f>
        <v>76</v>
      </c>
      <c r="I691" t="s">
        <v>3254</v>
      </c>
      <c r="J691" t="s">
        <v>1368</v>
      </c>
      <c r="K691" t="s">
        <v>794</v>
      </c>
      <c r="L691">
        <v>1</v>
      </c>
      <c r="O691" t="s">
        <v>3057</v>
      </c>
      <c r="P691" s="9" t="s">
        <v>1334</v>
      </c>
      <c r="Q691" t="s">
        <v>269</v>
      </c>
      <c r="R691">
        <v>146</v>
      </c>
    </row>
    <row r="692" spans="2:18" x14ac:dyDescent="0.3">
      <c r="B692" t="s">
        <v>2939</v>
      </c>
      <c r="C692" t="s">
        <v>3006</v>
      </c>
      <c r="D692" s="9" t="s">
        <v>1317</v>
      </c>
      <c r="E692" t="s">
        <v>759</v>
      </c>
      <c r="F692" s="23">
        <v>4</v>
      </c>
      <c r="H692" t="str">
        <f>VLOOKUP(J692,'DNP (2021)'!$B$21:$E$1122,4,0)</f>
        <v>76</v>
      </c>
      <c r="I692" t="s">
        <v>3256</v>
      </c>
      <c r="J692" t="s">
        <v>1368</v>
      </c>
      <c r="K692" t="s">
        <v>255</v>
      </c>
      <c r="L692">
        <v>8</v>
      </c>
      <c r="O692" t="s">
        <v>3047</v>
      </c>
      <c r="P692" s="9" t="s">
        <v>1334</v>
      </c>
      <c r="Q692" t="s">
        <v>207</v>
      </c>
      <c r="R692">
        <v>867</v>
      </c>
    </row>
    <row r="693" spans="2:18" x14ac:dyDescent="0.3">
      <c r="B693" t="s">
        <v>2939</v>
      </c>
      <c r="C693" t="s">
        <v>3008</v>
      </c>
      <c r="D693" s="9" t="s">
        <v>1317</v>
      </c>
      <c r="E693" t="s">
        <v>698</v>
      </c>
      <c r="F693" s="23">
        <v>1</v>
      </c>
      <c r="H693" t="str">
        <f>VLOOKUP(J693,'DNP (2021)'!$B$21:$E$1122,4,0)</f>
        <v>76</v>
      </c>
      <c r="I693" t="s">
        <v>3258</v>
      </c>
      <c r="J693" t="s">
        <v>1368</v>
      </c>
      <c r="K693" t="s">
        <v>790</v>
      </c>
      <c r="L693">
        <v>1</v>
      </c>
      <c r="O693" t="s">
        <v>3062</v>
      </c>
      <c r="P693" s="9" t="s">
        <v>1334</v>
      </c>
      <c r="Q693" t="s">
        <v>1001</v>
      </c>
      <c r="R693">
        <v>2</v>
      </c>
    </row>
    <row r="694" spans="2:18" x14ac:dyDescent="0.3">
      <c r="B694" t="s">
        <v>2939</v>
      </c>
      <c r="C694" t="s">
        <v>3004</v>
      </c>
      <c r="D694" s="9" t="s">
        <v>1317</v>
      </c>
      <c r="E694" t="s">
        <v>957</v>
      </c>
      <c r="F694" s="23">
        <v>3</v>
      </c>
      <c r="H694" t="str">
        <f>VLOOKUP(J694,'DNP (2021)'!$B$21:$E$1122,4,0)</f>
        <v>76</v>
      </c>
      <c r="I694" t="s">
        <v>3260</v>
      </c>
      <c r="J694" t="s">
        <v>1368</v>
      </c>
      <c r="K694" t="s">
        <v>1371</v>
      </c>
      <c r="L694">
        <v>3</v>
      </c>
      <c r="O694" t="s">
        <v>3066</v>
      </c>
      <c r="P694" s="9" t="s">
        <v>1334</v>
      </c>
      <c r="Q694" t="s">
        <v>1335</v>
      </c>
      <c r="R694">
        <v>1</v>
      </c>
    </row>
    <row r="695" spans="2:18" x14ac:dyDescent="0.3">
      <c r="B695" t="s">
        <v>2939</v>
      </c>
      <c r="C695" t="s">
        <v>3010</v>
      </c>
      <c r="D695" s="9" t="s">
        <v>1317</v>
      </c>
      <c r="E695" t="s">
        <v>345</v>
      </c>
      <c r="F695" s="23">
        <v>28</v>
      </c>
      <c r="H695" t="str">
        <f>VLOOKUP(J695,'DNP (2021)'!$B$21:$E$1122,4,0)</f>
        <v>76</v>
      </c>
      <c r="I695" t="s">
        <v>3235</v>
      </c>
      <c r="J695" t="s">
        <v>1368</v>
      </c>
      <c r="K695" t="s">
        <v>654</v>
      </c>
      <c r="L695">
        <v>26</v>
      </c>
      <c r="O695" t="s">
        <v>3068</v>
      </c>
      <c r="P695" s="9" t="s">
        <v>1334</v>
      </c>
      <c r="Q695" t="s">
        <v>1336</v>
      </c>
      <c r="R695">
        <v>1</v>
      </c>
    </row>
    <row r="696" spans="2:18" x14ac:dyDescent="0.3">
      <c r="B696" t="s">
        <v>2939</v>
      </c>
      <c r="C696" t="s">
        <v>3012</v>
      </c>
      <c r="D696" s="9" t="s">
        <v>1317</v>
      </c>
      <c r="E696" t="s">
        <v>354</v>
      </c>
      <c r="F696" s="23">
        <v>1</v>
      </c>
      <c r="H696" t="str">
        <f>VLOOKUP(J696,'DNP (2021)'!$B$21:$E$1122,4,0)</f>
        <v>76</v>
      </c>
      <c r="I696" t="s">
        <v>3262</v>
      </c>
      <c r="J696" t="s">
        <v>1368</v>
      </c>
      <c r="K696" t="s">
        <v>1372</v>
      </c>
      <c r="L696">
        <v>38</v>
      </c>
      <c r="O696" t="s">
        <v>3072</v>
      </c>
      <c r="P696" s="9" t="s">
        <v>1334</v>
      </c>
      <c r="Q696" t="s">
        <v>1337</v>
      </c>
      <c r="R696">
        <v>6</v>
      </c>
    </row>
    <row r="697" spans="2:18" x14ac:dyDescent="0.3">
      <c r="B697" t="s">
        <v>2939</v>
      </c>
      <c r="C697" t="s">
        <v>3016</v>
      </c>
      <c r="D697" s="9" t="s">
        <v>1317</v>
      </c>
      <c r="E697" t="s">
        <v>334</v>
      </c>
      <c r="F697" s="23">
        <v>30</v>
      </c>
      <c r="H697" t="str">
        <f>VLOOKUP(J697,'DNP (2021)'!$B$21:$E$1122,4,0)</f>
        <v>76</v>
      </c>
      <c r="I697" t="s">
        <v>3264</v>
      </c>
      <c r="J697" t="s">
        <v>1368</v>
      </c>
      <c r="K697" t="s">
        <v>825</v>
      </c>
      <c r="L697">
        <v>2</v>
      </c>
      <c r="O697" t="s">
        <v>3076</v>
      </c>
      <c r="P697" s="9" t="s">
        <v>1334</v>
      </c>
      <c r="Q697" t="s">
        <v>340</v>
      </c>
      <c r="R697">
        <v>3</v>
      </c>
    </row>
    <row r="698" spans="2:18" x14ac:dyDescent="0.3">
      <c r="B698" t="s">
        <v>2939</v>
      </c>
      <c r="C698" t="s">
        <v>2951</v>
      </c>
      <c r="D698" s="9" t="s">
        <v>1317</v>
      </c>
      <c r="E698" t="s">
        <v>293</v>
      </c>
      <c r="F698" s="23">
        <v>13</v>
      </c>
      <c r="H698" t="str">
        <f>VLOOKUP(J698,'DNP (2021)'!$B$21:$E$1122,4,0)</f>
        <v>76</v>
      </c>
      <c r="I698" t="s">
        <v>3266</v>
      </c>
      <c r="J698" t="s">
        <v>1368</v>
      </c>
      <c r="K698" t="s">
        <v>1110</v>
      </c>
      <c r="L698">
        <v>11</v>
      </c>
      <c r="O698" t="s">
        <v>3080</v>
      </c>
      <c r="P698" s="9" t="s">
        <v>1334</v>
      </c>
      <c r="Q698" t="s">
        <v>277</v>
      </c>
      <c r="R698">
        <v>11</v>
      </c>
    </row>
    <row r="699" spans="2:18" x14ac:dyDescent="0.3">
      <c r="B699" t="s">
        <v>2939</v>
      </c>
      <c r="C699" t="s">
        <v>2955</v>
      </c>
      <c r="D699" s="9" t="s">
        <v>1317</v>
      </c>
      <c r="E699" t="s">
        <v>796</v>
      </c>
      <c r="F699" s="23">
        <v>22</v>
      </c>
      <c r="H699" t="str">
        <f>VLOOKUP(J699,'DNP (2021)'!$B$21:$E$1122,4,0)</f>
        <v>76</v>
      </c>
      <c r="I699" t="s">
        <v>3267</v>
      </c>
      <c r="J699" t="s">
        <v>1368</v>
      </c>
      <c r="K699" t="s">
        <v>409</v>
      </c>
      <c r="L699">
        <v>1</v>
      </c>
      <c r="O699" t="s">
        <v>3085</v>
      </c>
      <c r="P699" s="9" t="s">
        <v>1334</v>
      </c>
      <c r="Q699" t="s">
        <v>1338</v>
      </c>
      <c r="R699">
        <v>2</v>
      </c>
    </row>
    <row r="700" spans="2:18" x14ac:dyDescent="0.3">
      <c r="B700" t="s">
        <v>2939</v>
      </c>
      <c r="C700" t="s">
        <v>2961</v>
      </c>
      <c r="D700" s="9" t="s">
        <v>1317</v>
      </c>
      <c r="E700" t="s">
        <v>351</v>
      </c>
      <c r="F700" s="23">
        <v>2</v>
      </c>
      <c r="H700" t="str">
        <f>VLOOKUP(J700,'DNP (2021)'!$B$21:$E$1122,4,0)</f>
        <v>76</v>
      </c>
      <c r="I700" t="s">
        <v>3270</v>
      </c>
      <c r="J700" t="s">
        <v>1368</v>
      </c>
      <c r="K700" t="s">
        <v>247</v>
      </c>
      <c r="L700">
        <v>70</v>
      </c>
      <c r="O700" t="s">
        <v>3089</v>
      </c>
      <c r="P700" s="9" t="s">
        <v>1334</v>
      </c>
      <c r="Q700" t="s">
        <v>1339</v>
      </c>
      <c r="R700">
        <v>15</v>
      </c>
    </row>
    <row r="701" spans="2:18" x14ac:dyDescent="0.3">
      <c r="B701" t="s">
        <v>2939</v>
      </c>
      <c r="C701" t="s">
        <v>2963</v>
      </c>
      <c r="D701" s="9" t="s">
        <v>1317</v>
      </c>
      <c r="E701" t="s">
        <v>335</v>
      </c>
      <c r="F701" s="23">
        <v>10</v>
      </c>
      <c r="H701" t="str">
        <f>VLOOKUP(J701,'DNP (2021)'!$B$21:$E$1122,4,0)</f>
        <v>76</v>
      </c>
      <c r="I701" t="s">
        <v>3272</v>
      </c>
      <c r="J701" t="s">
        <v>1368</v>
      </c>
      <c r="K701" t="s">
        <v>251</v>
      </c>
      <c r="L701">
        <v>6</v>
      </c>
      <c r="O701" t="s">
        <v>3091</v>
      </c>
      <c r="P701" s="9" t="s">
        <v>1334</v>
      </c>
      <c r="Q701" t="s">
        <v>1340</v>
      </c>
      <c r="R701">
        <v>12</v>
      </c>
    </row>
    <row r="702" spans="2:18" x14ac:dyDescent="0.3">
      <c r="B702" t="s">
        <v>2939</v>
      </c>
      <c r="C702" t="s">
        <v>2964</v>
      </c>
      <c r="D702" s="9" t="s">
        <v>1317</v>
      </c>
      <c r="E702" t="s">
        <v>353</v>
      </c>
      <c r="F702" s="23">
        <v>1</v>
      </c>
      <c r="H702" t="str">
        <f>VLOOKUP(J702,'DNP (2021)'!$B$21:$E$1122,4,0)</f>
        <v>76</v>
      </c>
      <c r="I702" t="s">
        <v>3274</v>
      </c>
      <c r="J702" t="s">
        <v>1368</v>
      </c>
      <c r="K702" t="s">
        <v>265</v>
      </c>
      <c r="L702">
        <v>1</v>
      </c>
      <c r="O702" t="s">
        <v>3096</v>
      </c>
      <c r="P702" s="9" t="s">
        <v>1334</v>
      </c>
      <c r="Q702" t="s">
        <v>1341</v>
      </c>
      <c r="R702">
        <v>4</v>
      </c>
    </row>
    <row r="703" spans="2:18" x14ac:dyDescent="0.3">
      <c r="B703" t="s">
        <v>2939</v>
      </c>
      <c r="C703" t="s">
        <v>2943</v>
      </c>
      <c r="D703" s="9" t="s">
        <v>1317</v>
      </c>
      <c r="E703" t="s">
        <v>348</v>
      </c>
      <c r="F703" s="23">
        <v>1</v>
      </c>
      <c r="H703" t="str">
        <f>VLOOKUP(J703,'DNP (2021)'!$B$21:$E$1122,4,0)</f>
        <v>76</v>
      </c>
      <c r="I703" t="s">
        <v>3277</v>
      </c>
      <c r="J703" t="s">
        <v>1368</v>
      </c>
      <c r="K703" t="s">
        <v>264</v>
      </c>
      <c r="L703">
        <v>16</v>
      </c>
      <c r="O703" t="s">
        <v>3100</v>
      </c>
      <c r="P703" s="9" t="s">
        <v>1334</v>
      </c>
      <c r="Q703" t="s">
        <v>1010</v>
      </c>
      <c r="R703">
        <v>1</v>
      </c>
    </row>
    <row r="704" spans="2:18" x14ac:dyDescent="0.3">
      <c r="B704" t="s">
        <v>2939</v>
      </c>
      <c r="C704" t="s">
        <v>2945</v>
      </c>
      <c r="D704" s="9" t="s">
        <v>1317</v>
      </c>
      <c r="E704" t="s">
        <v>1006</v>
      </c>
      <c r="F704" s="23">
        <v>1</v>
      </c>
      <c r="H704" t="str">
        <f>VLOOKUP(J704,'DNP (2021)'!$B$21:$E$1122,4,0)</f>
        <v>76</v>
      </c>
      <c r="I704" t="s">
        <v>3281</v>
      </c>
      <c r="J704" t="s">
        <v>1368</v>
      </c>
      <c r="K704" t="s">
        <v>720</v>
      </c>
      <c r="L704">
        <v>22</v>
      </c>
      <c r="O704" t="s">
        <v>3102</v>
      </c>
      <c r="P704" s="9" t="s">
        <v>1334</v>
      </c>
      <c r="Q704" t="s">
        <v>1342</v>
      </c>
      <c r="R704">
        <v>2</v>
      </c>
    </row>
    <row r="705" spans="2:18" x14ac:dyDescent="0.3">
      <c r="B705" t="s">
        <v>2939</v>
      </c>
      <c r="C705" t="s">
        <v>2947</v>
      </c>
      <c r="D705" s="9" t="s">
        <v>1317</v>
      </c>
      <c r="E705" t="s">
        <v>637</v>
      </c>
      <c r="F705" s="23">
        <v>2</v>
      </c>
      <c r="H705" t="str">
        <f>VLOOKUP(J705,'DNP (2021)'!$B$21:$E$1122,4,0)</f>
        <v>76</v>
      </c>
      <c r="I705" t="s">
        <v>3283</v>
      </c>
      <c r="J705" t="s">
        <v>1368</v>
      </c>
      <c r="K705" t="s">
        <v>262</v>
      </c>
      <c r="L705">
        <v>8</v>
      </c>
      <c r="O705" t="s">
        <v>3104</v>
      </c>
      <c r="P705" s="9" t="s">
        <v>1334</v>
      </c>
      <c r="Q705" t="s">
        <v>270</v>
      </c>
      <c r="R705">
        <v>37</v>
      </c>
    </row>
    <row r="706" spans="2:18" x14ac:dyDescent="0.3">
      <c r="B706" t="s">
        <v>2939</v>
      </c>
      <c r="C706" t="s">
        <v>2949</v>
      </c>
      <c r="D706" s="9" t="s">
        <v>1317</v>
      </c>
      <c r="E706" t="s">
        <v>1323</v>
      </c>
      <c r="F706" s="23">
        <v>12</v>
      </c>
      <c r="H706" t="str">
        <f>VLOOKUP(J706,'DNP (2021)'!$B$21:$E$1122,4,0)</f>
        <v>76</v>
      </c>
      <c r="I706" t="s">
        <v>3285</v>
      </c>
      <c r="J706" t="s">
        <v>1368</v>
      </c>
      <c r="K706" t="s">
        <v>713</v>
      </c>
      <c r="L706">
        <v>5</v>
      </c>
      <c r="O706" t="s">
        <v>3110</v>
      </c>
      <c r="P706" s="9" t="s">
        <v>1334</v>
      </c>
      <c r="Q706" t="s">
        <v>1343</v>
      </c>
      <c r="R706">
        <v>25</v>
      </c>
    </row>
    <row r="707" spans="2:18" x14ac:dyDescent="0.3">
      <c r="B707" t="s">
        <v>2939</v>
      </c>
      <c r="C707" t="s">
        <v>2940</v>
      </c>
      <c r="D707" s="9" t="s">
        <v>1317</v>
      </c>
      <c r="E707" t="s">
        <v>109</v>
      </c>
      <c r="F707" s="23">
        <v>9</v>
      </c>
      <c r="H707" t="str">
        <f>VLOOKUP(J707,'DNP (2021)'!$B$21:$E$1122,4,0)</f>
        <v>76</v>
      </c>
      <c r="I707" t="s">
        <v>3287</v>
      </c>
      <c r="J707" t="s">
        <v>1368</v>
      </c>
      <c r="K707" t="s">
        <v>1374</v>
      </c>
      <c r="L707">
        <v>48</v>
      </c>
      <c r="O707" t="s">
        <v>3117</v>
      </c>
      <c r="P707" s="9" t="s">
        <v>1334</v>
      </c>
      <c r="Q707" t="s">
        <v>1344</v>
      </c>
      <c r="R707">
        <v>1</v>
      </c>
    </row>
    <row r="708" spans="2:18" x14ac:dyDescent="0.3">
      <c r="B708" t="s">
        <v>2939</v>
      </c>
      <c r="C708" t="s">
        <v>2966</v>
      </c>
      <c r="D708" s="9" t="s">
        <v>1317</v>
      </c>
      <c r="E708" t="s">
        <v>338</v>
      </c>
      <c r="F708" s="23">
        <v>21</v>
      </c>
      <c r="H708" t="str">
        <f>VLOOKUP(J708,'DNP (2021)'!$B$21:$E$1122,4,0)</f>
        <v>76</v>
      </c>
      <c r="I708" t="s">
        <v>3293</v>
      </c>
      <c r="J708" t="s">
        <v>1368</v>
      </c>
      <c r="K708" t="s">
        <v>873</v>
      </c>
      <c r="L708">
        <v>1</v>
      </c>
      <c r="O708" t="s">
        <v>3123</v>
      </c>
      <c r="P708" s="9" t="s">
        <v>1334</v>
      </c>
      <c r="Q708" t="s">
        <v>1346</v>
      </c>
      <c r="R708">
        <v>10</v>
      </c>
    </row>
    <row r="709" spans="2:18" x14ac:dyDescent="0.3">
      <c r="B709" t="s">
        <v>3456</v>
      </c>
      <c r="C709" t="s">
        <v>3470</v>
      </c>
      <c r="D709" t="s">
        <v>1324</v>
      </c>
      <c r="E709" t="s">
        <v>1325</v>
      </c>
      <c r="F709" s="23">
        <v>4</v>
      </c>
      <c r="H709" t="str">
        <f>VLOOKUP(J709,'DNP (2021)'!$B$21:$E$1122,4,0)</f>
        <v>76</v>
      </c>
      <c r="I709" t="s">
        <v>3295</v>
      </c>
      <c r="J709" t="s">
        <v>1368</v>
      </c>
      <c r="K709" t="s">
        <v>263</v>
      </c>
      <c r="L709">
        <v>4</v>
      </c>
      <c r="O709" t="s">
        <v>3129</v>
      </c>
      <c r="P709" s="9" t="s">
        <v>1334</v>
      </c>
      <c r="Q709" t="s">
        <v>1347</v>
      </c>
      <c r="R709">
        <v>14</v>
      </c>
    </row>
    <row r="710" spans="2:18" x14ac:dyDescent="0.3">
      <c r="B710" t="s">
        <v>3456</v>
      </c>
      <c r="C710" t="s">
        <v>3459</v>
      </c>
      <c r="D710" s="9" t="s">
        <v>1324</v>
      </c>
      <c r="E710" t="s">
        <v>583</v>
      </c>
      <c r="F710" s="23">
        <v>35</v>
      </c>
      <c r="H710" t="str">
        <f>VLOOKUP(J710,'DNP (2021)'!$B$21:$E$1122,4,0)</f>
        <v>76</v>
      </c>
      <c r="I710" t="s">
        <v>3297</v>
      </c>
      <c r="J710" t="s">
        <v>1368</v>
      </c>
      <c r="K710" t="s">
        <v>248</v>
      </c>
      <c r="L710">
        <v>32</v>
      </c>
      <c r="O710" t="s">
        <v>3132</v>
      </c>
      <c r="P710" s="9" t="s">
        <v>1334</v>
      </c>
      <c r="Q710" t="s">
        <v>687</v>
      </c>
      <c r="R710">
        <v>10</v>
      </c>
    </row>
    <row r="711" spans="2:18" x14ac:dyDescent="0.3">
      <c r="B711" t="s">
        <v>3456</v>
      </c>
      <c r="C711" t="s">
        <v>3462</v>
      </c>
      <c r="D711" s="9" t="s">
        <v>1324</v>
      </c>
      <c r="E711" t="s">
        <v>586</v>
      </c>
      <c r="F711" s="23">
        <v>5</v>
      </c>
      <c r="H711" t="str">
        <f>VLOOKUP(J711,'DNP (2021)'!$B$21:$E$1122,4,0)</f>
        <v>76</v>
      </c>
      <c r="I711" t="s">
        <v>3299</v>
      </c>
      <c r="J711" t="s">
        <v>1368</v>
      </c>
      <c r="K711" t="s">
        <v>258</v>
      </c>
      <c r="L711">
        <v>3</v>
      </c>
      <c r="O711" t="s">
        <v>3134</v>
      </c>
      <c r="P711" s="9" t="s">
        <v>1334</v>
      </c>
      <c r="Q711" t="s">
        <v>297</v>
      </c>
      <c r="R711">
        <v>4</v>
      </c>
    </row>
    <row r="712" spans="2:18" x14ac:dyDescent="0.3">
      <c r="B712" t="s">
        <v>3456</v>
      </c>
      <c r="C712" t="s">
        <v>3464</v>
      </c>
      <c r="D712" s="9" t="s">
        <v>1324</v>
      </c>
      <c r="E712" t="s">
        <v>1326</v>
      </c>
      <c r="F712" s="23">
        <v>13</v>
      </c>
      <c r="H712" t="str">
        <f>VLOOKUP(J712,'DNP (2021)'!$B$21:$E$1122,4,0)</f>
        <v>97</v>
      </c>
      <c r="I712" t="s">
        <v>3528</v>
      </c>
      <c r="J712" t="s">
        <v>1375</v>
      </c>
      <c r="K712" t="s">
        <v>3670</v>
      </c>
      <c r="L712">
        <v>1</v>
      </c>
      <c r="O712" t="s">
        <v>3138</v>
      </c>
      <c r="P712" s="9" t="s">
        <v>1334</v>
      </c>
      <c r="Q712" t="s">
        <v>1348</v>
      </c>
      <c r="R712">
        <v>1</v>
      </c>
    </row>
    <row r="713" spans="2:18" x14ac:dyDescent="0.3">
      <c r="B713" t="s">
        <v>3456</v>
      </c>
      <c r="C713" t="s">
        <v>3466</v>
      </c>
      <c r="D713" s="9" t="s">
        <v>1324</v>
      </c>
      <c r="E713" t="s">
        <v>684</v>
      </c>
      <c r="F713" s="23">
        <v>1</v>
      </c>
      <c r="H713" t="str">
        <f>VLOOKUP(J713,'DNP (2021)'!$B$21:$E$1122,4,0)</f>
        <v>97</v>
      </c>
      <c r="I713" t="s">
        <v>3524</v>
      </c>
      <c r="J713" t="s">
        <v>1375</v>
      </c>
      <c r="K713" t="s">
        <v>1376</v>
      </c>
      <c r="L713">
        <v>1</v>
      </c>
      <c r="O713" t="s">
        <v>3142</v>
      </c>
      <c r="P713" s="9" t="s">
        <v>1334</v>
      </c>
      <c r="Q713" t="s">
        <v>917</v>
      </c>
      <c r="R713">
        <v>1</v>
      </c>
    </row>
    <row r="714" spans="2:18" x14ac:dyDescent="0.3">
      <c r="B714" t="s">
        <v>3456</v>
      </c>
      <c r="C714" t="s">
        <v>3468</v>
      </c>
      <c r="D714" s="9" t="s">
        <v>1324</v>
      </c>
      <c r="E714" t="s">
        <v>1327</v>
      </c>
      <c r="F714" s="23">
        <v>2</v>
      </c>
      <c r="H714" t="str">
        <f>VLOOKUP(J714,'DNP (2021)'!$B$21:$E$1122,4,0)</f>
        <v>99</v>
      </c>
      <c r="I714" t="s">
        <v>3535</v>
      </c>
      <c r="J714" t="s">
        <v>1377</v>
      </c>
      <c r="K714" t="s">
        <v>590</v>
      </c>
      <c r="L714">
        <v>2</v>
      </c>
      <c r="O714" t="s">
        <v>3148</v>
      </c>
      <c r="P714" s="9" t="s">
        <v>1334</v>
      </c>
      <c r="Q714" t="s">
        <v>907</v>
      </c>
      <c r="R714">
        <v>2</v>
      </c>
    </row>
    <row r="715" spans="2:18" x14ac:dyDescent="0.3">
      <c r="B715" t="s">
        <v>3456</v>
      </c>
      <c r="C715" t="s">
        <v>3476</v>
      </c>
      <c r="D715" s="9" t="s">
        <v>1324</v>
      </c>
      <c r="E715" t="s">
        <v>353</v>
      </c>
      <c r="F715" s="23">
        <v>1</v>
      </c>
      <c r="H715" t="str">
        <f>VLOOKUP(J715,'DNP (2021)'!$B$21:$E$1122,4,0)</f>
        <v>99</v>
      </c>
      <c r="I715" t="s">
        <v>3533</v>
      </c>
      <c r="J715" t="s">
        <v>1377</v>
      </c>
      <c r="K715" t="s">
        <v>591</v>
      </c>
      <c r="L715">
        <v>1</v>
      </c>
      <c r="O715" t="s">
        <v>3152</v>
      </c>
      <c r="P715" s="9" t="s">
        <v>1334</v>
      </c>
      <c r="Q715" t="s">
        <v>296</v>
      </c>
      <c r="R715">
        <v>1</v>
      </c>
    </row>
    <row r="716" spans="2:18" x14ac:dyDescent="0.3">
      <c r="B716" t="s">
        <v>3456</v>
      </c>
      <c r="C716" t="s">
        <v>3472</v>
      </c>
      <c r="D716" s="9" t="s">
        <v>1324</v>
      </c>
      <c r="E716" t="s">
        <v>588</v>
      </c>
      <c r="F716" s="23">
        <v>4</v>
      </c>
      <c r="H716" t="str">
        <f>VLOOKUP(J716,'DNP (2021)'!$B$21:$E$1122,4,0)</f>
        <v>99</v>
      </c>
      <c r="I716" t="s">
        <v>3531</v>
      </c>
      <c r="J716" t="s">
        <v>1377</v>
      </c>
      <c r="K716" t="s">
        <v>589</v>
      </c>
      <c r="L716">
        <v>9</v>
      </c>
      <c r="O716" t="s">
        <v>3154</v>
      </c>
      <c r="P716" s="9" t="s">
        <v>1334</v>
      </c>
      <c r="Q716" t="s">
        <v>984</v>
      </c>
      <c r="R716">
        <v>2</v>
      </c>
    </row>
    <row r="717" spans="2:18" x14ac:dyDescent="0.3">
      <c r="B717" t="s">
        <v>3456</v>
      </c>
      <c r="C717" t="s">
        <v>3457</v>
      </c>
      <c r="D717" s="9" t="s">
        <v>1324</v>
      </c>
      <c r="E717" t="s">
        <v>625</v>
      </c>
      <c r="F717" s="23">
        <v>2</v>
      </c>
      <c r="O717" t="s">
        <v>3158</v>
      </c>
      <c r="P717" s="9" t="s">
        <v>1334</v>
      </c>
      <c r="Q717" t="s">
        <v>271</v>
      </c>
      <c r="R717">
        <v>24</v>
      </c>
    </row>
    <row r="718" spans="2:18" x14ac:dyDescent="0.3">
      <c r="B718" t="s">
        <v>3456</v>
      </c>
      <c r="C718" t="s">
        <v>3477</v>
      </c>
      <c r="D718" s="9" t="s">
        <v>1324</v>
      </c>
      <c r="E718" t="s">
        <v>1328</v>
      </c>
      <c r="F718" s="23">
        <v>7</v>
      </c>
      <c r="O718" t="s">
        <v>3162</v>
      </c>
      <c r="P718" s="9" t="s">
        <v>1334</v>
      </c>
      <c r="Q718" t="s">
        <v>918</v>
      </c>
      <c r="R718">
        <v>6</v>
      </c>
    </row>
    <row r="719" spans="2:18" x14ac:dyDescent="0.3">
      <c r="B719" t="s">
        <v>2917</v>
      </c>
      <c r="C719" t="s">
        <v>2924</v>
      </c>
      <c r="D719" t="s">
        <v>1329</v>
      </c>
      <c r="E719" t="s">
        <v>142</v>
      </c>
      <c r="F719" s="23">
        <v>163</v>
      </c>
      <c r="O719" t="s">
        <v>3166</v>
      </c>
      <c r="P719" s="9" t="s">
        <v>1334</v>
      </c>
      <c r="Q719" t="s">
        <v>278</v>
      </c>
      <c r="R719">
        <v>6</v>
      </c>
    </row>
    <row r="720" spans="2:18" x14ac:dyDescent="0.3">
      <c r="B720" t="s">
        <v>2917</v>
      </c>
      <c r="C720" t="s">
        <v>2926</v>
      </c>
      <c r="D720" s="9" t="s">
        <v>1329</v>
      </c>
      <c r="E720" t="s">
        <v>3652</v>
      </c>
      <c r="F720" s="23">
        <v>21</v>
      </c>
      <c r="O720" t="s">
        <v>3169</v>
      </c>
      <c r="P720" s="9" t="s">
        <v>1334</v>
      </c>
      <c r="Q720" t="s">
        <v>288</v>
      </c>
      <c r="R720">
        <v>16</v>
      </c>
    </row>
    <row r="721" spans="2:18" x14ac:dyDescent="0.3">
      <c r="B721" t="s">
        <v>2917</v>
      </c>
      <c r="C721" t="s">
        <v>2928</v>
      </c>
      <c r="D721" s="9" t="s">
        <v>1329</v>
      </c>
      <c r="E721" t="s">
        <v>787</v>
      </c>
      <c r="F721" s="23">
        <v>2</v>
      </c>
      <c r="O721" t="s">
        <v>3171</v>
      </c>
      <c r="P721" s="9" t="s">
        <v>1334</v>
      </c>
      <c r="Q721" t="s">
        <v>1130</v>
      </c>
      <c r="R721">
        <v>3</v>
      </c>
    </row>
    <row r="722" spans="2:18" x14ac:dyDescent="0.3">
      <c r="B722" t="s">
        <v>2917</v>
      </c>
      <c r="C722" t="s">
        <v>2930</v>
      </c>
      <c r="D722" s="9" t="s">
        <v>1329</v>
      </c>
      <c r="E722" t="s">
        <v>1143</v>
      </c>
      <c r="F722" s="23">
        <v>1</v>
      </c>
      <c r="O722" t="s">
        <v>3175</v>
      </c>
      <c r="P722" s="9" t="s">
        <v>1334</v>
      </c>
      <c r="Q722" t="s">
        <v>275</v>
      </c>
      <c r="R722">
        <v>36</v>
      </c>
    </row>
    <row r="723" spans="2:18" x14ac:dyDescent="0.3">
      <c r="B723" t="s">
        <v>2917</v>
      </c>
      <c r="C723" t="s">
        <v>2933</v>
      </c>
      <c r="D723" s="9" t="s">
        <v>1329</v>
      </c>
      <c r="E723" t="s">
        <v>1330</v>
      </c>
      <c r="F723" s="23">
        <v>1</v>
      </c>
      <c r="O723" t="s">
        <v>3179</v>
      </c>
      <c r="P723" s="9" t="s">
        <v>1334</v>
      </c>
      <c r="Q723" t="s">
        <v>1349</v>
      </c>
      <c r="R723">
        <v>6</v>
      </c>
    </row>
    <row r="724" spans="2:18" x14ac:dyDescent="0.3">
      <c r="B724" t="s">
        <v>2917</v>
      </c>
      <c r="C724" t="s">
        <v>2935</v>
      </c>
      <c r="D724" s="9" t="s">
        <v>1329</v>
      </c>
      <c r="E724" t="s">
        <v>573</v>
      </c>
      <c r="F724" s="23">
        <v>5</v>
      </c>
      <c r="O724" t="s">
        <v>3181</v>
      </c>
      <c r="P724" s="9" t="s">
        <v>1334</v>
      </c>
      <c r="Q724" t="s">
        <v>650</v>
      </c>
      <c r="R724">
        <v>1</v>
      </c>
    </row>
    <row r="725" spans="2:18" x14ac:dyDescent="0.3">
      <c r="B725" t="s">
        <v>2917</v>
      </c>
      <c r="C725" t="s">
        <v>2937</v>
      </c>
      <c r="D725" s="9" t="s">
        <v>1329</v>
      </c>
      <c r="E725" t="s">
        <v>570</v>
      </c>
      <c r="F725" s="23">
        <v>9</v>
      </c>
      <c r="O725" t="s">
        <v>3183</v>
      </c>
      <c r="P725" s="9" t="s">
        <v>1334</v>
      </c>
      <c r="Q725" t="s">
        <v>1350</v>
      </c>
      <c r="R725">
        <v>2</v>
      </c>
    </row>
    <row r="726" spans="2:18" x14ac:dyDescent="0.3">
      <c r="B726" t="s">
        <v>2917</v>
      </c>
      <c r="C726" t="s">
        <v>2918</v>
      </c>
      <c r="D726" s="9" t="s">
        <v>1329</v>
      </c>
      <c r="E726" t="s">
        <v>813</v>
      </c>
      <c r="F726" s="23">
        <v>2</v>
      </c>
      <c r="O726" t="s">
        <v>3188</v>
      </c>
      <c r="P726" s="9" t="s">
        <v>1334</v>
      </c>
      <c r="Q726" t="s">
        <v>286</v>
      </c>
      <c r="R726">
        <v>13</v>
      </c>
    </row>
    <row r="727" spans="2:18" x14ac:dyDescent="0.3">
      <c r="B727" t="s">
        <v>2917</v>
      </c>
      <c r="C727" t="s">
        <v>2920</v>
      </c>
      <c r="D727" s="9" t="s">
        <v>1329</v>
      </c>
      <c r="E727" t="s">
        <v>742</v>
      </c>
      <c r="F727" s="23">
        <v>7</v>
      </c>
      <c r="O727" t="s">
        <v>3190</v>
      </c>
      <c r="P727" t="s">
        <v>1334</v>
      </c>
      <c r="Q727" t="s">
        <v>285</v>
      </c>
      <c r="R727">
        <v>11</v>
      </c>
    </row>
    <row r="728" spans="2:18" x14ac:dyDescent="0.3">
      <c r="B728" t="s">
        <v>2917</v>
      </c>
      <c r="C728" t="s">
        <v>2922</v>
      </c>
      <c r="D728" s="9" t="s">
        <v>1329</v>
      </c>
      <c r="E728" t="s">
        <v>571</v>
      </c>
      <c r="F728" s="23">
        <v>3</v>
      </c>
      <c r="O728" t="s">
        <v>3192</v>
      </c>
      <c r="P728" s="9" t="s">
        <v>1334</v>
      </c>
      <c r="Q728" t="s">
        <v>920</v>
      </c>
      <c r="R728">
        <v>4</v>
      </c>
    </row>
    <row r="729" spans="2:18" x14ac:dyDescent="0.3">
      <c r="B729" t="s">
        <v>3018</v>
      </c>
      <c r="C729" t="s">
        <v>3035</v>
      </c>
      <c r="D729" t="s">
        <v>1331</v>
      </c>
      <c r="E729" t="s">
        <v>1332</v>
      </c>
      <c r="F729" s="23">
        <v>3</v>
      </c>
      <c r="O729" t="s">
        <v>3195</v>
      </c>
      <c r="P729" s="9" t="s">
        <v>1334</v>
      </c>
      <c r="Q729" t="s">
        <v>1351</v>
      </c>
      <c r="R729">
        <v>3</v>
      </c>
    </row>
    <row r="730" spans="2:18" x14ac:dyDescent="0.3">
      <c r="B730" t="s">
        <v>3018</v>
      </c>
      <c r="C730" t="s">
        <v>3037</v>
      </c>
      <c r="D730" s="9" t="s">
        <v>1331</v>
      </c>
      <c r="E730" t="s">
        <v>522</v>
      </c>
      <c r="F730" s="23">
        <v>2</v>
      </c>
      <c r="O730" t="s">
        <v>3201</v>
      </c>
      <c r="P730" s="9" t="s">
        <v>1334</v>
      </c>
      <c r="Q730" t="s">
        <v>1353</v>
      </c>
      <c r="R730">
        <v>20</v>
      </c>
    </row>
    <row r="731" spans="2:18" x14ac:dyDescent="0.3">
      <c r="B731" t="s">
        <v>3018</v>
      </c>
      <c r="C731" t="s">
        <v>3038</v>
      </c>
      <c r="D731" s="9" t="s">
        <v>1331</v>
      </c>
      <c r="E731" t="s">
        <v>1333</v>
      </c>
      <c r="F731" s="23">
        <v>4</v>
      </c>
      <c r="O731" t="s">
        <v>3205</v>
      </c>
      <c r="P731" s="9" t="s">
        <v>1334</v>
      </c>
      <c r="Q731" t="s">
        <v>888</v>
      </c>
      <c r="R731">
        <v>4</v>
      </c>
    </row>
    <row r="732" spans="2:18" x14ac:dyDescent="0.3">
      <c r="B732" t="s">
        <v>3018</v>
      </c>
      <c r="C732" t="s">
        <v>3040</v>
      </c>
      <c r="D732" s="9" t="s">
        <v>1331</v>
      </c>
      <c r="E732" t="s">
        <v>517</v>
      </c>
      <c r="F732" s="23">
        <v>22</v>
      </c>
      <c r="O732" t="s">
        <v>3304</v>
      </c>
      <c r="P732" s="9" t="s">
        <v>1354</v>
      </c>
      <c r="Q732" t="s">
        <v>370</v>
      </c>
      <c r="R732">
        <v>19</v>
      </c>
    </row>
    <row r="733" spans="2:18" x14ac:dyDescent="0.3">
      <c r="B733" t="s">
        <v>3018</v>
      </c>
      <c r="C733" t="s">
        <v>3023</v>
      </c>
      <c r="D733" s="9" t="s">
        <v>1331</v>
      </c>
      <c r="E733" t="s">
        <v>821</v>
      </c>
      <c r="F733" s="23">
        <v>1</v>
      </c>
      <c r="O733" t="s">
        <v>3305</v>
      </c>
      <c r="P733" s="9" t="s">
        <v>1354</v>
      </c>
      <c r="Q733" t="s">
        <v>781</v>
      </c>
      <c r="R733">
        <v>2</v>
      </c>
    </row>
    <row r="734" spans="2:18" x14ac:dyDescent="0.3">
      <c r="B734" t="s">
        <v>3018</v>
      </c>
      <c r="C734" t="s">
        <v>3025</v>
      </c>
      <c r="D734" s="9" t="s">
        <v>1331</v>
      </c>
      <c r="E734" t="s">
        <v>519</v>
      </c>
      <c r="F734" s="23">
        <v>7</v>
      </c>
      <c r="O734" t="s">
        <v>3313</v>
      </c>
      <c r="P734" s="9" t="s">
        <v>1354</v>
      </c>
      <c r="Q734" t="s">
        <v>1355</v>
      </c>
      <c r="R734">
        <v>1</v>
      </c>
    </row>
    <row r="735" spans="2:18" x14ac:dyDescent="0.3">
      <c r="B735" t="s">
        <v>3018</v>
      </c>
      <c r="C735" t="s">
        <v>3027</v>
      </c>
      <c r="D735" s="9" t="s">
        <v>1331</v>
      </c>
      <c r="E735" t="s">
        <v>816</v>
      </c>
      <c r="F735" s="23">
        <v>1</v>
      </c>
      <c r="O735" t="s">
        <v>3307</v>
      </c>
      <c r="P735" s="9" t="s">
        <v>1354</v>
      </c>
      <c r="Q735" t="s">
        <v>3664</v>
      </c>
      <c r="R735">
        <v>1</v>
      </c>
    </row>
    <row r="736" spans="2:18" x14ac:dyDescent="0.3">
      <c r="B736" t="s">
        <v>3018</v>
      </c>
      <c r="C736" t="s">
        <v>3033</v>
      </c>
      <c r="D736" s="9" t="s">
        <v>1331</v>
      </c>
      <c r="E736" t="s">
        <v>516</v>
      </c>
      <c r="F736" s="23">
        <v>125</v>
      </c>
      <c r="O736" t="s">
        <v>3309</v>
      </c>
      <c r="P736" s="9" t="s">
        <v>1354</v>
      </c>
      <c r="Q736" t="s">
        <v>441</v>
      </c>
      <c r="R736">
        <v>55</v>
      </c>
    </row>
    <row r="737" spans="2:18" x14ac:dyDescent="0.3">
      <c r="B737" t="s">
        <v>3018</v>
      </c>
      <c r="C737" t="s">
        <v>3019</v>
      </c>
      <c r="D737" s="9" t="s">
        <v>1331</v>
      </c>
      <c r="E737" t="s">
        <v>523</v>
      </c>
      <c r="F737" s="23">
        <v>1</v>
      </c>
      <c r="O737" t="s">
        <v>3311</v>
      </c>
      <c r="P737" s="9" t="s">
        <v>1354</v>
      </c>
      <c r="Q737" t="s">
        <v>442</v>
      </c>
      <c r="R737">
        <v>32</v>
      </c>
    </row>
    <row r="738" spans="2:18" x14ac:dyDescent="0.3">
      <c r="B738" t="s">
        <v>3018</v>
      </c>
      <c r="C738" t="s">
        <v>3044</v>
      </c>
      <c r="D738" s="9" t="s">
        <v>1331</v>
      </c>
      <c r="E738" t="s">
        <v>521</v>
      </c>
      <c r="F738" s="23">
        <v>12</v>
      </c>
      <c r="O738" t="s">
        <v>3315</v>
      </c>
      <c r="P738" s="9" t="s">
        <v>1354</v>
      </c>
      <c r="Q738" t="s">
        <v>451</v>
      </c>
      <c r="R738">
        <v>3</v>
      </c>
    </row>
    <row r="739" spans="2:18" x14ac:dyDescent="0.3">
      <c r="B739" t="s">
        <v>3018</v>
      </c>
      <c r="C739" t="s">
        <v>3031</v>
      </c>
      <c r="D739" s="9" t="s">
        <v>1331</v>
      </c>
      <c r="E739" t="s">
        <v>116</v>
      </c>
      <c r="F739" s="23">
        <v>2</v>
      </c>
      <c r="O739" t="s">
        <v>3317</v>
      </c>
      <c r="P739" s="9" t="s">
        <v>1354</v>
      </c>
      <c r="Q739" t="s">
        <v>672</v>
      </c>
      <c r="R739">
        <v>7</v>
      </c>
    </row>
    <row r="740" spans="2:18" x14ac:dyDescent="0.3">
      <c r="B740" t="s">
        <v>3046</v>
      </c>
      <c r="C740" t="s">
        <v>3049</v>
      </c>
      <c r="D740" t="s">
        <v>1334</v>
      </c>
      <c r="E740" t="s">
        <v>298</v>
      </c>
      <c r="F740" s="23">
        <v>1</v>
      </c>
      <c r="O740" t="s">
        <v>3319</v>
      </c>
      <c r="P740" s="9" t="s">
        <v>1354</v>
      </c>
      <c r="Q740" t="s">
        <v>445</v>
      </c>
      <c r="R740">
        <v>6</v>
      </c>
    </row>
    <row r="741" spans="2:18" x14ac:dyDescent="0.3">
      <c r="B741" t="s">
        <v>3046</v>
      </c>
      <c r="C741" t="s">
        <v>3051</v>
      </c>
      <c r="D741" s="9" t="s">
        <v>1334</v>
      </c>
      <c r="E741" t="s">
        <v>507</v>
      </c>
      <c r="F741" s="23">
        <v>2</v>
      </c>
      <c r="O741" t="s">
        <v>3322</v>
      </c>
      <c r="P741" s="9" t="s">
        <v>1354</v>
      </c>
      <c r="Q741" t="s">
        <v>452</v>
      </c>
      <c r="R741">
        <v>8</v>
      </c>
    </row>
    <row r="742" spans="2:18" x14ac:dyDescent="0.3">
      <c r="B742" t="s">
        <v>3046</v>
      </c>
      <c r="C742" t="s">
        <v>3052</v>
      </c>
      <c r="D742" s="9" t="s">
        <v>1334</v>
      </c>
      <c r="E742" t="s">
        <v>290</v>
      </c>
      <c r="F742" s="23">
        <v>1</v>
      </c>
      <c r="O742" t="s">
        <v>3324</v>
      </c>
      <c r="P742" s="9" t="s">
        <v>1354</v>
      </c>
      <c r="Q742" t="s">
        <v>449</v>
      </c>
      <c r="R742">
        <v>21</v>
      </c>
    </row>
    <row r="743" spans="2:18" x14ac:dyDescent="0.3">
      <c r="B743" t="s">
        <v>3046</v>
      </c>
      <c r="C743" t="s">
        <v>3054</v>
      </c>
      <c r="D743" s="9" t="s">
        <v>1334</v>
      </c>
      <c r="E743" t="s">
        <v>104</v>
      </c>
      <c r="F743" s="23">
        <v>7</v>
      </c>
      <c r="O743" t="s">
        <v>3332</v>
      </c>
      <c r="P743" s="9" t="s">
        <v>1354</v>
      </c>
      <c r="Q743" t="s">
        <v>686</v>
      </c>
      <c r="R743">
        <v>11</v>
      </c>
    </row>
    <row r="744" spans="2:18" x14ac:dyDescent="0.3">
      <c r="B744" t="s">
        <v>3046</v>
      </c>
      <c r="C744" t="s">
        <v>3055</v>
      </c>
      <c r="D744" s="9" t="s">
        <v>1334</v>
      </c>
      <c r="E744" t="s">
        <v>280</v>
      </c>
      <c r="F744" s="23">
        <v>3</v>
      </c>
      <c r="O744" t="s">
        <v>3334</v>
      </c>
      <c r="P744" s="9" t="s">
        <v>1354</v>
      </c>
      <c r="Q744" t="s">
        <v>626</v>
      </c>
      <c r="R744">
        <v>26</v>
      </c>
    </row>
    <row r="745" spans="2:18" x14ac:dyDescent="0.3">
      <c r="B745" t="s">
        <v>3046</v>
      </c>
      <c r="C745" t="s">
        <v>3057</v>
      </c>
      <c r="D745" s="9" t="s">
        <v>1334</v>
      </c>
      <c r="E745" t="s">
        <v>269</v>
      </c>
      <c r="F745" s="23">
        <v>142</v>
      </c>
      <c r="O745" t="s">
        <v>3336</v>
      </c>
      <c r="P745" s="9" t="s">
        <v>1354</v>
      </c>
      <c r="Q745" t="s">
        <v>448</v>
      </c>
      <c r="R745">
        <v>7</v>
      </c>
    </row>
    <row r="746" spans="2:18" x14ac:dyDescent="0.3">
      <c r="B746" t="s">
        <v>3046</v>
      </c>
      <c r="C746" t="s">
        <v>3047</v>
      </c>
      <c r="D746" s="9" t="s">
        <v>1334</v>
      </c>
      <c r="E746" t="s">
        <v>207</v>
      </c>
      <c r="F746" s="23">
        <v>614</v>
      </c>
      <c r="O746" t="s">
        <v>3338</v>
      </c>
      <c r="P746" s="9" t="s">
        <v>1354</v>
      </c>
      <c r="Q746" t="s">
        <v>1356</v>
      </c>
      <c r="R746">
        <v>9</v>
      </c>
    </row>
    <row r="747" spans="2:18" x14ac:dyDescent="0.3">
      <c r="B747" t="s">
        <v>3046</v>
      </c>
      <c r="C747" t="s">
        <v>3062</v>
      </c>
      <c r="D747" s="9" t="s">
        <v>1334</v>
      </c>
      <c r="E747" t="s">
        <v>1001</v>
      </c>
      <c r="F747" s="23">
        <v>2</v>
      </c>
      <c r="O747" t="s">
        <v>3340</v>
      </c>
      <c r="P747" s="9" t="s">
        <v>1354</v>
      </c>
      <c r="Q747" t="s">
        <v>444</v>
      </c>
      <c r="R747">
        <v>28</v>
      </c>
    </row>
    <row r="748" spans="2:18" x14ac:dyDescent="0.3">
      <c r="B748" t="s">
        <v>3046</v>
      </c>
      <c r="C748" t="s">
        <v>3064</v>
      </c>
      <c r="D748" s="9" t="s">
        <v>1334</v>
      </c>
      <c r="E748" t="s">
        <v>941</v>
      </c>
      <c r="F748" s="23">
        <v>1</v>
      </c>
      <c r="O748" t="s">
        <v>3342</v>
      </c>
      <c r="P748" s="9" t="s">
        <v>1354</v>
      </c>
      <c r="Q748" t="s">
        <v>447</v>
      </c>
      <c r="R748">
        <v>7</v>
      </c>
    </row>
    <row r="749" spans="2:18" x14ac:dyDescent="0.3">
      <c r="B749" t="s">
        <v>3046</v>
      </c>
      <c r="C749" t="s">
        <v>3066</v>
      </c>
      <c r="D749" s="9" t="s">
        <v>1334</v>
      </c>
      <c r="E749" t="s">
        <v>1335</v>
      </c>
      <c r="F749" s="23">
        <v>1</v>
      </c>
      <c r="O749" t="s">
        <v>3327</v>
      </c>
      <c r="P749" s="9" t="s">
        <v>1354</v>
      </c>
      <c r="Q749" t="s">
        <v>1357</v>
      </c>
      <c r="R749">
        <v>22</v>
      </c>
    </row>
    <row r="750" spans="2:18" x14ac:dyDescent="0.3">
      <c r="B750" t="s">
        <v>3046</v>
      </c>
      <c r="C750" t="s">
        <v>3068</v>
      </c>
      <c r="D750" s="9" t="s">
        <v>1334</v>
      </c>
      <c r="E750" t="s">
        <v>1336</v>
      </c>
      <c r="F750" s="23">
        <v>1</v>
      </c>
      <c r="O750" t="s">
        <v>3344</v>
      </c>
      <c r="P750" s="9" t="s">
        <v>1354</v>
      </c>
      <c r="Q750" t="s">
        <v>446</v>
      </c>
      <c r="R750">
        <v>40</v>
      </c>
    </row>
    <row r="751" spans="2:18" x14ac:dyDescent="0.3">
      <c r="B751" t="s">
        <v>3046</v>
      </c>
      <c r="C751" t="s">
        <v>3070</v>
      </c>
      <c r="D751" s="9" t="s">
        <v>1334</v>
      </c>
      <c r="E751" t="s">
        <v>882</v>
      </c>
      <c r="F751" s="23">
        <v>1</v>
      </c>
      <c r="O751" t="s">
        <v>3346</v>
      </c>
      <c r="P751" s="9" t="s">
        <v>1354</v>
      </c>
      <c r="Q751" t="s">
        <v>624</v>
      </c>
      <c r="R751">
        <v>14</v>
      </c>
    </row>
    <row r="752" spans="2:18" x14ac:dyDescent="0.3">
      <c r="B752" t="s">
        <v>3046</v>
      </c>
      <c r="C752" t="s">
        <v>3072</v>
      </c>
      <c r="D752" s="9" t="s">
        <v>1334</v>
      </c>
      <c r="E752" t="s">
        <v>1337</v>
      </c>
      <c r="F752" s="23">
        <v>6</v>
      </c>
      <c r="O752" t="s">
        <v>3330</v>
      </c>
      <c r="P752" s="9" t="s">
        <v>1354</v>
      </c>
      <c r="Q752" t="s">
        <v>1358</v>
      </c>
      <c r="R752">
        <v>15</v>
      </c>
    </row>
    <row r="753" spans="2:18" x14ac:dyDescent="0.3">
      <c r="B753" t="s">
        <v>3046</v>
      </c>
      <c r="C753" t="s">
        <v>3076</v>
      </c>
      <c r="D753" s="9" t="s">
        <v>1334</v>
      </c>
      <c r="E753" t="s">
        <v>340</v>
      </c>
      <c r="F753" s="23">
        <v>4</v>
      </c>
      <c r="O753" t="s">
        <v>3302</v>
      </c>
      <c r="P753" t="s">
        <v>1354</v>
      </c>
      <c r="Q753" t="s">
        <v>440</v>
      </c>
      <c r="R753">
        <v>242</v>
      </c>
    </row>
    <row r="754" spans="2:18" x14ac:dyDescent="0.3">
      <c r="B754" t="s">
        <v>3046</v>
      </c>
      <c r="C754" t="s">
        <v>3080</v>
      </c>
      <c r="D754" s="9" t="s">
        <v>1334</v>
      </c>
      <c r="E754" t="s">
        <v>277</v>
      </c>
      <c r="F754" s="23">
        <v>13</v>
      </c>
      <c r="O754" t="s">
        <v>3329</v>
      </c>
      <c r="P754" s="9" t="s">
        <v>1354</v>
      </c>
      <c r="Q754" t="s">
        <v>439</v>
      </c>
      <c r="R754">
        <v>4</v>
      </c>
    </row>
    <row r="755" spans="2:18" x14ac:dyDescent="0.3">
      <c r="B755" t="s">
        <v>3046</v>
      </c>
      <c r="C755" t="s">
        <v>3082</v>
      </c>
      <c r="D755" s="9" t="s">
        <v>1334</v>
      </c>
      <c r="E755" t="s">
        <v>1106</v>
      </c>
      <c r="F755" s="23">
        <v>2</v>
      </c>
      <c r="O755" t="s">
        <v>3348</v>
      </c>
      <c r="P755" s="9" t="s">
        <v>1354</v>
      </c>
      <c r="Q755" t="s">
        <v>1359</v>
      </c>
      <c r="R755">
        <v>4</v>
      </c>
    </row>
    <row r="756" spans="2:18" x14ac:dyDescent="0.3">
      <c r="B756" t="s">
        <v>3046</v>
      </c>
      <c r="C756" t="s">
        <v>3085</v>
      </c>
      <c r="D756" s="9" t="s">
        <v>1334</v>
      </c>
      <c r="E756" t="s">
        <v>1338</v>
      </c>
      <c r="F756" s="23">
        <v>3</v>
      </c>
      <c r="O756" t="s">
        <v>3353</v>
      </c>
      <c r="P756" s="9" t="s">
        <v>1360</v>
      </c>
      <c r="Q756" t="s">
        <v>193</v>
      </c>
      <c r="R756">
        <v>1</v>
      </c>
    </row>
    <row r="757" spans="2:18" x14ac:dyDescent="0.3">
      <c r="B757" t="s">
        <v>3046</v>
      </c>
      <c r="C757" t="s">
        <v>3089</v>
      </c>
      <c r="D757" s="9" t="s">
        <v>1334</v>
      </c>
      <c r="E757" t="s">
        <v>1339</v>
      </c>
      <c r="F757" s="23">
        <v>6</v>
      </c>
      <c r="O757" t="s">
        <v>3355</v>
      </c>
      <c r="P757" s="9" t="s">
        <v>1360</v>
      </c>
      <c r="Q757" t="s">
        <v>189</v>
      </c>
      <c r="R757">
        <v>4</v>
      </c>
    </row>
    <row r="758" spans="2:18" x14ac:dyDescent="0.3">
      <c r="B758" t="s">
        <v>3046</v>
      </c>
      <c r="C758" t="s">
        <v>3091</v>
      </c>
      <c r="D758" s="9" t="s">
        <v>1334</v>
      </c>
      <c r="E758" t="s">
        <v>1340</v>
      </c>
      <c r="F758" s="23">
        <v>4</v>
      </c>
      <c r="O758" t="s">
        <v>3357</v>
      </c>
      <c r="P758" s="9" t="s">
        <v>1360</v>
      </c>
      <c r="Q758" t="s">
        <v>185</v>
      </c>
      <c r="R758">
        <v>14</v>
      </c>
    </row>
    <row r="759" spans="2:18" x14ac:dyDescent="0.3">
      <c r="B759" t="s">
        <v>3046</v>
      </c>
      <c r="C759" t="s">
        <v>3095</v>
      </c>
      <c r="D759" s="9" t="s">
        <v>1334</v>
      </c>
      <c r="E759" t="s">
        <v>1145</v>
      </c>
      <c r="F759" s="23">
        <v>1</v>
      </c>
      <c r="O759" t="s">
        <v>3359</v>
      </c>
      <c r="P759" s="9" t="s">
        <v>1360</v>
      </c>
      <c r="Q759" t="s">
        <v>1361</v>
      </c>
      <c r="R759">
        <v>1</v>
      </c>
    </row>
    <row r="760" spans="2:18" x14ac:dyDescent="0.3">
      <c r="B760" t="s">
        <v>3046</v>
      </c>
      <c r="C760" t="s">
        <v>3096</v>
      </c>
      <c r="D760" s="9" t="s">
        <v>1334</v>
      </c>
      <c r="E760" t="s">
        <v>1341</v>
      </c>
      <c r="F760" s="23">
        <v>4</v>
      </c>
      <c r="O760" t="s">
        <v>3361</v>
      </c>
      <c r="P760" s="9" t="s">
        <v>1360</v>
      </c>
      <c r="Q760" t="s">
        <v>177</v>
      </c>
      <c r="R760">
        <v>8</v>
      </c>
    </row>
    <row r="761" spans="2:18" x14ac:dyDescent="0.3">
      <c r="B761" t="s">
        <v>3046</v>
      </c>
      <c r="C761" t="s">
        <v>3100</v>
      </c>
      <c r="D761" s="9" t="s">
        <v>1334</v>
      </c>
      <c r="E761" t="s">
        <v>1010</v>
      </c>
      <c r="F761" s="23">
        <v>1</v>
      </c>
      <c r="O761" t="s">
        <v>3363</v>
      </c>
      <c r="P761" s="9" t="s">
        <v>1360</v>
      </c>
      <c r="Q761" t="s">
        <v>174</v>
      </c>
      <c r="R761">
        <v>1</v>
      </c>
    </row>
    <row r="762" spans="2:18" x14ac:dyDescent="0.3">
      <c r="B762" t="s">
        <v>3046</v>
      </c>
      <c r="C762" t="s">
        <v>3102</v>
      </c>
      <c r="D762" s="9" t="s">
        <v>1334</v>
      </c>
      <c r="E762" t="s">
        <v>1342</v>
      </c>
      <c r="F762" s="23">
        <v>3</v>
      </c>
      <c r="O762" t="s">
        <v>3365</v>
      </c>
      <c r="P762" s="9" t="s">
        <v>1360</v>
      </c>
      <c r="Q762" t="s">
        <v>734</v>
      </c>
      <c r="R762">
        <v>1</v>
      </c>
    </row>
    <row r="763" spans="2:18" x14ac:dyDescent="0.3">
      <c r="B763" t="s">
        <v>3046</v>
      </c>
      <c r="C763" t="s">
        <v>3104</v>
      </c>
      <c r="D763" s="9" t="s">
        <v>1334</v>
      </c>
      <c r="E763" t="s">
        <v>270</v>
      </c>
      <c r="F763" s="23">
        <v>55</v>
      </c>
      <c r="O763" t="s">
        <v>3367</v>
      </c>
      <c r="P763" s="9" t="s">
        <v>1360</v>
      </c>
      <c r="Q763" t="s">
        <v>1362</v>
      </c>
      <c r="R763">
        <v>12</v>
      </c>
    </row>
    <row r="764" spans="2:18" x14ac:dyDescent="0.3">
      <c r="B764" t="s">
        <v>3046</v>
      </c>
      <c r="C764" t="s">
        <v>3110</v>
      </c>
      <c r="D764" s="9" t="s">
        <v>1334</v>
      </c>
      <c r="E764" t="s">
        <v>1343</v>
      </c>
      <c r="F764" s="23">
        <v>29</v>
      </c>
      <c r="O764" t="s">
        <v>3369</v>
      </c>
      <c r="P764" s="9" t="s">
        <v>1360</v>
      </c>
      <c r="Q764" t="s">
        <v>842</v>
      </c>
      <c r="R764">
        <v>2</v>
      </c>
    </row>
    <row r="765" spans="2:18" x14ac:dyDescent="0.3">
      <c r="B765" t="s">
        <v>3046</v>
      </c>
      <c r="C765" t="s">
        <v>3114</v>
      </c>
      <c r="D765" s="9" t="s">
        <v>1334</v>
      </c>
      <c r="E765" t="s">
        <v>141</v>
      </c>
      <c r="F765" s="23">
        <v>2</v>
      </c>
      <c r="O765" t="s">
        <v>3371</v>
      </c>
      <c r="P765" s="9" t="s">
        <v>1360</v>
      </c>
      <c r="Q765" t="s">
        <v>184</v>
      </c>
      <c r="R765">
        <v>18</v>
      </c>
    </row>
    <row r="766" spans="2:18" x14ac:dyDescent="0.3">
      <c r="B766" t="s">
        <v>3046</v>
      </c>
      <c r="C766" t="s">
        <v>3117</v>
      </c>
      <c r="D766" s="9" t="s">
        <v>1334</v>
      </c>
      <c r="E766" t="s">
        <v>1344</v>
      </c>
      <c r="F766" s="23">
        <v>1</v>
      </c>
      <c r="O766" t="s">
        <v>3373</v>
      </c>
      <c r="P766" s="9" t="s">
        <v>1360</v>
      </c>
      <c r="Q766" t="s">
        <v>186</v>
      </c>
      <c r="R766">
        <v>6</v>
      </c>
    </row>
    <row r="767" spans="2:18" x14ac:dyDescent="0.3">
      <c r="B767" t="s">
        <v>3046</v>
      </c>
      <c r="C767" t="s">
        <v>3119</v>
      </c>
      <c r="D767" s="9" t="s">
        <v>1334</v>
      </c>
      <c r="E767" t="s">
        <v>1345</v>
      </c>
      <c r="F767" s="23">
        <v>3</v>
      </c>
      <c r="O767" t="s">
        <v>3375</v>
      </c>
      <c r="P767" s="9" t="s">
        <v>1360</v>
      </c>
      <c r="Q767" t="s">
        <v>175</v>
      </c>
      <c r="R767">
        <v>13</v>
      </c>
    </row>
    <row r="768" spans="2:18" x14ac:dyDescent="0.3">
      <c r="B768" t="s">
        <v>3046</v>
      </c>
      <c r="C768" t="s">
        <v>3123</v>
      </c>
      <c r="D768" s="9" t="s">
        <v>1334</v>
      </c>
      <c r="E768" t="s">
        <v>1346</v>
      </c>
      <c r="F768" s="23">
        <v>2</v>
      </c>
      <c r="O768" t="s">
        <v>3377</v>
      </c>
      <c r="P768" s="9" t="s">
        <v>1360</v>
      </c>
      <c r="Q768" t="s">
        <v>180</v>
      </c>
      <c r="R768">
        <v>3</v>
      </c>
    </row>
    <row r="769" spans="2:18" x14ac:dyDescent="0.3">
      <c r="B769" t="s">
        <v>3046</v>
      </c>
      <c r="C769" t="s">
        <v>3127</v>
      </c>
      <c r="D769" s="9" t="s">
        <v>1334</v>
      </c>
      <c r="E769" t="s">
        <v>879</v>
      </c>
      <c r="F769" s="23">
        <v>1</v>
      </c>
      <c r="O769" t="s">
        <v>3381</v>
      </c>
      <c r="P769" s="9" t="s">
        <v>1360</v>
      </c>
      <c r="Q769" t="s">
        <v>199</v>
      </c>
      <c r="R769">
        <v>30</v>
      </c>
    </row>
    <row r="770" spans="2:18" x14ac:dyDescent="0.3">
      <c r="B770" t="s">
        <v>3046</v>
      </c>
      <c r="C770" t="s">
        <v>3131</v>
      </c>
      <c r="D770" s="9" t="s">
        <v>1334</v>
      </c>
      <c r="E770" t="s">
        <v>645</v>
      </c>
      <c r="F770" s="23">
        <v>1</v>
      </c>
      <c r="O770" t="s">
        <v>3385</v>
      </c>
      <c r="P770" s="9" t="s">
        <v>1360</v>
      </c>
      <c r="Q770" t="s">
        <v>173</v>
      </c>
      <c r="R770">
        <v>13</v>
      </c>
    </row>
    <row r="771" spans="2:18" x14ac:dyDescent="0.3">
      <c r="B771" t="s">
        <v>3046</v>
      </c>
      <c r="C771" t="s">
        <v>3129</v>
      </c>
      <c r="D771" s="9" t="s">
        <v>1334</v>
      </c>
      <c r="E771" t="s">
        <v>1347</v>
      </c>
      <c r="F771" s="23">
        <v>6</v>
      </c>
      <c r="O771" t="s">
        <v>3387</v>
      </c>
      <c r="P771" s="9" t="s">
        <v>1360</v>
      </c>
      <c r="Q771" t="s">
        <v>719</v>
      </c>
      <c r="R771">
        <v>15</v>
      </c>
    </row>
    <row r="772" spans="2:18" x14ac:dyDescent="0.3">
      <c r="B772" t="s">
        <v>3046</v>
      </c>
      <c r="C772" t="s">
        <v>3132</v>
      </c>
      <c r="D772" s="9" t="s">
        <v>1334</v>
      </c>
      <c r="E772" t="s">
        <v>687</v>
      </c>
      <c r="F772" s="23">
        <v>8</v>
      </c>
      <c r="O772" t="s">
        <v>3389</v>
      </c>
      <c r="P772" s="9" t="s">
        <v>1360</v>
      </c>
      <c r="Q772" t="s">
        <v>198</v>
      </c>
      <c r="R772">
        <v>26</v>
      </c>
    </row>
    <row r="773" spans="2:18" x14ac:dyDescent="0.3">
      <c r="B773" t="s">
        <v>3046</v>
      </c>
      <c r="C773" t="s">
        <v>3134</v>
      </c>
      <c r="D773" s="9" t="s">
        <v>1334</v>
      </c>
      <c r="E773" t="s">
        <v>297</v>
      </c>
      <c r="F773" s="23">
        <v>6</v>
      </c>
      <c r="O773" t="s">
        <v>3391</v>
      </c>
      <c r="P773" s="9" t="s">
        <v>1360</v>
      </c>
      <c r="Q773" t="s">
        <v>876</v>
      </c>
      <c r="R773">
        <v>5</v>
      </c>
    </row>
    <row r="774" spans="2:18" x14ac:dyDescent="0.3">
      <c r="B774" t="s">
        <v>3046</v>
      </c>
      <c r="C774" t="s">
        <v>3138</v>
      </c>
      <c r="D774" s="9" t="s">
        <v>1334</v>
      </c>
      <c r="E774" t="s">
        <v>1348</v>
      </c>
      <c r="F774" s="23">
        <v>1</v>
      </c>
      <c r="O774" t="s">
        <v>3393</v>
      </c>
      <c r="P774" s="9" t="s">
        <v>1360</v>
      </c>
      <c r="Q774" t="s">
        <v>192</v>
      </c>
      <c r="R774">
        <v>28</v>
      </c>
    </row>
    <row r="775" spans="2:18" x14ac:dyDescent="0.3">
      <c r="B775" t="s">
        <v>3046</v>
      </c>
      <c r="C775" t="s">
        <v>3140</v>
      </c>
      <c r="D775" s="9" t="s">
        <v>1334</v>
      </c>
      <c r="E775" t="s">
        <v>846</v>
      </c>
      <c r="F775" s="23">
        <v>2</v>
      </c>
      <c r="O775" t="s">
        <v>3351</v>
      </c>
      <c r="P775" s="9" t="s">
        <v>1360</v>
      </c>
      <c r="Q775" t="s">
        <v>1363</v>
      </c>
      <c r="R775">
        <v>757</v>
      </c>
    </row>
    <row r="776" spans="2:18" x14ac:dyDescent="0.3">
      <c r="B776" t="s">
        <v>3046</v>
      </c>
      <c r="C776" t="s">
        <v>3142</v>
      </c>
      <c r="D776" s="9" t="s">
        <v>1334</v>
      </c>
      <c r="E776" t="s">
        <v>917</v>
      </c>
      <c r="F776" s="23">
        <v>1</v>
      </c>
      <c r="O776" t="s">
        <v>3395</v>
      </c>
      <c r="P776" s="9" t="s">
        <v>1360</v>
      </c>
      <c r="Q776" t="s">
        <v>190</v>
      </c>
      <c r="R776">
        <v>4</v>
      </c>
    </row>
    <row r="777" spans="2:18" x14ac:dyDescent="0.3">
      <c r="B777" t="s">
        <v>3046</v>
      </c>
      <c r="C777" t="s">
        <v>3146</v>
      </c>
      <c r="D777" s="9" t="s">
        <v>1334</v>
      </c>
      <c r="E777" t="s">
        <v>986</v>
      </c>
      <c r="F777" s="23">
        <v>1</v>
      </c>
      <c r="O777" t="s">
        <v>3397</v>
      </c>
      <c r="P777" s="9" t="s">
        <v>1360</v>
      </c>
      <c r="Q777" t="s">
        <v>1364</v>
      </c>
      <c r="R777">
        <v>11</v>
      </c>
    </row>
    <row r="778" spans="2:18" x14ac:dyDescent="0.3">
      <c r="B778" t="s">
        <v>3046</v>
      </c>
      <c r="C778" t="s">
        <v>3148</v>
      </c>
      <c r="D778" s="9" t="s">
        <v>1334</v>
      </c>
      <c r="E778" t="s">
        <v>907</v>
      </c>
      <c r="F778" s="23">
        <v>2</v>
      </c>
      <c r="O778" t="s">
        <v>3399</v>
      </c>
      <c r="P778" s="9" t="s">
        <v>1360</v>
      </c>
      <c r="Q778" t="s">
        <v>1365</v>
      </c>
      <c r="R778">
        <v>19</v>
      </c>
    </row>
    <row r="779" spans="2:18" x14ac:dyDescent="0.3">
      <c r="B779" t="s">
        <v>3046</v>
      </c>
      <c r="C779" t="s">
        <v>3152</v>
      </c>
      <c r="D779" s="9" t="s">
        <v>1334</v>
      </c>
      <c r="E779" t="s">
        <v>296</v>
      </c>
      <c r="F779" s="23">
        <v>1</v>
      </c>
      <c r="O779" t="s">
        <v>3401</v>
      </c>
      <c r="P779" s="9" t="s">
        <v>1360</v>
      </c>
      <c r="Q779" t="s">
        <v>1366</v>
      </c>
      <c r="R779">
        <v>32</v>
      </c>
    </row>
    <row r="780" spans="2:18" x14ac:dyDescent="0.3">
      <c r="B780" t="s">
        <v>3046</v>
      </c>
      <c r="C780" t="s">
        <v>3154</v>
      </c>
      <c r="D780" s="9" t="s">
        <v>1334</v>
      </c>
      <c r="E780" t="s">
        <v>984</v>
      </c>
      <c r="F780" s="23">
        <v>3</v>
      </c>
      <c r="O780" t="s">
        <v>3403</v>
      </c>
      <c r="P780" s="9" t="s">
        <v>1360</v>
      </c>
      <c r="Q780" t="s">
        <v>172</v>
      </c>
      <c r="R780">
        <v>40</v>
      </c>
    </row>
    <row r="781" spans="2:18" x14ac:dyDescent="0.3">
      <c r="B781" t="s">
        <v>3046</v>
      </c>
      <c r="C781" t="s">
        <v>3158</v>
      </c>
      <c r="D781" s="9" t="s">
        <v>1334</v>
      </c>
      <c r="E781" t="s">
        <v>271</v>
      </c>
      <c r="F781" s="23">
        <v>26</v>
      </c>
      <c r="O781" t="s">
        <v>3405</v>
      </c>
      <c r="P781" s="9" t="s">
        <v>1360</v>
      </c>
      <c r="Q781" t="s">
        <v>200</v>
      </c>
      <c r="R781">
        <v>7</v>
      </c>
    </row>
    <row r="782" spans="2:18" x14ac:dyDescent="0.3">
      <c r="B782" t="s">
        <v>3046</v>
      </c>
      <c r="C782" t="s">
        <v>3162</v>
      </c>
      <c r="D782" s="9" t="s">
        <v>1334</v>
      </c>
      <c r="E782" t="s">
        <v>918</v>
      </c>
      <c r="F782" s="23">
        <v>3</v>
      </c>
      <c r="O782" t="s">
        <v>3407</v>
      </c>
      <c r="P782" s="9" t="s">
        <v>1360</v>
      </c>
      <c r="Q782" t="s">
        <v>704</v>
      </c>
      <c r="R782">
        <v>2</v>
      </c>
    </row>
    <row r="783" spans="2:18" x14ac:dyDescent="0.3">
      <c r="B783" t="s">
        <v>3046</v>
      </c>
      <c r="C783" t="s">
        <v>3166</v>
      </c>
      <c r="D783" s="9" t="s">
        <v>1334</v>
      </c>
      <c r="E783" t="s">
        <v>278</v>
      </c>
      <c r="F783" s="23">
        <v>5</v>
      </c>
      <c r="O783" t="s">
        <v>3409</v>
      </c>
      <c r="P783" s="9" t="s">
        <v>1360</v>
      </c>
      <c r="Q783" t="s">
        <v>196</v>
      </c>
      <c r="R783">
        <v>10</v>
      </c>
    </row>
    <row r="784" spans="2:18" x14ac:dyDescent="0.3">
      <c r="B784" t="s">
        <v>3046</v>
      </c>
      <c r="C784" t="s">
        <v>3168</v>
      </c>
      <c r="D784" s="9" t="s">
        <v>1334</v>
      </c>
      <c r="E784" t="s">
        <v>71</v>
      </c>
      <c r="F784" s="23">
        <v>7</v>
      </c>
      <c r="O784" t="s">
        <v>3411</v>
      </c>
      <c r="P784" s="9" t="s">
        <v>1360</v>
      </c>
      <c r="Q784" t="s">
        <v>197</v>
      </c>
      <c r="R784">
        <v>1</v>
      </c>
    </row>
    <row r="785" spans="2:18" x14ac:dyDescent="0.3">
      <c r="B785" t="s">
        <v>3046</v>
      </c>
      <c r="C785" t="s">
        <v>3169</v>
      </c>
      <c r="D785" s="9" t="s">
        <v>1334</v>
      </c>
      <c r="E785" t="s">
        <v>288</v>
      </c>
      <c r="F785" s="23">
        <v>18</v>
      </c>
      <c r="O785" t="s">
        <v>3413</v>
      </c>
      <c r="P785" s="9" t="s">
        <v>1360</v>
      </c>
      <c r="Q785" t="s">
        <v>178</v>
      </c>
      <c r="R785">
        <v>7</v>
      </c>
    </row>
    <row r="786" spans="2:18" x14ac:dyDescent="0.3">
      <c r="B786" t="s">
        <v>3046</v>
      </c>
      <c r="C786" t="s">
        <v>3171</v>
      </c>
      <c r="D786" s="9" t="s">
        <v>1334</v>
      </c>
      <c r="E786" t="s">
        <v>1130</v>
      </c>
      <c r="F786" s="23">
        <v>1</v>
      </c>
      <c r="O786" t="s">
        <v>3415</v>
      </c>
      <c r="P786" s="9" t="s">
        <v>1360</v>
      </c>
      <c r="Q786" t="s">
        <v>182</v>
      </c>
      <c r="R786">
        <v>8</v>
      </c>
    </row>
    <row r="787" spans="2:18" x14ac:dyDescent="0.3">
      <c r="B787" t="s">
        <v>3046</v>
      </c>
      <c r="C787" t="s">
        <v>3175</v>
      </c>
      <c r="D787" s="9" t="s">
        <v>1334</v>
      </c>
      <c r="E787" t="s">
        <v>275</v>
      </c>
      <c r="F787" s="23">
        <v>26</v>
      </c>
      <c r="O787" t="s">
        <v>3417</v>
      </c>
      <c r="P787" s="9" t="s">
        <v>1360</v>
      </c>
      <c r="Q787" t="s">
        <v>726</v>
      </c>
      <c r="R787">
        <v>1</v>
      </c>
    </row>
    <row r="788" spans="2:18" x14ac:dyDescent="0.3">
      <c r="B788" t="s">
        <v>3046</v>
      </c>
      <c r="C788" t="s">
        <v>3179</v>
      </c>
      <c r="D788" s="9" t="s">
        <v>1334</v>
      </c>
      <c r="E788" t="s">
        <v>1349</v>
      </c>
      <c r="F788" s="23">
        <v>3</v>
      </c>
      <c r="O788" t="s">
        <v>3419</v>
      </c>
      <c r="P788" s="9" t="s">
        <v>1360</v>
      </c>
      <c r="Q788" t="s">
        <v>1367</v>
      </c>
      <c r="R788">
        <v>38</v>
      </c>
    </row>
    <row r="789" spans="2:18" x14ac:dyDescent="0.3">
      <c r="B789" t="s">
        <v>3046</v>
      </c>
      <c r="C789" t="s">
        <v>3181</v>
      </c>
      <c r="D789" s="9" t="s">
        <v>1334</v>
      </c>
      <c r="E789" t="s">
        <v>650</v>
      </c>
      <c r="F789" s="23">
        <v>1</v>
      </c>
      <c r="O789" t="s">
        <v>3421</v>
      </c>
      <c r="P789" s="9" t="s">
        <v>1360</v>
      </c>
      <c r="Q789" t="s">
        <v>195</v>
      </c>
      <c r="R789">
        <v>7</v>
      </c>
    </row>
    <row r="790" spans="2:18" x14ac:dyDescent="0.3">
      <c r="B790" t="s">
        <v>3046</v>
      </c>
      <c r="C790" t="s">
        <v>3183</v>
      </c>
      <c r="D790" s="9" t="s">
        <v>1334</v>
      </c>
      <c r="E790" t="s">
        <v>1350</v>
      </c>
      <c r="F790" s="23">
        <v>2</v>
      </c>
      <c r="O790" t="s">
        <v>3425</v>
      </c>
      <c r="P790" s="9" t="s">
        <v>1360</v>
      </c>
      <c r="Q790" t="s">
        <v>682</v>
      </c>
      <c r="R790">
        <v>7</v>
      </c>
    </row>
    <row r="791" spans="2:18" x14ac:dyDescent="0.3">
      <c r="B791" t="s">
        <v>3046</v>
      </c>
      <c r="C791" t="s">
        <v>3188</v>
      </c>
      <c r="D791" s="9" t="s">
        <v>1334</v>
      </c>
      <c r="E791" t="s">
        <v>286</v>
      </c>
      <c r="F791" s="23">
        <v>9</v>
      </c>
      <c r="O791" t="s">
        <v>3427</v>
      </c>
      <c r="P791" s="9" t="s">
        <v>1360</v>
      </c>
      <c r="Q791" t="s">
        <v>833</v>
      </c>
      <c r="R791">
        <v>6</v>
      </c>
    </row>
    <row r="792" spans="2:18" x14ac:dyDescent="0.3">
      <c r="B792" t="s">
        <v>3046</v>
      </c>
      <c r="C792" t="s">
        <v>3190</v>
      </c>
      <c r="D792" s="9" t="s">
        <v>1334</v>
      </c>
      <c r="E792" t="s">
        <v>285</v>
      </c>
      <c r="F792" s="23">
        <v>12</v>
      </c>
      <c r="O792" t="s">
        <v>3429</v>
      </c>
      <c r="P792" s="9" t="s">
        <v>1360</v>
      </c>
      <c r="Q792" t="s">
        <v>746</v>
      </c>
      <c r="R792">
        <v>2</v>
      </c>
    </row>
    <row r="793" spans="2:18" x14ac:dyDescent="0.3">
      <c r="B793" t="s">
        <v>3046</v>
      </c>
      <c r="C793" t="s">
        <v>3192</v>
      </c>
      <c r="D793" s="9" t="s">
        <v>1334</v>
      </c>
      <c r="E793" t="s">
        <v>920</v>
      </c>
      <c r="F793" s="23">
        <v>4</v>
      </c>
      <c r="O793" t="s">
        <v>3432</v>
      </c>
      <c r="P793" s="9" t="s">
        <v>1360</v>
      </c>
      <c r="Q793" t="s">
        <v>828</v>
      </c>
      <c r="R793">
        <v>5</v>
      </c>
    </row>
    <row r="794" spans="2:18" x14ac:dyDescent="0.3">
      <c r="B794" t="s">
        <v>3046</v>
      </c>
      <c r="C794" t="s">
        <v>3195</v>
      </c>
      <c r="D794" s="9" t="s">
        <v>1334</v>
      </c>
      <c r="E794" t="s">
        <v>1351</v>
      </c>
      <c r="F794" s="23">
        <v>4</v>
      </c>
      <c r="O794" t="s">
        <v>3435</v>
      </c>
      <c r="P794" s="9" t="s">
        <v>1360</v>
      </c>
      <c r="Q794" t="s">
        <v>187</v>
      </c>
      <c r="R794">
        <v>2</v>
      </c>
    </row>
    <row r="795" spans="2:18" x14ac:dyDescent="0.3">
      <c r="B795" t="s">
        <v>3046</v>
      </c>
      <c r="C795" t="s">
        <v>3199</v>
      </c>
      <c r="D795" s="9" t="s">
        <v>1334</v>
      </c>
      <c r="E795" t="s">
        <v>1352</v>
      </c>
      <c r="F795" s="23">
        <v>1</v>
      </c>
      <c r="O795" t="s">
        <v>3437</v>
      </c>
      <c r="P795" s="9" t="s">
        <v>1360</v>
      </c>
      <c r="Q795" t="s">
        <v>201</v>
      </c>
      <c r="R795">
        <v>2</v>
      </c>
    </row>
    <row r="796" spans="2:18" x14ac:dyDescent="0.3">
      <c r="B796" t="s">
        <v>3046</v>
      </c>
      <c r="C796" t="s">
        <v>3201</v>
      </c>
      <c r="D796" s="9" t="s">
        <v>1334</v>
      </c>
      <c r="E796" t="s">
        <v>1353</v>
      </c>
      <c r="F796" s="23">
        <v>10</v>
      </c>
      <c r="O796" t="s">
        <v>3439</v>
      </c>
      <c r="P796" t="s">
        <v>1360</v>
      </c>
      <c r="Q796" t="s">
        <v>809</v>
      </c>
      <c r="R796">
        <v>2</v>
      </c>
    </row>
    <row r="797" spans="2:18" x14ac:dyDescent="0.3">
      <c r="B797" t="s">
        <v>3046</v>
      </c>
      <c r="C797" t="s">
        <v>3207</v>
      </c>
      <c r="D797" s="9" t="s">
        <v>1334</v>
      </c>
      <c r="E797" t="s">
        <v>225</v>
      </c>
      <c r="F797" s="23">
        <v>3</v>
      </c>
      <c r="O797" t="s">
        <v>3441</v>
      </c>
      <c r="P797" s="9" t="s">
        <v>1360</v>
      </c>
      <c r="Q797" t="s">
        <v>824</v>
      </c>
      <c r="R797">
        <v>2</v>
      </c>
    </row>
    <row r="798" spans="2:18" x14ac:dyDescent="0.3">
      <c r="B798" t="s">
        <v>3046</v>
      </c>
      <c r="C798" t="s">
        <v>3205</v>
      </c>
      <c r="D798" s="9" t="s">
        <v>1334</v>
      </c>
      <c r="E798" t="s">
        <v>888</v>
      </c>
      <c r="F798" s="23">
        <v>3</v>
      </c>
      <c r="O798" t="s">
        <v>3225</v>
      </c>
      <c r="P798" s="9" t="s">
        <v>1368</v>
      </c>
      <c r="Q798" t="s">
        <v>1369</v>
      </c>
      <c r="R798">
        <v>6</v>
      </c>
    </row>
    <row r="799" spans="2:18" x14ac:dyDescent="0.3">
      <c r="B799" t="s">
        <v>3301</v>
      </c>
      <c r="C799" t="s">
        <v>3304</v>
      </c>
      <c r="D799" t="s">
        <v>1354</v>
      </c>
      <c r="E799" t="s">
        <v>370</v>
      </c>
      <c r="F799" s="23">
        <v>23</v>
      </c>
      <c r="O799" t="s">
        <v>3227</v>
      </c>
      <c r="P799" s="9" t="s">
        <v>1368</v>
      </c>
      <c r="Q799" t="s">
        <v>1370</v>
      </c>
      <c r="R799">
        <v>2</v>
      </c>
    </row>
    <row r="800" spans="2:18" x14ac:dyDescent="0.3">
      <c r="B800" t="s">
        <v>3301</v>
      </c>
      <c r="C800" t="s">
        <v>3305</v>
      </c>
      <c r="D800" s="9" t="s">
        <v>1354</v>
      </c>
      <c r="E800" t="s">
        <v>781</v>
      </c>
      <c r="F800" s="23">
        <v>3</v>
      </c>
      <c r="O800" t="s">
        <v>3232</v>
      </c>
      <c r="P800" s="9" t="s">
        <v>1368</v>
      </c>
      <c r="Q800" t="s">
        <v>1201</v>
      </c>
      <c r="R800">
        <v>2</v>
      </c>
    </row>
    <row r="801" spans="2:18" x14ac:dyDescent="0.3">
      <c r="B801" t="s">
        <v>3301</v>
      </c>
      <c r="C801" t="s">
        <v>3313</v>
      </c>
      <c r="D801" s="9" t="s">
        <v>1354</v>
      </c>
      <c r="E801" t="s">
        <v>1355</v>
      </c>
      <c r="F801" s="23">
        <v>1</v>
      </c>
      <c r="O801" t="s">
        <v>3233</v>
      </c>
      <c r="P801" s="9" t="s">
        <v>1368</v>
      </c>
      <c r="Q801" t="s">
        <v>246</v>
      </c>
      <c r="R801">
        <v>62</v>
      </c>
    </row>
    <row r="802" spans="2:18" x14ac:dyDescent="0.3">
      <c r="B802" t="s">
        <v>3301</v>
      </c>
      <c r="C802" t="s">
        <v>3307</v>
      </c>
      <c r="D802" s="9" t="s">
        <v>1354</v>
      </c>
      <c r="E802" t="s">
        <v>3664</v>
      </c>
      <c r="F802" s="23">
        <v>2</v>
      </c>
      <c r="O802" t="s">
        <v>3237</v>
      </c>
      <c r="P802" s="9" t="s">
        <v>1368</v>
      </c>
      <c r="Q802" t="s">
        <v>252</v>
      </c>
      <c r="R802">
        <v>10</v>
      </c>
    </row>
    <row r="803" spans="2:18" x14ac:dyDescent="0.3">
      <c r="B803" t="s">
        <v>3301</v>
      </c>
      <c r="C803" t="s">
        <v>3309</v>
      </c>
      <c r="D803" s="9" t="s">
        <v>1354</v>
      </c>
      <c r="E803" t="s">
        <v>441</v>
      </c>
      <c r="F803" s="23">
        <v>56</v>
      </c>
      <c r="O803" t="s">
        <v>3239</v>
      </c>
      <c r="P803" s="9" t="s">
        <v>1368</v>
      </c>
      <c r="Q803" t="s">
        <v>250</v>
      </c>
      <c r="R803">
        <v>9</v>
      </c>
    </row>
    <row r="804" spans="2:18" x14ac:dyDescent="0.3">
      <c r="B804" t="s">
        <v>3301</v>
      </c>
      <c r="C804" t="s">
        <v>3311</v>
      </c>
      <c r="D804" s="9" t="s">
        <v>1354</v>
      </c>
      <c r="E804" t="s">
        <v>442</v>
      </c>
      <c r="F804" s="23">
        <v>16</v>
      </c>
      <c r="O804" t="s">
        <v>3223</v>
      </c>
      <c r="P804" s="9" t="s">
        <v>1368</v>
      </c>
      <c r="Q804" t="s">
        <v>244</v>
      </c>
      <c r="R804">
        <v>1318</v>
      </c>
    </row>
    <row r="805" spans="2:18" x14ac:dyDescent="0.3">
      <c r="B805" t="s">
        <v>3301</v>
      </c>
      <c r="C805" t="s">
        <v>3315</v>
      </c>
      <c r="D805" s="9" t="s">
        <v>1354</v>
      </c>
      <c r="E805" t="s">
        <v>451</v>
      </c>
      <c r="F805" s="23">
        <v>3</v>
      </c>
      <c r="O805" t="s">
        <v>3241</v>
      </c>
      <c r="P805" s="9" t="s">
        <v>1368</v>
      </c>
      <c r="Q805" t="s">
        <v>260</v>
      </c>
      <c r="R805">
        <v>14</v>
      </c>
    </row>
    <row r="806" spans="2:18" x14ac:dyDescent="0.3">
      <c r="B806" t="s">
        <v>3301</v>
      </c>
      <c r="C806" t="s">
        <v>3317</v>
      </c>
      <c r="D806" s="9" t="s">
        <v>1354</v>
      </c>
      <c r="E806" t="s">
        <v>672</v>
      </c>
      <c r="F806" s="23">
        <v>10</v>
      </c>
      <c r="O806" t="s">
        <v>3244</v>
      </c>
      <c r="P806" s="9" t="s">
        <v>1368</v>
      </c>
      <c r="Q806" t="s">
        <v>245</v>
      </c>
      <c r="R806">
        <v>41</v>
      </c>
    </row>
    <row r="807" spans="2:18" x14ac:dyDescent="0.3">
      <c r="B807" t="s">
        <v>3301</v>
      </c>
      <c r="C807" t="s">
        <v>3319</v>
      </c>
      <c r="D807" s="9" t="s">
        <v>1354</v>
      </c>
      <c r="E807" t="s">
        <v>445</v>
      </c>
      <c r="F807" s="23">
        <v>7</v>
      </c>
      <c r="O807" t="s">
        <v>3246</v>
      </c>
      <c r="P807" s="9" t="s">
        <v>1368</v>
      </c>
      <c r="Q807" t="s">
        <v>257</v>
      </c>
      <c r="R807">
        <v>6</v>
      </c>
    </row>
    <row r="808" spans="2:18" x14ac:dyDescent="0.3">
      <c r="B808" t="s">
        <v>3301</v>
      </c>
      <c r="C808" t="s">
        <v>3321</v>
      </c>
      <c r="D808" s="9" t="s">
        <v>1354</v>
      </c>
      <c r="E808" t="s">
        <v>1110</v>
      </c>
      <c r="F808" s="23">
        <v>5</v>
      </c>
      <c r="O808" t="s">
        <v>3250</v>
      </c>
      <c r="P808" s="9" t="s">
        <v>1368</v>
      </c>
      <c r="Q808" t="s">
        <v>850</v>
      </c>
      <c r="R808">
        <v>1</v>
      </c>
    </row>
    <row r="809" spans="2:18" x14ac:dyDescent="0.3">
      <c r="B809" t="s">
        <v>3301</v>
      </c>
      <c r="C809" t="s">
        <v>3322</v>
      </c>
      <c r="D809" s="9" t="s">
        <v>1354</v>
      </c>
      <c r="E809" t="s">
        <v>452</v>
      </c>
      <c r="F809" s="23">
        <v>11</v>
      </c>
      <c r="O809" t="s">
        <v>3252</v>
      </c>
      <c r="P809" s="9" t="s">
        <v>1368</v>
      </c>
      <c r="Q809" t="s">
        <v>254</v>
      </c>
      <c r="R809">
        <v>11</v>
      </c>
    </row>
    <row r="810" spans="2:18" x14ac:dyDescent="0.3">
      <c r="B810" t="s">
        <v>3301</v>
      </c>
      <c r="C810" t="s">
        <v>3324</v>
      </c>
      <c r="D810" s="9" t="s">
        <v>1354</v>
      </c>
      <c r="E810" t="s">
        <v>449</v>
      </c>
      <c r="F810" s="23">
        <v>13</v>
      </c>
      <c r="O810" t="s">
        <v>3256</v>
      </c>
      <c r="P810" s="9" t="s">
        <v>1368</v>
      </c>
      <c r="Q810" t="s">
        <v>255</v>
      </c>
      <c r="R810">
        <v>5</v>
      </c>
    </row>
    <row r="811" spans="2:18" x14ac:dyDescent="0.3">
      <c r="B811" t="s">
        <v>3301</v>
      </c>
      <c r="C811" t="s">
        <v>3332</v>
      </c>
      <c r="D811" s="9" t="s">
        <v>1354</v>
      </c>
      <c r="E811" t="s">
        <v>686</v>
      </c>
      <c r="F811" s="23">
        <v>13</v>
      </c>
      <c r="O811" t="s">
        <v>3235</v>
      </c>
      <c r="P811" s="9" t="s">
        <v>1368</v>
      </c>
      <c r="Q811" t="s">
        <v>654</v>
      </c>
      <c r="R811">
        <v>65</v>
      </c>
    </row>
    <row r="812" spans="2:18" x14ac:dyDescent="0.3">
      <c r="B812" t="s">
        <v>3301</v>
      </c>
      <c r="C812" t="s">
        <v>3334</v>
      </c>
      <c r="D812" s="9" t="s">
        <v>1354</v>
      </c>
      <c r="E812" t="s">
        <v>626</v>
      </c>
      <c r="F812" s="23">
        <v>24</v>
      </c>
      <c r="O812" t="s">
        <v>3262</v>
      </c>
      <c r="P812" s="9" t="s">
        <v>1368</v>
      </c>
      <c r="Q812" t="s">
        <v>1372</v>
      </c>
      <c r="R812">
        <v>65</v>
      </c>
    </row>
    <row r="813" spans="2:18" x14ac:dyDescent="0.3">
      <c r="B813" t="s">
        <v>3301</v>
      </c>
      <c r="C813" t="s">
        <v>3336</v>
      </c>
      <c r="D813" s="9" t="s">
        <v>1354</v>
      </c>
      <c r="E813" t="s">
        <v>448</v>
      </c>
      <c r="F813" s="23">
        <v>8</v>
      </c>
      <c r="O813" t="s">
        <v>3264</v>
      </c>
      <c r="P813" s="9" t="s">
        <v>1368</v>
      </c>
      <c r="Q813" t="s">
        <v>825</v>
      </c>
      <c r="R813">
        <v>1</v>
      </c>
    </row>
    <row r="814" spans="2:18" x14ac:dyDescent="0.3">
      <c r="B814" t="s">
        <v>3301</v>
      </c>
      <c r="C814" t="s">
        <v>3338</v>
      </c>
      <c r="D814" s="9" t="s">
        <v>1354</v>
      </c>
      <c r="E814" t="s">
        <v>1356</v>
      </c>
      <c r="F814" s="23">
        <v>11</v>
      </c>
      <c r="O814" t="s">
        <v>3266</v>
      </c>
      <c r="P814" s="9" t="s">
        <v>1368</v>
      </c>
      <c r="Q814" t="s">
        <v>1110</v>
      </c>
      <c r="R814">
        <v>10</v>
      </c>
    </row>
    <row r="815" spans="2:18" x14ac:dyDescent="0.3">
      <c r="B815" t="s">
        <v>3301</v>
      </c>
      <c r="C815" t="s">
        <v>3340</v>
      </c>
      <c r="D815" s="9" t="s">
        <v>1354</v>
      </c>
      <c r="E815" t="s">
        <v>444</v>
      </c>
      <c r="F815" s="23">
        <v>28</v>
      </c>
      <c r="O815" t="s">
        <v>3268</v>
      </c>
      <c r="P815" s="9" t="s">
        <v>1368</v>
      </c>
      <c r="Q815" t="s">
        <v>259</v>
      </c>
      <c r="R815">
        <v>1</v>
      </c>
    </row>
    <row r="816" spans="2:18" x14ac:dyDescent="0.3">
      <c r="B816" t="s">
        <v>3301</v>
      </c>
      <c r="C816" t="s">
        <v>3342</v>
      </c>
      <c r="D816" s="9" t="s">
        <v>1354</v>
      </c>
      <c r="E816" t="s">
        <v>447</v>
      </c>
      <c r="F816" s="23">
        <v>8</v>
      </c>
      <c r="O816" t="s">
        <v>3270</v>
      </c>
      <c r="P816" s="9" t="s">
        <v>1368</v>
      </c>
      <c r="Q816" t="s">
        <v>247</v>
      </c>
      <c r="R816">
        <v>110</v>
      </c>
    </row>
    <row r="817" spans="2:18" x14ac:dyDescent="0.3">
      <c r="B817" t="s">
        <v>3301</v>
      </c>
      <c r="C817" t="s">
        <v>3327</v>
      </c>
      <c r="D817" s="9" t="s">
        <v>1354</v>
      </c>
      <c r="E817" t="s">
        <v>1357</v>
      </c>
      <c r="F817" s="23">
        <v>16</v>
      </c>
      <c r="O817" t="s">
        <v>3272</v>
      </c>
      <c r="P817" s="9" t="s">
        <v>1368</v>
      </c>
      <c r="Q817" t="s">
        <v>251</v>
      </c>
      <c r="R817">
        <v>4</v>
      </c>
    </row>
    <row r="818" spans="2:18" x14ac:dyDescent="0.3">
      <c r="B818" t="s">
        <v>3301</v>
      </c>
      <c r="C818" t="s">
        <v>3344</v>
      </c>
      <c r="D818" s="9" t="s">
        <v>1354</v>
      </c>
      <c r="E818" t="s">
        <v>446</v>
      </c>
      <c r="F818" s="23">
        <v>25</v>
      </c>
      <c r="O818" t="s">
        <v>3277</v>
      </c>
      <c r="P818" s="9" t="s">
        <v>1368</v>
      </c>
      <c r="Q818" t="s">
        <v>264</v>
      </c>
      <c r="R818">
        <v>22</v>
      </c>
    </row>
    <row r="819" spans="2:18" x14ac:dyDescent="0.3">
      <c r="B819" t="s">
        <v>3301</v>
      </c>
      <c r="C819" t="s">
        <v>3346</v>
      </c>
      <c r="D819" s="9" t="s">
        <v>1354</v>
      </c>
      <c r="E819" t="s">
        <v>624</v>
      </c>
      <c r="F819" s="23">
        <v>15</v>
      </c>
      <c r="O819" t="s">
        <v>3281</v>
      </c>
      <c r="P819" s="9" t="s">
        <v>1368</v>
      </c>
      <c r="Q819" t="s">
        <v>720</v>
      </c>
      <c r="R819">
        <v>16</v>
      </c>
    </row>
    <row r="820" spans="2:18" x14ac:dyDescent="0.3">
      <c r="B820" t="s">
        <v>3301</v>
      </c>
      <c r="C820" t="s">
        <v>3326</v>
      </c>
      <c r="D820" s="9" t="s">
        <v>1354</v>
      </c>
      <c r="E820" t="s">
        <v>443</v>
      </c>
      <c r="F820" s="23">
        <v>45</v>
      </c>
      <c r="O820" t="s">
        <v>3283</v>
      </c>
      <c r="P820" s="9" t="s">
        <v>1368</v>
      </c>
      <c r="Q820" t="s">
        <v>262</v>
      </c>
      <c r="R820">
        <v>5</v>
      </c>
    </row>
    <row r="821" spans="2:18" x14ac:dyDescent="0.3">
      <c r="B821" t="s">
        <v>3301</v>
      </c>
      <c r="C821" t="s">
        <v>3330</v>
      </c>
      <c r="D821" s="9" t="s">
        <v>1354</v>
      </c>
      <c r="E821" t="s">
        <v>1358</v>
      </c>
      <c r="F821" s="23">
        <v>17</v>
      </c>
      <c r="O821" t="s">
        <v>3285</v>
      </c>
      <c r="P821" s="9" t="s">
        <v>1368</v>
      </c>
      <c r="Q821" t="s">
        <v>713</v>
      </c>
      <c r="R821">
        <v>5</v>
      </c>
    </row>
    <row r="822" spans="2:18" x14ac:dyDescent="0.3">
      <c r="B822" t="s">
        <v>3301</v>
      </c>
      <c r="C822" t="s">
        <v>3302</v>
      </c>
      <c r="D822" s="9" t="s">
        <v>1354</v>
      </c>
      <c r="E822" t="s">
        <v>440</v>
      </c>
      <c r="F822" s="23">
        <v>219</v>
      </c>
      <c r="O822" t="s">
        <v>3287</v>
      </c>
      <c r="P822" s="9" t="s">
        <v>1368</v>
      </c>
      <c r="Q822" t="s">
        <v>1374</v>
      </c>
      <c r="R822">
        <v>71</v>
      </c>
    </row>
    <row r="823" spans="2:18" x14ac:dyDescent="0.3">
      <c r="B823" t="s">
        <v>3301</v>
      </c>
      <c r="C823" t="s">
        <v>3329</v>
      </c>
      <c r="D823" s="9" t="s">
        <v>1354</v>
      </c>
      <c r="E823" t="s">
        <v>439</v>
      </c>
      <c r="F823" s="23">
        <v>5</v>
      </c>
      <c r="O823" t="s">
        <v>3291</v>
      </c>
      <c r="P823" s="9" t="s">
        <v>1368</v>
      </c>
      <c r="Q823" t="s">
        <v>894</v>
      </c>
      <c r="R823">
        <v>1</v>
      </c>
    </row>
    <row r="824" spans="2:18" x14ac:dyDescent="0.3">
      <c r="B824" t="s">
        <v>3301</v>
      </c>
      <c r="C824" t="s">
        <v>3348</v>
      </c>
      <c r="D824" s="9" t="s">
        <v>1354</v>
      </c>
      <c r="E824" t="s">
        <v>1359</v>
      </c>
      <c r="F824" s="23">
        <v>7</v>
      </c>
      <c r="O824" t="s">
        <v>3293</v>
      </c>
      <c r="P824" s="9" t="s">
        <v>1368</v>
      </c>
      <c r="Q824" t="s">
        <v>873</v>
      </c>
      <c r="R824">
        <v>1</v>
      </c>
    </row>
    <row r="825" spans="2:18" x14ac:dyDescent="0.3">
      <c r="B825" t="s">
        <v>3350</v>
      </c>
      <c r="C825" t="s">
        <v>3353</v>
      </c>
      <c r="D825" t="s">
        <v>1360</v>
      </c>
      <c r="E825" t="s">
        <v>193</v>
      </c>
      <c r="F825" s="23">
        <v>1</v>
      </c>
      <c r="O825" t="s">
        <v>3295</v>
      </c>
      <c r="P825" s="9" t="s">
        <v>1368</v>
      </c>
      <c r="Q825" t="s">
        <v>263</v>
      </c>
      <c r="R825">
        <v>2</v>
      </c>
    </row>
    <row r="826" spans="2:18" x14ac:dyDescent="0.3">
      <c r="B826" t="s">
        <v>3350</v>
      </c>
      <c r="C826" t="s">
        <v>3355</v>
      </c>
      <c r="D826" s="9" t="s">
        <v>1360</v>
      </c>
      <c r="E826" t="s">
        <v>189</v>
      </c>
      <c r="F826" s="23">
        <v>4</v>
      </c>
      <c r="O826" t="s">
        <v>3297</v>
      </c>
      <c r="P826" s="9" t="s">
        <v>1368</v>
      </c>
      <c r="Q826" t="s">
        <v>248</v>
      </c>
      <c r="R826">
        <v>56</v>
      </c>
    </row>
    <row r="827" spans="2:18" x14ac:dyDescent="0.3">
      <c r="B827" t="s">
        <v>3350</v>
      </c>
      <c r="C827" t="s">
        <v>3357</v>
      </c>
      <c r="D827" s="9" t="s">
        <v>1360</v>
      </c>
      <c r="E827" t="s">
        <v>185</v>
      </c>
      <c r="F827" s="23">
        <v>15</v>
      </c>
      <c r="O827" t="s">
        <v>3299</v>
      </c>
      <c r="P827" s="9" t="s">
        <v>1368</v>
      </c>
      <c r="Q827" t="s">
        <v>258</v>
      </c>
      <c r="R827">
        <v>5</v>
      </c>
    </row>
    <row r="828" spans="2:18" x14ac:dyDescent="0.3">
      <c r="B828" t="s">
        <v>3350</v>
      </c>
      <c r="C828" t="s">
        <v>3359</v>
      </c>
      <c r="D828" s="9" t="s">
        <v>1360</v>
      </c>
      <c r="E828" t="s">
        <v>1361</v>
      </c>
      <c r="F828" s="23">
        <v>4</v>
      </c>
      <c r="O828" t="s">
        <v>3528</v>
      </c>
      <c r="P828" t="s">
        <v>1375</v>
      </c>
      <c r="Q828" t="s">
        <v>3670</v>
      </c>
      <c r="R828">
        <v>1</v>
      </c>
    </row>
    <row r="829" spans="2:18" x14ac:dyDescent="0.3">
      <c r="B829" t="s">
        <v>3350</v>
      </c>
      <c r="C829" t="s">
        <v>3361</v>
      </c>
      <c r="D829" s="9" t="s">
        <v>1360</v>
      </c>
      <c r="E829" t="s">
        <v>177</v>
      </c>
      <c r="F829" s="23">
        <v>8</v>
      </c>
      <c r="O829" t="s">
        <v>3524</v>
      </c>
      <c r="P829" s="9" t="s">
        <v>1375</v>
      </c>
      <c r="Q829" t="s">
        <v>1376</v>
      </c>
      <c r="R829">
        <v>11</v>
      </c>
    </row>
    <row r="830" spans="2:18" x14ac:dyDescent="0.3">
      <c r="B830" t="s">
        <v>3350</v>
      </c>
      <c r="C830" t="s">
        <v>3363</v>
      </c>
      <c r="D830" s="9" t="s">
        <v>1360</v>
      </c>
      <c r="E830" t="s">
        <v>174</v>
      </c>
      <c r="F830" s="23">
        <v>3</v>
      </c>
      <c r="O830" t="s">
        <v>3535</v>
      </c>
      <c r="P830" t="s">
        <v>1377</v>
      </c>
      <c r="Q830" t="s">
        <v>590</v>
      </c>
      <c r="R830">
        <v>2</v>
      </c>
    </row>
    <row r="831" spans="2:18" x14ac:dyDescent="0.3">
      <c r="B831" t="s">
        <v>3350</v>
      </c>
      <c r="C831" t="s">
        <v>3365</v>
      </c>
      <c r="D831" s="9" t="s">
        <v>1360</v>
      </c>
      <c r="E831" t="s">
        <v>734</v>
      </c>
      <c r="F831" s="23">
        <v>3</v>
      </c>
      <c r="O831" t="s">
        <v>3531</v>
      </c>
      <c r="P831" s="9" t="s">
        <v>1377</v>
      </c>
      <c r="Q831" t="s">
        <v>589</v>
      </c>
      <c r="R831">
        <v>23</v>
      </c>
    </row>
    <row r="832" spans="2:18" x14ac:dyDescent="0.3">
      <c r="B832" t="s">
        <v>3350</v>
      </c>
      <c r="C832" t="s">
        <v>3367</v>
      </c>
      <c r="D832" s="9" t="s">
        <v>1360</v>
      </c>
      <c r="E832" t="s">
        <v>1362</v>
      </c>
      <c r="F832" s="23">
        <v>8</v>
      </c>
      <c r="O832" t="s">
        <v>3537</v>
      </c>
      <c r="P832" s="9" t="s">
        <v>1377</v>
      </c>
      <c r="Q832" t="s">
        <v>1378</v>
      </c>
      <c r="R832">
        <v>2</v>
      </c>
    </row>
    <row r="833" spans="2:6" x14ac:dyDescent="0.3">
      <c r="B833" t="s">
        <v>3350</v>
      </c>
      <c r="C833" t="s">
        <v>3369</v>
      </c>
      <c r="D833" s="9" t="s">
        <v>1360</v>
      </c>
      <c r="E833" t="s">
        <v>842</v>
      </c>
      <c r="F833" s="23">
        <v>3</v>
      </c>
    </row>
    <row r="834" spans="2:6" x14ac:dyDescent="0.3">
      <c r="B834" t="s">
        <v>3350</v>
      </c>
      <c r="C834" t="s">
        <v>3371</v>
      </c>
      <c r="D834" s="9" t="s">
        <v>1360</v>
      </c>
      <c r="E834" t="s">
        <v>184</v>
      </c>
      <c r="F834" s="23">
        <v>20</v>
      </c>
    </row>
    <row r="835" spans="2:6" x14ac:dyDescent="0.3">
      <c r="B835" t="s">
        <v>3350</v>
      </c>
      <c r="C835" t="s">
        <v>3373</v>
      </c>
      <c r="D835" s="9" t="s">
        <v>1360</v>
      </c>
      <c r="E835" t="s">
        <v>186</v>
      </c>
      <c r="F835" s="23">
        <v>9</v>
      </c>
    </row>
    <row r="836" spans="2:6" x14ac:dyDescent="0.3">
      <c r="B836" t="s">
        <v>3350</v>
      </c>
      <c r="C836" t="s">
        <v>3375</v>
      </c>
      <c r="D836" s="9" t="s">
        <v>1360</v>
      </c>
      <c r="E836" t="s">
        <v>175</v>
      </c>
      <c r="F836" s="23">
        <v>14</v>
      </c>
    </row>
    <row r="837" spans="2:6" x14ac:dyDescent="0.3">
      <c r="B837" t="s">
        <v>3350</v>
      </c>
      <c r="C837" t="s">
        <v>3377</v>
      </c>
      <c r="D837" s="9" t="s">
        <v>1360</v>
      </c>
      <c r="E837" t="s">
        <v>180</v>
      </c>
      <c r="F837" s="23">
        <v>3</v>
      </c>
    </row>
    <row r="838" spans="2:6" x14ac:dyDescent="0.3">
      <c r="B838" t="s">
        <v>3350</v>
      </c>
      <c r="C838" t="s">
        <v>3379</v>
      </c>
      <c r="D838" s="9" t="s">
        <v>1360</v>
      </c>
      <c r="E838" t="s">
        <v>757</v>
      </c>
      <c r="F838" s="23">
        <v>2</v>
      </c>
    </row>
    <row r="839" spans="2:6" x14ac:dyDescent="0.3">
      <c r="B839" t="s">
        <v>3350</v>
      </c>
      <c r="C839" t="s">
        <v>3381</v>
      </c>
      <c r="D839" s="9" t="s">
        <v>1360</v>
      </c>
      <c r="E839" t="s">
        <v>199</v>
      </c>
      <c r="F839" s="23">
        <v>37</v>
      </c>
    </row>
    <row r="840" spans="2:6" x14ac:dyDescent="0.3">
      <c r="B840" t="s">
        <v>3350</v>
      </c>
      <c r="C840" t="s">
        <v>3383</v>
      </c>
      <c r="D840" s="9" t="s">
        <v>1360</v>
      </c>
      <c r="E840" t="s">
        <v>188</v>
      </c>
      <c r="F840" s="23">
        <v>1</v>
      </c>
    </row>
    <row r="841" spans="2:6" x14ac:dyDescent="0.3">
      <c r="B841" t="s">
        <v>3350</v>
      </c>
      <c r="C841" t="s">
        <v>3385</v>
      </c>
      <c r="D841" s="9" t="s">
        <v>1360</v>
      </c>
      <c r="E841" t="s">
        <v>173</v>
      </c>
      <c r="F841" s="23">
        <v>10</v>
      </c>
    </row>
    <row r="842" spans="2:6" x14ac:dyDescent="0.3">
      <c r="B842" t="s">
        <v>3350</v>
      </c>
      <c r="C842" t="s">
        <v>3387</v>
      </c>
      <c r="D842" s="9" t="s">
        <v>1360</v>
      </c>
      <c r="E842" t="s">
        <v>719</v>
      </c>
      <c r="F842" s="23">
        <v>11</v>
      </c>
    </row>
    <row r="843" spans="2:6" x14ac:dyDescent="0.3">
      <c r="B843" t="s">
        <v>3350</v>
      </c>
      <c r="C843" t="s">
        <v>3389</v>
      </c>
      <c r="D843" s="9" t="s">
        <v>1360</v>
      </c>
      <c r="E843" t="s">
        <v>198</v>
      </c>
      <c r="F843" s="23">
        <v>26</v>
      </c>
    </row>
    <row r="844" spans="2:6" x14ac:dyDescent="0.3">
      <c r="B844" t="s">
        <v>3350</v>
      </c>
      <c r="C844" t="s">
        <v>3391</v>
      </c>
      <c r="D844" s="9" t="s">
        <v>1360</v>
      </c>
      <c r="E844" t="s">
        <v>876</v>
      </c>
      <c r="F844" s="23">
        <v>2</v>
      </c>
    </row>
    <row r="845" spans="2:6" x14ac:dyDescent="0.3">
      <c r="B845" t="s">
        <v>3350</v>
      </c>
      <c r="C845" t="s">
        <v>3393</v>
      </c>
      <c r="D845" s="9" t="s">
        <v>1360</v>
      </c>
      <c r="E845" t="s">
        <v>192</v>
      </c>
      <c r="F845" s="23">
        <v>16</v>
      </c>
    </row>
    <row r="846" spans="2:6" x14ac:dyDescent="0.3">
      <c r="B846" t="s">
        <v>3350</v>
      </c>
      <c r="C846" t="s">
        <v>3351</v>
      </c>
      <c r="D846" s="9" t="s">
        <v>1360</v>
      </c>
      <c r="E846" t="s">
        <v>1363</v>
      </c>
      <c r="F846" s="23">
        <v>786</v>
      </c>
    </row>
    <row r="847" spans="2:6" x14ac:dyDescent="0.3">
      <c r="B847" t="s">
        <v>3350</v>
      </c>
      <c r="C847" t="s">
        <v>3395</v>
      </c>
      <c r="D847" s="9" t="s">
        <v>1360</v>
      </c>
      <c r="E847" t="s">
        <v>190</v>
      </c>
      <c r="F847" s="23">
        <v>5</v>
      </c>
    </row>
    <row r="848" spans="2:6" x14ac:dyDescent="0.3">
      <c r="B848" t="s">
        <v>3350</v>
      </c>
      <c r="C848" t="s">
        <v>3397</v>
      </c>
      <c r="D848" s="9" t="s">
        <v>1360</v>
      </c>
      <c r="E848" t="s">
        <v>1364</v>
      </c>
      <c r="F848" s="23">
        <v>14</v>
      </c>
    </row>
    <row r="849" spans="2:6" x14ac:dyDescent="0.3">
      <c r="B849" t="s">
        <v>3350</v>
      </c>
      <c r="C849" t="s">
        <v>3399</v>
      </c>
      <c r="D849" s="9" t="s">
        <v>1360</v>
      </c>
      <c r="E849" t="s">
        <v>1365</v>
      </c>
      <c r="F849" s="23">
        <v>17</v>
      </c>
    </row>
    <row r="850" spans="2:6" x14ac:dyDescent="0.3">
      <c r="B850" t="s">
        <v>3350</v>
      </c>
      <c r="C850" t="s">
        <v>3401</v>
      </c>
      <c r="D850" s="9" t="s">
        <v>1360</v>
      </c>
      <c r="E850" t="s">
        <v>1366</v>
      </c>
      <c r="F850" s="23">
        <v>31</v>
      </c>
    </row>
    <row r="851" spans="2:6" x14ac:dyDescent="0.3">
      <c r="B851" t="s">
        <v>3350</v>
      </c>
      <c r="C851" t="s">
        <v>3403</v>
      </c>
      <c r="D851" s="9" t="s">
        <v>1360</v>
      </c>
      <c r="E851" t="s">
        <v>172</v>
      </c>
      <c r="F851" s="23">
        <v>30</v>
      </c>
    </row>
    <row r="852" spans="2:6" x14ac:dyDescent="0.3">
      <c r="B852" t="s">
        <v>3350</v>
      </c>
      <c r="C852" t="s">
        <v>3405</v>
      </c>
      <c r="D852" s="9" t="s">
        <v>1360</v>
      </c>
      <c r="E852" t="s">
        <v>200</v>
      </c>
      <c r="F852" s="23">
        <v>4</v>
      </c>
    </row>
    <row r="853" spans="2:6" x14ac:dyDescent="0.3">
      <c r="B853" t="s">
        <v>3350</v>
      </c>
      <c r="C853" t="s">
        <v>3407</v>
      </c>
      <c r="D853" s="9" t="s">
        <v>1360</v>
      </c>
      <c r="E853" t="s">
        <v>704</v>
      </c>
      <c r="F853" s="23">
        <v>4</v>
      </c>
    </row>
    <row r="854" spans="2:6" x14ac:dyDescent="0.3">
      <c r="B854" t="s">
        <v>3350</v>
      </c>
      <c r="C854" t="s">
        <v>3409</v>
      </c>
      <c r="D854" s="9" t="s">
        <v>1360</v>
      </c>
      <c r="E854" t="s">
        <v>196</v>
      </c>
      <c r="F854" s="23">
        <v>5</v>
      </c>
    </row>
    <row r="855" spans="2:6" x14ac:dyDescent="0.3">
      <c r="B855" t="s">
        <v>3350</v>
      </c>
      <c r="C855" t="s">
        <v>3411</v>
      </c>
      <c r="D855" s="9" t="s">
        <v>1360</v>
      </c>
      <c r="E855" t="s">
        <v>197</v>
      </c>
      <c r="F855" s="23">
        <v>2</v>
      </c>
    </row>
    <row r="856" spans="2:6" x14ac:dyDescent="0.3">
      <c r="B856" t="s">
        <v>3350</v>
      </c>
      <c r="C856" t="s">
        <v>3413</v>
      </c>
      <c r="D856" s="9" t="s">
        <v>1360</v>
      </c>
      <c r="E856" t="s">
        <v>178</v>
      </c>
      <c r="F856" s="23">
        <v>5</v>
      </c>
    </row>
    <row r="857" spans="2:6" x14ac:dyDescent="0.3">
      <c r="B857" t="s">
        <v>3350</v>
      </c>
      <c r="C857" t="s">
        <v>3415</v>
      </c>
      <c r="D857" s="9" t="s">
        <v>1360</v>
      </c>
      <c r="E857" t="s">
        <v>182</v>
      </c>
      <c r="F857" s="23">
        <v>5</v>
      </c>
    </row>
    <row r="858" spans="2:6" x14ac:dyDescent="0.3">
      <c r="B858" t="s">
        <v>3350</v>
      </c>
      <c r="C858" t="s">
        <v>3417</v>
      </c>
      <c r="D858" s="9" t="s">
        <v>1360</v>
      </c>
      <c r="E858" t="s">
        <v>726</v>
      </c>
      <c r="F858" s="23">
        <v>1</v>
      </c>
    </row>
    <row r="859" spans="2:6" x14ac:dyDescent="0.3">
      <c r="B859" t="s">
        <v>3350</v>
      </c>
      <c r="C859" t="s">
        <v>3419</v>
      </c>
      <c r="D859" s="9" t="s">
        <v>1360</v>
      </c>
      <c r="E859" t="s">
        <v>1367</v>
      </c>
      <c r="F859" s="23">
        <v>20</v>
      </c>
    </row>
    <row r="860" spans="2:6" x14ac:dyDescent="0.3">
      <c r="B860" t="s">
        <v>3350</v>
      </c>
      <c r="C860" t="s">
        <v>3421</v>
      </c>
      <c r="D860" s="9" t="s">
        <v>1360</v>
      </c>
      <c r="E860" t="s">
        <v>195</v>
      </c>
      <c r="F860" s="23">
        <v>5</v>
      </c>
    </row>
    <row r="861" spans="2:6" x14ac:dyDescent="0.3">
      <c r="B861" t="s">
        <v>3350</v>
      </c>
      <c r="C861" t="s">
        <v>3425</v>
      </c>
      <c r="D861" s="9" t="s">
        <v>1360</v>
      </c>
      <c r="E861" t="s">
        <v>682</v>
      </c>
      <c r="F861" s="23">
        <v>6</v>
      </c>
    </row>
    <row r="862" spans="2:6" x14ac:dyDescent="0.3">
      <c r="B862" t="s">
        <v>3350</v>
      </c>
      <c r="C862" t="s">
        <v>3427</v>
      </c>
      <c r="D862" s="9" t="s">
        <v>1360</v>
      </c>
      <c r="E862" t="s">
        <v>833</v>
      </c>
      <c r="F862" s="23">
        <v>6</v>
      </c>
    </row>
    <row r="863" spans="2:6" x14ac:dyDescent="0.3">
      <c r="B863" t="s">
        <v>3350</v>
      </c>
      <c r="C863" t="s">
        <v>3429</v>
      </c>
      <c r="D863" s="9" t="s">
        <v>1360</v>
      </c>
      <c r="E863" t="s">
        <v>746</v>
      </c>
      <c r="F863" s="23">
        <v>4</v>
      </c>
    </row>
    <row r="864" spans="2:6" x14ac:dyDescent="0.3">
      <c r="B864" t="s">
        <v>3350</v>
      </c>
      <c r="C864" t="s">
        <v>3431</v>
      </c>
      <c r="D864" s="9" t="s">
        <v>1360</v>
      </c>
      <c r="E864" t="s">
        <v>137</v>
      </c>
      <c r="F864" s="23">
        <v>16</v>
      </c>
    </row>
    <row r="865" spans="2:6" x14ac:dyDescent="0.3">
      <c r="B865" t="s">
        <v>3350</v>
      </c>
      <c r="C865" t="s">
        <v>3432</v>
      </c>
      <c r="D865" s="9" t="s">
        <v>1360</v>
      </c>
      <c r="E865" t="s">
        <v>828</v>
      </c>
      <c r="F865" s="23">
        <v>6</v>
      </c>
    </row>
    <row r="866" spans="2:6" x14ac:dyDescent="0.3">
      <c r="B866" t="s">
        <v>3350</v>
      </c>
      <c r="C866" t="s">
        <v>3435</v>
      </c>
      <c r="D866" s="9" t="s">
        <v>1360</v>
      </c>
      <c r="E866" t="s">
        <v>187</v>
      </c>
      <c r="F866" s="23">
        <v>3</v>
      </c>
    </row>
    <row r="867" spans="2:6" x14ac:dyDescent="0.3">
      <c r="B867" t="s">
        <v>3350</v>
      </c>
      <c r="C867" t="s">
        <v>3437</v>
      </c>
      <c r="D867" s="9" t="s">
        <v>1360</v>
      </c>
      <c r="E867" t="s">
        <v>201</v>
      </c>
      <c r="F867" s="23">
        <v>4</v>
      </c>
    </row>
    <row r="868" spans="2:6" x14ac:dyDescent="0.3">
      <c r="B868" t="s">
        <v>3350</v>
      </c>
      <c r="C868" t="s">
        <v>3439</v>
      </c>
      <c r="D868" s="9" t="s">
        <v>1360</v>
      </c>
      <c r="E868" t="s">
        <v>809</v>
      </c>
      <c r="F868" s="23">
        <v>2</v>
      </c>
    </row>
    <row r="869" spans="2:6" x14ac:dyDescent="0.3">
      <c r="B869" t="s">
        <v>3350</v>
      </c>
      <c r="C869" t="s">
        <v>3441</v>
      </c>
      <c r="D869" s="9" t="s">
        <v>1360</v>
      </c>
      <c r="E869" t="s">
        <v>824</v>
      </c>
      <c r="F869" s="23">
        <v>2</v>
      </c>
    </row>
    <row r="870" spans="2:6" x14ac:dyDescent="0.3">
      <c r="B870" t="s">
        <v>3222</v>
      </c>
      <c r="C870" t="s">
        <v>3225</v>
      </c>
      <c r="D870" t="s">
        <v>1368</v>
      </c>
      <c r="E870" t="s">
        <v>1369</v>
      </c>
      <c r="F870" s="23">
        <v>4</v>
      </c>
    </row>
    <row r="871" spans="2:6" x14ac:dyDescent="0.3">
      <c r="B871" t="s">
        <v>3222</v>
      </c>
      <c r="C871" t="s">
        <v>3227</v>
      </c>
      <c r="D871" s="9" t="s">
        <v>1368</v>
      </c>
      <c r="E871" t="s">
        <v>1370</v>
      </c>
      <c r="F871" s="23">
        <v>2</v>
      </c>
    </row>
    <row r="872" spans="2:6" x14ac:dyDescent="0.3">
      <c r="B872" t="s">
        <v>3222</v>
      </c>
      <c r="C872" t="s">
        <v>3232</v>
      </c>
      <c r="D872" s="9" t="s">
        <v>1368</v>
      </c>
      <c r="E872" t="s">
        <v>1201</v>
      </c>
      <c r="F872" s="23">
        <v>3</v>
      </c>
    </row>
    <row r="873" spans="2:6" x14ac:dyDescent="0.3">
      <c r="B873" t="s">
        <v>3222</v>
      </c>
      <c r="C873" t="s">
        <v>3233</v>
      </c>
      <c r="D873" s="9" t="s">
        <v>1368</v>
      </c>
      <c r="E873" t="s">
        <v>246</v>
      </c>
      <c r="F873" s="23">
        <v>100</v>
      </c>
    </row>
    <row r="874" spans="2:6" x14ac:dyDescent="0.3">
      <c r="B874" t="s">
        <v>3222</v>
      </c>
      <c r="C874" t="s">
        <v>3237</v>
      </c>
      <c r="D874" s="9" t="s">
        <v>1368</v>
      </c>
      <c r="E874" t="s">
        <v>252</v>
      </c>
      <c r="F874" s="23">
        <v>13</v>
      </c>
    </row>
    <row r="875" spans="2:6" x14ac:dyDescent="0.3">
      <c r="B875" t="s">
        <v>3222</v>
      </c>
      <c r="C875" t="s">
        <v>3239</v>
      </c>
      <c r="D875" s="9" t="s">
        <v>1368</v>
      </c>
      <c r="E875" t="s">
        <v>250</v>
      </c>
      <c r="F875" s="23">
        <v>11</v>
      </c>
    </row>
    <row r="876" spans="2:6" x14ac:dyDescent="0.3">
      <c r="B876" t="s">
        <v>3222</v>
      </c>
      <c r="C876" t="s">
        <v>3223</v>
      </c>
      <c r="D876" s="9" t="s">
        <v>1368</v>
      </c>
      <c r="E876" t="s">
        <v>244</v>
      </c>
      <c r="F876" s="23">
        <v>1069</v>
      </c>
    </row>
    <row r="877" spans="2:6" x14ac:dyDescent="0.3">
      <c r="B877" t="s">
        <v>3222</v>
      </c>
      <c r="C877" t="s">
        <v>3241</v>
      </c>
      <c r="D877" s="9" t="s">
        <v>1368</v>
      </c>
      <c r="E877" t="s">
        <v>260</v>
      </c>
      <c r="F877" s="23">
        <v>12</v>
      </c>
    </row>
    <row r="878" spans="2:6" x14ac:dyDescent="0.3">
      <c r="B878" t="s">
        <v>3222</v>
      </c>
      <c r="C878" t="s">
        <v>3243</v>
      </c>
      <c r="D878" s="9" t="s">
        <v>1368</v>
      </c>
      <c r="E878" t="s">
        <v>256</v>
      </c>
      <c r="F878" s="23">
        <v>15</v>
      </c>
    </row>
    <row r="879" spans="2:6" x14ac:dyDescent="0.3">
      <c r="B879" t="s">
        <v>3222</v>
      </c>
      <c r="C879" t="s">
        <v>3244</v>
      </c>
      <c r="D879" s="9" t="s">
        <v>1368</v>
      </c>
      <c r="E879" t="s">
        <v>245</v>
      </c>
      <c r="F879" s="23">
        <v>33</v>
      </c>
    </row>
    <row r="880" spans="2:6" x14ac:dyDescent="0.3">
      <c r="B880" t="s">
        <v>3222</v>
      </c>
      <c r="C880" t="s">
        <v>3246</v>
      </c>
      <c r="D880" s="9" t="s">
        <v>1368</v>
      </c>
      <c r="E880" t="s">
        <v>257</v>
      </c>
      <c r="F880" s="23">
        <v>12</v>
      </c>
    </row>
    <row r="881" spans="2:6" x14ac:dyDescent="0.3">
      <c r="B881" t="s">
        <v>3222</v>
      </c>
      <c r="C881" t="s">
        <v>3250</v>
      </c>
      <c r="D881" s="9" t="s">
        <v>1368</v>
      </c>
      <c r="E881" t="s">
        <v>850</v>
      </c>
      <c r="F881" s="23">
        <v>1</v>
      </c>
    </row>
    <row r="882" spans="2:6" x14ac:dyDescent="0.3">
      <c r="B882" t="s">
        <v>3222</v>
      </c>
      <c r="C882" t="s">
        <v>3252</v>
      </c>
      <c r="D882" s="9" t="s">
        <v>1368</v>
      </c>
      <c r="E882" t="s">
        <v>254</v>
      </c>
      <c r="F882" s="23">
        <v>15</v>
      </c>
    </row>
    <row r="883" spans="2:6" x14ac:dyDescent="0.3">
      <c r="B883" t="s">
        <v>3222</v>
      </c>
      <c r="C883" t="s">
        <v>3254</v>
      </c>
      <c r="D883" s="9" t="s">
        <v>1368</v>
      </c>
      <c r="E883" t="s">
        <v>794</v>
      </c>
      <c r="F883" s="23">
        <v>1</v>
      </c>
    </row>
    <row r="884" spans="2:6" x14ac:dyDescent="0.3">
      <c r="B884" t="s">
        <v>3222</v>
      </c>
      <c r="C884" t="s">
        <v>3256</v>
      </c>
      <c r="D884" s="9" t="s">
        <v>1368</v>
      </c>
      <c r="E884" t="s">
        <v>255</v>
      </c>
      <c r="F884" s="23">
        <v>9</v>
      </c>
    </row>
    <row r="885" spans="2:6" x14ac:dyDescent="0.3">
      <c r="B885" t="s">
        <v>3222</v>
      </c>
      <c r="C885" t="s">
        <v>3258</v>
      </c>
      <c r="D885" s="9" t="s">
        <v>1368</v>
      </c>
      <c r="E885" t="s">
        <v>790</v>
      </c>
      <c r="F885" s="23">
        <v>2</v>
      </c>
    </row>
    <row r="886" spans="2:6" x14ac:dyDescent="0.3">
      <c r="B886" t="s">
        <v>3222</v>
      </c>
      <c r="C886" t="s">
        <v>3260</v>
      </c>
      <c r="D886" s="9" t="s">
        <v>1368</v>
      </c>
      <c r="E886" t="s">
        <v>1371</v>
      </c>
      <c r="F886" s="23">
        <v>3</v>
      </c>
    </row>
    <row r="887" spans="2:6" x14ac:dyDescent="0.3">
      <c r="B887" t="s">
        <v>3222</v>
      </c>
      <c r="C887" t="s">
        <v>3235</v>
      </c>
      <c r="D887" s="9" t="s">
        <v>1368</v>
      </c>
      <c r="E887" t="s">
        <v>654</v>
      </c>
      <c r="F887" s="23">
        <v>59</v>
      </c>
    </row>
    <row r="888" spans="2:6" x14ac:dyDescent="0.3">
      <c r="B888" t="s">
        <v>3222</v>
      </c>
      <c r="C888" t="s">
        <v>3262</v>
      </c>
      <c r="D888" s="9" t="s">
        <v>1368</v>
      </c>
      <c r="E888" t="s">
        <v>1372</v>
      </c>
      <c r="F888" s="23">
        <v>35</v>
      </c>
    </row>
    <row r="889" spans="2:6" x14ac:dyDescent="0.3">
      <c r="B889" t="s">
        <v>3222</v>
      </c>
      <c r="C889" t="s">
        <v>3264</v>
      </c>
      <c r="D889" s="9" t="s">
        <v>1368</v>
      </c>
      <c r="E889" t="s">
        <v>825</v>
      </c>
      <c r="F889" s="23">
        <v>2</v>
      </c>
    </row>
    <row r="890" spans="2:6" x14ac:dyDescent="0.3">
      <c r="B890" t="s">
        <v>3222</v>
      </c>
      <c r="C890" t="s">
        <v>3266</v>
      </c>
      <c r="D890" s="9" t="s">
        <v>1368</v>
      </c>
      <c r="E890" t="s">
        <v>1110</v>
      </c>
      <c r="F890" s="23">
        <v>15</v>
      </c>
    </row>
    <row r="891" spans="2:6" x14ac:dyDescent="0.3">
      <c r="B891" t="s">
        <v>3222</v>
      </c>
      <c r="C891" t="s">
        <v>3267</v>
      </c>
      <c r="D891" s="9" t="s">
        <v>1368</v>
      </c>
      <c r="E891" t="s">
        <v>409</v>
      </c>
      <c r="F891" s="23">
        <v>2</v>
      </c>
    </row>
    <row r="892" spans="2:6" x14ac:dyDescent="0.3">
      <c r="B892" t="s">
        <v>3222</v>
      </c>
      <c r="C892" t="s">
        <v>3268</v>
      </c>
      <c r="D892" s="9" t="s">
        <v>1368</v>
      </c>
      <c r="E892" t="s">
        <v>259</v>
      </c>
      <c r="F892" s="23">
        <v>1</v>
      </c>
    </row>
    <row r="893" spans="2:6" x14ac:dyDescent="0.3">
      <c r="B893" t="s">
        <v>3222</v>
      </c>
      <c r="C893" t="s">
        <v>3270</v>
      </c>
      <c r="D893" s="9" t="s">
        <v>1368</v>
      </c>
      <c r="E893" t="s">
        <v>247</v>
      </c>
      <c r="F893" s="23">
        <v>105</v>
      </c>
    </row>
    <row r="894" spans="2:6" x14ac:dyDescent="0.3">
      <c r="B894" t="s">
        <v>3222</v>
      </c>
      <c r="C894" t="s">
        <v>3272</v>
      </c>
      <c r="D894" s="9" t="s">
        <v>1368</v>
      </c>
      <c r="E894" t="s">
        <v>251</v>
      </c>
      <c r="F894" s="23">
        <v>6</v>
      </c>
    </row>
    <row r="895" spans="2:6" x14ac:dyDescent="0.3">
      <c r="B895" t="s">
        <v>3222</v>
      </c>
      <c r="C895" t="s">
        <v>3274</v>
      </c>
      <c r="D895" s="9" t="s">
        <v>1368</v>
      </c>
      <c r="E895" t="s">
        <v>265</v>
      </c>
      <c r="F895" s="23">
        <v>2</v>
      </c>
    </row>
    <row r="896" spans="2:6" x14ac:dyDescent="0.3">
      <c r="B896" t="s">
        <v>3222</v>
      </c>
      <c r="C896" t="s">
        <v>3275</v>
      </c>
      <c r="D896" s="9" t="s">
        <v>1368</v>
      </c>
      <c r="E896" t="s">
        <v>1373</v>
      </c>
      <c r="F896" s="23">
        <v>2</v>
      </c>
    </row>
    <row r="897" spans="2:6" x14ac:dyDescent="0.3">
      <c r="B897" t="s">
        <v>3222</v>
      </c>
      <c r="C897" t="s">
        <v>3277</v>
      </c>
      <c r="D897" s="9" t="s">
        <v>1368</v>
      </c>
      <c r="E897" t="s">
        <v>264</v>
      </c>
      <c r="F897" s="23">
        <v>17</v>
      </c>
    </row>
    <row r="898" spans="2:6" x14ac:dyDescent="0.3">
      <c r="B898" t="s">
        <v>3222</v>
      </c>
      <c r="C898" t="s">
        <v>3281</v>
      </c>
      <c r="D898" s="9" t="s">
        <v>1368</v>
      </c>
      <c r="E898" t="s">
        <v>720</v>
      </c>
      <c r="F898" s="23">
        <v>12</v>
      </c>
    </row>
    <row r="899" spans="2:6" x14ac:dyDescent="0.3">
      <c r="B899" t="s">
        <v>3222</v>
      </c>
      <c r="C899" t="s">
        <v>3283</v>
      </c>
      <c r="D899" s="9" t="s">
        <v>1368</v>
      </c>
      <c r="E899" t="s">
        <v>262</v>
      </c>
      <c r="F899" s="23">
        <v>6</v>
      </c>
    </row>
    <row r="900" spans="2:6" x14ac:dyDescent="0.3">
      <c r="B900" t="s">
        <v>3222</v>
      </c>
      <c r="C900" t="s">
        <v>3285</v>
      </c>
      <c r="D900" s="9" t="s">
        <v>1368</v>
      </c>
      <c r="E900" t="s">
        <v>713</v>
      </c>
      <c r="F900" s="23">
        <v>6</v>
      </c>
    </row>
    <row r="901" spans="2:6" x14ac:dyDescent="0.3">
      <c r="B901" t="s">
        <v>3222</v>
      </c>
      <c r="C901" t="s">
        <v>3287</v>
      </c>
      <c r="D901" s="9" t="s">
        <v>1368</v>
      </c>
      <c r="E901" t="s">
        <v>1374</v>
      </c>
      <c r="F901" s="23">
        <v>52</v>
      </c>
    </row>
    <row r="902" spans="2:6" x14ac:dyDescent="0.3">
      <c r="B902" t="s">
        <v>3222</v>
      </c>
      <c r="C902" t="s">
        <v>3289</v>
      </c>
      <c r="D902" s="9" t="s">
        <v>1368</v>
      </c>
      <c r="E902" t="s">
        <v>923</v>
      </c>
      <c r="F902" s="23">
        <v>1</v>
      </c>
    </row>
    <row r="903" spans="2:6" x14ac:dyDescent="0.3">
      <c r="B903" t="s">
        <v>3222</v>
      </c>
      <c r="C903" t="s">
        <v>3291</v>
      </c>
      <c r="D903" s="9" t="s">
        <v>1368</v>
      </c>
      <c r="E903" t="s">
        <v>894</v>
      </c>
      <c r="F903" s="23">
        <v>1</v>
      </c>
    </row>
    <row r="904" spans="2:6" x14ac:dyDescent="0.3">
      <c r="B904" t="s">
        <v>3222</v>
      </c>
      <c r="C904" t="s">
        <v>3293</v>
      </c>
      <c r="D904" s="9" t="s">
        <v>1368</v>
      </c>
      <c r="E904" t="s">
        <v>873</v>
      </c>
      <c r="F904" s="23">
        <v>2</v>
      </c>
    </row>
    <row r="905" spans="2:6" x14ac:dyDescent="0.3">
      <c r="B905" t="s">
        <v>3222</v>
      </c>
      <c r="C905" t="s">
        <v>3295</v>
      </c>
      <c r="D905" s="9" t="s">
        <v>1368</v>
      </c>
      <c r="E905" t="s">
        <v>263</v>
      </c>
      <c r="F905" s="23">
        <v>6</v>
      </c>
    </row>
    <row r="906" spans="2:6" x14ac:dyDescent="0.3">
      <c r="B906" t="s">
        <v>3222</v>
      </c>
      <c r="C906" t="s">
        <v>3297</v>
      </c>
      <c r="D906" s="9" t="s">
        <v>1368</v>
      </c>
      <c r="E906" t="s">
        <v>248</v>
      </c>
      <c r="F906" s="23">
        <v>45</v>
      </c>
    </row>
    <row r="907" spans="2:6" x14ac:dyDescent="0.3">
      <c r="B907" t="s">
        <v>3222</v>
      </c>
      <c r="C907" t="s">
        <v>3299</v>
      </c>
      <c r="D907" s="9" t="s">
        <v>1368</v>
      </c>
      <c r="E907" t="s">
        <v>258</v>
      </c>
      <c r="F907" s="23">
        <v>6</v>
      </c>
    </row>
    <row r="908" spans="2:6" x14ac:dyDescent="0.3">
      <c r="B908" t="s">
        <v>3523</v>
      </c>
      <c r="C908" t="s">
        <v>3528</v>
      </c>
      <c r="D908" t="s">
        <v>1375</v>
      </c>
      <c r="E908" t="s">
        <v>3670</v>
      </c>
      <c r="F908" s="23">
        <v>1</v>
      </c>
    </row>
    <row r="909" spans="2:6" x14ac:dyDescent="0.3">
      <c r="B909" t="s">
        <v>3523</v>
      </c>
      <c r="C909" t="s">
        <v>3524</v>
      </c>
      <c r="D909" s="9" t="s">
        <v>1375</v>
      </c>
      <c r="E909" t="s">
        <v>1376</v>
      </c>
      <c r="F909" s="23">
        <v>11</v>
      </c>
    </row>
    <row r="910" spans="2:6" x14ac:dyDescent="0.3">
      <c r="B910" t="s">
        <v>3530</v>
      </c>
      <c r="C910" t="s">
        <v>3535</v>
      </c>
      <c r="D910" t="s">
        <v>1377</v>
      </c>
      <c r="E910" t="s">
        <v>590</v>
      </c>
      <c r="F910" s="23">
        <v>4</v>
      </c>
    </row>
    <row r="911" spans="2:6" x14ac:dyDescent="0.3">
      <c r="B911" t="s">
        <v>3530</v>
      </c>
      <c r="C911" t="s">
        <v>3533</v>
      </c>
      <c r="D911" s="9" t="s">
        <v>1377</v>
      </c>
      <c r="E911" t="s">
        <v>591</v>
      </c>
      <c r="F911" s="23">
        <v>5</v>
      </c>
    </row>
    <row r="912" spans="2:6" x14ac:dyDescent="0.3">
      <c r="B912" t="s">
        <v>3530</v>
      </c>
      <c r="C912" t="s">
        <v>3531</v>
      </c>
      <c r="D912" s="9" t="s">
        <v>1377</v>
      </c>
      <c r="E912" t="s">
        <v>589</v>
      </c>
      <c r="F912" s="23">
        <v>29</v>
      </c>
    </row>
    <row r="913" spans="2:6" x14ac:dyDescent="0.3">
      <c r="B913" t="s">
        <v>3530</v>
      </c>
      <c r="C913" t="s">
        <v>3537</v>
      </c>
      <c r="D913" s="9" t="s">
        <v>1377</v>
      </c>
      <c r="E913" t="s">
        <v>1378</v>
      </c>
      <c r="F913" s="23">
        <v>2</v>
      </c>
    </row>
  </sheetData>
  <autoFilter ref="N23:R832" xr:uid="{A48FBF87-2B21-49AA-A8F6-3840B7F3F709}"/>
  <sortState xmlns:xlrd2="http://schemas.microsoft.com/office/spreadsheetml/2017/richdata2" ref="I24:L716">
    <sortCondition ref="J23:J716"/>
  </sortState>
  <mergeCells count="4">
    <mergeCell ref="F18:P20"/>
    <mergeCell ref="F9:P11"/>
    <mergeCell ref="F12:P14"/>
    <mergeCell ref="F15:P1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628BC-A1AD-492C-821A-84FB49CC0BCD}">
  <dimension ref="B1:P1132"/>
  <sheetViews>
    <sheetView topLeftCell="B1" workbookViewId="0">
      <selection activeCell="F7" sqref="F7"/>
    </sheetView>
  </sheetViews>
  <sheetFormatPr baseColWidth="10" defaultRowHeight="14.4" x14ac:dyDescent="0.3"/>
  <cols>
    <col min="2" max="2" width="11.44140625" style="5"/>
    <col min="3" max="3" width="11.44140625" style="18"/>
    <col min="4" max="4" width="14.5546875" style="18" bestFit="1" customWidth="1"/>
    <col min="5" max="6" width="14.5546875" bestFit="1" customWidth="1"/>
    <col min="7" max="7" width="15.44140625" customWidth="1"/>
    <col min="8" max="8" width="14.109375" customWidth="1"/>
    <col min="13" max="13" width="13.44140625" customWidth="1"/>
  </cols>
  <sheetData>
    <row r="1" spans="2:16" x14ac:dyDescent="0.3">
      <c r="G1" t="s">
        <v>613</v>
      </c>
    </row>
    <row r="2" spans="2:16" x14ac:dyDescent="0.3">
      <c r="G2" t="s">
        <v>614</v>
      </c>
    </row>
    <row r="3" spans="2:16" x14ac:dyDescent="0.3">
      <c r="C3" s="35" t="s">
        <v>4338</v>
      </c>
      <c r="D3" s="35"/>
      <c r="E3" s="31"/>
    </row>
    <row r="4" spans="2:16" x14ac:dyDescent="0.3">
      <c r="C4" s="35" t="s">
        <v>4339</v>
      </c>
      <c r="D4" s="35"/>
      <c r="E4" s="31"/>
      <c r="G4" t="s">
        <v>615</v>
      </c>
      <c r="H4" t="s">
        <v>3711</v>
      </c>
    </row>
    <row r="5" spans="2:16" x14ac:dyDescent="0.3">
      <c r="H5" t="s">
        <v>3712</v>
      </c>
    </row>
    <row r="6" spans="2:16" x14ac:dyDescent="0.3">
      <c r="H6" t="s">
        <v>3721</v>
      </c>
    </row>
    <row r="7" spans="2:16" x14ac:dyDescent="0.3">
      <c r="H7" t="s">
        <v>3722</v>
      </c>
    </row>
    <row r="8" spans="2:16" x14ac:dyDescent="0.3">
      <c r="H8" t="s">
        <v>3723</v>
      </c>
    </row>
    <row r="9" spans="2:16" x14ac:dyDescent="0.3">
      <c r="H9" t="s">
        <v>3724</v>
      </c>
    </row>
    <row r="10" spans="2:16" x14ac:dyDescent="0.3">
      <c r="H10" t="s">
        <v>3725</v>
      </c>
    </row>
    <row r="11" spans="2:16" x14ac:dyDescent="0.3">
      <c r="H11" t="s">
        <v>3726</v>
      </c>
    </row>
    <row r="14" spans="2:16" s="17" customFormat="1" ht="13.8" x14ac:dyDescent="0.3">
      <c r="B14" s="34"/>
      <c r="C14" s="14" t="s">
        <v>3541</v>
      </c>
      <c r="D14" s="32" t="s">
        <v>616</v>
      </c>
      <c r="E14" s="15" t="s">
        <v>609</v>
      </c>
      <c r="F14" s="15" t="s">
        <v>608</v>
      </c>
      <c r="G14" s="15" t="s">
        <v>3710</v>
      </c>
      <c r="H14" s="15" t="s">
        <v>3709</v>
      </c>
      <c r="I14" s="15" t="s">
        <v>3727</v>
      </c>
      <c r="J14" s="15" t="s">
        <v>3728</v>
      </c>
      <c r="K14" s="15" t="s">
        <v>3729</v>
      </c>
      <c r="L14" s="15" t="s">
        <v>3730</v>
      </c>
      <c r="M14" s="15" t="s">
        <v>3731</v>
      </c>
      <c r="N14" s="15" t="s">
        <v>3732</v>
      </c>
      <c r="O14" s="16" t="s">
        <v>611</v>
      </c>
      <c r="P14" s="16" t="s">
        <v>612</v>
      </c>
    </row>
    <row r="15" spans="2:16" x14ac:dyDescent="0.3">
      <c r="B15" s="5">
        <f>D15+0</f>
        <v>91001</v>
      </c>
      <c r="C15" t="s">
        <v>3451</v>
      </c>
      <c r="D15" s="19">
        <v>91001</v>
      </c>
      <c r="E15" s="3" t="s">
        <v>592</v>
      </c>
      <c r="F15" s="3" t="s">
        <v>593</v>
      </c>
      <c r="G15" s="3">
        <v>2776</v>
      </c>
      <c r="H15" s="4">
        <v>0.25180115273775217</v>
      </c>
      <c r="I15" s="4">
        <v>0.6750720461095101</v>
      </c>
      <c r="J15" s="4">
        <v>0.25360230547550433</v>
      </c>
      <c r="K15" s="4">
        <v>0.53350144092219021</v>
      </c>
      <c r="L15" s="4">
        <v>7.5648414985590778E-3</v>
      </c>
      <c r="M15" s="4">
        <v>0.95893371757925072</v>
      </c>
      <c r="N15" s="4">
        <v>0.33321325648414984</v>
      </c>
      <c r="O15" s="4">
        <v>0.16102305475504322</v>
      </c>
      <c r="P15" s="4">
        <v>0.98667146974063402</v>
      </c>
    </row>
    <row r="16" spans="2:16" x14ac:dyDescent="0.3">
      <c r="B16" s="5">
        <f t="shared" ref="B16:B79" si="0">D16+0</f>
        <v>91540</v>
      </c>
      <c r="C16" t="s">
        <v>3451</v>
      </c>
      <c r="D16" s="19">
        <v>91540</v>
      </c>
      <c r="E16" s="3" t="s">
        <v>592</v>
      </c>
      <c r="F16" s="3" t="s">
        <v>594</v>
      </c>
      <c r="G16" s="3">
        <v>48</v>
      </c>
      <c r="H16" s="4">
        <v>0.20833333333333334</v>
      </c>
      <c r="I16" s="4">
        <v>0.72916666666666663</v>
      </c>
      <c r="J16" s="4">
        <v>0.3125</v>
      </c>
      <c r="K16" s="4">
        <v>0.45833333333333331</v>
      </c>
      <c r="L16" s="4">
        <v>0</v>
      </c>
      <c r="M16" s="4">
        <v>0.95833333333333337</v>
      </c>
      <c r="N16" s="4">
        <v>0.20833333333333334</v>
      </c>
      <c r="O16" s="4">
        <v>8.3333333333333329E-2</v>
      </c>
      <c r="P16" s="4">
        <v>1</v>
      </c>
    </row>
    <row r="17" spans="2:16" x14ac:dyDescent="0.3">
      <c r="B17" s="5">
        <f t="shared" si="0"/>
        <v>91798</v>
      </c>
      <c r="C17" t="s">
        <v>3451</v>
      </c>
      <c r="D17" s="19">
        <v>91798</v>
      </c>
      <c r="E17" s="3" t="s">
        <v>592</v>
      </c>
      <c r="F17" s="3" t="s">
        <v>1054</v>
      </c>
      <c r="G17" s="3">
        <v>25</v>
      </c>
      <c r="H17" s="4">
        <v>0.28000000000000003</v>
      </c>
      <c r="I17" s="4">
        <v>0.44</v>
      </c>
      <c r="J17" s="4">
        <v>0.24</v>
      </c>
      <c r="K17" s="4">
        <v>0.28000000000000003</v>
      </c>
      <c r="L17" s="4">
        <v>0</v>
      </c>
      <c r="M17" s="4">
        <v>0.96</v>
      </c>
      <c r="N17" s="4">
        <v>0.28000000000000003</v>
      </c>
      <c r="O17" s="4">
        <v>0</v>
      </c>
      <c r="P17" s="4">
        <v>1</v>
      </c>
    </row>
    <row r="18" spans="2:16" x14ac:dyDescent="0.3">
      <c r="B18" s="5">
        <f t="shared" si="0"/>
        <v>91405</v>
      </c>
      <c r="C18" t="s">
        <v>3451</v>
      </c>
      <c r="D18" s="19">
        <v>91405</v>
      </c>
      <c r="E18" s="3" t="s">
        <v>592</v>
      </c>
      <c r="F18" s="3" t="s">
        <v>1061</v>
      </c>
      <c r="G18" s="3">
        <v>17</v>
      </c>
      <c r="H18" s="4">
        <v>0.17647058823529413</v>
      </c>
      <c r="I18" s="4">
        <v>0.47058823529411764</v>
      </c>
      <c r="J18" s="4">
        <v>0.17647058823529413</v>
      </c>
      <c r="K18" s="4">
        <v>0.23529411764705882</v>
      </c>
      <c r="L18" s="4">
        <v>0</v>
      </c>
      <c r="M18" s="4">
        <v>0.88235294117647056</v>
      </c>
      <c r="N18" s="4">
        <v>0.29411764705882354</v>
      </c>
      <c r="O18" s="4">
        <v>5.8823529411764705E-2</v>
      </c>
      <c r="P18" s="4">
        <v>1</v>
      </c>
    </row>
    <row r="19" spans="2:16" x14ac:dyDescent="0.3">
      <c r="B19" s="5">
        <f t="shared" si="0"/>
        <v>91263</v>
      </c>
      <c r="C19" t="s">
        <v>3451</v>
      </c>
      <c r="D19" s="19">
        <v>91263</v>
      </c>
      <c r="E19" s="3" t="s">
        <v>592</v>
      </c>
      <c r="F19" s="3" t="s">
        <v>1064</v>
      </c>
      <c r="G19" s="3">
        <v>15</v>
      </c>
      <c r="H19" s="4">
        <v>0.13333333333333333</v>
      </c>
      <c r="I19" s="4">
        <v>0.8666666666666667</v>
      </c>
      <c r="J19" s="4">
        <v>0.26666666666666666</v>
      </c>
      <c r="K19" s="4">
        <v>0.8666666666666667</v>
      </c>
      <c r="L19" s="4">
        <v>0</v>
      </c>
      <c r="M19" s="4">
        <v>1</v>
      </c>
      <c r="N19" s="4">
        <v>0.13333333333333333</v>
      </c>
      <c r="O19" s="4">
        <v>0</v>
      </c>
      <c r="P19" s="4">
        <v>1</v>
      </c>
    </row>
    <row r="20" spans="2:16" x14ac:dyDescent="0.3">
      <c r="B20" s="5">
        <f t="shared" si="0"/>
        <v>91669</v>
      </c>
      <c r="C20" t="s">
        <v>3451</v>
      </c>
      <c r="D20" s="19">
        <v>91669</v>
      </c>
      <c r="E20" s="3" t="s">
        <v>592</v>
      </c>
      <c r="F20" s="3" t="s">
        <v>796</v>
      </c>
      <c r="G20" s="3">
        <v>11</v>
      </c>
      <c r="H20" s="4">
        <v>0</v>
      </c>
      <c r="I20" s="4">
        <v>0.45454545454545453</v>
      </c>
      <c r="J20" s="4">
        <v>0</v>
      </c>
      <c r="K20" s="4">
        <v>9.0909090909090912E-2</v>
      </c>
      <c r="L20" s="4">
        <v>0</v>
      </c>
      <c r="M20" s="4">
        <v>1</v>
      </c>
      <c r="N20" s="4">
        <v>0.18181818181818182</v>
      </c>
      <c r="O20" s="4">
        <v>0</v>
      </c>
      <c r="P20" s="4">
        <v>1</v>
      </c>
    </row>
    <row r="21" spans="2:16" x14ac:dyDescent="0.3">
      <c r="B21" s="5">
        <f t="shared" si="0"/>
        <v>91536</v>
      </c>
      <c r="C21" t="s">
        <v>3451</v>
      </c>
      <c r="D21" s="19">
        <v>91536</v>
      </c>
      <c r="E21" s="3" t="s">
        <v>592</v>
      </c>
      <c r="F21" s="3" t="s">
        <v>1068</v>
      </c>
      <c r="G21" s="3">
        <v>9</v>
      </c>
      <c r="H21" s="4">
        <v>0.55555555555555558</v>
      </c>
      <c r="I21" s="4">
        <v>0.55555555555555558</v>
      </c>
      <c r="J21" s="4">
        <v>0</v>
      </c>
      <c r="K21" s="4">
        <v>0.55555555555555558</v>
      </c>
      <c r="L21" s="4">
        <v>0</v>
      </c>
      <c r="M21" s="4">
        <v>1</v>
      </c>
      <c r="N21" s="4">
        <v>0.55555555555555558</v>
      </c>
      <c r="O21" s="4">
        <v>0</v>
      </c>
      <c r="P21" s="4">
        <v>1</v>
      </c>
    </row>
    <row r="22" spans="2:16" x14ac:dyDescent="0.3">
      <c r="B22" s="5">
        <f t="shared" si="0"/>
        <v>91407</v>
      </c>
      <c r="C22" t="s">
        <v>3451</v>
      </c>
      <c r="D22" s="19">
        <v>91407</v>
      </c>
      <c r="E22" s="3" t="s">
        <v>592</v>
      </c>
      <c r="F22" s="3" t="s">
        <v>1069</v>
      </c>
      <c r="G22" s="3">
        <v>6</v>
      </c>
      <c r="H22" s="4">
        <v>0.16666666666666666</v>
      </c>
      <c r="I22" s="4">
        <v>0.5</v>
      </c>
      <c r="J22" s="4">
        <v>0</v>
      </c>
      <c r="K22" s="4">
        <v>0.16666666666666666</v>
      </c>
      <c r="L22" s="4">
        <v>0</v>
      </c>
      <c r="M22" s="4">
        <v>1</v>
      </c>
      <c r="N22" s="4">
        <v>0.16666666666666666</v>
      </c>
      <c r="O22" s="4">
        <v>0</v>
      </c>
      <c r="P22" s="4">
        <v>1</v>
      </c>
    </row>
    <row r="23" spans="2:16" x14ac:dyDescent="0.3">
      <c r="B23" s="5">
        <f t="shared" si="0"/>
        <v>91460</v>
      </c>
      <c r="C23" t="s">
        <v>3451</v>
      </c>
      <c r="D23" s="19">
        <v>91460</v>
      </c>
      <c r="E23" s="3" t="s">
        <v>592</v>
      </c>
      <c r="F23" s="3" t="s">
        <v>1074</v>
      </c>
      <c r="G23" s="3">
        <v>1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1</v>
      </c>
    </row>
    <row r="24" spans="2:16" x14ac:dyDescent="0.3">
      <c r="B24" s="5">
        <f t="shared" si="0"/>
        <v>5001</v>
      </c>
      <c r="C24" t="s">
        <v>1391</v>
      </c>
      <c r="D24" s="19" t="s">
        <v>1472</v>
      </c>
      <c r="E24" s="3" t="s">
        <v>68</v>
      </c>
      <c r="F24" s="3" t="s">
        <v>69</v>
      </c>
      <c r="G24" s="3">
        <v>349881</v>
      </c>
      <c r="H24" s="4">
        <v>0.54643150099605298</v>
      </c>
      <c r="I24" s="4">
        <v>0.82942200348118356</v>
      </c>
      <c r="J24" s="4">
        <v>0.21182630665854962</v>
      </c>
      <c r="K24" s="4">
        <v>0.72816186074693967</v>
      </c>
      <c r="L24" s="4">
        <v>7.5654293888493514E-3</v>
      </c>
      <c r="M24" s="4">
        <v>0.9813279372129381</v>
      </c>
      <c r="N24" s="4">
        <v>0.63764822896927809</v>
      </c>
      <c r="O24" s="4">
        <v>9.0719416030021635E-2</v>
      </c>
      <c r="P24" s="4">
        <v>0.99464675132402158</v>
      </c>
    </row>
    <row r="25" spans="2:16" x14ac:dyDescent="0.3">
      <c r="B25" s="5">
        <f t="shared" si="0"/>
        <v>5837</v>
      </c>
      <c r="C25" t="s">
        <v>1391</v>
      </c>
      <c r="D25" s="19" t="s">
        <v>1446</v>
      </c>
      <c r="E25" s="3" t="s">
        <v>68</v>
      </c>
      <c r="F25" s="3" t="s">
        <v>73</v>
      </c>
      <c r="G25" s="3">
        <v>84213</v>
      </c>
      <c r="H25" s="4">
        <v>0.37932385736169</v>
      </c>
      <c r="I25" s="4">
        <v>0.78651752104781925</v>
      </c>
      <c r="J25" s="4">
        <v>0.23692304038568868</v>
      </c>
      <c r="K25" s="4">
        <v>0.63549570731359761</v>
      </c>
      <c r="L25" s="4">
        <v>4.2511251231995058E-3</v>
      </c>
      <c r="M25" s="4">
        <v>0.97399451391115388</v>
      </c>
      <c r="N25" s="4">
        <v>0.43854274280693006</v>
      </c>
      <c r="O25" s="4">
        <v>0.11757092135418522</v>
      </c>
      <c r="P25" s="4">
        <v>0.98724662463040147</v>
      </c>
    </row>
    <row r="26" spans="2:16" x14ac:dyDescent="0.3">
      <c r="B26" s="5">
        <f t="shared" si="0"/>
        <v>5045</v>
      </c>
      <c r="C26" t="s">
        <v>1391</v>
      </c>
      <c r="D26" s="19" t="s">
        <v>1496</v>
      </c>
      <c r="E26" s="3" t="s">
        <v>68</v>
      </c>
      <c r="F26" s="3" t="s">
        <v>72</v>
      </c>
      <c r="G26" s="3">
        <v>69250</v>
      </c>
      <c r="H26" s="4">
        <v>0.57331407942238266</v>
      </c>
      <c r="I26" s="4">
        <v>0.87075812274368236</v>
      </c>
      <c r="J26" s="4">
        <v>0.22480866425992779</v>
      </c>
      <c r="K26" s="4">
        <v>0.74454873646209385</v>
      </c>
      <c r="L26" s="4">
        <v>2.8158844765342962E-3</v>
      </c>
      <c r="M26" s="4">
        <v>0.97402166064981954</v>
      </c>
      <c r="N26" s="4">
        <v>0.66374007220216602</v>
      </c>
      <c r="O26" s="4">
        <v>0.15526353790613717</v>
      </c>
      <c r="P26" s="4">
        <v>0.98719133574007223</v>
      </c>
    </row>
    <row r="27" spans="2:16" x14ac:dyDescent="0.3">
      <c r="B27" s="5">
        <f t="shared" si="0"/>
        <v>5088</v>
      </c>
      <c r="C27" t="s">
        <v>1391</v>
      </c>
      <c r="D27" s="19" t="s">
        <v>1508</v>
      </c>
      <c r="E27" s="3" t="s">
        <v>68</v>
      </c>
      <c r="F27" s="3" t="s">
        <v>78</v>
      </c>
      <c r="G27" s="3">
        <v>57243</v>
      </c>
      <c r="H27" s="4">
        <v>0.51508481386370386</v>
      </c>
      <c r="I27" s="4">
        <v>0.84838320842723125</v>
      </c>
      <c r="J27" s="4">
        <v>0.21420959768006567</v>
      </c>
      <c r="K27" s="4">
        <v>0.74061457296088606</v>
      </c>
      <c r="L27" s="4">
        <v>8.9268556854113171E-3</v>
      </c>
      <c r="M27" s="4">
        <v>0.982705308946072</v>
      </c>
      <c r="N27" s="4">
        <v>0.59270129098754432</v>
      </c>
      <c r="O27" s="4">
        <v>7.2882273815138968E-2</v>
      </c>
      <c r="P27" s="4">
        <v>0.99453208252537428</v>
      </c>
    </row>
    <row r="28" spans="2:16" x14ac:dyDescent="0.3">
      <c r="B28" s="5">
        <f t="shared" si="0"/>
        <v>5172</v>
      </c>
      <c r="C28" t="s">
        <v>1391</v>
      </c>
      <c r="D28" s="19" t="s">
        <v>1541</v>
      </c>
      <c r="E28" s="3" t="s">
        <v>68</v>
      </c>
      <c r="F28" s="3" t="s">
        <v>156</v>
      </c>
      <c r="G28" s="3">
        <v>40292</v>
      </c>
      <c r="H28" s="4">
        <v>0.44085674575598133</v>
      </c>
      <c r="I28" s="4">
        <v>0.80179688275588201</v>
      </c>
      <c r="J28" s="4">
        <v>0.23793805221880274</v>
      </c>
      <c r="K28" s="4">
        <v>0.64620768390747541</v>
      </c>
      <c r="L28" s="4">
        <v>2.0103246301995431E-3</v>
      </c>
      <c r="M28" s="4">
        <v>0.98463714881366027</v>
      </c>
      <c r="N28" s="4">
        <v>0.5396356596843046</v>
      </c>
      <c r="O28" s="4">
        <v>8.9000297825871141E-2</v>
      </c>
      <c r="P28" s="4">
        <v>0.99580561898143549</v>
      </c>
    </row>
    <row r="29" spans="2:16" x14ac:dyDescent="0.3">
      <c r="B29" s="5">
        <f t="shared" si="0"/>
        <v>5147</v>
      </c>
      <c r="C29" t="s">
        <v>1391</v>
      </c>
      <c r="D29" s="19" t="s">
        <v>1533</v>
      </c>
      <c r="E29" s="3" t="s">
        <v>68</v>
      </c>
      <c r="F29" s="3" t="s">
        <v>149</v>
      </c>
      <c r="G29" s="3">
        <v>34819</v>
      </c>
      <c r="H29" s="4">
        <v>0.46546425802004654</v>
      </c>
      <c r="I29" s="4">
        <v>0.81309055400786923</v>
      </c>
      <c r="J29" s="4">
        <v>0.24061575576553032</v>
      </c>
      <c r="K29" s="4">
        <v>0.67520606565380969</v>
      </c>
      <c r="L29" s="4">
        <v>4.7100720870788936E-3</v>
      </c>
      <c r="M29" s="4">
        <v>0.98084379218242912</v>
      </c>
      <c r="N29" s="4">
        <v>0.55653522502082198</v>
      </c>
      <c r="O29" s="4">
        <v>0.13113529969269652</v>
      </c>
      <c r="P29" s="4">
        <v>0.99178609379936244</v>
      </c>
    </row>
    <row r="30" spans="2:16" x14ac:dyDescent="0.3">
      <c r="B30" s="5">
        <f t="shared" si="0"/>
        <v>5490</v>
      </c>
      <c r="C30" t="s">
        <v>1391</v>
      </c>
      <c r="D30" s="19" t="s">
        <v>1616</v>
      </c>
      <c r="E30" s="3" t="s">
        <v>68</v>
      </c>
      <c r="F30" s="3" t="s">
        <v>99</v>
      </c>
      <c r="G30" s="3">
        <v>30794</v>
      </c>
      <c r="H30" s="4">
        <v>0.31908813405208808</v>
      </c>
      <c r="I30" s="4">
        <v>0.75891407417029288</v>
      </c>
      <c r="J30" s="4">
        <v>0.22676495421185947</v>
      </c>
      <c r="K30" s="4">
        <v>0.55465350392933688</v>
      </c>
      <c r="L30" s="4">
        <v>1.9159576540884588E-3</v>
      </c>
      <c r="M30" s="4">
        <v>0.9728518542573229</v>
      </c>
      <c r="N30" s="4">
        <v>0.37783334415795283</v>
      </c>
      <c r="O30" s="4">
        <v>8.0535169188803019E-2</v>
      </c>
      <c r="P30" s="4">
        <v>0.98272390725465997</v>
      </c>
    </row>
    <row r="31" spans="2:16" x14ac:dyDescent="0.3">
      <c r="B31" s="5">
        <f t="shared" si="0"/>
        <v>5154</v>
      </c>
      <c r="C31" t="s">
        <v>1391</v>
      </c>
      <c r="D31" s="19" t="s">
        <v>1539</v>
      </c>
      <c r="E31" s="3" t="s">
        <v>68</v>
      </c>
      <c r="F31" s="3" t="s">
        <v>76</v>
      </c>
      <c r="G31" s="3">
        <v>28782</v>
      </c>
      <c r="H31" s="4">
        <v>0.32718365645194913</v>
      </c>
      <c r="I31" s="4">
        <v>0.72100618442081854</v>
      </c>
      <c r="J31" s="4">
        <v>0.26061427280939475</v>
      </c>
      <c r="K31" s="4">
        <v>0.50521159057744425</v>
      </c>
      <c r="L31" s="4">
        <v>1.3793343061635745E-2</v>
      </c>
      <c r="M31" s="4">
        <v>0.98530331457160725</v>
      </c>
      <c r="N31" s="4">
        <v>0.43902439024390244</v>
      </c>
      <c r="O31" s="4">
        <v>0.11309151553053992</v>
      </c>
      <c r="P31" s="4">
        <v>0.99735946077409487</v>
      </c>
    </row>
    <row r="32" spans="2:16" x14ac:dyDescent="0.3">
      <c r="B32" s="5">
        <f t="shared" si="0"/>
        <v>5665</v>
      </c>
      <c r="C32" t="s">
        <v>1391</v>
      </c>
      <c r="D32" s="19" t="s">
        <v>1414</v>
      </c>
      <c r="E32" s="3" t="s">
        <v>68</v>
      </c>
      <c r="F32" s="3" t="s">
        <v>131</v>
      </c>
      <c r="G32" s="3">
        <v>22775</v>
      </c>
      <c r="H32" s="4">
        <v>0.30129527991218441</v>
      </c>
      <c r="I32" s="4">
        <v>0.79271130625686059</v>
      </c>
      <c r="J32" s="4">
        <v>0.23732162458836442</v>
      </c>
      <c r="K32" s="4">
        <v>0.54511525795828764</v>
      </c>
      <c r="L32" s="4">
        <v>1.0976948408342481E-3</v>
      </c>
      <c r="M32" s="4">
        <v>0.98845225027442374</v>
      </c>
      <c r="N32" s="4">
        <v>0.35420417124039516</v>
      </c>
      <c r="O32" s="4">
        <v>0.13058177826564216</v>
      </c>
      <c r="P32" s="4">
        <v>0.99740944017563116</v>
      </c>
    </row>
    <row r="33" spans="2:16" x14ac:dyDescent="0.3">
      <c r="B33" s="5">
        <f t="shared" si="0"/>
        <v>5847</v>
      </c>
      <c r="C33" t="s">
        <v>1391</v>
      </c>
      <c r="D33" s="19" t="s">
        <v>1450</v>
      </c>
      <c r="E33" s="3" t="s">
        <v>68</v>
      </c>
      <c r="F33" s="3" t="s">
        <v>145</v>
      </c>
      <c r="G33" s="3">
        <v>21783</v>
      </c>
      <c r="H33" s="4">
        <v>0.45787999816370561</v>
      </c>
      <c r="I33" s="4">
        <v>0.78198595234816137</v>
      </c>
      <c r="J33" s="4">
        <v>0.19781480971399715</v>
      </c>
      <c r="K33" s="4">
        <v>0.65762291695358766</v>
      </c>
      <c r="L33" s="4">
        <v>1.1935913326906304E-3</v>
      </c>
      <c r="M33" s="4">
        <v>0.98278474039388519</v>
      </c>
      <c r="N33" s="4">
        <v>0.55079649267777619</v>
      </c>
      <c r="O33" s="4">
        <v>0.16026259009319194</v>
      </c>
      <c r="P33" s="4">
        <v>0.99678648487352528</v>
      </c>
    </row>
    <row r="34" spans="2:16" x14ac:dyDescent="0.3">
      <c r="B34" s="5">
        <f t="shared" si="0"/>
        <v>5360</v>
      </c>
      <c r="C34" t="s">
        <v>1391</v>
      </c>
      <c r="D34" s="19" t="s">
        <v>1587</v>
      </c>
      <c r="E34" s="3" t="s">
        <v>68</v>
      </c>
      <c r="F34" s="3" t="s">
        <v>91</v>
      </c>
      <c r="G34" s="3">
        <v>20876</v>
      </c>
      <c r="H34" s="4">
        <v>0.60753975857443954</v>
      </c>
      <c r="I34" s="4">
        <v>0.86673692278214221</v>
      </c>
      <c r="J34" s="4">
        <v>0.19591875838283196</v>
      </c>
      <c r="K34" s="4">
        <v>0.79277639394520028</v>
      </c>
      <c r="L34" s="4">
        <v>6.3709522897106722E-3</v>
      </c>
      <c r="M34" s="4">
        <v>0.97997700708948077</v>
      </c>
      <c r="N34" s="4">
        <v>0.67479402184326498</v>
      </c>
      <c r="O34" s="4">
        <v>0.102845372676758</v>
      </c>
      <c r="P34" s="4">
        <v>0.99588043686529981</v>
      </c>
    </row>
    <row r="35" spans="2:16" x14ac:dyDescent="0.3">
      <c r="B35" s="5">
        <f t="shared" si="0"/>
        <v>5250</v>
      </c>
      <c r="C35" t="s">
        <v>1391</v>
      </c>
      <c r="D35" s="19" t="s">
        <v>1559</v>
      </c>
      <c r="E35" s="3" t="s">
        <v>68</v>
      </c>
      <c r="F35" s="3" t="s">
        <v>93</v>
      </c>
      <c r="G35" s="3">
        <v>20076</v>
      </c>
      <c r="H35" s="4">
        <v>0.21214385335724248</v>
      </c>
      <c r="I35" s="4">
        <v>0.69884439131301057</v>
      </c>
      <c r="J35" s="4">
        <v>0.26429567642956764</v>
      </c>
      <c r="K35" s="4">
        <v>0.42100019924287707</v>
      </c>
      <c r="L35" s="4">
        <v>9.2647937836222351E-3</v>
      </c>
      <c r="M35" s="4">
        <v>0.98067344092448694</v>
      </c>
      <c r="N35" s="4">
        <v>0.30309822673839409</v>
      </c>
      <c r="O35" s="4">
        <v>7.3769675234110377E-2</v>
      </c>
      <c r="P35" s="4">
        <v>0.99666268180912532</v>
      </c>
    </row>
    <row r="36" spans="2:16" x14ac:dyDescent="0.3">
      <c r="B36" s="5">
        <f t="shared" si="0"/>
        <v>5480</v>
      </c>
      <c r="C36" t="s">
        <v>1391</v>
      </c>
      <c r="D36" s="19" t="s">
        <v>1613</v>
      </c>
      <c r="E36" s="3" t="s">
        <v>68</v>
      </c>
      <c r="F36" s="3" t="s">
        <v>140</v>
      </c>
      <c r="G36" s="3">
        <v>17880</v>
      </c>
      <c r="H36" s="4">
        <v>0.3379194630872483</v>
      </c>
      <c r="I36" s="4">
        <v>0.72964205816554806</v>
      </c>
      <c r="J36" s="4">
        <v>0.24155480984340044</v>
      </c>
      <c r="K36" s="4">
        <v>0.55911633109619685</v>
      </c>
      <c r="L36" s="4">
        <v>2.2930648769574945E-3</v>
      </c>
      <c r="M36" s="4">
        <v>0.95083892617449661</v>
      </c>
      <c r="N36" s="4">
        <v>0.40760626398210292</v>
      </c>
      <c r="O36" s="4">
        <v>7.354586129753915E-2</v>
      </c>
      <c r="P36" s="4">
        <v>0.97052572706935125</v>
      </c>
    </row>
    <row r="37" spans="2:16" x14ac:dyDescent="0.3">
      <c r="B37" s="5">
        <f t="shared" si="0"/>
        <v>5234</v>
      </c>
      <c r="C37" t="s">
        <v>1391</v>
      </c>
      <c r="D37" s="19" t="s">
        <v>1553</v>
      </c>
      <c r="E37" s="3" t="s">
        <v>68</v>
      </c>
      <c r="F37" s="3" t="s">
        <v>106</v>
      </c>
      <c r="G37" s="3">
        <v>17705</v>
      </c>
      <c r="H37" s="4">
        <v>0.39293984750070604</v>
      </c>
      <c r="I37" s="4">
        <v>0.79728890144027109</v>
      </c>
      <c r="J37" s="4">
        <v>0.25783676927421634</v>
      </c>
      <c r="K37" s="4">
        <v>0.60412312905958765</v>
      </c>
      <c r="L37" s="4">
        <v>2.0898051397910196E-3</v>
      </c>
      <c r="M37" s="4">
        <v>0.98407229596159274</v>
      </c>
      <c r="N37" s="4">
        <v>0.48376164925162385</v>
      </c>
      <c r="O37" s="4">
        <v>9.4944930810505507E-2</v>
      </c>
      <c r="P37" s="4">
        <v>0.9962722394803728</v>
      </c>
    </row>
    <row r="38" spans="2:16" x14ac:dyDescent="0.3">
      <c r="B38" s="5">
        <f t="shared" si="0"/>
        <v>5051</v>
      </c>
      <c r="C38" t="s">
        <v>1391</v>
      </c>
      <c r="D38" s="19" t="s">
        <v>1498</v>
      </c>
      <c r="E38" s="3" t="s">
        <v>68</v>
      </c>
      <c r="F38" s="3" t="s">
        <v>168</v>
      </c>
      <c r="G38" s="3">
        <v>16866</v>
      </c>
      <c r="H38" s="4">
        <v>0.34092256610933236</v>
      </c>
      <c r="I38" s="4">
        <v>0.83606071386220804</v>
      </c>
      <c r="J38" s="4">
        <v>0.2112534092256611</v>
      </c>
      <c r="K38" s="4">
        <v>0.57879758093205269</v>
      </c>
      <c r="L38" s="4">
        <v>6.521996916874185E-4</v>
      </c>
      <c r="M38" s="4">
        <v>0.97995968220087748</v>
      </c>
      <c r="N38" s="4">
        <v>0.40969998814182379</v>
      </c>
      <c r="O38" s="4">
        <v>0.15154749199573106</v>
      </c>
      <c r="P38" s="4">
        <v>0.99294438515356342</v>
      </c>
    </row>
    <row r="39" spans="2:16" x14ac:dyDescent="0.3">
      <c r="B39" s="5">
        <f t="shared" si="0"/>
        <v>5197</v>
      </c>
      <c r="C39" t="s">
        <v>1391</v>
      </c>
      <c r="D39" s="19" t="s">
        <v>1545</v>
      </c>
      <c r="E39" s="3" t="s">
        <v>68</v>
      </c>
      <c r="F39" s="3" t="s">
        <v>124</v>
      </c>
      <c r="G39" s="3">
        <v>15313</v>
      </c>
      <c r="H39" s="4">
        <v>0.63227323189446871</v>
      </c>
      <c r="I39" s="4">
        <v>0.8989747273558415</v>
      </c>
      <c r="J39" s="4">
        <v>0.17658198915953766</v>
      </c>
      <c r="K39" s="4">
        <v>0.78926402403186835</v>
      </c>
      <c r="L39" s="4">
        <v>6.5303990073793509E-4</v>
      </c>
      <c r="M39" s="4">
        <v>0.98582903415398682</v>
      </c>
      <c r="N39" s="4">
        <v>0.73127408084633971</v>
      </c>
      <c r="O39" s="4">
        <v>0.15601123228629268</v>
      </c>
      <c r="P39" s="4">
        <v>0.99170639326062826</v>
      </c>
    </row>
    <row r="40" spans="2:16" x14ac:dyDescent="0.3">
      <c r="B40" s="5">
        <f t="shared" si="0"/>
        <v>5615</v>
      </c>
      <c r="C40" t="s">
        <v>1391</v>
      </c>
      <c r="D40" s="19" t="s">
        <v>1638</v>
      </c>
      <c r="E40" s="3" t="s">
        <v>68</v>
      </c>
      <c r="F40" s="3" t="s">
        <v>71</v>
      </c>
      <c r="G40" s="3">
        <v>15166</v>
      </c>
      <c r="H40" s="4">
        <v>0.75405512330212321</v>
      </c>
      <c r="I40" s="4">
        <v>0.93894237109323486</v>
      </c>
      <c r="J40" s="4">
        <v>0.20328366082025584</v>
      </c>
      <c r="K40" s="4">
        <v>0.87900567057892653</v>
      </c>
      <c r="L40" s="4">
        <v>6.2640116049057105E-3</v>
      </c>
      <c r="M40" s="4">
        <v>0.98839509428985894</v>
      </c>
      <c r="N40" s="4">
        <v>0.8186074113147831</v>
      </c>
      <c r="O40" s="4">
        <v>7.2530660688381904E-2</v>
      </c>
      <c r="P40" s="4">
        <v>0.99749439535803774</v>
      </c>
    </row>
    <row r="41" spans="2:16" x14ac:dyDescent="0.3">
      <c r="B41" s="5">
        <f t="shared" si="0"/>
        <v>5649</v>
      </c>
      <c r="C41" t="s">
        <v>1391</v>
      </c>
      <c r="D41" s="19" t="s">
        <v>1400</v>
      </c>
      <c r="E41" s="3" t="s">
        <v>68</v>
      </c>
      <c r="F41" s="3" t="s">
        <v>237</v>
      </c>
      <c r="G41" s="3">
        <v>13192</v>
      </c>
      <c r="H41" s="4">
        <v>0.69390539721043054</v>
      </c>
      <c r="I41" s="4">
        <v>0.91312916919345055</v>
      </c>
      <c r="J41" s="4">
        <v>0.18450576106731353</v>
      </c>
      <c r="K41" s="4">
        <v>0.83148878107944213</v>
      </c>
      <c r="L41" s="4">
        <v>1.288659793814433E-3</v>
      </c>
      <c r="M41" s="4">
        <v>0.99287446937537904</v>
      </c>
      <c r="N41" s="4">
        <v>0.78532443905397209</v>
      </c>
      <c r="O41" s="4">
        <v>0.13242874469375379</v>
      </c>
      <c r="P41" s="4">
        <v>0.99742268041237114</v>
      </c>
    </row>
    <row r="42" spans="2:16" x14ac:dyDescent="0.3">
      <c r="B42" s="5">
        <f t="shared" si="0"/>
        <v>5756</v>
      </c>
      <c r="C42" t="s">
        <v>1391</v>
      </c>
      <c r="D42" s="19" t="s">
        <v>1432</v>
      </c>
      <c r="E42" s="3" t="s">
        <v>68</v>
      </c>
      <c r="F42" s="3" t="s">
        <v>154</v>
      </c>
      <c r="G42" s="3">
        <v>13147</v>
      </c>
      <c r="H42" s="4">
        <v>0.51966228036814477</v>
      </c>
      <c r="I42" s="4">
        <v>0.83737734844451206</v>
      </c>
      <c r="J42" s="4">
        <v>0.20810831368373012</v>
      </c>
      <c r="K42" s="4">
        <v>0.69711721305240737</v>
      </c>
      <c r="L42" s="4">
        <v>4.5637788088537311E-4</v>
      </c>
      <c r="M42" s="4">
        <v>0.99414315052863766</v>
      </c>
      <c r="N42" s="4">
        <v>0.63360462462919298</v>
      </c>
      <c r="O42" s="4">
        <v>9.3405339621206354E-2</v>
      </c>
      <c r="P42" s="4">
        <v>0.99870692933749139</v>
      </c>
    </row>
    <row r="43" spans="2:16" x14ac:dyDescent="0.3">
      <c r="B43" s="5">
        <f t="shared" si="0"/>
        <v>5361</v>
      </c>
      <c r="C43" t="s">
        <v>1391</v>
      </c>
      <c r="D43" s="19" t="s">
        <v>1589</v>
      </c>
      <c r="E43" s="3" t="s">
        <v>68</v>
      </c>
      <c r="F43" s="3" t="s">
        <v>160</v>
      </c>
      <c r="G43" s="3">
        <v>12873</v>
      </c>
      <c r="H43" s="4">
        <v>0.29495844014604211</v>
      </c>
      <c r="I43" s="4">
        <v>0.54633729511380413</v>
      </c>
      <c r="J43" s="4">
        <v>0.22162666045210908</v>
      </c>
      <c r="K43" s="4">
        <v>0.46803386933892643</v>
      </c>
      <c r="L43" s="4">
        <v>6.2922395711955256E-3</v>
      </c>
      <c r="M43" s="4">
        <v>0.97809368445583778</v>
      </c>
      <c r="N43" s="4">
        <v>0.35570574069758409</v>
      </c>
      <c r="O43" s="4">
        <v>8.3508117765866544E-2</v>
      </c>
      <c r="P43" s="4">
        <v>0.99277557678862738</v>
      </c>
    </row>
    <row r="44" spans="2:16" x14ac:dyDescent="0.3">
      <c r="B44" s="5">
        <f t="shared" si="0"/>
        <v>5667</v>
      </c>
      <c r="C44" t="s">
        <v>1391</v>
      </c>
      <c r="D44" s="19" t="s">
        <v>1416</v>
      </c>
      <c r="E44" s="3" t="s">
        <v>68</v>
      </c>
      <c r="F44" s="3" t="s">
        <v>112</v>
      </c>
      <c r="G44" s="3">
        <v>12156</v>
      </c>
      <c r="H44" s="4">
        <v>0.6348305363606449</v>
      </c>
      <c r="I44" s="4">
        <v>0.8967588022375782</v>
      </c>
      <c r="J44" s="4">
        <v>0.17061533399144455</v>
      </c>
      <c r="K44" s="4">
        <v>0.8025666337611056</v>
      </c>
      <c r="L44" s="4">
        <v>1.2339585389930898E-3</v>
      </c>
      <c r="M44" s="4">
        <v>0.98914116485686077</v>
      </c>
      <c r="N44" s="4">
        <v>0.73206646923330043</v>
      </c>
      <c r="O44" s="4">
        <v>0.15366897005593946</v>
      </c>
      <c r="P44" s="4">
        <v>0.9949819019414281</v>
      </c>
    </row>
    <row r="45" spans="2:16" x14ac:dyDescent="0.3">
      <c r="B45" s="5">
        <f t="shared" si="0"/>
        <v>5790</v>
      </c>
      <c r="C45" t="s">
        <v>1391</v>
      </c>
      <c r="D45" s="19" t="s">
        <v>1438</v>
      </c>
      <c r="E45" s="3" t="s">
        <v>68</v>
      </c>
      <c r="F45" s="3" t="s">
        <v>639</v>
      </c>
      <c r="G45" s="3">
        <v>12087</v>
      </c>
      <c r="H45" s="4">
        <v>0.21808554645486886</v>
      </c>
      <c r="I45" s="4">
        <v>0.63390419458922809</v>
      </c>
      <c r="J45" s="4">
        <v>0.26499544965665589</v>
      </c>
      <c r="K45" s="4">
        <v>0.41441217837345906</v>
      </c>
      <c r="L45" s="4">
        <v>1.5057499793166212E-2</v>
      </c>
      <c r="M45" s="4">
        <v>0.9832878298998925</v>
      </c>
      <c r="N45" s="4">
        <v>0.30164639695540663</v>
      </c>
      <c r="O45" s="4">
        <v>5.4355919583023084E-2</v>
      </c>
      <c r="P45" s="4">
        <v>0.99453958798709352</v>
      </c>
    </row>
    <row r="46" spans="2:16" x14ac:dyDescent="0.3">
      <c r="B46" s="5">
        <f t="shared" si="0"/>
        <v>5659</v>
      </c>
      <c r="C46" t="s">
        <v>1391</v>
      </c>
      <c r="D46" s="19" t="s">
        <v>1408</v>
      </c>
      <c r="E46" s="3" t="s">
        <v>68</v>
      </c>
      <c r="F46" s="3" t="s">
        <v>125</v>
      </c>
      <c r="G46" s="3">
        <v>11988</v>
      </c>
      <c r="H46" s="4">
        <v>0.29162495829162494</v>
      </c>
      <c r="I46" s="4">
        <v>0.82140473807140468</v>
      </c>
      <c r="J46" s="4">
        <v>0.25909242575909242</v>
      </c>
      <c r="K46" s="4">
        <v>0.55138471805138467</v>
      </c>
      <c r="L46" s="4">
        <v>8.3416750083416746E-4</v>
      </c>
      <c r="M46" s="4">
        <v>0.98840507173840508</v>
      </c>
      <c r="N46" s="4">
        <v>0.35602268935602271</v>
      </c>
      <c r="O46" s="4">
        <v>0.11820153486820154</v>
      </c>
      <c r="P46" s="4">
        <v>0.99657991324657991</v>
      </c>
    </row>
    <row r="47" spans="2:16" x14ac:dyDescent="0.3">
      <c r="B47" s="5">
        <f t="shared" si="0"/>
        <v>5660</v>
      </c>
      <c r="C47" t="s">
        <v>1391</v>
      </c>
      <c r="D47" s="19" t="s">
        <v>1410</v>
      </c>
      <c r="E47" s="3" t="s">
        <v>68</v>
      </c>
      <c r="F47" s="3" t="s">
        <v>137</v>
      </c>
      <c r="G47" s="3">
        <v>11258</v>
      </c>
      <c r="H47" s="4">
        <v>0.66752531533131998</v>
      </c>
      <c r="I47" s="4">
        <v>0.88905667081186712</v>
      </c>
      <c r="J47" s="4">
        <v>0.17871735654645585</v>
      </c>
      <c r="K47" s="4">
        <v>0.78246580209628713</v>
      </c>
      <c r="L47" s="4">
        <v>1.7765144785930004E-4</v>
      </c>
      <c r="M47" s="4">
        <v>0.96624622490673295</v>
      </c>
      <c r="N47" s="4">
        <v>0.77971220465446789</v>
      </c>
      <c r="O47" s="4">
        <v>0.18147095398827501</v>
      </c>
      <c r="P47" s="4">
        <v>0.97761591756972821</v>
      </c>
    </row>
    <row r="48" spans="2:16" x14ac:dyDescent="0.3">
      <c r="B48" s="5">
        <f t="shared" si="0"/>
        <v>5120</v>
      </c>
      <c r="C48" t="s">
        <v>1391</v>
      </c>
      <c r="D48" s="19" t="s">
        <v>1520</v>
      </c>
      <c r="E48" s="3" t="s">
        <v>68</v>
      </c>
      <c r="F48" s="3" t="s">
        <v>646</v>
      </c>
      <c r="G48" s="3">
        <v>10470</v>
      </c>
      <c r="H48" s="4">
        <v>0.17822349570200574</v>
      </c>
      <c r="I48" s="4">
        <v>0.5632282712511939</v>
      </c>
      <c r="J48" s="4">
        <v>0.27258834765998091</v>
      </c>
      <c r="K48" s="4">
        <v>0.40362941738299907</v>
      </c>
      <c r="L48" s="4">
        <v>1.3562559694364852E-2</v>
      </c>
      <c r="M48" s="4">
        <v>0.98443170964660931</v>
      </c>
      <c r="N48" s="4">
        <v>0.23371537726838587</v>
      </c>
      <c r="O48" s="4">
        <v>6.6571155682903532E-2</v>
      </c>
      <c r="P48" s="4">
        <v>0.99684813753581658</v>
      </c>
    </row>
    <row r="49" spans="2:16" x14ac:dyDescent="0.3">
      <c r="B49" s="5">
        <f t="shared" si="0"/>
        <v>5093</v>
      </c>
      <c r="C49" t="s">
        <v>1391</v>
      </c>
      <c r="D49" s="19" t="s">
        <v>1512</v>
      </c>
      <c r="E49" s="3" t="s">
        <v>68</v>
      </c>
      <c r="F49" s="3" t="s">
        <v>166</v>
      </c>
      <c r="G49" s="3">
        <v>10364</v>
      </c>
      <c r="H49" s="4">
        <v>0.50685063681976072</v>
      </c>
      <c r="I49" s="4">
        <v>0.84552296410652261</v>
      </c>
      <c r="J49" s="4">
        <v>0.18911617136240833</v>
      </c>
      <c r="K49" s="4">
        <v>0.69866846777306058</v>
      </c>
      <c r="L49" s="4">
        <v>6.7541489772288696E-4</v>
      </c>
      <c r="M49" s="4">
        <v>0.98909687379390199</v>
      </c>
      <c r="N49" s="4">
        <v>0.60980316480123509</v>
      </c>
      <c r="O49" s="4">
        <v>7.7962176765727517E-2</v>
      </c>
      <c r="P49" s="4">
        <v>0.99633346198379003</v>
      </c>
    </row>
    <row r="50" spans="2:16" x14ac:dyDescent="0.3">
      <c r="B50" s="5">
        <f t="shared" si="0"/>
        <v>5148</v>
      </c>
      <c r="C50" t="s">
        <v>1391</v>
      </c>
      <c r="D50" s="19" t="s">
        <v>1535</v>
      </c>
      <c r="E50" s="3" t="s">
        <v>68</v>
      </c>
      <c r="F50" s="3" t="s">
        <v>105</v>
      </c>
      <c r="G50" s="3">
        <v>10343</v>
      </c>
      <c r="H50" s="4">
        <v>0.6920622643333656</v>
      </c>
      <c r="I50" s="4">
        <v>0.91936575461664893</v>
      </c>
      <c r="J50" s="4">
        <v>0.22372619162718746</v>
      </c>
      <c r="K50" s="4">
        <v>0.82519578458861065</v>
      </c>
      <c r="L50" s="4">
        <v>5.6076573527989943E-3</v>
      </c>
      <c r="M50" s="4">
        <v>0.99332882142511847</v>
      </c>
      <c r="N50" s="4">
        <v>0.78110799574591516</v>
      </c>
      <c r="O50" s="4">
        <v>9.2332978826259307E-2</v>
      </c>
      <c r="P50" s="4">
        <v>0.99835637629314511</v>
      </c>
    </row>
    <row r="51" spans="2:16" x14ac:dyDescent="0.3">
      <c r="B51" s="5">
        <f t="shared" si="0"/>
        <v>5495</v>
      </c>
      <c r="C51" t="s">
        <v>1391</v>
      </c>
      <c r="D51" s="19" t="s">
        <v>1618</v>
      </c>
      <c r="E51" s="3" t="s">
        <v>68</v>
      </c>
      <c r="F51" s="3" t="s">
        <v>144</v>
      </c>
      <c r="G51" s="3">
        <v>10293</v>
      </c>
      <c r="H51" s="4">
        <v>0.19110074808122024</v>
      </c>
      <c r="I51" s="4">
        <v>0.75381327115515395</v>
      </c>
      <c r="J51" s="4">
        <v>0.26396580200136016</v>
      </c>
      <c r="K51" s="4">
        <v>0.46128436801709899</v>
      </c>
      <c r="L51" s="4">
        <v>8.549499659963081E-3</v>
      </c>
      <c r="M51" s="4">
        <v>0.9897017390459536</v>
      </c>
      <c r="N51" s="4">
        <v>0.23161371806081804</v>
      </c>
      <c r="O51" s="4">
        <v>0.11133780238997378</v>
      </c>
      <c r="P51" s="4">
        <v>0.99854269892159719</v>
      </c>
    </row>
    <row r="52" spans="2:16" x14ac:dyDescent="0.3">
      <c r="B52" s="5">
        <f t="shared" si="0"/>
        <v>5440</v>
      </c>
      <c r="C52" t="s">
        <v>1391</v>
      </c>
      <c r="D52" s="19" t="s">
        <v>1607</v>
      </c>
      <c r="E52" s="3" t="s">
        <v>68</v>
      </c>
      <c r="F52" s="3" t="s">
        <v>87</v>
      </c>
      <c r="G52" s="3">
        <v>10194</v>
      </c>
      <c r="H52" s="4">
        <v>0.63684520306062387</v>
      </c>
      <c r="I52" s="4">
        <v>0.88552089464390815</v>
      </c>
      <c r="J52" s="4">
        <v>0.22003139101432215</v>
      </c>
      <c r="K52" s="4">
        <v>0.79311359623307831</v>
      </c>
      <c r="L52" s="4">
        <v>3.8257798705120657E-3</v>
      </c>
      <c r="M52" s="4">
        <v>0.98999411418481464</v>
      </c>
      <c r="N52" s="4">
        <v>0.73916029036688247</v>
      </c>
      <c r="O52" s="4">
        <v>6.7098293113596233E-2</v>
      </c>
      <c r="P52" s="4">
        <v>0.99715518932705516</v>
      </c>
    </row>
    <row r="53" spans="2:16" x14ac:dyDescent="0.3">
      <c r="B53" s="5">
        <f t="shared" si="0"/>
        <v>5284</v>
      </c>
      <c r="C53" t="s">
        <v>1391</v>
      </c>
      <c r="D53" s="19" t="s">
        <v>1567</v>
      </c>
      <c r="E53" s="3" t="s">
        <v>68</v>
      </c>
      <c r="F53" s="3" t="s">
        <v>169</v>
      </c>
      <c r="G53" s="3">
        <v>9911</v>
      </c>
      <c r="H53" s="4">
        <v>0.41509433962264153</v>
      </c>
      <c r="I53" s="4">
        <v>0.7460397538088992</v>
      </c>
      <c r="J53" s="4">
        <v>0.23832105741095752</v>
      </c>
      <c r="K53" s="4">
        <v>0.63333669659973768</v>
      </c>
      <c r="L53" s="4">
        <v>1.6143678740793059E-3</v>
      </c>
      <c r="M53" s="4">
        <v>0.97982040157400863</v>
      </c>
      <c r="N53" s="4">
        <v>0.50005044899606499</v>
      </c>
      <c r="O53" s="4">
        <v>7.9911209766925645E-2</v>
      </c>
      <c r="P53" s="4">
        <v>0.99556048834628186</v>
      </c>
    </row>
    <row r="54" spans="2:16" x14ac:dyDescent="0.3">
      <c r="B54" s="5">
        <f t="shared" si="0"/>
        <v>5313</v>
      </c>
      <c r="C54" t="s">
        <v>1391</v>
      </c>
      <c r="D54" s="19" t="s">
        <v>1575</v>
      </c>
      <c r="E54" s="3" t="s">
        <v>68</v>
      </c>
      <c r="F54" s="3" t="s">
        <v>47</v>
      </c>
      <c r="G54" s="3">
        <v>9203</v>
      </c>
      <c r="H54" s="4">
        <v>0.678257090079322</v>
      </c>
      <c r="I54" s="4">
        <v>0.8867760512876236</v>
      </c>
      <c r="J54" s="4">
        <v>0.17711615777463871</v>
      </c>
      <c r="K54" s="4">
        <v>0.79767467130283598</v>
      </c>
      <c r="L54" s="4">
        <v>5.4330109746821692E-4</v>
      </c>
      <c r="M54" s="4">
        <v>0.97631207215038573</v>
      </c>
      <c r="N54" s="4">
        <v>0.79484950559600132</v>
      </c>
      <c r="O54" s="4">
        <v>0.27067260675866567</v>
      </c>
      <c r="P54" s="4">
        <v>0.98359230685645982</v>
      </c>
    </row>
    <row r="55" spans="2:16" x14ac:dyDescent="0.3">
      <c r="B55" s="5">
        <f t="shared" si="0"/>
        <v>5887</v>
      </c>
      <c r="C55" t="s">
        <v>1391</v>
      </c>
      <c r="D55" s="19" t="s">
        <v>1464</v>
      </c>
      <c r="E55" s="3" t="s">
        <v>68</v>
      </c>
      <c r="F55" s="3" t="s">
        <v>79</v>
      </c>
      <c r="G55" s="3">
        <v>9138</v>
      </c>
      <c r="H55" s="4">
        <v>0.41168745896257386</v>
      </c>
      <c r="I55" s="4">
        <v>0.73801707156927121</v>
      </c>
      <c r="J55" s="4">
        <v>0.25454147515867803</v>
      </c>
      <c r="K55" s="4">
        <v>0.58130882031079012</v>
      </c>
      <c r="L55" s="4">
        <v>2.1230028452615454E-2</v>
      </c>
      <c r="M55" s="4">
        <v>0.98347559641059312</v>
      </c>
      <c r="N55" s="4">
        <v>0.53709783322390015</v>
      </c>
      <c r="O55" s="4">
        <v>9.247100021886627E-2</v>
      </c>
      <c r="P55" s="4">
        <v>0.99638870650032829</v>
      </c>
    </row>
    <row r="56" spans="2:16" x14ac:dyDescent="0.3">
      <c r="B56" s="5">
        <f t="shared" si="0"/>
        <v>5400</v>
      </c>
      <c r="C56" t="s">
        <v>1391</v>
      </c>
      <c r="D56" s="19" t="s">
        <v>1601</v>
      </c>
      <c r="E56" s="3" t="s">
        <v>68</v>
      </c>
      <c r="F56" s="3" t="s">
        <v>266</v>
      </c>
      <c r="G56" s="3">
        <v>8882</v>
      </c>
      <c r="H56" s="4">
        <v>0.75242062598513848</v>
      </c>
      <c r="I56" s="4">
        <v>0.94426930871425352</v>
      </c>
      <c r="J56" s="4">
        <v>0.21571718081513172</v>
      </c>
      <c r="K56" s="4">
        <v>0.84598063499211884</v>
      </c>
      <c r="L56" s="4">
        <v>4.5034902049088043E-4</v>
      </c>
      <c r="M56" s="4">
        <v>0.99054267056969147</v>
      </c>
      <c r="N56" s="4">
        <v>0.84868272911506415</v>
      </c>
      <c r="O56" s="4">
        <v>0.12013060121594235</v>
      </c>
      <c r="P56" s="4">
        <v>0.99583427156045934</v>
      </c>
    </row>
    <row r="57" spans="2:16" x14ac:dyDescent="0.3">
      <c r="B57" s="5">
        <f t="shared" si="0"/>
        <v>5376</v>
      </c>
      <c r="C57" t="s">
        <v>1391</v>
      </c>
      <c r="D57" s="19" t="s">
        <v>1595</v>
      </c>
      <c r="E57" s="3" t="s">
        <v>68</v>
      </c>
      <c r="F57" s="3" t="s">
        <v>75</v>
      </c>
      <c r="G57" s="3">
        <v>8185</v>
      </c>
      <c r="H57" s="4">
        <v>0.76065974343310938</v>
      </c>
      <c r="I57" s="4">
        <v>0.94441050702504581</v>
      </c>
      <c r="J57" s="4">
        <v>0.20415394013439217</v>
      </c>
      <c r="K57" s="4">
        <v>0.87684789248625539</v>
      </c>
      <c r="L57" s="4">
        <v>1.9547953573610262E-3</v>
      </c>
      <c r="M57" s="4">
        <v>0.99034819792302997</v>
      </c>
      <c r="N57" s="4">
        <v>0.82419059254734273</v>
      </c>
      <c r="O57" s="4">
        <v>0.13927916921197311</v>
      </c>
      <c r="P57" s="4">
        <v>0.99609040928527792</v>
      </c>
    </row>
    <row r="58" spans="2:16" x14ac:dyDescent="0.3">
      <c r="B58" s="5">
        <f t="shared" si="0"/>
        <v>5895</v>
      </c>
      <c r="C58" t="s">
        <v>1391</v>
      </c>
      <c r="D58" s="19" t="s">
        <v>1468</v>
      </c>
      <c r="E58" s="3" t="s">
        <v>68</v>
      </c>
      <c r="F58" s="3" t="s">
        <v>664</v>
      </c>
      <c r="G58" s="3">
        <v>7646</v>
      </c>
      <c r="H58" s="4">
        <v>0.26275176562908709</v>
      </c>
      <c r="I58" s="4">
        <v>0.6882029819513471</v>
      </c>
      <c r="J58" s="4">
        <v>0.26144389223123199</v>
      </c>
      <c r="K58" s="4">
        <v>0.49503008108815066</v>
      </c>
      <c r="L58" s="4">
        <v>8.1088150667015437E-3</v>
      </c>
      <c r="M58" s="4">
        <v>0.98587496730316504</v>
      </c>
      <c r="N58" s="4">
        <v>0.36018833376929116</v>
      </c>
      <c r="O58" s="4">
        <v>0.14399686110384516</v>
      </c>
      <c r="P58" s="4">
        <v>0.99777661522364636</v>
      </c>
    </row>
    <row r="59" spans="2:16" x14ac:dyDescent="0.3">
      <c r="B59" s="5">
        <f t="shared" si="0"/>
        <v>5736</v>
      </c>
      <c r="C59" t="s">
        <v>1391</v>
      </c>
      <c r="D59" s="19" t="s">
        <v>1430</v>
      </c>
      <c r="E59" s="3" t="s">
        <v>68</v>
      </c>
      <c r="F59" s="3" t="s">
        <v>103</v>
      </c>
      <c r="G59" s="3">
        <v>7434</v>
      </c>
      <c r="H59" s="4">
        <v>0.34732311003497446</v>
      </c>
      <c r="I59" s="4">
        <v>0.78100618778584885</v>
      </c>
      <c r="J59" s="4">
        <v>0.25141242937853109</v>
      </c>
      <c r="K59" s="4">
        <v>0.60559591068065644</v>
      </c>
      <c r="L59" s="4">
        <v>1.1702986279257466E-2</v>
      </c>
      <c r="M59" s="4">
        <v>0.98278181329028791</v>
      </c>
      <c r="N59" s="4">
        <v>0.42117298896959915</v>
      </c>
      <c r="O59" s="4">
        <v>9.9677158999192897E-2</v>
      </c>
      <c r="P59" s="4">
        <v>0.99663707290825931</v>
      </c>
    </row>
    <row r="60" spans="2:16" x14ac:dyDescent="0.3">
      <c r="B60" s="5">
        <f t="shared" si="0"/>
        <v>5604</v>
      </c>
      <c r="C60" t="s">
        <v>1391</v>
      </c>
      <c r="D60" s="19" t="s">
        <v>1634</v>
      </c>
      <c r="E60" s="3" t="s">
        <v>68</v>
      </c>
      <c r="F60" s="3" t="s">
        <v>153</v>
      </c>
      <c r="G60" s="3">
        <v>7359</v>
      </c>
      <c r="H60" s="4">
        <v>0.37219730941704038</v>
      </c>
      <c r="I60" s="4">
        <v>0.77836662590025818</v>
      </c>
      <c r="J60" s="4">
        <v>0.26158445440956651</v>
      </c>
      <c r="K60" s="4">
        <v>0.62277483353716534</v>
      </c>
      <c r="L60" s="4">
        <v>1.3181138741676859E-2</v>
      </c>
      <c r="M60" s="4">
        <v>0.99062372604973503</v>
      </c>
      <c r="N60" s="4">
        <v>0.45522489468677807</v>
      </c>
      <c r="O60" s="4">
        <v>0.11237939937491508</v>
      </c>
      <c r="P60" s="4">
        <v>0.99809756760429402</v>
      </c>
    </row>
    <row r="61" spans="2:16" x14ac:dyDescent="0.3">
      <c r="B61" s="5">
        <f t="shared" si="0"/>
        <v>5483</v>
      </c>
      <c r="C61" t="s">
        <v>1391</v>
      </c>
      <c r="D61" s="19" t="s">
        <v>1615</v>
      </c>
      <c r="E61" s="3" t="s">
        <v>68</v>
      </c>
      <c r="F61" s="3" t="s">
        <v>66</v>
      </c>
      <c r="G61" s="3">
        <v>7269</v>
      </c>
      <c r="H61" s="4">
        <v>0.48135919658825149</v>
      </c>
      <c r="I61" s="4">
        <v>0.84110606685926537</v>
      </c>
      <c r="J61" s="4">
        <v>0.1954876874398129</v>
      </c>
      <c r="K61" s="4">
        <v>0.70573669005365247</v>
      </c>
      <c r="L61" s="4">
        <v>1.5132755537212821E-3</v>
      </c>
      <c r="M61" s="4">
        <v>0.99229605172650981</v>
      </c>
      <c r="N61" s="4">
        <v>0.57408171687990095</v>
      </c>
      <c r="O61" s="4">
        <v>8.1579309396065489E-2</v>
      </c>
      <c r="P61" s="4">
        <v>0.999449717980465</v>
      </c>
    </row>
    <row r="62" spans="2:16" x14ac:dyDescent="0.3">
      <c r="B62" s="5">
        <f t="shared" si="0"/>
        <v>5697</v>
      </c>
      <c r="C62" t="s">
        <v>1391</v>
      </c>
      <c r="D62" s="19" t="s">
        <v>1428</v>
      </c>
      <c r="E62" s="3" t="s">
        <v>68</v>
      </c>
      <c r="F62" s="3" t="s">
        <v>120</v>
      </c>
      <c r="G62" s="3">
        <v>7191</v>
      </c>
      <c r="H62" s="4">
        <v>0.61034626616604093</v>
      </c>
      <c r="I62" s="4">
        <v>0.87303573911834242</v>
      </c>
      <c r="J62" s="4">
        <v>0.23265192601863441</v>
      </c>
      <c r="K62" s="4">
        <v>0.73703240161312755</v>
      </c>
      <c r="L62" s="4">
        <v>2.6421916284244196E-3</v>
      </c>
      <c r="M62" s="4">
        <v>0.98386872479488252</v>
      </c>
      <c r="N62" s="4">
        <v>0.753998053121958</v>
      </c>
      <c r="O62" s="4">
        <v>0.10721735502711723</v>
      </c>
      <c r="P62" s="4">
        <v>0.99554999304686409</v>
      </c>
    </row>
    <row r="63" spans="2:16" x14ac:dyDescent="0.3">
      <c r="B63" s="5">
        <f t="shared" si="0"/>
        <v>5543</v>
      </c>
      <c r="C63" t="s">
        <v>1391</v>
      </c>
      <c r="D63" s="19" t="s">
        <v>1624</v>
      </c>
      <c r="E63" s="3" t="s">
        <v>68</v>
      </c>
      <c r="F63" s="3" t="s">
        <v>674</v>
      </c>
      <c r="G63" s="3">
        <v>6908</v>
      </c>
      <c r="H63" s="4">
        <v>0.50940938042848871</v>
      </c>
      <c r="I63" s="4">
        <v>0.8592935726693689</v>
      </c>
      <c r="J63" s="4">
        <v>0.20208453966415749</v>
      </c>
      <c r="K63" s="4">
        <v>0.62811233352634621</v>
      </c>
      <c r="L63" s="4">
        <v>1.1580775911986102E-3</v>
      </c>
      <c r="M63" s="4">
        <v>0.99015634047481182</v>
      </c>
      <c r="N63" s="4">
        <v>0.65648523451071217</v>
      </c>
      <c r="O63" s="4">
        <v>0.18109438332368269</v>
      </c>
      <c r="P63" s="4">
        <v>0.996670526925304</v>
      </c>
    </row>
    <row r="64" spans="2:16" x14ac:dyDescent="0.3">
      <c r="B64" s="5">
        <f t="shared" si="0"/>
        <v>5040</v>
      </c>
      <c r="C64" t="s">
        <v>1391</v>
      </c>
      <c r="D64" s="19" t="s">
        <v>1490</v>
      </c>
      <c r="E64" s="3" t="s">
        <v>68</v>
      </c>
      <c r="F64" s="3" t="s">
        <v>89</v>
      </c>
      <c r="G64" s="3">
        <v>6866</v>
      </c>
      <c r="H64" s="4">
        <v>0.36717157005534518</v>
      </c>
      <c r="I64" s="4">
        <v>0.84430527235653952</v>
      </c>
      <c r="J64" s="4">
        <v>0.23929507719196039</v>
      </c>
      <c r="K64" s="4">
        <v>0.63093504223711039</v>
      </c>
      <c r="L64" s="4">
        <v>7.5735508301776871E-3</v>
      </c>
      <c r="M64" s="4">
        <v>0.99111564229536853</v>
      </c>
      <c r="N64" s="4">
        <v>0.4254296533644043</v>
      </c>
      <c r="O64" s="4">
        <v>0.10064083891639965</v>
      </c>
      <c r="P64" s="4">
        <v>0.99839790270900086</v>
      </c>
    </row>
    <row r="65" spans="2:16" x14ac:dyDescent="0.3">
      <c r="B65" s="5">
        <f t="shared" si="0"/>
        <v>5854</v>
      </c>
      <c r="C65" t="s">
        <v>1391</v>
      </c>
      <c r="D65" s="19" t="s">
        <v>1452</v>
      </c>
      <c r="E65" s="3" t="s">
        <v>68</v>
      </c>
      <c r="F65" s="3" t="s">
        <v>94</v>
      </c>
      <c r="G65" s="3">
        <v>6816</v>
      </c>
      <c r="H65" s="4">
        <v>0.23987676056338028</v>
      </c>
      <c r="I65" s="4">
        <v>0.65771713615023475</v>
      </c>
      <c r="J65" s="4">
        <v>0.25249413145539906</v>
      </c>
      <c r="K65" s="4">
        <v>0.47139084507042256</v>
      </c>
      <c r="L65" s="4">
        <v>1.3644366197183098E-2</v>
      </c>
      <c r="M65" s="4">
        <v>0.98899647887323938</v>
      </c>
      <c r="N65" s="4">
        <v>0.28755868544600938</v>
      </c>
      <c r="O65" s="4">
        <v>2.5234741784037559E-2</v>
      </c>
      <c r="P65" s="4">
        <v>0.99853286384976525</v>
      </c>
    </row>
    <row r="66" spans="2:16" x14ac:dyDescent="0.3">
      <c r="B66" s="5">
        <f t="shared" si="0"/>
        <v>5055</v>
      </c>
      <c r="C66" t="s">
        <v>1391</v>
      </c>
      <c r="D66" s="19" t="s">
        <v>1500</v>
      </c>
      <c r="E66" s="3" t="s">
        <v>68</v>
      </c>
      <c r="F66" s="3" t="s">
        <v>138</v>
      </c>
      <c r="G66" s="3">
        <v>6761</v>
      </c>
      <c r="H66" s="4">
        <v>0.50406744564413553</v>
      </c>
      <c r="I66" s="4">
        <v>0.81304540748410004</v>
      </c>
      <c r="J66" s="4">
        <v>0.17748853719863925</v>
      </c>
      <c r="K66" s="4">
        <v>0.66809643543854458</v>
      </c>
      <c r="L66" s="4">
        <v>1.4790711433219938E-4</v>
      </c>
      <c r="M66" s="4">
        <v>0.94586599615441502</v>
      </c>
      <c r="N66" s="4">
        <v>0.62594290785386775</v>
      </c>
      <c r="O66" s="4">
        <v>0.1202484839520781</v>
      </c>
      <c r="P66" s="4">
        <v>0.96110042893063152</v>
      </c>
    </row>
    <row r="67" spans="2:16" x14ac:dyDescent="0.3">
      <c r="B67" s="5">
        <f t="shared" si="0"/>
        <v>5670</v>
      </c>
      <c r="C67" t="s">
        <v>1391</v>
      </c>
      <c r="D67" s="19" t="s">
        <v>1418</v>
      </c>
      <c r="E67" s="3" t="s">
        <v>68</v>
      </c>
      <c r="F67" s="3" t="s">
        <v>139</v>
      </c>
      <c r="G67" s="3">
        <v>6710</v>
      </c>
      <c r="H67" s="4">
        <v>0.53084947839046204</v>
      </c>
      <c r="I67" s="4">
        <v>0.84515648286140088</v>
      </c>
      <c r="J67" s="4">
        <v>0.20044709388971685</v>
      </c>
      <c r="K67" s="4">
        <v>0.70923994038748139</v>
      </c>
      <c r="L67" s="4">
        <v>2.0864381520119225E-3</v>
      </c>
      <c r="M67" s="4">
        <v>0.99344262295081964</v>
      </c>
      <c r="N67" s="4">
        <v>0.61490312965722804</v>
      </c>
      <c r="O67" s="4">
        <v>0.11684053651266767</v>
      </c>
      <c r="P67" s="4">
        <v>0.99836065573770494</v>
      </c>
    </row>
    <row r="68" spans="2:16" x14ac:dyDescent="0.3">
      <c r="B68" s="5">
        <f t="shared" si="0"/>
        <v>5266</v>
      </c>
      <c r="C68" t="s">
        <v>1391</v>
      </c>
      <c r="D68" s="19" t="s">
        <v>1563</v>
      </c>
      <c r="E68" s="3" t="s">
        <v>68</v>
      </c>
      <c r="F68" s="3" t="s">
        <v>70</v>
      </c>
      <c r="G68" s="3">
        <v>6561</v>
      </c>
      <c r="H68" s="4">
        <v>0.77869227251943296</v>
      </c>
      <c r="I68" s="4">
        <v>0.9352232891327541</v>
      </c>
      <c r="J68" s="4">
        <v>0.18427069044352995</v>
      </c>
      <c r="K68" s="4">
        <v>0.87669562566681913</v>
      </c>
      <c r="L68" s="4">
        <v>4.7248894985520498E-3</v>
      </c>
      <c r="M68" s="4">
        <v>0.98414875781130928</v>
      </c>
      <c r="N68" s="4">
        <v>0.85002286236854141</v>
      </c>
      <c r="O68" s="4">
        <v>7.0568510897729003E-2</v>
      </c>
      <c r="P68" s="4">
        <v>0.99649443682365491</v>
      </c>
    </row>
    <row r="69" spans="2:16" x14ac:dyDescent="0.3">
      <c r="B69" s="5">
        <f t="shared" si="0"/>
        <v>5893</v>
      </c>
      <c r="C69" t="s">
        <v>1391</v>
      </c>
      <c r="D69" s="19" t="s">
        <v>1470</v>
      </c>
      <c r="E69" s="3" t="s">
        <v>68</v>
      </c>
      <c r="F69" s="3" t="s">
        <v>146</v>
      </c>
      <c r="G69" s="3">
        <v>6355</v>
      </c>
      <c r="H69" s="4">
        <v>0.59748229740361924</v>
      </c>
      <c r="I69" s="4">
        <v>0.89992132179386308</v>
      </c>
      <c r="J69" s="4">
        <v>0.24783634933123525</v>
      </c>
      <c r="K69" s="4">
        <v>0.78127458693941776</v>
      </c>
      <c r="L69" s="4">
        <v>2.6750590086546027E-3</v>
      </c>
      <c r="M69" s="4">
        <v>0.98835562549173883</v>
      </c>
      <c r="N69" s="4">
        <v>0.66923682140047203</v>
      </c>
      <c r="O69" s="4">
        <v>0.17985837922895359</v>
      </c>
      <c r="P69" s="4">
        <v>0.99716758457907162</v>
      </c>
    </row>
    <row r="70" spans="2:16" x14ac:dyDescent="0.3">
      <c r="B70" s="5">
        <f t="shared" si="0"/>
        <v>5591</v>
      </c>
      <c r="C70" t="s">
        <v>1391</v>
      </c>
      <c r="D70" s="19" t="s">
        <v>1632</v>
      </c>
      <c r="E70" s="3" t="s">
        <v>68</v>
      </c>
      <c r="F70" s="3" t="s">
        <v>152</v>
      </c>
      <c r="G70" s="3">
        <v>5680</v>
      </c>
      <c r="H70" s="4">
        <v>0.58961267605633805</v>
      </c>
      <c r="I70" s="4">
        <v>0.88292253521126762</v>
      </c>
      <c r="J70" s="4">
        <v>0.22112676056338029</v>
      </c>
      <c r="K70" s="4">
        <v>0.76003521126760565</v>
      </c>
      <c r="L70" s="4">
        <v>3.6971830985915491E-3</v>
      </c>
      <c r="M70" s="4">
        <v>0.98978873239436616</v>
      </c>
      <c r="N70" s="4">
        <v>0.67235915492957743</v>
      </c>
      <c r="O70" s="4">
        <v>0.13732394366197184</v>
      </c>
      <c r="P70" s="4">
        <v>0.99771126760563378</v>
      </c>
    </row>
    <row r="71" spans="2:16" x14ac:dyDescent="0.3">
      <c r="B71" s="5">
        <f t="shared" si="0"/>
        <v>5652</v>
      </c>
      <c r="C71" t="s">
        <v>1391</v>
      </c>
      <c r="D71" s="19" t="s">
        <v>1402</v>
      </c>
      <c r="E71" s="3" t="s">
        <v>68</v>
      </c>
      <c r="F71" s="3" t="s">
        <v>163</v>
      </c>
      <c r="G71" s="3">
        <v>5666</v>
      </c>
      <c r="H71" s="4">
        <v>0.61736674902929756</v>
      </c>
      <c r="I71" s="4">
        <v>0.89216378397458529</v>
      </c>
      <c r="J71" s="4">
        <v>0.20067066713731027</v>
      </c>
      <c r="K71" s="4">
        <v>0.73720437698552765</v>
      </c>
      <c r="L71" s="4">
        <v>1.4119308153900459E-3</v>
      </c>
      <c r="M71" s="4">
        <v>0.96858453935757149</v>
      </c>
      <c r="N71" s="4">
        <v>0.76967878573949877</v>
      </c>
      <c r="O71" s="4">
        <v>0.25750088245675962</v>
      </c>
      <c r="P71" s="4">
        <v>0.97758559830568303</v>
      </c>
    </row>
    <row r="72" spans="2:16" x14ac:dyDescent="0.3">
      <c r="B72" s="5">
        <f t="shared" si="0"/>
        <v>5212</v>
      </c>
      <c r="C72" t="s">
        <v>1391</v>
      </c>
      <c r="D72" s="19" t="s">
        <v>1551</v>
      </c>
      <c r="E72" s="3" t="s">
        <v>68</v>
      </c>
      <c r="F72" s="3" t="s">
        <v>88</v>
      </c>
      <c r="G72" s="3">
        <v>5641</v>
      </c>
      <c r="H72" s="4">
        <v>0.61762098918631447</v>
      </c>
      <c r="I72" s="4">
        <v>0.85906754121609641</v>
      </c>
      <c r="J72" s="4">
        <v>0.19464633930154229</v>
      </c>
      <c r="K72" s="4">
        <v>0.77858535720616917</v>
      </c>
      <c r="L72" s="4">
        <v>1.2409147314305974E-2</v>
      </c>
      <c r="M72" s="4">
        <v>0.98298174082609469</v>
      </c>
      <c r="N72" s="4">
        <v>0.70359865272114874</v>
      </c>
      <c r="O72" s="4">
        <v>7.3568516220528277E-2</v>
      </c>
      <c r="P72" s="4">
        <v>0.99450452047509308</v>
      </c>
    </row>
    <row r="73" spans="2:16" x14ac:dyDescent="0.3">
      <c r="B73" s="5">
        <f t="shared" si="0"/>
        <v>5079</v>
      </c>
      <c r="C73" t="s">
        <v>1391</v>
      </c>
      <c r="D73" s="19" t="s">
        <v>1504</v>
      </c>
      <c r="E73" s="3" t="s">
        <v>68</v>
      </c>
      <c r="F73" s="3" t="s">
        <v>104</v>
      </c>
      <c r="G73" s="3">
        <v>5533</v>
      </c>
      <c r="H73" s="4">
        <v>0.52123621904934037</v>
      </c>
      <c r="I73" s="4">
        <v>0.82721850713898426</v>
      </c>
      <c r="J73" s="4">
        <v>0.21615759985541297</v>
      </c>
      <c r="K73" s="4">
        <v>0.71624796674498459</v>
      </c>
      <c r="L73" s="4">
        <v>2.1688053497198627E-3</v>
      </c>
      <c r="M73" s="4">
        <v>0.98536056388939097</v>
      </c>
      <c r="N73" s="4">
        <v>0.60310862100126517</v>
      </c>
      <c r="O73" s="4">
        <v>6.452195915416592E-2</v>
      </c>
      <c r="P73" s="4">
        <v>0.99674679197542015</v>
      </c>
    </row>
    <row r="74" spans="2:16" x14ac:dyDescent="0.3">
      <c r="B74" s="5">
        <f t="shared" si="0"/>
        <v>5674</v>
      </c>
      <c r="C74" t="s">
        <v>1391</v>
      </c>
      <c r="D74" s="19" t="s">
        <v>1420</v>
      </c>
      <c r="E74" s="3" t="s">
        <v>68</v>
      </c>
      <c r="F74" s="3" t="s">
        <v>691</v>
      </c>
      <c r="G74" s="3">
        <v>5230</v>
      </c>
      <c r="H74" s="4">
        <v>0.61644359464627152</v>
      </c>
      <c r="I74" s="4">
        <v>0.8558317399617591</v>
      </c>
      <c r="J74" s="4">
        <v>0.20554493307839389</v>
      </c>
      <c r="K74" s="4">
        <v>0.74091778202676861</v>
      </c>
      <c r="L74" s="4">
        <v>1.1472275334608031E-3</v>
      </c>
      <c r="M74" s="4">
        <v>0.98604206500956026</v>
      </c>
      <c r="N74" s="4">
        <v>0.75047801147227533</v>
      </c>
      <c r="O74" s="4">
        <v>8.6042065009560229E-2</v>
      </c>
      <c r="P74" s="4">
        <v>0.99789674952198848</v>
      </c>
    </row>
    <row r="75" spans="2:16" x14ac:dyDescent="0.3">
      <c r="B75" s="5">
        <f t="shared" si="0"/>
        <v>5579</v>
      </c>
      <c r="C75" t="s">
        <v>1391</v>
      </c>
      <c r="D75" s="19" t="s">
        <v>1628</v>
      </c>
      <c r="E75" s="3" t="s">
        <v>68</v>
      </c>
      <c r="F75" s="3" t="s">
        <v>100</v>
      </c>
      <c r="G75" s="3">
        <v>5063</v>
      </c>
      <c r="H75" s="4">
        <v>0.46000395022713808</v>
      </c>
      <c r="I75" s="4">
        <v>0.82302982421489235</v>
      </c>
      <c r="J75" s="4">
        <v>0.23168082164724471</v>
      </c>
      <c r="K75" s="4">
        <v>0.66442820462176577</v>
      </c>
      <c r="L75" s="4">
        <v>1.1653170057278294E-2</v>
      </c>
      <c r="M75" s="4">
        <v>0.98024886430969782</v>
      </c>
      <c r="N75" s="4">
        <v>0.55777207189413391</v>
      </c>
      <c r="O75" s="4">
        <v>0.1098163144380802</v>
      </c>
      <c r="P75" s="4">
        <v>0.99130950029626708</v>
      </c>
    </row>
    <row r="76" spans="2:16" x14ac:dyDescent="0.3">
      <c r="B76" s="5">
        <f t="shared" si="0"/>
        <v>5031</v>
      </c>
      <c r="C76" t="s">
        <v>1391</v>
      </c>
      <c r="D76" s="19" t="s">
        <v>1482</v>
      </c>
      <c r="E76" s="3" t="s">
        <v>68</v>
      </c>
      <c r="F76" s="3" t="s">
        <v>97</v>
      </c>
      <c r="G76" s="3">
        <v>4916</v>
      </c>
      <c r="H76" s="4">
        <v>0.41619202603742883</v>
      </c>
      <c r="I76" s="4">
        <v>0.79556550040683482</v>
      </c>
      <c r="J76" s="4">
        <v>0.23087876322213183</v>
      </c>
      <c r="K76" s="4">
        <v>0.64300244100895032</v>
      </c>
      <c r="L76" s="4">
        <v>8.1366965012205049E-3</v>
      </c>
      <c r="M76" s="4">
        <v>0.98494711147274205</v>
      </c>
      <c r="N76" s="4">
        <v>0.52257933279088686</v>
      </c>
      <c r="O76" s="4">
        <v>8.8689991863303494E-2</v>
      </c>
      <c r="P76" s="4">
        <v>0.99450772986167613</v>
      </c>
    </row>
    <row r="77" spans="2:16" x14ac:dyDescent="0.3">
      <c r="B77" s="5">
        <f t="shared" si="0"/>
        <v>5642</v>
      </c>
      <c r="C77" t="s">
        <v>1391</v>
      </c>
      <c r="D77" s="19" t="s">
        <v>1396</v>
      </c>
      <c r="E77" s="3" t="s">
        <v>68</v>
      </c>
      <c r="F77" s="3" t="s">
        <v>314</v>
      </c>
      <c r="G77" s="3">
        <v>4907</v>
      </c>
      <c r="H77" s="4">
        <v>0.44915426941104547</v>
      </c>
      <c r="I77" s="4">
        <v>0.86957407784797225</v>
      </c>
      <c r="J77" s="4">
        <v>0.19421234970450377</v>
      </c>
      <c r="K77" s="4">
        <v>0.65783574485428975</v>
      </c>
      <c r="L77" s="4">
        <v>1.2227430201752598E-3</v>
      </c>
      <c r="M77" s="4">
        <v>0.98165885469737113</v>
      </c>
      <c r="N77" s="4">
        <v>0.55410637864275525</v>
      </c>
      <c r="O77" s="4">
        <v>8.7426125942531074E-2</v>
      </c>
      <c r="P77" s="4">
        <v>0.99225596087222334</v>
      </c>
    </row>
    <row r="78" spans="2:16" x14ac:dyDescent="0.3">
      <c r="B78" s="5">
        <f t="shared" si="0"/>
        <v>5002</v>
      </c>
      <c r="C78" t="s">
        <v>1391</v>
      </c>
      <c r="D78" s="19" t="s">
        <v>1474</v>
      </c>
      <c r="E78" s="3" t="s">
        <v>68</v>
      </c>
      <c r="F78" s="3" t="s">
        <v>111</v>
      </c>
      <c r="G78" s="3">
        <v>4896</v>
      </c>
      <c r="H78" s="4">
        <v>0.54575163398692805</v>
      </c>
      <c r="I78" s="4">
        <v>0.85457516339869277</v>
      </c>
      <c r="J78" s="4">
        <v>0.22467320261437909</v>
      </c>
      <c r="K78" s="4">
        <v>0.72201797385620914</v>
      </c>
      <c r="L78" s="4">
        <v>8.1699346405228761E-4</v>
      </c>
      <c r="M78" s="4">
        <v>0.98447712418300659</v>
      </c>
      <c r="N78" s="4">
        <v>0.65216503267973858</v>
      </c>
      <c r="O78" s="4">
        <v>9.7834967320261437E-2</v>
      </c>
      <c r="P78" s="4">
        <v>0.99468954248366015</v>
      </c>
    </row>
    <row r="79" spans="2:16" x14ac:dyDescent="0.3">
      <c r="B79" s="5">
        <f t="shared" si="0"/>
        <v>5873</v>
      </c>
      <c r="C79" t="s">
        <v>1391</v>
      </c>
      <c r="D79" s="19" t="s">
        <v>1460</v>
      </c>
      <c r="E79" s="3" t="s">
        <v>68</v>
      </c>
      <c r="F79" s="3" t="s">
        <v>695</v>
      </c>
      <c r="G79" s="3">
        <v>4887</v>
      </c>
      <c r="H79" s="4">
        <v>0.23286269695109474</v>
      </c>
      <c r="I79" s="4">
        <v>0.65479844485369343</v>
      </c>
      <c r="J79" s="4">
        <v>0.25046040515653778</v>
      </c>
      <c r="K79" s="4">
        <v>0.5406179660323307</v>
      </c>
      <c r="L79" s="4">
        <v>2.2508696541845715E-3</v>
      </c>
      <c r="M79" s="4">
        <v>0.9762635563740536</v>
      </c>
      <c r="N79" s="4">
        <v>0.28422344996930632</v>
      </c>
      <c r="O79" s="4">
        <v>0.26232862696951093</v>
      </c>
      <c r="P79" s="4">
        <v>0.99242889298137915</v>
      </c>
    </row>
    <row r="80" spans="2:16" x14ac:dyDescent="0.3">
      <c r="B80" s="5">
        <f t="shared" ref="B80:B143" si="1">D80+0</f>
        <v>5541</v>
      </c>
      <c r="C80" t="s">
        <v>1391</v>
      </c>
      <c r="D80" s="19" t="s">
        <v>1622</v>
      </c>
      <c r="E80" s="3" t="s">
        <v>68</v>
      </c>
      <c r="F80" s="3" t="s">
        <v>696</v>
      </c>
      <c r="G80" s="3">
        <v>4884</v>
      </c>
      <c r="H80" s="4">
        <v>0.57207207207207211</v>
      </c>
      <c r="I80" s="4">
        <v>0.85995085995085996</v>
      </c>
      <c r="J80" s="4">
        <v>0.22010647010647011</v>
      </c>
      <c r="K80" s="4">
        <v>0.7270679770679771</v>
      </c>
      <c r="L80" s="4">
        <v>5.528255528255528E-3</v>
      </c>
      <c r="M80" s="4">
        <v>0.99283374283374282</v>
      </c>
      <c r="N80" s="4">
        <v>0.72788697788697787</v>
      </c>
      <c r="O80" s="4">
        <v>5.9991809991809988E-2</v>
      </c>
      <c r="P80" s="4">
        <v>0.99897624897624893</v>
      </c>
    </row>
    <row r="81" spans="2:16" x14ac:dyDescent="0.3">
      <c r="B81" s="5">
        <f t="shared" si="1"/>
        <v>5380</v>
      </c>
      <c r="C81" t="s">
        <v>1391</v>
      </c>
      <c r="D81" s="19" t="s">
        <v>1597</v>
      </c>
      <c r="E81" s="3" t="s">
        <v>68</v>
      </c>
      <c r="F81" s="3" t="s">
        <v>74</v>
      </c>
      <c r="G81" s="3">
        <v>4718</v>
      </c>
      <c r="H81" s="4">
        <v>0.65769393810936838</v>
      </c>
      <c r="I81" s="4">
        <v>0.88490885968630772</v>
      </c>
      <c r="J81" s="4">
        <v>0.21025858414582449</v>
      </c>
      <c r="K81" s="4">
        <v>0.81941500635862652</v>
      </c>
      <c r="L81" s="4">
        <v>9.961848240779992E-3</v>
      </c>
      <c r="M81" s="4">
        <v>0.98664688427299707</v>
      </c>
      <c r="N81" s="4">
        <v>0.72424756252649425</v>
      </c>
      <c r="O81" s="4">
        <v>7.1428571428571425E-2</v>
      </c>
      <c r="P81" s="4">
        <v>0.99618482407799913</v>
      </c>
    </row>
    <row r="82" spans="2:16" x14ac:dyDescent="0.3">
      <c r="B82" s="5">
        <f t="shared" si="1"/>
        <v>5129</v>
      </c>
      <c r="C82" t="s">
        <v>1391</v>
      </c>
      <c r="D82" s="19" t="s">
        <v>1524</v>
      </c>
      <c r="E82" s="3" t="s">
        <v>68</v>
      </c>
      <c r="F82" s="3" t="s">
        <v>81</v>
      </c>
      <c r="G82" s="3">
        <v>4668</v>
      </c>
      <c r="H82" s="4">
        <v>0.62403598971722363</v>
      </c>
      <c r="I82" s="4">
        <v>0.89845758354755789</v>
      </c>
      <c r="J82" s="4">
        <v>0.19815766923736075</v>
      </c>
      <c r="K82" s="4">
        <v>0.81812339331619532</v>
      </c>
      <c r="L82" s="4">
        <v>5.5698371893744643E-3</v>
      </c>
      <c r="M82" s="4">
        <v>0.98179091688089115</v>
      </c>
      <c r="N82" s="4">
        <v>0.69901456726649525</v>
      </c>
      <c r="O82" s="4">
        <v>7.2622107969151667E-2</v>
      </c>
      <c r="P82" s="4">
        <v>0.99314481576692371</v>
      </c>
    </row>
    <row r="83" spans="2:16" x14ac:dyDescent="0.3">
      <c r="B83" s="5">
        <f t="shared" si="1"/>
        <v>5842</v>
      </c>
      <c r="C83" t="s">
        <v>1391</v>
      </c>
      <c r="D83" s="19" t="s">
        <v>1448</v>
      </c>
      <c r="E83" s="3" t="s">
        <v>68</v>
      </c>
      <c r="F83" s="3" t="s">
        <v>710</v>
      </c>
      <c r="G83" s="3">
        <v>4246</v>
      </c>
      <c r="H83" s="4">
        <v>0.46655675930287327</v>
      </c>
      <c r="I83" s="4">
        <v>0.89472444653791805</v>
      </c>
      <c r="J83" s="4">
        <v>0.23316062176165803</v>
      </c>
      <c r="K83" s="4">
        <v>0.72373999057936877</v>
      </c>
      <c r="L83" s="4">
        <v>1.4130946773433821E-3</v>
      </c>
      <c r="M83" s="4">
        <v>0.99481865284974091</v>
      </c>
      <c r="N83" s="4">
        <v>0.53532736693358451</v>
      </c>
      <c r="O83" s="4">
        <v>0.11563824776260009</v>
      </c>
      <c r="P83" s="4">
        <v>0.99858690532265659</v>
      </c>
    </row>
    <row r="84" spans="2:16" x14ac:dyDescent="0.3">
      <c r="B84" s="5">
        <f t="shared" si="1"/>
        <v>5138</v>
      </c>
      <c r="C84" t="s">
        <v>1391</v>
      </c>
      <c r="D84" s="19" t="s">
        <v>1527</v>
      </c>
      <c r="E84" s="3" t="s">
        <v>68</v>
      </c>
      <c r="F84" s="3" t="s">
        <v>77</v>
      </c>
      <c r="G84" s="3">
        <v>4208</v>
      </c>
      <c r="H84" s="4">
        <v>0.50546577946768056</v>
      </c>
      <c r="I84" s="4">
        <v>0.8723859315589354</v>
      </c>
      <c r="J84" s="4">
        <v>0.218393536121673</v>
      </c>
      <c r="K84" s="4">
        <v>0.73360266159695819</v>
      </c>
      <c r="L84" s="4">
        <v>3.0893536121673003E-3</v>
      </c>
      <c r="M84" s="4">
        <v>0.99073193916349811</v>
      </c>
      <c r="N84" s="4">
        <v>0.57081749049429653</v>
      </c>
      <c r="O84" s="4">
        <v>7.3906844106463879E-2</v>
      </c>
      <c r="P84" s="4">
        <v>0.99786121673003803</v>
      </c>
    </row>
    <row r="85" spans="2:16" x14ac:dyDescent="0.3">
      <c r="B85" s="5">
        <f t="shared" si="1"/>
        <v>5890</v>
      </c>
      <c r="C85" t="s">
        <v>1391</v>
      </c>
      <c r="D85" s="19" t="s">
        <v>1466</v>
      </c>
      <c r="E85" s="3" t="s">
        <v>68</v>
      </c>
      <c r="F85" s="3" t="s">
        <v>95</v>
      </c>
      <c r="G85" s="3">
        <v>4175</v>
      </c>
      <c r="H85" s="4">
        <v>0.44574850299401197</v>
      </c>
      <c r="I85" s="4">
        <v>0.82155688622754486</v>
      </c>
      <c r="J85" s="4">
        <v>0.24095808383233533</v>
      </c>
      <c r="K85" s="4">
        <v>0.66155688622754494</v>
      </c>
      <c r="L85" s="4">
        <v>3.592814371257485E-3</v>
      </c>
      <c r="M85" s="4">
        <v>0.99161676646706587</v>
      </c>
      <c r="N85" s="4">
        <v>0.54610778443113772</v>
      </c>
      <c r="O85" s="4">
        <v>0.12958083832335329</v>
      </c>
      <c r="P85" s="4">
        <v>0.99880239520958081</v>
      </c>
    </row>
    <row r="86" spans="2:16" x14ac:dyDescent="0.3">
      <c r="B86" s="5">
        <f t="shared" si="1"/>
        <v>5034</v>
      </c>
      <c r="C86" t="s">
        <v>1391</v>
      </c>
      <c r="D86" s="19" t="s">
        <v>1484</v>
      </c>
      <c r="E86" s="3" t="s">
        <v>68</v>
      </c>
      <c r="F86" s="3" t="s">
        <v>162</v>
      </c>
      <c r="G86" s="3">
        <v>3922</v>
      </c>
      <c r="H86" s="4">
        <v>0.36588475267720549</v>
      </c>
      <c r="I86" s="4">
        <v>0.7373788883222846</v>
      </c>
      <c r="J86" s="4">
        <v>0.24808771035186131</v>
      </c>
      <c r="K86" s="4">
        <v>0.58159102498725135</v>
      </c>
      <c r="L86" s="4">
        <v>9.6889342172361038E-3</v>
      </c>
      <c r="M86" s="4">
        <v>0.98266190719020907</v>
      </c>
      <c r="N86" s="4">
        <v>0.46506884242733298</v>
      </c>
      <c r="O86" s="4">
        <v>6.9352371239163699E-2</v>
      </c>
      <c r="P86" s="4">
        <v>0.99592044875063745</v>
      </c>
    </row>
    <row r="87" spans="2:16" x14ac:dyDescent="0.3">
      <c r="B87" s="5">
        <f t="shared" si="1"/>
        <v>5628</v>
      </c>
      <c r="C87" t="s">
        <v>1391</v>
      </c>
      <c r="D87" s="19" t="s">
        <v>1392</v>
      </c>
      <c r="E87" s="3" t="s">
        <v>68</v>
      </c>
      <c r="F87" s="3" t="s">
        <v>119</v>
      </c>
      <c r="G87" s="3">
        <v>3913</v>
      </c>
      <c r="H87" s="4">
        <v>0.40863787375415284</v>
      </c>
      <c r="I87" s="4">
        <v>0.78890876565295165</v>
      </c>
      <c r="J87" s="4">
        <v>0.22616917965755176</v>
      </c>
      <c r="K87" s="4">
        <v>0.64579606440071557</v>
      </c>
      <c r="L87" s="4">
        <v>3.3222591362126247E-3</v>
      </c>
      <c r="M87" s="4">
        <v>0.99131101456682857</v>
      </c>
      <c r="N87" s="4">
        <v>0.49271658573984156</v>
      </c>
      <c r="O87" s="4">
        <v>8.7400971121901358E-2</v>
      </c>
      <c r="P87" s="4">
        <v>0.9974444160490672</v>
      </c>
    </row>
    <row r="88" spans="2:16" x14ac:dyDescent="0.3">
      <c r="B88" s="5">
        <f t="shared" si="1"/>
        <v>5318</v>
      </c>
      <c r="C88" t="s">
        <v>1391</v>
      </c>
      <c r="D88" s="19" t="s">
        <v>1579</v>
      </c>
      <c r="E88" s="3" t="s">
        <v>68</v>
      </c>
      <c r="F88" s="3" t="s">
        <v>82</v>
      </c>
      <c r="G88" s="3">
        <v>3868</v>
      </c>
      <c r="H88" s="4">
        <v>0.67114788004136505</v>
      </c>
      <c r="I88" s="4">
        <v>0.88779731127197514</v>
      </c>
      <c r="J88" s="4">
        <v>0.22518097207859358</v>
      </c>
      <c r="K88" s="4">
        <v>0.81411582213029987</v>
      </c>
      <c r="L88" s="4">
        <v>2.8438469493278179E-3</v>
      </c>
      <c r="M88" s="4">
        <v>0.98578076525336089</v>
      </c>
      <c r="N88" s="4">
        <v>0.74638055842812823</v>
      </c>
      <c r="O88" s="4">
        <v>5.7135470527404343E-2</v>
      </c>
      <c r="P88" s="4">
        <v>0.99689762150982419</v>
      </c>
    </row>
    <row r="89" spans="2:16" x14ac:dyDescent="0.3">
      <c r="B89" s="5">
        <f t="shared" si="1"/>
        <v>5411</v>
      </c>
      <c r="C89" t="s">
        <v>1391</v>
      </c>
      <c r="D89" s="19" t="s">
        <v>1603</v>
      </c>
      <c r="E89" s="3" t="s">
        <v>68</v>
      </c>
      <c r="F89" s="3" t="s">
        <v>132</v>
      </c>
      <c r="G89" s="3">
        <v>3774</v>
      </c>
      <c r="H89" s="4">
        <v>0.46740858505564387</v>
      </c>
      <c r="I89" s="4">
        <v>0.89851616322204553</v>
      </c>
      <c r="J89" s="4">
        <v>0.20588235294117646</v>
      </c>
      <c r="K89" s="4">
        <v>0.68574456809750928</v>
      </c>
      <c r="L89" s="4">
        <v>1.8547959724430313E-3</v>
      </c>
      <c r="M89" s="4">
        <v>0.98569157392686801</v>
      </c>
      <c r="N89" s="4">
        <v>0.54425013248542664</v>
      </c>
      <c r="O89" s="4">
        <v>0.12294647588765235</v>
      </c>
      <c r="P89" s="4">
        <v>0.99496555378908325</v>
      </c>
    </row>
    <row r="90" spans="2:16" x14ac:dyDescent="0.3">
      <c r="B90" s="5">
        <f t="shared" si="1"/>
        <v>5308</v>
      </c>
      <c r="C90" t="s">
        <v>1391</v>
      </c>
      <c r="D90" s="19" t="s">
        <v>1571</v>
      </c>
      <c r="E90" s="3" t="s">
        <v>68</v>
      </c>
      <c r="F90" s="3" t="s">
        <v>90</v>
      </c>
      <c r="G90" s="3">
        <v>3667</v>
      </c>
      <c r="H90" s="4">
        <v>0.63294245977638397</v>
      </c>
      <c r="I90" s="4">
        <v>0.88410144532315249</v>
      </c>
      <c r="J90" s="4">
        <v>0.20670848104717754</v>
      </c>
      <c r="K90" s="4">
        <v>0.79192800654485951</v>
      </c>
      <c r="L90" s="4">
        <v>1.1453504226888464E-2</v>
      </c>
      <c r="M90" s="4">
        <v>0.98472866103081536</v>
      </c>
      <c r="N90" s="4">
        <v>0.70766293973275152</v>
      </c>
      <c r="O90" s="4">
        <v>0.11289882737932916</v>
      </c>
      <c r="P90" s="4">
        <v>0.9945459503681483</v>
      </c>
    </row>
    <row r="91" spans="2:16" x14ac:dyDescent="0.3">
      <c r="B91" s="5">
        <f t="shared" si="1"/>
        <v>5631</v>
      </c>
      <c r="C91" t="s">
        <v>1391</v>
      </c>
      <c r="D91" s="19" t="s">
        <v>1394</v>
      </c>
      <c r="E91" s="3" t="s">
        <v>68</v>
      </c>
      <c r="F91" s="3" t="s">
        <v>96</v>
      </c>
      <c r="G91" s="3">
        <v>3610</v>
      </c>
      <c r="H91" s="4">
        <v>0.76260387811634345</v>
      </c>
      <c r="I91" s="4">
        <v>0.932409972299169</v>
      </c>
      <c r="J91" s="4">
        <v>0.17285318559556787</v>
      </c>
      <c r="K91" s="4">
        <v>0.88282548476454292</v>
      </c>
      <c r="L91" s="4">
        <v>9.4182825484764535E-3</v>
      </c>
      <c r="M91" s="4">
        <v>0.97534626038781158</v>
      </c>
      <c r="N91" s="4">
        <v>0.83628808864265924</v>
      </c>
      <c r="O91" s="4">
        <v>6.28808864265928E-2</v>
      </c>
      <c r="P91" s="4">
        <v>0.99612188365650967</v>
      </c>
    </row>
    <row r="92" spans="2:16" x14ac:dyDescent="0.3">
      <c r="B92" s="5">
        <f t="shared" si="1"/>
        <v>5042</v>
      </c>
      <c r="C92" t="s">
        <v>1391</v>
      </c>
      <c r="D92" s="19" t="s">
        <v>1492</v>
      </c>
      <c r="E92" s="3" t="s">
        <v>68</v>
      </c>
      <c r="F92" s="3" t="s">
        <v>107</v>
      </c>
      <c r="G92" s="3">
        <v>3435</v>
      </c>
      <c r="H92" s="4">
        <v>0.47627365356622997</v>
      </c>
      <c r="I92" s="4">
        <v>0.8186317321688501</v>
      </c>
      <c r="J92" s="4">
        <v>0.24250363901018923</v>
      </c>
      <c r="K92" s="4">
        <v>0.68151382823871909</v>
      </c>
      <c r="L92" s="4">
        <v>8.1513828238719069E-3</v>
      </c>
      <c r="M92" s="4">
        <v>0.98660844250363899</v>
      </c>
      <c r="N92" s="4">
        <v>0.5825327510917031</v>
      </c>
      <c r="O92" s="4">
        <v>5.9679767103347887E-2</v>
      </c>
      <c r="P92" s="4">
        <v>0.99796215429403201</v>
      </c>
    </row>
    <row r="93" spans="2:16" x14ac:dyDescent="0.3">
      <c r="B93" s="5">
        <f t="shared" si="1"/>
        <v>5113</v>
      </c>
      <c r="C93" t="s">
        <v>1391</v>
      </c>
      <c r="D93" s="19" t="s">
        <v>1518</v>
      </c>
      <c r="E93" s="3" t="s">
        <v>68</v>
      </c>
      <c r="F93" s="3" t="s">
        <v>121</v>
      </c>
      <c r="G93" s="3">
        <v>3425</v>
      </c>
      <c r="H93" s="4">
        <v>0.50131386861313865</v>
      </c>
      <c r="I93" s="4">
        <v>0.86627737226277368</v>
      </c>
      <c r="J93" s="4">
        <v>0.22744525547445255</v>
      </c>
      <c r="K93" s="4">
        <v>0.68116788321167887</v>
      </c>
      <c r="L93" s="4">
        <v>6.1313868613138683E-3</v>
      </c>
      <c r="M93" s="4">
        <v>0.97518248175182487</v>
      </c>
      <c r="N93" s="4">
        <v>0.59240875912408764</v>
      </c>
      <c r="O93" s="4">
        <v>5.4306569343065693E-2</v>
      </c>
      <c r="P93" s="4">
        <v>0.98948905109489049</v>
      </c>
    </row>
    <row r="94" spans="2:16" x14ac:dyDescent="0.3">
      <c r="B94" s="5">
        <f t="shared" si="1"/>
        <v>5021</v>
      </c>
      <c r="C94" t="s">
        <v>1391</v>
      </c>
      <c r="D94" s="19" t="s">
        <v>1478</v>
      </c>
      <c r="E94" s="3" t="s">
        <v>68</v>
      </c>
      <c r="F94" s="3" t="s">
        <v>133</v>
      </c>
      <c r="G94" s="3">
        <v>3220</v>
      </c>
      <c r="H94" s="4">
        <v>0.69006211180124222</v>
      </c>
      <c r="I94" s="4">
        <v>0.90186335403726703</v>
      </c>
      <c r="J94" s="4">
        <v>0.18571428571428572</v>
      </c>
      <c r="K94" s="4">
        <v>0.81086956521739129</v>
      </c>
      <c r="L94" s="4">
        <v>0</v>
      </c>
      <c r="M94" s="4">
        <v>0.99223602484472051</v>
      </c>
      <c r="N94" s="4">
        <v>0.80559006211180129</v>
      </c>
      <c r="O94" s="4">
        <v>6.273291925465839E-2</v>
      </c>
      <c r="P94" s="4">
        <v>0.99720496894409938</v>
      </c>
    </row>
    <row r="95" spans="2:16" x14ac:dyDescent="0.3">
      <c r="B95" s="5">
        <f t="shared" si="1"/>
        <v>5686</v>
      </c>
      <c r="C95" t="s">
        <v>1391</v>
      </c>
      <c r="D95" s="19" t="s">
        <v>1424</v>
      </c>
      <c r="E95" s="3" t="s">
        <v>68</v>
      </c>
      <c r="F95" s="3" t="s">
        <v>80</v>
      </c>
      <c r="G95" s="3">
        <v>3176</v>
      </c>
      <c r="H95" s="4">
        <v>0.55510075566750627</v>
      </c>
      <c r="I95" s="4">
        <v>0.83280856423173799</v>
      </c>
      <c r="J95" s="4">
        <v>0.27172544080604533</v>
      </c>
      <c r="K95" s="4">
        <v>0.73079345088161207</v>
      </c>
      <c r="L95" s="4">
        <v>1.2594458438287154E-2</v>
      </c>
      <c r="M95" s="4">
        <v>0.9874055415617129</v>
      </c>
      <c r="N95" s="4">
        <v>0.63476070528967254</v>
      </c>
      <c r="O95" s="4">
        <v>6.7065491183879097E-2</v>
      </c>
      <c r="P95" s="4">
        <v>0.99590680100755669</v>
      </c>
    </row>
    <row r="96" spans="2:16" x14ac:dyDescent="0.3">
      <c r="B96" s="5">
        <f t="shared" si="1"/>
        <v>5858</v>
      </c>
      <c r="C96" t="s">
        <v>1391</v>
      </c>
      <c r="D96" s="19" t="s">
        <v>1456</v>
      </c>
      <c r="E96" s="3" t="s">
        <v>68</v>
      </c>
      <c r="F96" s="3" t="s">
        <v>122</v>
      </c>
      <c r="G96" s="3">
        <v>3061</v>
      </c>
      <c r="H96" s="4">
        <v>0.4178373080692584</v>
      </c>
      <c r="I96" s="4">
        <v>0.78667102254165311</v>
      </c>
      <c r="J96" s="4">
        <v>0.22541653054557334</v>
      </c>
      <c r="K96" s="4">
        <v>0.60078405749754982</v>
      </c>
      <c r="L96" s="4">
        <v>5.2270499836654686E-3</v>
      </c>
      <c r="M96" s="4">
        <v>0.99215942502450183</v>
      </c>
      <c r="N96" s="4">
        <v>0.54263312642927153</v>
      </c>
      <c r="O96" s="4">
        <v>0.10388761842535119</v>
      </c>
      <c r="P96" s="4">
        <v>0.9977131656321464</v>
      </c>
    </row>
    <row r="97" spans="2:16" x14ac:dyDescent="0.3">
      <c r="B97" s="5">
        <f t="shared" si="1"/>
        <v>5101</v>
      </c>
      <c r="C97" t="s">
        <v>1391</v>
      </c>
      <c r="D97" s="19" t="s">
        <v>1514</v>
      </c>
      <c r="E97" s="3" t="s">
        <v>68</v>
      </c>
      <c r="F97" s="3" t="s">
        <v>158</v>
      </c>
      <c r="G97" s="3">
        <v>3012</v>
      </c>
      <c r="H97" s="4">
        <v>0.47941567065073043</v>
      </c>
      <c r="I97" s="4">
        <v>0.8120849933598937</v>
      </c>
      <c r="J97" s="4">
        <v>0.21480743691899071</v>
      </c>
      <c r="K97" s="4">
        <v>0.64475431606905709</v>
      </c>
      <c r="L97" s="4">
        <v>1.0956175298804782E-2</v>
      </c>
      <c r="M97" s="4">
        <v>0.98306772908366535</v>
      </c>
      <c r="N97" s="4">
        <v>0.61852589641434264</v>
      </c>
      <c r="O97" s="4">
        <v>8.9309428950863218E-2</v>
      </c>
      <c r="P97" s="4">
        <v>0.9950199203187251</v>
      </c>
    </row>
    <row r="98" spans="2:16" x14ac:dyDescent="0.3">
      <c r="B98" s="5">
        <f t="shared" si="1"/>
        <v>5044</v>
      </c>
      <c r="C98" t="s">
        <v>1391</v>
      </c>
      <c r="D98" s="19" t="s">
        <v>1494</v>
      </c>
      <c r="E98" s="3" t="s">
        <v>68</v>
      </c>
      <c r="F98" s="3" t="s">
        <v>129</v>
      </c>
      <c r="G98" s="3">
        <v>2908</v>
      </c>
      <c r="H98" s="4">
        <v>0.55226960110041268</v>
      </c>
      <c r="I98" s="4">
        <v>0.88892709766162314</v>
      </c>
      <c r="J98" s="4">
        <v>0.20667125171939477</v>
      </c>
      <c r="K98" s="4">
        <v>0.74656121045392021</v>
      </c>
      <c r="L98" s="4">
        <v>2.751031636863824E-3</v>
      </c>
      <c r="M98" s="4">
        <v>0.9900275103163686</v>
      </c>
      <c r="N98" s="4">
        <v>0.65715268225584589</v>
      </c>
      <c r="O98" s="4">
        <v>5.6052269601100414E-2</v>
      </c>
      <c r="P98" s="4">
        <v>0.99828060522696016</v>
      </c>
    </row>
    <row r="99" spans="2:16" x14ac:dyDescent="0.3">
      <c r="B99" s="5">
        <f t="shared" si="1"/>
        <v>5475</v>
      </c>
      <c r="C99" t="s">
        <v>1391</v>
      </c>
      <c r="D99" s="19" t="s">
        <v>1611</v>
      </c>
      <c r="E99" s="3" t="s">
        <v>68</v>
      </c>
      <c r="F99" s="3" t="s">
        <v>743</v>
      </c>
      <c r="G99" s="3">
        <v>2814</v>
      </c>
      <c r="H99" s="4">
        <v>9.8436389481165606E-2</v>
      </c>
      <c r="I99" s="4">
        <v>0.33191186922530208</v>
      </c>
      <c r="J99" s="4">
        <v>0.27434257285003555</v>
      </c>
      <c r="K99" s="4">
        <v>0.2878464818763326</v>
      </c>
      <c r="L99" s="4">
        <v>1.7768301350390902E-3</v>
      </c>
      <c r="M99" s="4">
        <v>0.94705046197583509</v>
      </c>
      <c r="N99" s="4">
        <v>0.11087420042643924</v>
      </c>
      <c r="O99" s="4">
        <v>0.16417910447761194</v>
      </c>
      <c r="P99" s="4">
        <v>0.98791755508173418</v>
      </c>
    </row>
    <row r="100" spans="2:16" x14ac:dyDescent="0.3">
      <c r="B100" s="5">
        <f t="shared" si="1"/>
        <v>5107</v>
      </c>
      <c r="C100" t="s">
        <v>1391</v>
      </c>
      <c r="D100" s="19" t="s">
        <v>1516</v>
      </c>
      <c r="E100" s="3" t="s">
        <v>68</v>
      </c>
      <c r="F100" s="3" t="s">
        <v>751</v>
      </c>
      <c r="G100" s="3">
        <v>2640</v>
      </c>
      <c r="H100" s="4">
        <v>0.40265151515151515</v>
      </c>
      <c r="I100" s="4">
        <v>0.78674242424242424</v>
      </c>
      <c r="J100" s="4">
        <v>0.23257575757575757</v>
      </c>
      <c r="K100" s="4">
        <v>0.64734848484848484</v>
      </c>
      <c r="L100" s="4">
        <v>1.3636363636363636E-2</v>
      </c>
      <c r="M100" s="4">
        <v>0.98409090909090913</v>
      </c>
      <c r="N100" s="4">
        <v>0.47689393939393937</v>
      </c>
      <c r="O100" s="4">
        <v>0.16515151515151516</v>
      </c>
      <c r="P100" s="4">
        <v>0.9916666666666667</v>
      </c>
    </row>
    <row r="101" spans="2:16" x14ac:dyDescent="0.3">
      <c r="B101" s="5">
        <f t="shared" si="1"/>
        <v>5321</v>
      </c>
      <c r="C101" t="s">
        <v>1391</v>
      </c>
      <c r="D101" s="19" t="s">
        <v>1581</v>
      </c>
      <c r="E101" s="3" t="s">
        <v>68</v>
      </c>
      <c r="F101" s="3" t="s">
        <v>108</v>
      </c>
      <c r="G101" s="3">
        <v>2605</v>
      </c>
      <c r="H101" s="4">
        <v>0.78234165067178507</v>
      </c>
      <c r="I101" s="4">
        <v>0.94664107485604609</v>
      </c>
      <c r="J101" s="4">
        <v>0.19309021113243763</v>
      </c>
      <c r="K101" s="4">
        <v>0.86333973128598851</v>
      </c>
      <c r="L101" s="4">
        <v>3.0710172744721691E-3</v>
      </c>
      <c r="M101" s="4">
        <v>0.98848368522072938</v>
      </c>
      <c r="N101" s="4">
        <v>0.88598848368522076</v>
      </c>
      <c r="O101" s="4">
        <v>0.12859884836852206</v>
      </c>
      <c r="P101" s="4">
        <v>0.99846449136276394</v>
      </c>
    </row>
    <row r="102" spans="2:16" x14ac:dyDescent="0.3">
      <c r="B102" s="5">
        <f t="shared" si="1"/>
        <v>5209</v>
      </c>
      <c r="C102" t="s">
        <v>1391</v>
      </c>
      <c r="D102" s="19" t="s">
        <v>1549</v>
      </c>
      <c r="E102" s="3" t="s">
        <v>68</v>
      </c>
      <c r="F102" s="3" t="s">
        <v>758</v>
      </c>
      <c r="G102" s="3">
        <v>2541</v>
      </c>
      <c r="H102" s="4">
        <v>0.45611963793781973</v>
      </c>
      <c r="I102" s="4">
        <v>0.7937819756001574</v>
      </c>
      <c r="J102" s="4">
        <v>0.17158598976780795</v>
      </c>
      <c r="K102" s="4">
        <v>0.65958284140102319</v>
      </c>
      <c r="L102" s="4">
        <v>1.5741833923652105E-3</v>
      </c>
      <c r="M102" s="4">
        <v>0.99016135379771741</v>
      </c>
      <c r="N102" s="4">
        <v>0.55608028335301063</v>
      </c>
      <c r="O102" s="4">
        <v>0.10665092483274302</v>
      </c>
      <c r="P102" s="4">
        <v>0.99724517906336085</v>
      </c>
    </row>
    <row r="103" spans="2:16" x14ac:dyDescent="0.3">
      <c r="B103" s="5">
        <f t="shared" si="1"/>
        <v>5690</v>
      </c>
      <c r="C103" t="s">
        <v>1391</v>
      </c>
      <c r="D103" s="19" t="s">
        <v>1426</v>
      </c>
      <c r="E103" s="3" t="s">
        <v>68</v>
      </c>
      <c r="F103" s="3" t="s">
        <v>761</v>
      </c>
      <c r="G103" s="3">
        <v>2474</v>
      </c>
      <c r="H103" s="4">
        <v>0.52101859337105905</v>
      </c>
      <c r="I103" s="4">
        <v>0.87914308811641062</v>
      </c>
      <c r="J103" s="4">
        <v>0.21624898949070331</v>
      </c>
      <c r="K103" s="4">
        <v>0.74171382376717865</v>
      </c>
      <c r="L103" s="4">
        <v>4.0420371867421178E-4</v>
      </c>
      <c r="M103" s="4">
        <v>0.98100242522231207</v>
      </c>
      <c r="N103" s="4">
        <v>0.5937752627324171</v>
      </c>
      <c r="O103" s="4">
        <v>6.3459983831851252E-2</v>
      </c>
      <c r="P103" s="4">
        <v>0.99070331447049309</v>
      </c>
    </row>
    <row r="104" spans="2:16" x14ac:dyDescent="0.3">
      <c r="B104" s="5">
        <f t="shared" si="1"/>
        <v>5038</v>
      </c>
      <c r="C104" t="s">
        <v>1391</v>
      </c>
      <c r="D104" s="19" t="s">
        <v>1488</v>
      </c>
      <c r="E104" s="3" t="s">
        <v>68</v>
      </c>
      <c r="F104" s="3" t="s">
        <v>762</v>
      </c>
      <c r="G104" s="3">
        <v>2461</v>
      </c>
      <c r="H104" s="4">
        <v>0.40674522551808207</v>
      </c>
      <c r="I104" s="4">
        <v>0.79886225111743192</v>
      </c>
      <c r="J104" s="4">
        <v>0.21942299878098334</v>
      </c>
      <c r="K104" s="4">
        <v>0.62332385209264529</v>
      </c>
      <c r="L104" s="4">
        <v>3.6570499796830555E-3</v>
      </c>
      <c r="M104" s="4">
        <v>0.99146688338073952</v>
      </c>
      <c r="N104" s="4">
        <v>0.47947988622511173</v>
      </c>
      <c r="O104" s="4">
        <v>0.14628199918732224</v>
      </c>
      <c r="P104" s="4">
        <v>0.99918732222673712</v>
      </c>
    </row>
    <row r="105" spans="2:16" x14ac:dyDescent="0.3">
      <c r="B105" s="5">
        <f t="shared" si="1"/>
        <v>5679</v>
      </c>
      <c r="C105" t="s">
        <v>1391</v>
      </c>
      <c r="D105" s="19" t="s">
        <v>1422</v>
      </c>
      <c r="E105" s="3" t="s">
        <v>68</v>
      </c>
      <c r="F105" s="3" t="s">
        <v>101</v>
      </c>
      <c r="G105" s="3">
        <v>2388</v>
      </c>
      <c r="H105" s="4">
        <v>0.55234505862646566</v>
      </c>
      <c r="I105" s="4">
        <v>0.87437185929648242</v>
      </c>
      <c r="J105" s="4">
        <v>0.19849246231155779</v>
      </c>
      <c r="K105" s="4">
        <v>0.70226130653266328</v>
      </c>
      <c r="L105" s="4">
        <v>3.3500837520938024E-3</v>
      </c>
      <c r="M105" s="4">
        <v>0.98911222780569519</v>
      </c>
      <c r="N105" s="4">
        <v>0.68592964824120606</v>
      </c>
      <c r="O105" s="4">
        <v>0.12102177554438862</v>
      </c>
      <c r="P105" s="4">
        <v>0.99664991624790622</v>
      </c>
    </row>
    <row r="106" spans="2:16" x14ac:dyDescent="0.3">
      <c r="B106" s="5">
        <f t="shared" si="1"/>
        <v>5664</v>
      </c>
      <c r="C106" t="s">
        <v>1391</v>
      </c>
      <c r="D106" s="19" t="s">
        <v>1412</v>
      </c>
      <c r="E106" s="3" t="s">
        <v>68</v>
      </c>
      <c r="F106" s="3" t="s">
        <v>85</v>
      </c>
      <c r="G106" s="3">
        <v>2268</v>
      </c>
      <c r="H106" s="4">
        <v>0.61948853615520283</v>
      </c>
      <c r="I106" s="4">
        <v>0.88668430335097004</v>
      </c>
      <c r="J106" s="4">
        <v>0.25440917107583777</v>
      </c>
      <c r="K106" s="4">
        <v>0.78174603174603174</v>
      </c>
      <c r="L106" s="4">
        <v>5.2910052910052907E-3</v>
      </c>
      <c r="M106" s="4">
        <v>0.98941798941798942</v>
      </c>
      <c r="N106" s="4">
        <v>0.71340388007054678</v>
      </c>
      <c r="O106" s="4">
        <v>9.2592592592592587E-2</v>
      </c>
      <c r="P106" s="4">
        <v>0.99647266313932981</v>
      </c>
    </row>
    <row r="107" spans="2:16" x14ac:dyDescent="0.3">
      <c r="B107" s="5">
        <f t="shared" si="1"/>
        <v>5607</v>
      </c>
      <c r="C107" t="s">
        <v>1391</v>
      </c>
      <c r="D107" s="19" t="s">
        <v>1636</v>
      </c>
      <c r="E107" s="3" t="s">
        <v>68</v>
      </c>
      <c r="F107" s="3" t="s">
        <v>772</v>
      </c>
      <c r="G107" s="3">
        <v>2172</v>
      </c>
      <c r="H107" s="4">
        <v>0.77348066298342544</v>
      </c>
      <c r="I107" s="4">
        <v>0.94935543278084711</v>
      </c>
      <c r="J107" s="4">
        <v>0.22329650092081033</v>
      </c>
      <c r="K107" s="4">
        <v>0.89963167587476978</v>
      </c>
      <c r="L107" s="4">
        <v>3.6832412523020259E-3</v>
      </c>
      <c r="M107" s="4">
        <v>0.98664825046040516</v>
      </c>
      <c r="N107" s="4">
        <v>0.82965009208103135</v>
      </c>
      <c r="O107" s="4">
        <v>6.6758747697974213E-2</v>
      </c>
      <c r="P107" s="4">
        <v>0.99447513812154698</v>
      </c>
    </row>
    <row r="108" spans="2:16" x14ac:dyDescent="0.3">
      <c r="B108" s="5">
        <f t="shared" si="1"/>
        <v>5467</v>
      </c>
      <c r="C108" t="s">
        <v>1391</v>
      </c>
      <c r="D108" s="19" t="s">
        <v>1609</v>
      </c>
      <c r="E108" s="3" t="s">
        <v>68</v>
      </c>
      <c r="F108" s="3" t="s">
        <v>773</v>
      </c>
      <c r="G108" s="3">
        <v>2171</v>
      </c>
      <c r="H108" s="4">
        <v>0.43850760018424689</v>
      </c>
      <c r="I108" s="4">
        <v>0.81943804698295719</v>
      </c>
      <c r="J108" s="4">
        <v>0.1962229387379088</v>
      </c>
      <c r="K108" s="4">
        <v>0.63196683555964994</v>
      </c>
      <c r="L108" s="4">
        <v>0</v>
      </c>
      <c r="M108" s="4">
        <v>0.99309074159373556</v>
      </c>
      <c r="N108" s="4">
        <v>0.57853523721787192</v>
      </c>
      <c r="O108" s="4">
        <v>0.18424689083371718</v>
      </c>
      <c r="P108" s="4">
        <v>0.99907876554583142</v>
      </c>
    </row>
    <row r="109" spans="2:16" x14ac:dyDescent="0.3">
      <c r="B109" s="5">
        <f t="shared" si="1"/>
        <v>5237</v>
      </c>
      <c r="C109" t="s">
        <v>1391</v>
      </c>
      <c r="D109" s="19" t="s">
        <v>1555</v>
      </c>
      <c r="E109" s="3" t="s">
        <v>68</v>
      </c>
      <c r="F109" s="3" t="s">
        <v>779</v>
      </c>
      <c r="G109" s="3">
        <v>2119</v>
      </c>
      <c r="H109" s="4">
        <v>0.56772062293534686</v>
      </c>
      <c r="I109" s="4">
        <v>0.84851344974044363</v>
      </c>
      <c r="J109" s="4">
        <v>0.24634261444077396</v>
      </c>
      <c r="K109" s="4">
        <v>0.75743275129778198</v>
      </c>
      <c r="L109" s="4">
        <v>2.3596035865974517E-3</v>
      </c>
      <c r="M109" s="4">
        <v>0.98348277489381786</v>
      </c>
      <c r="N109" s="4">
        <v>0.63992449268522889</v>
      </c>
      <c r="O109" s="4">
        <v>0.15243039169419537</v>
      </c>
      <c r="P109" s="4">
        <v>0.99764039641340252</v>
      </c>
    </row>
    <row r="110" spans="2:16" x14ac:dyDescent="0.3">
      <c r="B110" s="5">
        <f t="shared" si="1"/>
        <v>5030</v>
      </c>
      <c r="C110" t="s">
        <v>1391</v>
      </c>
      <c r="D110" s="19" t="s">
        <v>1480</v>
      </c>
      <c r="E110" s="3" t="s">
        <v>68</v>
      </c>
      <c r="F110" s="3" t="s">
        <v>84</v>
      </c>
      <c r="G110" s="3">
        <v>2053</v>
      </c>
      <c r="H110" s="4">
        <v>0.60789089137847052</v>
      </c>
      <c r="I110" s="4">
        <v>0.89673648319532395</v>
      </c>
      <c r="J110" s="4">
        <v>0.20263029712615685</v>
      </c>
      <c r="K110" s="4">
        <v>0.78762786166585486</v>
      </c>
      <c r="L110" s="4">
        <v>1.0228933268387726E-2</v>
      </c>
      <c r="M110" s="4">
        <v>0.98051631758402336</v>
      </c>
      <c r="N110" s="4">
        <v>0.69849001461276183</v>
      </c>
      <c r="O110" s="4">
        <v>8.2805650267900627E-2</v>
      </c>
      <c r="P110" s="4">
        <v>0.99415489527520706</v>
      </c>
    </row>
    <row r="111" spans="2:16" x14ac:dyDescent="0.3">
      <c r="B111" s="5">
        <f t="shared" si="1"/>
        <v>5647</v>
      </c>
      <c r="C111" t="s">
        <v>1391</v>
      </c>
      <c r="D111" s="19" t="s">
        <v>1398</v>
      </c>
      <c r="E111" s="3" t="s">
        <v>68</v>
      </c>
      <c r="F111" s="3" t="s">
        <v>161</v>
      </c>
      <c r="G111" s="3">
        <v>1979</v>
      </c>
      <c r="H111" s="4">
        <v>0.44466902475997977</v>
      </c>
      <c r="I111" s="4">
        <v>0.83173319858514405</v>
      </c>
      <c r="J111" s="4">
        <v>0.23496715512885297</v>
      </c>
      <c r="K111" s="4">
        <v>0.70742799393633149</v>
      </c>
      <c r="L111" s="4">
        <v>9.0955027791814053E-3</v>
      </c>
      <c r="M111" s="4">
        <v>0.98938858009095498</v>
      </c>
      <c r="N111" s="4">
        <v>0.49974734714502272</v>
      </c>
      <c r="O111" s="4">
        <v>5.2551793835270338E-2</v>
      </c>
      <c r="P111" s="4">
        <v>0.99646286003031836</v>
      </c>
    </row>
    <row r="112" spans="2:16" x14ac:dyDescent="0.3">
      <c r="B112" s="5">
        <f t="shared" si="1"/>
        <v>5819</v>
      </c>
      <c r="C112" t="s">
        <v>1391</v>
      </c>
      <c r="D112" s="19" t="s">
        <v>1444</v>
      </c>
      <c r="E112" s="3" t="s">
        <v>68</v>
      </c>
      <c r="F112" s="3" t="s">
        <v>109</v>
      </c>
      <c r="G112" s="3">
        <v>1924</v>
      </c>
      <c r="H112" s="4">
        <v>0.53014553014553012</v>
      </c>
      <c r="I112" s="4">
        <v>0.88357588357588357</v>
      </c>
      <c r="J112" s="4">
        <v>0.25363825363825365</v>
      </c>
      <c r="K112" s="4">
        <v>0.72037422037422039</v>
      </c>
      <c r="L112" s="4">
        <v>4.677754677754678E-3</v>
      </c>
      <c r="M112" s="4">
        <v>0.98492723492723488</v>
      </c>
      <c r="N112" s="4">
        <v>0.62681912681912677</v>
      </c>
      <c r="O112" s="4">
        <v>0.12058212058212059</v>
      </c>
      <c r="P112" s="4">
        <v>0.99636174636174635</v>
      </c>
    </row>
    <row r="113" spans="2:16" x14ac:dyDescent="0.3">
      <c r="B113" s="5">
        <f t="shared" si="1"/>
        <v>5091</v>
      </c>
      <c r="C113" t="s">
        <v>1391</v>
      </c>
      <c r="D113" s="19" t="s">
        <v>1510</v>
      </c>
      <c r="E113" s="3" t="s">
        <v>68</v>
      </c>
      <c r="F113" s="3" t="s">
        <v>83</v>
      </c>
      <c r="G113" s="3">
        <v>1887</v>
      </c>
      <c r="H113" s="4">
        <v>0.49125596184419712</v>
      </c>
      <c r="I113" s="4">
        <v>0.85267620561738211</v>
      </c>
      <c r="J113" s="4">
        <v>0.20455749867514572</v>
      </c>
      <c r="K113" s="4">
        <v>0.66613672496025433</v>
      </c>
      <c r="L113" s="4">
        <v>5.2994170641229464E-3</v>
      </c>
      <c r="M113" s="4">
        <v>0.99046104928457868</v>
      </c>
      <c r="N113" s="4">
        <v>0.61367249602543716</v>
      </c>
      <c r="O113" s="4">
        <v>0.18600953895071543</v>
      </c>
      <c r="P113" s="4">
        <v>1</v>
      </c>
    </row>
    <row r="114" spans="2:16" x14ac:dyDescent="0.3">
      <c r="B114" s="5">
        <f t="shared" si="1"/>
        <v>5425</v>
      </c>
      <c r="C114" t="s">
        <v>1391</v>
      </c>
      <c r="D114" s="19" t="s">
        <v>1605</v>
      </c>
      <c r="E114" s="3" t="s">
        <v>68</v>
      </c>
      <c r="F114" s="3" t="s">
        <v>134</v>
      </c>
      <c r="G114" s="3">
        <v>1830</v>
      </c>
      <c r="H114" s="4">
        <v>0.55300546448087429</v>
      </c>
      <c r="I114" s="4">
        <v>0.84754098360655739</v>
      </c>
      <c r="J114" s="4">
        <v>0.22021857923497268</v>
      </c>
      <c r="K114" s="4">
        <v>0.72732240437158469</v>
      </c>
      <c r="L114" s="4">
        <v>1.639344262295082E-3</v>
      </c>
      <c r="M114" s="4">
        <v>0.99289617486338799</v>
      </c>
      <c r="N114" s="4">
        <v>0.64480874316939896</v>
      </c>
      <c r="O114" s="4">
        <v>8.5245901639344257E-2</v>
      </c>
      <c r="P114" s="4">
        <v>0.99781420765027318</v>
      </c>
    </row>
    <row r="115" spans="2:16" x14ac:dyDescent="0.3">
      <c r="B115" s="5">
        <f t="shared" si="1"/>
        <v>5134</v>
      </c>
      <c r="C115" t="s">
        <v>1391</v>
      </c>
      <c r="D115" s="19" t="s">
        <v>1525</v>
      </c>
      <c r="E115" s="3" t="s">
        <v>68</v>
      </c>
      <c r="F115" s="3" t="s">
        <v>110</v>
      </c>
      <c r="G115" s="3">
        <v>1746</v>
      </c>
      <c r="H115" s="4">
        <v>0.44329896907216493</v>
      </c>
      <c r="I115" s="4">
        <v>0.8436426116838488</v>
      </c>
      <c r="J115" s="4">
        <v>0.23081328751431845</v>
      </c>
      <c r="K115" s="4">
        <v>0.65750286368843069</v>
      </c>
      <c r="L115" s="4">
        <v>1.2600229095074456E-2</v>
      </c>
      <c r="M115" s="4">
        <v>0.98854524627720508</v>
      </c>
      <c r="N115" s="4">
        <v>0.51890034364261173</v>
      </c>
      <c r="O115" s="4">
        <v>0.14318442153493699</v>
      </c>
      <c r="P115" s="4">
        <v>0.99885452462772051</v>
      </c>
    </row>
    <row r="116" spans="2:16" x14ac:dyDescent="0.3">
      <c r="B116" s="5">
        <f t="shared" si="1"/>
        <v>5190</v>
      </c>
      <c r="C116" t="s">
        <v>1391</v>
      </c>
      <c r="D116" s="19" t="s">
        <v>1543</v>
      </c>
      <c r="E116" s="3" t="s">
        <v>68</v>
      </c>
      <c r="F116" s="3" t="s">
        <v>102</v>
      </c>
      <c r="G116" s="3">
        <v>1635</v>
      </c>
      <c r="H116" s="4">
        <v>0.52110091743119269</v>
      </c>
      <c r="I116" s="4">
        <v>0.8813455657492355</v>
      </c>
      <c r="J116" s="4">
        <v>0.24097859327217125</v>
      </c>
      <c r="K116" s="4">
        <v>0.69480122324159022</v>
      </c>
      <c r="L116" s="4">
        <v>1.5290519877675841E-2</v>
      </c>
      <c r="M116" s="4">
        <v>0.99143730886850157</v>
      </c>
      <c r="N116" s="4">
        <v>0.618960244648318</v>
      </c>
      <c r="O116" s="4">
        <v>0.1547400611620795</v>
      </c>
      <c r="P116" s="4">
        <v>0.9963302752293578</v>
      </c>
    </row>
    <row r="117" spans="2:16" x14ac:dyDescent="0.3">
      <c r="B117" s="5">
        <f t="shared" si="1"/>
        <v>5585</v>
      </c>
      <c r="C117" t="s">
        <v>1391</v>
      </c>
      <c r="D117" s="19" t="s">
        <v>1630</v>
      </c>
      <c r="E117" s="3" t="s">
        <v>68</v>
      </c>
      <c r="F117" s="3" t="s">
        <v>150</v>
      </c>
      <c r="G117" s="3">
        <v>1575</v>
      </c>
      <c r="H117" s="4">
        <v>0.54285714285714282</v>
      </c>
      <c r="I117" s="4">
        <v>0.85777777777777775</v>
      </c>
      <c r="J117" s="4">
        <v>0.23428571428571429</v>
      </c>
      <c r="K117" s="4">
        <v>0.70857142857142852</v>
      </c>
      <c r="L117" s="4">
        <v>3.8095238095238095E-3</v>
      </c>
      <c r="M117" s="4">
        <v>0.9784126984126984</v>
      </c>
      <c r="N117" s="4">
        <v>0.70158730158730154</v>
      </c>
      <c r="O117" s="4">
        <v>0.15746031746031747</v>
      </c>
      <c r="P117" s="4">
        <v>0.99301587301587302</v>
      </c>
    </row>
    <row r="118" spans="2:16" x14ac:dyDescent="0.3">
      <c r="B118" s="5">
        <f t="shared" si="1"/>
        <v>5761</v>
      </c>
      <c r="C118" t="s">
        <v>1391</v>
      </c>
      <c r="D118" s="19" t="s">
        <v>1434</v>
      </c>
      <c r="E118" s="3" t="s">
        <v>68</v>
      </c>
      <c r="F118" s="3" t="s">
        <v>143</v>
      </c>
      <c r="G118" s="3">
        <v>1503</v>
      </c>
      <c r="H118" s="4">
        <v>0.45775116433799068</v>
      </c>
      <c r="I118" s="4">
        <v>0.82035928143712578</v>
      </c>
      <c r="J118" s="4">
        <v>0.25815036593479707</v>
      </c>
      <c r="K118" s="4">
        <v>0.6540252827677977</v>
      </c>
      <c r="L118" s="4">
        <v>4.6573519627411842E-3</v>
      </c>
      <c r="M118" s="4">
        <v>0.98669328010645374</v>
      </c>
      <c r="N118" s="4">
        <v>0.57019294743845639</v>
      </c>
      <c r="O118" s="4">
        <v>0.20292747837658018</v>
      </c>
      <c r="P118" s="4">
        <v>0.99800399201596801</v>
      </c>
    </row>
    <row r="119" spans="2:16" x14ac:dyDescent="0.3">
      <c r="B119" s="5">
        <f t="shared" si="1"/>
        <v>5206</v>
      </c>
      <c r="C119" t="s">
        <v>1391</v>
      </c>
      <c r="D119" s="19" t="s">
        <v>1547</v>
      </c>
      <c r="E119" s="3" t="s">
        <v>68</v>
      </c>
      <c r="F119" s="3" t="s">
        <v>128</v>
      </c>
      <c r="G119" s="3">
        <v>1461</v>
      </c>
      <c r="H119" s="4">
        <v>0.52772073921971252</v>
      </c>
      <c r="I119" s="4">
        <v>0.91375770020533886</v>
      </c>
      <c r="J119" s="4">
        <v>0.20739219712525667</v>
      </c>
      <c r="K119" s="4">
        <v>0.72963723477070497</v>
      </c>
      <c r="L119" s="4">
        <v>4.1067761806981521E-3</v>
      </c>
      <c r="M119" s="4">
        <v>0.97946611909650927</v>
      </c>
      <c r="N119" s="4">
        <v>0.6078028747433265</v>
      </c>
      <c r="O119" s="4">
        <v>5.5441478439425054E-2</v>
      </c>
      <c r="P119" s="4">
        <v>0.99110198494182067</v>
      </c>
    </row>
    <row r="120" spans="2:16" x14ac:dyDescent="0.3">
      <c r="B120" s="5">
        <f t="shared" si="1"/>
        <v>5125</v>
      </c>
      <c r="C120" t="s">
        <v>1391</v>
      </c>
      <c r="D120" s="19" t="s">
        <v>1522</v>
      </c>
      <c r="E120" s="3" t="s">
        <v>68</v>
      </c>
      <c r="F120" s="3" t="s">
        <v>130</v>
      </c>
      <c r="G120" s="3">
        <v>1325</v>
      </c>
      <c r="H120" s="4">
        <v>0.45509433962264151</v>
      </c>
      <c r="I120" s="4">
        <v>0.85433962264150942</v>
      </c>
      <c r="J120" s="4">
        <v>0.22867924528301886</v>
      </c>
      <c r="K120" s="4">
        <v>0.66113207547169817</v>
      </c>
      <c r="L120" s="4">
        <v>9.8113207547169817E-3</v>
      </c>
      <c r="M120" s="4">
        <v>0.98792452830188682</v>
      </c>
      <c r="N120" s="4">
        <v>0.5320754716981132</v>
      </c>
      <c r="O120" s="4">
        <v>6.2641509433962267E-2</v>
      </c>
      <c r="P120" s="4">
        <v>0.99396226415094335</v>
      </c>
    </row>
    <row r="121" spans="2:16" x14ac:dyDescent="0.3">
      <c r="B121" s="5">
        <f t="shared" si="1"/>
        <v>5364</v>
      </c>
      <c r="C121" t="s">
        <v>1391</v>
      </c>
      <c r="D121" s="19" t="s">
        <v>1591</v>
      </c>
      <c r="E121" s="3" t="s">
        <v>68</v>
      </c>
      <c r="F121" s="3" t="s">
        <v>123</v>
      </c>
      <c r="G121" s="3">
        <v>1193</v>
      </c>
      <c r="H121" s="4">
        <v>0.48868398994132439</v>
      </c>
      <c r="I121" s="4">
        <v>0.82229673093042754</v>
      </c>
      <c r="J121" s="4">
        <v>0.22045264040234702</v>
      </c>
      <c r="K121" s="4">
        <v>0.68818105616093883</v>
      </c>
      <c r="L121" s="4">
        <v>1.6764459346186086E-2</v>
      </c>
      <c r="M121" s="4">
        <v>0.98491198658843249</v>
      </c>
      <c r="N121" s="4">
        <v>0.58424140821458503</v>
      </c>
      <c r="O121" s="4">
        <v>0.10058675607711651</v>
      </c>
      <c r="P121" s="4">
        <v>0.99832355406538142</v>
      </c>
    </row>
    <row r="122" spans="2:16" x14ac:dyDescent="0.3">
      <c r="B122" s="5">
        <f t="shared" si="1"/>
        <v>5390</v>
      </c>
      <c r="C122" t="s">
        <v>1391</v>
      </c>
      <c r="D122" s="19" t="s">
        <v>1599</v>
      </c>
      <c r="E122" s="3" t="s">
        <v>68</v>
      </c>
      <c r="F122" s="3" t="s">
        <v>86</v>
      </c>
      <c r="G122" s="3">
        <v>1177</v>
      </c>
      <c r="H122" s="4">
        <v>0.56074766355140182</v>
      </c>
      <c r="I122" s="4">
        <v>0.87850467289719625</v>
      </c>
      <c r="J122" s="4">
        <v>0.22769753610875107</v>
      </c>
      <c r="K122" s="4">
        <v>0.71962616822429903</v>
      </c>
      <c r="L122" s="4">
        <v>7.6465590484282074E-3</v>
      </c>
      <c r="M122" s="4">
        <v>0.9855564995751912</v>
      </c>
      <c r="N122" s="4">
        <v>0.67374681393372982</v>
      </c>
      <c r="O122" s="4">
        <v>0.13593882752761258</v>
      </c>
      <c r="P122" s="4">
        <v>0.99830076465590489</v>
      </c>
    </row>
    <row r="123" spans="2:16" x14ac:dyDescent="0.3">
      <c r="B123" s="5">
        <f t="shared" si="1"/>
        <v>5656</v>
      </c>
      <c r="C123" t="s">
        <v>1391</v>
      </c>
      <c r="D123" s="19" t="s">
        <v>1404</v>
      </c>
      <c r="E123" s="3" t="s">
        <v>68</v>
      </c>
      <c r="F123" s="3" t="s">
        <v>92</v>
      </c>
      <c r="G123" s="3">
        <v>1140</v>
      </c>
      <c r="H123" s="4">
        <v>0.57807017543859651</v>
      </c>
      <c r="I123" s="4">
        <v>0.87017543859649127</v>
      </c>
      <c r="J123" s="4">
        <v>0.22894736842105262</v>
      </c>
      <c r="K123" s="4">
        <v>0.78859649122807018</v>
      </c>
      <c r="L123" s="4">
        <v>7.8947368421052634E-3</v>
      </c>
      <c r="M123" s="4">
        <v>0.98859649122807014</v>
      </c>
      <c r="N123" s="4">
        <v>0.66228070175438591</v>
      </c>
      <c r="O123" s="4">
        <v>5.1754385964912282E-2</v>
      </c>
      <c r="P123" s="4">
        <v>0.99649122807017543</v>
      </c>
    </row>
    <row r="124" spans="2:16" x14ac:dyDescent="0.3">
      <c r="B124" s="5">
        <f t="shared" si="1"/>
        <v>5004</v>
      </c>
      <c r="C124" t="s">
        <v>1391</v>
      </c>
      <c r="D124" s="19" t="s">
        <v>1476</v>
      </c>
      <c r="E124" s="3" t="s">
        <v>68</v>
      </c>
      <c r="F124" s="3" t="s">
        <v>830</v>
      </c>
      <c r="G124" s="3">
        <v>1083</v>
      </c>
      <c r="H124" s="4">
        <v>0.55863342566943675</v>
      </c>
      <c r="I124" s="4">
        <v>0.94921514312096034</v>
      </c>
      <c r="J124" s="4">
        <v>0.20867959372114497</v>
      </c>
      <c r="K124" s="4">
        <v>0.76823638042474607</v>
      </c>
      <c r="L124" s="4">
        <v>0</v>
      </c>
      <c r="M124" s="4">
        <v>0.9889196675900277</v>
      </c>
      <c r="N124" s="4">
        <v>0.67405355493998154</v>
      </c>
      <c r="O124" s="4">
        <v>9.2336103416435829E-3</v>
      </c>
      <c r="P124" s="4">
        <v>0.99907663896583565</v>
      </c>
    </row>
    <row r="125" spans="2:16" x14ac:dyDescent="0.3">
      <c r="B125" s="5">
        <f t="shared" si="1"/>
        <v>5789</v>
      </c>
      <c r="C125" t="s">
        <v>1391</v>
      </c>
      <c r="D125" s="19" t="s">
        <v>1436</v>
      </c>
      <c r="E125" s="3" t="s">
        <v>68</v>
      </c>
      <c r="F125" s="3" t="s">
        <v>98</v>
      </c>
      <c r="G125" s="3">
        <v>1071</v>
      </c>
      <c r="H125" s="4">
        <v>0.54341736694677867</v>
      </c>
      <c r="I125" s="4">
        <v>0.82913165266106448</v>
      </c>
      <c r="J125" s="4">
        <v>0.21008403361344538</v>
      </c>
      <c r="K125" s="4">
        <v>0.67600373482726428</v>
      </c>
      <c r="L125" s="4">
        <v>6.5359477124183009E-3</v>
      </c>
      <c r="M125" s="4">
        <v>0.97385620915032678</v>
      </c>
      <c r="N125" s="4">
        <v>0.70028011204481788</v>
      </c>
      <c r="O125" s="4">
        <v>0.16246498599439776</v>
      </c>
      <c r="P125" s="4">
        <v>0.99159663865546221</v>
      </c>
    </row>
    <row r="126" spans="2:16" x14ac:dyDescent="0.3">
      <c r="B126" s="5">
        <f t="shared" si="1"/>
        <v>5885</v>
      </c>
      <c r="C126" t="s">
        <v>1391</v>
      </c>
      <c r="D126" s="19" t="s">
        <v>1462</v>
      </c>
      <c r="E126" s="3" t="s">
        <v>68</v>
      </c>
      <c r="F126" s="3" t="s">
        <v>164</v>
      </c>
      <c r="G126" s="3">
        <v>988</v>
      </c>
      <c r="H126" s="4">
        <v>0.47267206477732793</v>
      </c>
      <c r="I126" s="4">
        <v>0.83400809716599189</v>
      </c>
      <c r="J126" s="4">
        <v>0.20850202429149797</v>
      </c>
      <c r="K126" s="4">
        <v>0.708502024291498</v>
      </c>
      <c r="L126" s="4">
        <v>3.0364372469635628E-3</v>
      </c>
      <c r="M126" s="4">
        <v>0.99291497975708498</v>
      </c>
      <c r="N126" s="4">
        <v>0.56072874493927127</v>
      </c>
      <c r="O126" s="4">
        <v>7.3886639676113364E-2</v>
      </c>
      <c r="P126" s="4">
        <v>0.99696356275303644</v>
      </c>
    </row>
    <row r="127" spans="2:16" x14ac:dyDescent="0.3">
      <c r="B127" s="5">
        <f t="shared" si="1"/>
        <v>5036</v>
      </c>
      <c r="C127" t="s">
        <v>1391</v>
      </c>
      <c r="D127" s="19" t="s">
        <v>1486</v>
      </c>
      <c r="E127" s="3" t="s">
        <v>68</v>
      </c>
      <c r="F127" s="3" t="s">
        <v>127</v>
      </c>
      <c r="G127" s="3">
        <v>971</v>
      </c>
      <c r="H127" s="4">
        <v>0.55200823892893924</v>
      </c>
      <c r="I127" s="4">
        <v>0.87229660144181254</v>
      </c>
      <c r="J127" s="4">
        <v>0.17610710607621008</v>
      </c>
      <c r="K127" s="4">
        <v>0.71678681771369723</v>
      </c>
      <c r="L127" s="4">
        <v>6.1791967044284241E-3</v>
      </c>
      <c r="M127" s="4">
        <v>0.98455200823892897</v>
      </c>
      <c r="N127" s="4">
        <v>0.64984552008238927</v>
      </c>
      <c r="O127" s="4">
        <v>1.4418125643666324E-2</v>
      </c>
      <c r="P127" s="4">
        <v>0.99073120494335731</v>
      </c>
    </row>
    <row r="128" spans="2:16" x14ac:dyDescent="0.3">
      <c r="B128" s="5">
        <f t="shared" si="1"/>
        <v>5310</v>
      </c>
      <c r="C128" t="s">
        <v>1391</v>
      </c>
      <c r="D128" s="19" t="s">
        <v>1573</v>
      </c>
      <c r="E128" s="3" t="s">
        <v>68</v>
      </c>
      <c r="F128" s="3" t="s">
        <v>117</v>
      </c>
      <c r="G128" s="3">
        <v>884</v>
      </c>
      <c r="H128" s="4">
        <v>0.50565610859728505</v>
      </c>
      <c r="I128" s="4">
        <v>0.85520361990950222</v>
      </c>
      <c r="J128" s="4">
        <v>0.2409502262443439</v>
      </c>
      <c r="K128" s="4">
        <v>0.6821266968325792</v>
      </c>
      <c r="L128" s="4">
        <v>1.1312217194570135E-2</v>
      </c>
      <c r="M128" s="4">
        <v>0.98529411764705888</v>
      </c>
      <c r="N128" s="4">
        <v>0.63800904977375561</v>
      </c>
      <c r="O128" s="4">
        <v>3.2805429864253395E-2</v>
      </c>
      <c r="P128" s="4">
        <v>0.99660633484162897</v>
      </c>
    </row>
    <row r="129" spans="2:16" x14ac:dyDescent="0.3">
      <c r="B129" s="5">
        <f t="shared" si="1"/>
        <v>5306</v>
      </c>
      <c r="C129" t="s">
        <v>1391</v>
      </c>
      <c r="D129" s="19" t="s">
        <v>1569</v>
      </c>
      <c r="E129" s="3" t="s">
        <v>68</v>
      </c>
      <c r="F129" s="3" t="s">
        <v>148</v>
      </c>
      <c r="G129" s="3">
        <v>881</v>
      </c>
      <c r="H129" s="4">
        <v>0.49035187287173665</v>
      </c>
      <c r="I129" s="4">
        <v>0.87741203178206584</v>
      </c>
      <c r="J129" s="4">
        <v>0.23496027241770714</v>
      </c>
      <c r="K129" s="4">
        <v>0.70147559591373443</v>
      </c>
      <c r="L129" s="4">
        <v>3.4052213393870601E-3</v>
      </c>
      <c r="M129" s="4">
        <v>0.98297389330306473</v>
      </c>
      <c r="N129" s="4">
        <v>0.58002270147559587</v>
      </c>
      <c r="O129" s="4">
        <v>7.1509648127128261E-2</v>
      </c>
      <c r="P129" s="4">
        <v>0.99886492622020429</v>
      </c>
    </row>
    <row r="130" spans="2:16" x14ac:dyDescent="0.3">
      <c r="B130" s="5">
        <f t="shared" si="1"/>
        <v>5282</v>
      </c>
      <c r="C130" t="s">
        <v>1391</v>
      </c>
      <c r="D130" s="19" t="s">
        <v>1565</v>
      </c>
      <c r="E130" s="3" t="s">
        <v>68</v>
      </c>
      <c r="F130" s="3" t="s">
        <v>165</v>
      </c>
      <c r="G130" s="3">
        <v>867</v>
      </c>
      <c r="H130" s="4">
        <v>0.52595155709342556</v>
      </c>
      <c r="I130" s="4">
        <v>0.84429065743944631</v>
      </c>
      <c r="J130" s="4">
        <v>0.21683967704728951</v>
      </c>
      <c r="K130" s="4">
        <v>0.70934256055363321</v>
      </c>
      <c r="L130" s="4">
        <v>3.4602076124567475E-3</v>
      </c>
      <c r="M130" s="4">
        <v>0.9746251441753172</v>
      </c>
      <c r="N130" s="4">
        <v>0.66435986159169547</v>
      </c>
      <c r="O130" s="4">
        <v>0.13148788927335639</v>
      </c>
      <c r="P130" s="4">
        <v>0.99077277970011535</v>
      </c>
    </row>
    <row r="131" spans="2:16" x14ac:dyDescent="0.3">
      <c r="B131" s="5">
        <f t="shared" si="1"/>
        <v>5347</v>
      </c>
      <c r="C131" t="s">
        <v>1391</v>
      </c>
      <c r="D131" s="19" t="s">
        <v>1583</v>
      </c>
      <c r="E131" s="3" t="s">
        <v>68</v>
      </c>
      <c r="F131" s="3" t="s">
        <v>854</v>
      </c>
      <c r="G131" s="3">
        <v>831</v>
      </c>
      <c r="H131" s="4">
        <v>0.65102286401925391</v>
      </c>
      <c r="I131" s="4">
        <v>0.90373044524669077</v>
      </c>
      <c r="J131" s="4">
        <v>0.17328519855595667</v>
      </c>
      <c r="K131" s="4">
        <v>0.74007220216606495</v>
      </c>
      <c r="L131" s="4">
        <v>1.2033694344163659E-3</v>
      </c>
      <c r="M131" s="4">
        <v>0.95908543922984357</v>
      </c>
      <c r="N131" s="4">
        <v>0.80024067388688325</v>
      </c>
      <c r="O131" s="4">
        <v>9.5066185318892896E-2</v>
      </c>
      <c r="P131" s="4">
        <v>0.98796630565583632</v>
      </c>
    </row>
    <row r="132" spans="2:16" x14ac:dyDescent="0.3">
      <c r="B132" s="5">
        <f t="shared" si="1"/>
        <v>5264</v>
      </c>
      <c r="C132" t="s">
        <v>1391</v>
      </c>
      <c r="D132" s="19" t="s">
        <v>1561</v>
      </c>
      <c r="E132" s="3" t="s">
        <v>68</v>
      </c>
      <c r="F132" s="3" t="s">
        <v>157</v>
      </c>
      <c r="G132" s="3">
        <v>715</v>
      </c>
      <c r="H132" s="4">
        <v>0.63356643356643361</v>
      </c>
      <c r="I132" s="4">
        <v>0.9188811188811189</v>
      </c>
      <c r="J132" s="4">
        <v>0.25314685314685315</v>
      </c>
      <c r="K132" s="4">
        <v>0.81538461538461537</v>
      </c>
      <c r="L132" s="4">
        <v>1.3986013986013986E-3</v>
      </c>
      <c r="M132" s="4">
        <v>0.98461538461538467</v>
      </c>
      <c r="N132" s="4">
        <v>0.69930069930069927</v>
      </c>
      <c r="O132" s="4">
        <v>2.7972027972027972E-2</v>
      </c>
      <c r="P132" s="4">
        <v>0.99720279720279725</v>
      </c>
    </row>
    <row r="133" spans="2:16" x14ac:dyDescent="0.3">
      <c r="B133" s="5">
        <f t="shared" si="1"/>
        <v>5861</v>
      </c>
      <c r="C133" t="s">
        <v>1391</v>
      </c>
      <c r="D133" s="19" t="s">
        <v>1458</v>
      </c>
      <c r="E133" s="3" t="s">
        <v>68</v>
      </c>
      <c r="F133" s="3" t="s">
        <v>42</v>
      </c>
      <c r="G133" s="3">
        <v>691</v>
      </c>
      <c r="H133" s="4">
        <v>0.61505065123010128</v>
      </c>
      <c r="I133" s="4">
        <v>0.8219971056439942</v>
      </c>
      <c r="J133" s="4">
        <v>0.2141823444283647</v>
      </c>
      <c r="K133" s="4">
        <v>0.73082489146164975</v>
      </c>
      <c r="L133" s="4">
        <v>1.4471780028943559E-3</v>
      </c>
      <c r="M133" s="4">
        <v>0.97250361794500728</v>
      </c>
      <c r="N133" s="4">
        <v>0.748191027496382</v>
      </c>
      <c r="O133" s="4">
        <v>7.6700434153400873E-2</v>
      </c>
      <c r="P133" s="4">
        <v>0.99421128798842262</v>
      </c>
    </row>
    <row r="134" spans="2:16" x14ac:dyDescent="0.3">
      <c r="B134" s="5">
        <f t="shared" si="1"/>
        <v>5658</v>
      </c>
      <c r="C134" t="s">
        <v>1391</v>
      </c>
      <c r="D134" s="19" t="s">
        <v>1406</v>
      </c>
      <c r="E134" s="3" t="s">
        <v>68</v>
      </c>
      <c r="F134" s="3" t="s">
        <v>167</v>
      </c>
      <c r="G134" s="3">
        <v>650</v>
      </c>
      <c r="H134" s="4">
        <v>0.5476923076923077</v>
      </c>
      <c r="I134" s="4">
        <v>0.85384615384615381</v>
      </c>
      <c r="J134" s="4">
        <v>0.29538461538461541</v>
      </c>
      <c r="K134" s="4">
        <v>0.72</v>
      </c>
      <c r="L134" s="4">
        <v>1.2307692307692308E-2</v>
      </c>
      <c r="M134" s="4">
        <v>0.99846153846153851</v>
      </c>
      <c r="N134" s="4">
        <v>0.66307692307692312</v>
      </c>
      <c r="O134" s="4">
        <v>1.2307692307692308E-2</v>
      </c>
      <c r="P134" s="4">
        <v>1</v>
      </c>
    </row>
    <row r="135" spans="2:16" x14ac:dyDescent="0.3">
      <c r="B135" s="5">
        <f t="shared" si="1"/>
        <v>5142</v>
      </c>
      <c r="C135" t="s">
        <v>1391</v>
      </c>
      <c r="D135" s="19" t="s">
        <v>1529</v>
      </c>
      <c r="E135" s="3" t="s">
        <v>68</v>
      </c>
      <c r="F135" s="3" t="s">
        <v>155</v>
      </c>
      <c r="G135" s="3">
        <v>615</v>
      </c>
      <c r="H135" s="4">
        <v>0.52357723577235771</v>
      </c>
      <c r="I135" s="4">
        <v>0.83089430894308947</v>
      </c>
      <c r="J135" s="4">
        <v>0.18699186991869918</v>
      </c>
      <c r="K135" s="4">
        <v>0.66504065040650406</v>
      </c>
      <c r="L135" s="4">
        <v>4.8780487804878049E-3</v>
      </c>
      <c r="M135" s="4">
        <v>0.98211382113821133</v>
      </c>
      <c r="N135" s="4">
        <v>0.64715447154471539</v>
      </c>
      <c r="O135" s="4">
        <v>2.113821138211382E-2</v>
      </c>
      <c r="P135" s="4">
        <v>0.99512195121951219</v>
      </c>
    </row>
    <row r="136" spans="2:16" x14ac:dyDescent="0.3">
      <c r="B136" s="5">
        <f t="shared" si="1"/>
        <v>5368</v>
      </c>
      <c r="C136" t="s">
        <v>1391</v>
      </c>
      <c r="D136" s="19" t="s">
        <v>1593</v>
      </c>
      <c r="E136" s="3" t="s">
        <v>68</v>
      </c>
      <c r="F136" s="3" t="s">
        <v>118</v>
      </c>
      <c r="G136" s="3">
        <v>561</v>
      </c>
      <c r="H136" s="4">
        <v>0.44563279857397503</v>
      </c>
      <c r="I136" s="4">
        <v>0.87344028520499106</v>
      </c>
      <c r="J136" s="4">
        <v>0.22281639928698752</v>
      </c>
      <c r="K136" s="4">
        <v>0.66666666666666663</v>
      </c>
      <c r="L136" s="4">
        <v>1.2477718360071301E-2</v>
      </c>
      <c r="M136" s="4">
        <v>0.98752228163992872</v>
      </c>
      <c r="N136" s="4">
        <v>0.5311942959001783</v>
      </c>
      <c r="O136" s="4">
        <v>0.17825311942959002</v>
      </c>
      <c r="P136" s="4">
        <v>0.99643493761140822</v>
      </c>
    </row>
    <row r="137" spans="2:16" x14ac:dyDescent="0.3">
      <c r="B137" s="5">
        <f t="shared" si="1"/>
        <v>5576</v>
      </c>
      <c r="C137" t="s">
        <v>1391</v>
      </c>
      <c r="D137" s="19" t="s">
        <v>1626</v>
      </c>
      <c r="E137" s="3" t="s">
        <v>68</v>
      </c>
      <c r="F137" s="3" t="s">
        <v>147</v>
      </c>
      <c r="G137" s="3">
        <v>516</v>
      </c>
      <c r="H137" s="4">
        <v>0.35852713178294576</v>
      </c>
      <c r="I137" s="4">
        <v>0.78682170542635654</v>
      </c>
      <c r="J137" s="4">
        <v>0.20930232558139536</v>
      </c>
      <c r="K137" s="4">
        <v>0.55813953488372092</v>
      </c>
      <c r="L137" s="4">
        <v>1.5503875968992248E-2</v>
      </c>
      <c r="M137" s="4">
        <v>0.98449612403100772</v>
      </c>
      <c r="N137" s="4">
        <v>0.49612403100775193</v>
      </c>
      <c r="O137" s="4">
        <v>0.17248062015503876</v>
      </c>
      <c r="P137" s="4">
        <v>0.99806201550387597</v>
      </c>
    </row>
    <row r="138" spans="2:16" x14ac:dyDescent="0.3">
      <c r="B138" s="5">
        <f t="shared" si="1"/>
        <v>5240</v>
      </c>
      <c r="C138" t="s">
        <v>1391</v>
      </c>
      <c r="D138" s="19" t="s">
        <v>1557</v>
      </c>
      <c r="E138" s="3" t="s">
        <v>68</v>
      </c>
      <c r="F138" s="3" t="s">
        <v>136</v>
      </c>
      <c r="G138" s="3">
        <v>512</v>
      </c>
      <c r="H138" s="4">
        <v>0.486328125</v>
      </c>
      <c r="I138" s="4">
        <v>0.765625</v>
      </c>
      <c r="J138" s="4">
        <v>0.296875</v>
      </c>
      <c r="K138" s="4">
        <v>0.650390625</v>
      </c>
      <c r="L138" s="4">
        <v>1.953125E-3</v>
      </c>
      <c r="M138" s="4">
        <v>0.984375</v>
      </c>
      <c r="N138" s="4">
        <v>0.630859375</v>
      </c>
      <c r="O138" s="4">
        <v>5.46875E-2</v>
      </c>
      <c r="P138" s="4">
        <v>0.99609375</v>
      </c>
    </row>
    <row r="139" spans="2:16" x14ac:dyDescent="0.3">
      <c r="B139" s="5">
        <f t="shared" si="1"/>
        <v>5353</v>
      </c>
      <c r="C139" t="s">
        <v>1391</v>
      </c>
      <c r="D139" s="19" t="s">
        <v>1585</v>
      </c>
      <c r="E139" s="3" t="s">
        <v>68</v>
      </c>
      <c r="F139" s="3" t="s">
        <v>126</v>
      </c>
      <c r="G139" s="3">
        <v>484</v>
      </c>
      <c r="H139" s="4">
        <v>0.58884297520661155</v>
      </c>
      <c r="I139" s="4">
        <v>0.8925619834710744</v>
      </c>
      <c r="J139" s="4">
        <v>0.23347107438016529</v>
      </c>
      <c r="K139" s="4">
        <v>0.73966942148760328</v>
      </c>
      <c r="L139" s="4">
        <v>1.859504132231405E-2</v>
      </c>
      <c r="M139" s="4">
        <v>0.97933884297520657</v>
      </c>
      <c r="N139" s="4">
        <v>0.70867768595041325</v>
      </c>
      <c r="O139" s="4">
        <v>3.3057851239669422E-2</v>
      </c>
      <c r="P139" s="4">
        <v>0.98553719008264462</v>
      </c>
    </row>
    <row r="140" spans="2:16" x14ac:dyDescent="0.3">
      <c r="B140" s="5">
        <f t="shared" si="1"/>
        <v>5315</v>
      </c>
      <c r="C140" t="s">
        <v>1391</v>
      </c>
      <c r="D140" s="19" t="s">
        <v>1577</v>
      </c>
      <c r="E140" s="3" t="s">
        <v>68</v>
      </c>
      <c r="F140" s="3" t="s">
        <v>141</v>
      </c>
      <c r="G140" s="3">
        <v>479</v>
      </c>
      <c r="H140" s="4">
        <v>0.5365344467640919</v>
      </c>
      <c r="I140" s="4">
        <v>0.86430062630480164</v>
      </c>
      <c r="J140" s="4">
        <v>0.21920668058455114</v>
      </c>
      <c r="K140" s="4">
        <v>0.70146137787056373</v>
      </c>
      <c r="L140" s="4">
        <v>6.2630480167014616E-3</v>
      </c>
      <c r="M140" s="4">
        <v>0.98329853862212946</v>
      </c>
      <c r="N140" s="4">
        <v>0.63674321503131526</v>
      </c>
      <c r="O140" s="4">
        <v>0.14822546972860126</v>
      </c>
      <c r="P140" s="4">
        <v>0.9979123173277662</v>
      </c>
    </row>
    <row r="141" spans="2:16" x14ac:dyDescent="0.3">
      <c r="B141" s="5">
        <f t="shared" si="1"/>
        <v>5086</v>
      </c>
      <c r="C141" t="s">
        <v>1391</v>
      </c>
      <c r="D141" s="19" t="s">
        <v>1506</v>
      </c>
      <c r="E141" s="3" t="s">
        <v>68</v>
      </c>
      <c r="F141" s="3" t="s">
        <v>115</v>
      </c>
      <c r="G141" s="3">
        <v>468</v>
      </c>
      <c r="H141" s="4">
        <v>0.5149572649572649</v>
      </c>
      <c r="I141" s="4">
        <v>0.90170940170940173</v>
      </c>
      <c r="J141" s="4">
        <v>0.25427350427350426</v>
      </c>
      <c r="K141" s="4">
        <v>0.73931623931623935</v>
      </c>
      <c r="L141" s="4">
        <v>8.5470085470085479E-3</v>
      </c>
      <c r="M141" s="4">
        <v>0.97222222222222221</v>
      </c>
      <c r="N141" s="4">
        <v>0.59188034188034189</v>
      </c>
      <c r="O141" s="4">
        <v>3.4188034188034191E-2</v>
      </c>
      <c r="P141" s="4">
        <v>0.98931623931623935</v>
      </c>
    </row>
    <row r="142" spans="2:16" x14ac:dyDescent="0.3">
      <c r="B142" s="5">
        <f t="shared" si="1"/>
        <v>5501</v>
      </c>
      <c r="C142" t="s">
        <v>1391</v>
      </c>
      <c r="D142" s="19" t="s">
        <v>1620</v>
      </c>
      <c r="E142" s="3" t="s">
        <v>68</v>
      </c>
      <c r="F142" s="3" t="s">
        <v>113</v>
      </c>
      <c r="G142" s="3">
        <v>418</v>
      </c>
      <c r="H142" s="4">
        <v>0.5430622009569378</v>
      </c>
      <c r="I142" s="4">
        <v>0.90430622009569372</v>
      </c>
      <c r="J142" s="4">
        <v>0.23444976076555024</v>
      </c>
      <c r="K142" s="4">
        <v>0.77511961722488043</v>
      </c>
      <c r="L142" s="4">
        <v>2.3923444976076554E-3</v>
      </c>
      <c r="M142" s="4">
        <v>0.98803827751196172</v>
      </c>
      <c r="N142" s="4">
        <v>0.61961722488038273</v>
      </c>
      <c r="O142" s="4">
        <v>2.8708133971291867E-2</v>
      </c>
      <c r="P142" s="4">
        <v>0.99760765550239239</v>
      </c>
    </row>
    <row r="143" spans="2:16" x14ac:dyDescent="0.3">
      <c r="B143" s="5">
        <f t="shared" si="1"/>
        <v>5809</v>
      </c>
      <c r="C143" t="s">
        <v>1391</v>
      </c>
      <c r="D143" s="19" t="s">
        <v>1442</v>
      </c>
      <c r="E143" s="3" t="s">
        <v>68</v>
      </c>
      <c r="F143" s="3" t="s">
        <v>909</v>
      </c>
      <c r="G143" s="3">
        <v>414</v>
      </c>
      <c r="H143" s="4">
        <v>0.54589371980676327</v>
      </c>
      <c r="I143" s="4">
        <v>0.79468599033816423</v>
      </c>
      <c r="J143" s="4">
        <v>0.21497584541062803</v>
      </c>
      <c r="K143" s="4">
        <v>0.71014492753623193</v>
      </c>
      <c r="L143" s="4">
        <v>1.4492753623188406E-2</v>
      </c>
      <c r="M143" s="4">
        <v>0.98067632850241548</v>
      </c>
      <c r="N143" s="4">
        <v>0.70531400966183577</v>
      </c>
      <c r="O143" s="4">
        <v>0.19806763285024154</v>
      </c>
      <c r="P143" s="4">
        <v>0.99516908212560384</v>
      </c>
    </row>
    <row r="144" spans="2:16" x14ac:dyDescent="0.3">
      <c r="B144" s="5">
        <f t="shared" ref="B144:B207" si="2">D144+0</f>
        <v>5856</v>
      </c>
      <c r="C144" t="s">
        <v>1391</v>
      </c>
      <c r="D144" s="19" t="s">
        <v>1454</v>
      </c>
      <c r="E144" s="3" t="s">
        <v>68</v>
      </c>
      <c r="F144" s="3" t="s">
        <v>135</v>
      </c>
      <c r="G144" s="3">
        <v>400</v>
      </c>
      <c r="H144" s="4">
        <v>0.625</v>
      </c>
      <c r="I144" s="4">
        <v>0.91749999999999998</v>
      </c>
      <c r="J144" s="4">
        <v>0.1875</v>
      </c>
      <c r="K144" s="4">
        <v>0.75749999999999995</v>
      </c>
      <c r="L144" s="4">
        <v>0</v>
      </c>
      <c r="M144" s="4">
        <v>0.98750000000000004</v>
      </c>
      <c r="N144" s="4">
        <v>0.74750000000000005</v>
      </c>
      <c r="O144" s="4">
        <v>0.155</v>
      </c>
      <c r="P144" s="4">
        <v>1</v>
      </c>
    </row>
    <row r="145" spans="2:16" x14ac:dyDescent="0.3">
      <c r="B145" s="5">
        <f t="shared" si="2"/>
        <v>5150</v>
      </c>
      <c r="C145" t="s">
        <v>1391</v>
      </c>
      <c r="D145" s="19" t="s">
        <v>1537</v>
      </c>
      <c r="E145" s="3" t="s">
        <v>68</v>
      </c>
      <c r="F145" s="3" t="s">
        <v>915</v>
      </c>
      <c r="G145" s="3">
        <v>396</v>
      </c>
      <c r="H145" s="4">
        <v>0.64898989898989901</v>
      </c>
      <c r="I145" s="4">
        <v>0.90151515151515149</v>
      </c>
      <c r="J145" s="4">
        <v>0.21464646464646464</v>
      </c>
      <c r="K145" s="4">
        <v>0.76010101010101006</v>
      </c>
      <c r="L145" s="4">
        <v>5.0505050505050509E-3</v>
      </c>
      <c r="M145" s="4">
        <v>0.98737373737373735</v>
      </c>
      <c r="N145" s="4">
        <v>0.76262626262626265</v>
      </c>
      <c r="O145" s="4">
        <v>8.5858585858585856E-2</v>
      </c>
      <c r="P145" s="4">
        <v>1</v>
      </c>
    </row>
    <row r="146" spans="2:16" x14ac:dyDescent="0.3">
      <c r="B146" s="5">
        <f t="shared" si="2"/>
        <v>5145</v>
      </c>
      <c r="C146" t="s">
        <v>1391</v>
      </c>
      <c r="D146" s="19" t="s">
        <v>1531</v>
      </c>
      <c r="E146" s="3" t="s">
        <v>68</v>
      </c>
      <c r="F146" s="3" t="s">
        <v>159</v>
      </c>
      <c r="G146" s="3">
        <v>381</v>
      </c>
      <c r="H146" s="4">
        <v>0.52493438320209973</v>
      </c>
      <c r="I146" s="4">
        <v>0.88188976377952755</v>
      </c>
      <c r="J146" s="4">
        <v>0.19685039370078741</v>
      </c>
      <c r="K146" s="4">
        <v>0.72178477690288712</v>
      </c>
      <c r="L146" s="4">
        <v>0</v>
      </c>
      <c r="M146" s="4">
        <v>0.98425196850393704</v>
      </c>
      <c r="N146" s="4">
        <v>0.65879265091863515</v>
      </c>
      <c r="O146" s="4">
        <v>0.13648293963254593</v>
      </c>
      <c r="P146" s="4">
        <v>0.99475065616797897</v>
      </c>
    </row>
    <row r="147" spans="2:16" x14ac:dyDescent="0.3">
      <c r="B147" s="5">
        <f t="shared" si="2"/>
        <v>5059</v>
      </c>
      <c r="C147" t="s">
        <v>1391</v>
      </c>
      <c r="D147" s="19" t="s">
        <v>1502</v>
      </c>
      <c r="E147" s="3" t="s">
        <v>68</v>
      </c>
      <c r="F147" s="3" t="s">
        <v>142</v>
      </c>
      <c r="G147" s="3">
        <v>355</v>
      </c>
      <c r="H147" s="4">
        <v>0.3408450704225352</v>
      </c>
      <c r="I147" s="4">
        <v>0.75211267605633803</v>
      </c>
      <c r="J147" s="4">
        <v>0.21690140845070421</v>
      </c>
      <c r="K147" s="4">
        <v>0.56901408450704227</v>
      </c>
      <c r="L147" s="4">
        <v>1.6901408450704224E-2</v>
      </c>
      <c r="M147" s="4">
        <v>0.9859154929577465</v>
      </c>
      <c r="N147" s="4">
        <v>0.49014084507042255</v>
      </c>
      <c r="O147" s="4">
        <v>4.788732394366197E-2</v>
      </c>
      <c r="P147" s="4">
        <v>0.9943661971830986</v>
      </c>
    </row>
    <row r="148" spans="2:16" x14ac:dyDescent="0.3">
      <c r="B148" s="5">
        <f t="shared" si="2"/>
        <v>5792</v>
      </c>
      <c r="C148" t="s">
        <v>1391</v>
      </c>
      <c r="D148" s="19" t="s">
        <v>1440</v>
      </c>
      <c r="E148" s="3" t="s">
        <v>68</v>
      </c>
      <c r="F148" s="3" t="s">
        <v>935</v>
      </c>
      <c r="G148" s="3">
        <v>278</v>
      </c>
      <c r="H148" s="4">
        <v>0.52517985611510787</v>
      </c>
      <c r="I148" s="4">
        <v>0.78417266187050361</v>
      </c>
      <c r="J148" s="4">
        <v>0.21223021582733814</v>
      </c>
      <c r="K148" s="4">
        <v>0.76258992805755399</v>
      </c>
      <c r="L148" s="4">
        <v>2.1582733812949641E-2</v>
      </c>
      <c r="M148" s="4">
        <v>0.98201438848920863</v>
      </c>
      <c r="N148" s="4">
        <v>0.61151079136690645</v>
      </c>
      <c r="O148" s="4">
        <v>0.14748201438848921</v>
      </c>
      <c r="P148" s="4">
        <v>0.9928057553956835</v>
      </c>
    </row>
    <row r="149" spans="2:16" x14ac:dyDescent="0.3">
      <c r="B149" s="5">
        <f t="shared" si="2"/>
        <v>81794</v>
      </c>
      <c r="C149" t="s">
        <v>3208</v>
      </c>
      <c r="D149" s="19">
        <v>81794</v>
      </c>
      <c r="E149" s="3" t="s">
        <v>598</v>
      </c>
      <c r="F149" s="3" t="s">
        <v>622</v>
      </c>
      <c r="G149" s="3">
        <v>26430</v>
      </c>
      <c r="H149" s="4">
        <v>0.39103291713961408</v>
      </c>
      <c r="I149" s="4">
        <v>0.79247067726068865</v>
      </c>
      <c r="J149" s="4">
        <v>0.25179720015134316</v>
      </c>
      <c r="K149" s="4">
        <v>0.58293605751040489</v>
      </c>
      <c r="L149" s="4">
        <v>4.6538024971623159E-3</v>
      </c>
      <c r="M149" s="4">
        <v>0.98240635641316687</v>
      </c>
      <c r="N149" s="4">
        <v>0.50170261066969357</v>
      </c>
      <c r="O149" s="4">
        <v>0.12311766931517215</v>
      </c>
      <c r="P149" s="4">
        <v>0.99644343548997349</v>
      </c>
    </row>
    <row r="150" spans="2:16" x14ac:dyDescent="0.3">
      <c r="B150" s="5">
        <f t="shared" si="2"/>
        <v>81001</v>
      </c>
      <c r="C150" t="s">
        <v>3208</v>
      </c>
      <c r="D150" s="19">
        <v>81001</v>
      </c>
      <c r="E150" s="3" t="s">
        <v>598</v>
      </c>
      <c r="F150" s="3" t="s">
        <v>598</v>
      </c>
      <c r="G150" s="3">
        <v>21655</v>
      </c>
      <c r="H150" s="4">
        <v>0.36929115677672592</v>
      </c>
      <c r="I150" s="4">
        <v>0.80410990533364124</v>
      </c>
      <c r="J150" s="4">
        <v>0.24774878780882012</v>
      </c>
      <c r="K150" s="4">
        <v>0.58573077811129071</v>
      </c>
      <c r="L150" s="4">
        <v>5.8185176633571926E-3</v>
      </c>
      <c r="M150" s="4">
        <v>0.97155391364580923</v>
      </c>
      <c r="N150" s="4">
        <v>0.47707226968367583</v>
      </c>
      <c r="O150" s="4">
        <v>0.20821981066728237</v>
      </c>
      <c r="P150" s="4">
        <v>0.996536596628954</v>
      </c>
    </row>
    <row r="151" spans="2:16" x14ac:dyDescent="0.3">
      <c r="B151" s="5">
        <f t="shared" si="2"/>
        <v>81736</v>
      </c>
      <c r="C151" t="s">
        <v>3208</v>
      </c>
      <c r="D151" s="19">
        <v>81736</v>
      </c>
      <c r="E151" s="3" t="s">
        <v>598</v>
      </c>
      <c r="F151" s="3" t="s">
        <v>602</v>
      </c>
      <c r="G151" s="3">
        <v>13779</v>
      </c>
      <c r="H151" s="4">
        <v>0.23593874736918499</v>
      </c>
      <c r="I151" s="4">
        <v>0.6481602438493359</v>
      </c>
      <c r="J151" s="4">
        <v>0.24900210465200667</v>
      </c>
      <c r="K151" s="4">
        <v>0.43827563683866755</v>
      </c>
      <c r="L151" s="4">
        <v>3.701284563466144E-3</v>
      </c>
      <c r="M151" s="4">
        <v>0.97227665287756726</v>
      </c>
      <c r="N151" s="4">
        <v>0.32680165469192252</v>
      </c>
      <c r="O151" s="4">
        <v>0.11945714493069164</v>
      </c>
      <c r="P151" s="4">
        <v>0.99419406342985706</v>
      </c>
    </row>
    <row r="152" spans="2:16" x14ac:dyDescent="0.3">
      <c r="B152" s="5">
        <f t="shared" si="2"/>
        <v>81065</v>
      </c>
      <c r="C152" t="s">
        <v>3208</v>
      </c>
      <c r="D152" s="19">
        <v>81065</v>
      </c>
      <c r="E152" s="3" t="s">
        <v>598</v>
      </c>
      <c r="F152" s="3" t="s">
        <v>600</v>
      </c>
      <c r="G152" s="3">
        <v>12393</v>
      </c>
      <c r="H152" s="4">
        <v>0.30242879044621962</v>
      </c>
      <c r="I152" s="4">
        <v>0.75445816186556924</v>
      </c>
      <c r="J152" s="4">
        <v>0.2533688372468329</v>
      </c>
      <c r="K152" s="4">
        <v>0.52239167271847009</v>
      </c>
      <c r="L152" s="4">
        <v>6.3745662874203175E-3</v>
      </c>
      <c r="M152" s="4">
        <v>0.97611554910029852</v>
      </c>
      <c r="N152" s="4">
        <v>0.39191479060760104</v>
      </c>
      <c r="O152" s="4">
        <v>0.17800371177277496</v>
      </c>
      <c r="P152" s="4">
        <v>0.99588477366255146</v>
      </c>
    </row>
    <row r="153" spans="2:16" x14ac:dyDescent="0.3">
      <c r="B153" s="5">
        <f t="shared" si="2"/>
        <v>81300</v>
      </c>
      <c r="C153" t="s">
        <v>3208</v>
      </c>
      <c r="D153" s="19">
        <v>81300</v>
      </c>
      <c r="E153" s="3" t="s">
        <v>598</v>
      </c>
      <c r="F153" s="3" t="s">
        <v>670</v>
      </c>
      <c r="G153" s="3">
        <v>7162</v>
      </c>
      <c r="H153" s="4">
        <v>0.22842781345992738</v>
      </c>
      <c r="I153" s="4">
        <v>0.61742530019547615</v>
      </c>
      <c r="J153" s="4">
        <v>0.27604021223122033</v>
      </c>
      <c r="K153" s="4">
        <v>0.41119798938843899</v>
      </c>
      <c r="L153" s="4">
        <v>6.9812901424183187E-3</v>
      </c>
      <c r="M153" s="4">
        <v>0.97626361351577773</v>
      </c>
      <c r="N153" s="4">
        <v>0.31541468863445965</v>
      </c>
      <c r="O153" s="4">
        <v>0.18919296285953643</v>
      </c>
      <c r="P153" s="4">
        <v>0.99343758726612674</v>
      </c>
    </row>
    <row r="154" spans="2:16" x14ac:dyDescent="0.3">
      <c r="B154" s="5">
        <f t="shared" si="2"/>
        <v>81591</v>
      </c>
      <c r="C154" t="s">
        <v>3208</v>
      </c>
      <c r="D154" s="19">
        <v>81591</v>
      </c>
      <c r="E154" s="3" t="s">
        <v>598</v>
      </c>
      <c r="F154" s="3" t="s">
        <v>601</v>
      </c>
      <c r="G154" s="3">
        <v>1671</v>
      </c>
      <c r="H154" s="4">
        <v>0.44943147815679235</v>
      </c>
      <c r="I154" s="4">
        <v>0.83482944344703769</v>
      </c>
      <c r="J154" s="4">
        <v>0.25074805505685216</v>
      </c>
      <c r="K154" s="4">
        <v>0.56732495511669656</v>
      </c>
      <c r="L154" s="4">
        <v>1.7953321364452424E-3</v>
      </c>
      <c r="M154" s="4">
        <v>0.97785757031717535</v>
      </c>
      <c r="N154" s="4">
        <v>0.6708557749850389</v>
      </c>
      <c r="O154" s="4">
        <v>0.2483542788749252</v>
      </c>
      <c r="P154" s="4">
        <v>0.9874326750448833</v>
      </c>
    </row>
    <row r="155" spans="2:16" x14ac:dyDescent="0.3">
      <c r="B155" s="5">
        <f t="shared" si="2"/>
        <v>81220</v>
      </c>
      <c r="C155" t="s">
        <v>3208</v>
      </c>
      <c r="D155" s="19">
        <v>81220</v>
      </c>
      <c r="E155" s="3" t="s">
        <v>598</v>
      </c>
      <c r="F155" s="3" t="s">
        <v>599</v>
      </c>
      <c r="G155" s="3">
        <v>1098</v>
      </c>
      <c r="H155" s="4">
        <v>0.3551912568306011</v>
      </c>
      <c r="I155" s="4">
        <v>0.81420765027322406</v>
      </c>
      <c r="J155" s="4">
        <v>0.23861566484517305</v>
      </c>
      <c r="K155" s="4">
        <v>0.49908925318761382</v>
      </c>
      <c r="L155" s="4">
        <v>6.375227686703097E-3</v>
      </c>
      <c r="M155" s="4">
        <v>0.97176684881602915</v>
      </c>
      <c r="N155" s="4">
        <v>0.55009107468123863</v>
      </c>
      <c r="O155" s="4">
        <v>0.22859744990892533</v>
      </c>
      <c r="P155" s="4">
        <v>0.98998178506375223</v>
      </c>
    </row>
    <row r="156" spans="2:16" x14ac:dyDescent="0.3">
      <c r="B156" s="5">
        <f t="shared" si="2"/>
        <v>88001</v>
      </c>
      <c r="C156" t="s">
        <v>3443</v>
      </c>
      <c r="D156" s="19">
        <v>88001</v>
      </c>
      <c r="E156" s="3" t="s">
        <v>893</v>
      </c>
      <c r="F156" s="3" t="s">
        <v>581</v>
      </c>
      <c r="G156" s="3">
        <v>509</v>
      </c>
      <c r="H156" s="4">
        <v>0.50687622789783893</v>
      </c>
      <c r="I156" s="4">
        <v>0.86836935166994111</v>
      </c>
      <c r="J156" s="4">
        <v>0.18467583497053044</v>
      </c>
      <c r="K156" s="4">
        <v>0.80550098231827116</v>
      </c>
      <c r="L156" s="4">
        <v>0</v>
      </c>
      <c r="M156" s="4">
        <v>0.9783889980353635</v>
      </c>
      <c r="N156" s="4">
        <v>0.53241650294695486</v>
      </c>
      <c r="O156" s="4">
        <v>0.15913555992141454</v>
      </c>
      <c r="P156" s="4">
        <v>0.98624754420432215</v>
      </c>
    </row>
    <row r="157" spans="2:16" x14ac:dyDescent="0.3">
      <c r="B157" s="5">
        <f t="shared" si="2"/>
        <v>88564</v>
      </c>
      <c r="C157" t="s">
        <v>3443</v>
      </c>
      <c r="D157" s="19">
        <v>88564</v>
      </c>
      <c r="E157" s="3" t="s">
        <v>893</v>
      </c>
      <c r="F157" s="3" t="s">
        <v>783</v>
      </c>
      <c r="G157" s="3">
        <v>24</v>
      </c>
      <c r="H157" s="4">
        <v>0.5</v>
      </c>
      <c r="I157" s="4">
        <v>0.91666666666666663</v>
      </c>
      <c r="J157" s="4">
        <v>0.16666666666666666</v>
      </c>
      <c r="K157" s="4">
        <v>0.91666666666666663</v>
      </c>
      <c r="L157" s="4">
        <v>4.1666666666666664E-2</v>
      </c>
      <c r="M157" s="4">
        <v>0.95833333333333337</v>
      </c>
      <c r="N157" s="4">
        <v>0.5</v>
      </c>
      <c r="O157" s="4">
        <v>4.1666666666666664E-2</v>
      </c>
      <c r="P157" s="4">
        <v>0.95833333333333337</v>
      </c>
    </row>
    <row r="158" spans="2:16" x14ac:dyDescent="0.3">
      <c r="B158" s="5">
        <f t="shared" si="2"/>
        <v>8001</v>
      </c>
      <c r="C158" t="s">
        <v>1640</v>
      </c>
      <c r="D158" s="19" t="s">
        <v>1674</v>
      </c>
      <c r="E158" s="3" t="s">
        <v>299</v>
      </c>
      <c r="F158" s="3" t="s">
        <v>300</v>
      </c>
      <c r="G158" s="3">
        <v>68543</v>
      </c>
      <c r="H158" s="4">
        <v>0.47606611907853463</v>
      </c>
      <c r="I158" s="4">
        <v>0.86075893964372729</v>
      </c>
      <c r="J158" s="4">
        <v>0.20051646411741533</v>
      </c>
      <c r="K158" s="4">
        <v>0.65824373021315086</v>
      </c>
      <c r="L158" s="4">
        <v>1.9987453131610814E-3</v>
      </c>
      <c r="M158" s="4">
        <v>0.97586916242358812</v>
      </c>
      <c r="N158" s="4">
        <v>0.59774156368994646</v>
      </c>
      <c r="O158" s="4">
        <v>0.12894095677166159</v>
      </c>
      <c r="P158" s="4">
        <v>0.99212173380213875</v>
      </c>
    </row>
    <row r="159" spans="2:16" x14ac:dyDescent="0.3">
      <c r="B159" s="5">
        <f t="shared" si="2"/>
        <v>8758</v>
      </c>
      <c r="C159" t="s">
        <v>1640</v>
      </c>
      <c r="D159" s="19" t="s">
        <v>1668</v>
      </c>
      <c r="E159" s="3" t="s">
        <v>299</v>
      </c>
      <c r="F159" s="3" t="s">
        <v>303</v>
      </c>
      <c r="G159" s="3">
        <v>51769</v>
      </c>
      <c r="H159" s="4">
        <v>0.4389885839015627</v>
      </c>
      <c r="I159" s="4">
        <v>0.88450617164712475</v>
      </c>
      <c r="J159" s="4">
        <v>0.20800092719581217</v>
      </c>
      <c r="K159" s="4">
        <v>0.62019741544167362</v>
      </c>
      <c r="L159" s="4">
        <v>2.3952558480944196E-3</v>
      </c>
      <c r="M159" s="4">
        <v>0.97993007398249921</v>
      </c>
      <c r="N159" s="4">
        <v>0.5824141860959261</v>
      </c>
      <c r="O159" s="4">
        <v>0.11970484266646063</v>
      </c>
      <c r="P159" s="4">
        <v>0.99198361954065173</v>
      </c>
    </row>
    <row r="160" spans="2:16" x14ac:dyDescent="0.3">
      <c r="B160" s="5">
        <f t="shared" si="2"/>
        <v>8433</v>
      </c>
      <c r="C160" t="s">
        <v>1640</v>
      </c>
      <c r="D160" s="19" t="s">
        <v>1645</v>
      </c>
      <c r="E160" s="3" t="s">
        <v>299</v>
      </c>
      <c r="F160" s="3" t="s">
        <v>301</v>
      </c>
      <c r="G160" s="3">
        <v>12532</v>
      </c>
      <c r="H160" s="4">
        <v>0.48547717842323651</v>
      </c>
      <c r="I160" s="4">
        <v>0.87519948930737312</v>
      </c>
      <c r="J160" s="4">
        <v>0.21193744015320778</v>
      </c>
      <c r="K160" s="4">
        <v>0.63421640600063833</v>
      </c>
      <c r="L160" s="4">
        <v>1.1969358442387489E-3</v>
      </c>
      <c r="M160" s="4">
        <v>0.98116820938397697</v>
      </c>
      <c r="N160" s="4">
        <v>0.65759655282476859</v>
      </c>
      <c r="O160" s="4">
        <v>0.18217363549313756</v>
      </c>
      <c r="P160" s="4">
        <v>0.99210022342802429</v>
      </c>
    </row>
    <row r="161" spans="2:16" x14ac:dyDescent="0.3">
      <c r="B161" s="5">
        <f t="shared" si="2"/>
        <v>8296</v>
      </c>
      <c r="C161" t="s">
        <v>1640</v>
      </c>
      <c r="D161" s="19" t="s">
        <v>1682</v>
      </c>
      <c r="E161" s="3" t="s">
        <v>299</v>
      </c>
      <c r="F161" s="3" t="s">
        <v>310</v>
      </c>
      <c r="G161" s="3">
        <v>4930</v>
      </c>
      <c r="H161" s="4">
        <v>0.46389452332657199</v>
      </c>
      <c r="I161" s="4">
        <v>0.88438133874239355</v>
      </c>
      <c r="J161" s="4">
        <v>0.23752535496957403</v>
      </c>
      <c r="K161" s="4">
        <v>0.62961460446247464</v>
      </c>
      <c r="L161" s="4">
        <v>4.4624746450304259E-3</v>
      </c>
      <c r="M161" s="4">
        <v>0.98296146044624744</v>
      </c>
      <c r="N161" s="4">
        <v>0.62008113590263692</v>
      </c>
      <c r="O161" s="4">
        <v>0.15273833671399595</v>
      </c>
      <c r="P161" s="4">
        <v>0.99472616632860045</v>
      </c>
    </row>
    <row r="162" spans="2:16" x14ac:dyDescent="0.3">
      <c r="B162" s="5">
        <f t="shared" si="2"/>
        <v>8634</v>
      </c>
      <c r="C162" t="s">
        <v>1640</v>
      </c>
      <c r="D162" s="19" t="s">
        <v>1661</v>
      </c>
      <c r="E162" s="3" t="s">
        <v>299</v>
      </c>
      <c r="F162" s="3" t="s">
        <v>694</v>
      </c>
      <c r="G162" s="3">
        <v>4930</v>
      </c>
      <c r="H162" s="4">
        <v>0.47403651115618661</v>
      </c>
      <c r="I162" s="4">
        <v>0.8661257606490872</v>
      </c>
      <c r="J162" s="4">
        <v>0.21480730223123731</v>
      </c>
      <c r="K162" s="4">
        <v>0.60365111561866125</v>
      </c>
      <c r="L162" s="4">
        <v>8.1135902636916835E-4</v>
      </c>
      <c r="M162" s="4">
        <v>0.98965517241379308</v>
      </c>
      <c r="N162" s="4">
        <v>0.65618661257606492</v>
      </c>
      <c r="O162" s="4">
        <v>0.26470588235294118</v>
      </c>
      <c r="P162" s="4">
        <v>0.99695740365111563</v>
      </c>
    </row>
    <row r="163" spans="2:16" x14ac:dyDescent="0.3">
      <c r="B163" s="5">
        <f t="shared" si="2"/>
        <v>8638</v>
      </c>
      <c r="C163" t="s">
        <v>1640</v>
      </c>
      <c r="D163" s="19" t="s">
        <v>1663</v>
      </c>
      <c r="E163" s="3" t="s">
        <v>299</v>
      </c>
      <c r="F163" s="3" t="s">
        <v>119</v>
      </c>
      <c r="G163" s="3">
        <v>4454</v>
      </c>
      <c r="H163" s="4">
        <v>0.51234845083071401</v>
      </c>
      <c r="I163" s="4">
        <v>0.86528962730130221</v>
      </c>
      <c r="J163" s="4">
        <v>0.20902559497081274</v>
      </c>
      <c r="K163" s="4">
        <v>0.6304445442299057</v>
      </c>
      <c r="L163" s="4">
        <v>1.5716210148181409E-3</v>
      </c>
      <c r="M163" s="4">
        <v>0.98518185900314326</v>
      </c>
      <c r="N163" s="4">
        <v>0.66995958688819035</v>
      </c>
      <c r="O163" s="4">
        <v>0.26740008980691515</v>
      </c>
      <c r="P163" s="4">
        <v>0.99461158509205205</v>
      </c>
    </row>
    <row r="164" spans="2:16" x14ac:dyDescent="0.3">
      <c r="B164" s="5">
        <f t="shared" si="2"/>
        <v>8078</v>
      </c>
      <c r="C164" t="s">
        <v>1640</v>
      </c>
      <c r="D164" s="19" t="s">
        <v>1676</v>
      </c>
      <c r="E164" s="3" t="s">
        <v>299</v>
      </c>
      <c r="F164" s="3" t="s">
        <v>304</v>
      </c>
      <c r="G164" s="3">
        <v>3139</v>
      </c>
      <c r="H164" s="4">
        <v>0.40522459381968778</v>
      </c>
      <c r="I164" s="4">
        <v>0.86619942656897098</v>
      </c>
      <c r="J164" s="4">
        <v>0.21153233513857916</v>
      </c>
      <c r="K164" s="4">
        <v>0.58681108633322709</v>
      </c>
      <c r="L164" s="4">
        <v>2.8671551449506211E-3</v>
      </c>
      <c r="M164" s="4">
        <v>0.978655622809812</v>
      </c>
      <c r="N164" s="4">
        <v>0.55495380694488694</v>
      </c>
      <c r="O164" s="4">
        <v>0.11500477859190825</v>
      </c>
      <c r="P164" s="4">
        <v>0.99203568015291499</v>
      </c>
    </row>
    <row r="165" spans="2:16" x14ac:dyDescent="0.3">
      <c r="B165" s="5">
        <f t="shared" si="2"/>
        <v>8685</v>
      </c>
      <c r="C165" t="s">
        <v>1640</v>
      </c>
      <c r="D165" s="19" t="s">
        <v>1666</v>
      </c>
      <c r="E165" s="3" t="s">
        <v>299</v>
      </c>
      <c r="F165" s="3" t="s">
        <v>311</v>
      </c>
      <c r="G165" s="3">
        <v>2800</v>
      </c>
      <c r="H165" s="4">
        <v>0.39357142857142857</v>
      </c>
      <c r="I165" s="4">
        <v>0.83535714285714291</v>
      </c>
      <c r="J165" s="4">
        <v>0.20250000000000001</v>
      </c>
      <c r="K165" s="4">
        <v>0.54821428571428577</v>
      </c>
      <c r="L165" s="4">
        <v>1.0714285714285715E-3</v>
      </c>
      <c r="M165" s="4">
        <v>0.98857142857142855</v>
      </c>
      <c r="N165" s="4">
        <v>0.56178571428571433</v>
      </c>
      <c r="O165" s="4">
        <v>0.17749999999999999</v>
      </c>
      <c r="P165" s="4">
        <v>0.99571428571428566</v>
      </c>
    </row>
    <row r="166" spans="2:16" x14ac:dyDescent="0.3">
      <c r="B166" s="5">
        <f t="shared" si="2"/>
        <v>8573</v>
      </c>
      <c r="C166" t="s">
        <v>1640</v>
      </c>
      <c r="D166" s="19" t="s">
        <v>1657</v>
      </c>
      <c r="E166" s="3" t="s">
        <v>299</v>
      </c>
      <c r="F166" s="3" t="s">
        <v>307</v>
      </c>
      <c r="G166" s="3">
        <v>2601</v>
      </c>
      <c r="H166" s="4">
        <v>0.50326797385620914</v>
      </c>
      <c r="I166" s="4">
        <v>0.89773164167627839</v>
      </c>
      <c r="J166" s="4">
        <v>0.20607458669742407</v>
      </c>
      <c r="K166" s="4">
        <v>0.69588619761630144</v>
      </c>
      <c r="L166" s="4">
        <v>3.4602076124567475E-3</v>
      </c>
      <c r="M166" s="4">
        <v>0.97731641676278358</v>
      </c>
      <c r="N166" s="4">
        <v>0.60476739715494043</v>
      </c>
      <c r="O166" s="4">
        <v>0.1653210303729335</v>
      </c>
      <c r="P166" s="4">
        <v>0.9926951172625913</v>
      </c>
    </row>
    <row r="167" spans="2:16" x14ac:dyDescent="0.3">
      <c r="B167" s="5">
        <f t="shared" si="2"/>
        <v>8520</v>
      </c>
      <c r="C167" t="s">
        <v>1640</v>
      </c>
      <c r="D167" s="19" t="s">
        <v>1649</v>
      </c>
      <c r="E167" s="3" t="s">
        <v>299</v>
      </c>
      <c r="F167" s="3" t="s">
        <v>302</v>
      </c>
      <c r="G167" s="3">
        <v>2207</v>
      </c>
      <c r="H167" s="4">
        <v>0.27820570910738557</v>
      </c>
      <c r="I167" s="4">
        <v>0.8432260987766198</v>
      </c>
      <c r="J167" s="4">
        <v>0.20661531490711374</v>
      </c>
      <c r="K167" s="4">
        <v>0.53692795650203895</v>
      </c>
      <c r="L167" s="4">
        <v>0</v>
      </c>
      <c r="M167" s="4">
        <v>0.9895786135024921</v>
      </c>
      <c r="N167" s="4">
        <v>0.37381060262800181</v>
      </c>
      <c r="O167" s="4">
        <v>0.18350702310829181</v>
      </c>
      <c r="P167" s="4">
        <v>0.99682827367467153</v>
      </c>
    </row>
    <row r="168" spans="2:16" x14ac:dyDescent="0.3">
      <c r="B168" s="5">
        <f t="shared" si="2"/>
        <v>8560</v>
      </c>
      <c r="C168" t="s">
        <v>1640</v>
      </c>
      <c r="D168" s="19" t="s">
        <v>1655</v>
      </c>
      <c r="E168" s="3" t="s">
        <v>299</v>
      </c>
      <c r="F168" s="3" t="s">
        <v>308</v>
      </c>
      <c r="G168" s="3">
        <v>1651</v>
      </c>
      <c r="H168" s="4">
        <v>0.49000605693519078</v>
      </c>
      <c r="I168" s="4">
        <v>0.87038158691701994</v>
      </c>
      <c r="J168" s="4">
        <v>0.20896426408237431</v>
      </c>
      <c r="K168" s="4">
        <v>0.58388855239248938</v>
      </c>
      <c r="L168" s="4">
        <v>0</v>
      </c>
      <c r="M168" s="4">
        <v>0.98667474258025434</v>
      </c>
      <c r="N168" s="4">
        <v>0.72198667474258027</v>
      </c>
      <c r="O168" s="4">
        <v>0.16959418534221685</v>
      </c>
      <c r="P168" s="4">
        <v>0.99757722592368259</v>
      </c>
    </row>
    <row r="169" spans="2:16" x14ac:dyDescent="0.3">
      <c r="B169" s="5">
        <f t="shared" si="2"/>
        <v>8421</v>
      </c>
      <c r="C169" t="s">
        <v>1640</v>
      </c>
      <c r="D169" s="19" t="s">
        <v>1643</v>
      </c>
      <c r="E169" s="3" t="s">
        <v>299</v>
      </c>
      <c r="F169" s="3" t="s">
        <v>313</v>
      </c>
      <c r="G169" s="3">
        <v>1279</v>
      </c>
      <c r="H169" s="4">
        <v>0.35105551211884284</v>
      </c>
      <c r="I169" s="4">
        <v>0.80922595777951523</v>
      </c>
      <c r="J169" s="4">
        <v>0.21344800625488664</v>
      </c>
      <c r="K169" s="4">
        <v>0.52071931196247068</v>
      </c>
      <c r="L169" s="4">
        <v>2.3455824863174357E-3</v>
      </c>
      <c r="M169" s="4">
        <v>0.98045347928068804</v>
      </c>
      <c r="N169" s="4">
        <v>0.48788115715402658</v>
      </c>
      <c r="O169" s="4">
        <v>8.522283033620015E-2</v>
      </c>
      <c r="P169" s="4">
        <v>0.99530883502736511</v>
      </c>
    </row>
    <row r="170" spans="2:16" x14ac:dyDescent="0.3">
      <c r="B170" s="5">
        <f t="shared" si="2"/>
        <v>8137</v>
      </c>
      <c r="C170" t="s">
        <v>1640</v>
      </c>
      <c r="D170" s="19" t="s">
        <v>1678</v>
      </c>
      <c r="E170" s="3" t="s">
        <v>299</v>
      </c>
      <c r="F170" s="3" t="s">
        <v>317</v>
      </c>
      <c r="G170" s="3">
        <v>1105</v>
      </c>
      <c r="H170" s="4">
        <v>0.28325791855203619</v>
      </c>
      <c r="I170" s="4">
        <v>0.86425339366515841</v>
      </c>
      <c r="J170" s="4">
        <v>0.19728506787330316</v>
      </c>
      <c r="K170" s="4">
        <v>0.48778280542986424</v>
      </c>
      <c r="L170" s="4">
        <v>0</v>
      </c>
      <c r="M170" s="4">
        <v>0.98009049773755652</v>
      </c>
      <c r="N170" s="4">
        <v>0.45158371040723982</v>
      </c>
      <c r="O170" s="4">
        <v>9.0497737556561084E-2</v>
      </c>
      <c r="P170" s="4">
        <v>0.99366515837104075</v>
      </c>
    </row>
    <row r="171" spans="2:16" x14ac:dyDescent="0.3">
      <c r="B171" s="5">
        <f t="shared" si="2"/>
        <v>8606</v>
      </c>
      <c r="C171" t="s">
        <v>1640</v>
      </c>
      <c r="D171" s="19" t="s">
        <v>1659</v>
      </c>
      <c r="E171" s="3" t="s">
        <v>299</v>
      </c>
      <c r="F171" s="3" t="s">
        <v>847</v>
      </c>
      <c r="G171" s="3">
        <v>876</v>
      </c>
      <c r="H171" s="4">
        <v>0.36872146118721461</v>
      </c>
      <c r="I171" s="4">
        <v>0.80593607305936077</v>
      </c>
      <c r="J171" s="4">
        <v>0.20319634703196346</v>
      </c>
      <c r="K171" s="4">
        <v>0.54337899543378998</v>
      </c>
      <c r="L171" s="4">
        <v>1.1415525114155251E-3</v>
      </c>
      <c r="M171" s="4">
        <v>0.97602739726027399</v>
      </c>
      <c r="N171" s="4">
        <v>0.51712328767123283</v>
      </c>
      <c r="O171" s="4">
        <v>0.12557077625570776</v>
      </c>
      <c r="P171" s="4">
        <v>0.99315068493150682</v>
      </c>
    </row>
    <row r="172" spans="2:16" x14ac:dyDescent="0.3">
      <c r="B172" s="5">
        <f t="shared" si="2"/>
        <v>8558</v>
      </c>
      <c r="C172" t="s">
        <v>1640</v>
      </c>
      <c r="D172" s="19" t="s">
        <v>1653</v>
      </c>
      <c r="E172" s="3" t="s">
        <v>299</v>
      </c>
      <c r="F172" s="3" t="s">
        <v>862</v>
      </c>
      <c r="G172" s="3">
        <v>735</v>
      </c>
      <c r="H172" s="4">
        <v>0.41768707482993195</v>
      </c>
      <c r="I172" s="4">
        <v>0.8666666666666667</v>
      </c>
      <c r="J172" s="4">
        <v>0.23401360544217686</v>
      </c>
      <c r="K172" s="4">
        <v>0.58503401360544216</v>
      </c>
      <c r="L172" s="4">
        <v>5.4421768707482989E-3</v>
      </c>
      <c r="M172" s="4">
        <v>0.98503401360544218</v>
      </c>
      <c r="N172" s="4">
        <v>0.58911564625850343</v>
      </c>
      <c r="O172" s="4">
        <v>8.1632653061224483E-2</v>
      </c>
      <c r="P172" s="4">
        <v>0.99591836734693873</v>
      </c>
    </row>
    <row r="173" spans="2:16" x14ac:dyDescent="0.3">
      <c r="B173" s="5">
        <f t="shared" si="2"/>
        <v>8141</v>
      </c>
      <c r="C173" t="s">
        <v>1640</v>
      </c>
      <c r="D173" s="19" t="s">
        <v>1680</v>
      </c>
      <c r="E173" s="3" t="s">
        <v>299</v>
      </c>
      <c r="F173" s="3" t="s">
        <v>256</v>
      </c>
      <c r="G173" s="3">
        <v>717</v>
      </c>
      <c r="H173" s="4">
        <v>0.42677824267782427</v>
      </c>
      <c r="I173" s="4">
        <v>0.88145048814504878</v>
      </c>
      <c r="J173" s="4">
        <v>0.22594142259414227</v>
      </c>
      <c r="K173" s="4">
        <v>0.55648535564853552</v>
      </c>
      <c r="L173" s="4">
        <v>0</v>
      </c>
      <c r="M173" s="4">
        <v>0.9874476987447699</v>
      </c>
      <c r="N173" s="4">
        <v>0.69595536959553694</v>
      </c>
      <c r="O173" s="4">
        <v>0.15760111576011157</v>
      </c>
      <c r="P173" s="4">
        <v>0.99860529986053004</v>
      </c>
    </row>
    <row r="174" spans="2:16" x14ac:dyDescent="0.3">
      <c r="B174" s="5">
        <f t="shared" si="2"/>
        <v>8372</v>
      </c>
      <c r="C174" t="s">
        <v>1640</v>
      </c>
      <c r="D174" s="19" t="s">
        <v>1684</v>
      </c>
      <c r="E174" s="3" t="s">
        <v>299</v>
      </c>
      <c r="F174" s="3" t="s">
        <v>305</v>
      </c>
      <c r="G174" s="3">
        <v>716</v>
      </c>
      <c r="H174" s="4">
        <v>0.37011173184357543</v>
      </c>
      <c r="I174" s="4">
        <v>0.81843575418994419</v>
      </c>
      <c r="J174" s="4">
        <v>0.21089385474860337</v>
      </c>
      <c r="K174" s="4">
        <v>0.60754189944134074</v>
      </c>
      <c r="L174" s="4">
        <v>4.1899441340782122E-3</v>
      </c>
      <c r="M174" s="4">
        <v>0.98882681564245811</v>
      </c>
      <c r="N174" s="4">
        <v>0.45670391061452514</v>
      </c>
      <c r="O174" s="4">
        <v>0.13687150837988826</v>
      </c>
      <c r="P174" s="4">
        <v>0.99860335195530725</v>
      </c>
    </row>
    <row r="175" spans="2:16" x14ac:dyDescent="0.3">
      <c r="B175" s="5">
        <f t="shared" si="2"/>
        <v>8770</v>
      </c>
      <c r="C175" t="s">
        <v>1640</v>
      </c>
      <c r="D175" s="19" t="s">
        <v>1670</v>
      </c>
      <c r="E175" s="3" t="s">
        <v>299</v>
      </c>
      <c r="F175" s="3" t="s">
        <v>872</v>
      </c>
      <c r="G175" s="3">
        <v>644</v>
      </c>
      <c r="H175" s="4">
        <v>0.37888198757763975</v>
      </c>
      <c r="I175" s="4">
        <v>0.78726708074534157</v>
      </c>
      <c r="J175" s="4">
        <v>0.20496894409937888</v>
      </c>
      <c r="K175" s="4">
        <v>0.55900621118012417</v>
      </c>
      <c r="L175" s="4">
        <v>0</v>
      </c>
      <c r="M175" s="4">
        <v>0.98913043478260865</v>
      </c>
      <c r="N175" s="4">
        <v>0.54192546583850931</v>
      </c>
      <c r="O175" s="4">
        <v>0.16925465838509315</v>
      </c>
      <c r="P175" s="4">
        <v>0.99844720496894412</v>
      </c>
    </row>
    <row r="176" spans="2:16" x14ac:dyDescent="0.3">
      <c r="B176" s="5">
        <f t="shared" si="2"/>
        <v>8675</v>
      </c>
      <c r="C176" t="s">
        <v>1640</v>
      </c>
      <c r="D176" s="19" t="s">
        <v>1664</v>
      </c>
      <c r="E176" s="3" t="s">
        <v>299</v>
      </c>
      <c r="F176" s="3" t="s">
        <v>316</v>
      </c>
      <c r="G176" s="3">
        <v>474</v>
      </c>
      <c r="H176" s="4">
        <v>0.37552742616033757</v>
      </c>
      <c r="I176" s="4">
        <v>0.83966244725738393</v>
      </c>
      <c r="J176" s="4">
        <v>0.17721518987341772</v>
      </c>
      <c r="K176" s="4">
        <v>0.5168776371308017</v>
      </c>
      <c r="L176" s="4">
        <v>4.2194092827004216E-3</v>
      </c>
      <c r="M176" s="4">
        <v>0.98945147679324896</v>
      </c>
      <c r="N176" s="4">
        <v>0.57594936708860756</v>
      </c>
      <c r="O176" s="4">
        <v>7.3839662447257384E-2</v>
      </c>
      <c r="P176" s="4">
        <v>0.99578059071729963</v>
      </c>
    </row>
    <row r="177" spans="2:16" x14ac:dyDescent="0.3">
      <c r="B177" s="5">
        <f t="shared" si="2"/>
        <v>8832</v>
      </c>
      <c r="C177" t="s">
        <v>1640</v>
      </c>
      <c r="D177" s="19" t="s">
        <v>1672</v>
      </c>
      <c r="E177" s="3" t="s">
        <v>299</v>
      </c>
      <c r="F177" s="3" t="s">
        <v>309</v>
      </c>
      <c r="G177" s="3">
        <v>448</v>
      </c>
      <c r="H177" s="4">
        <v>0.484375</v>
      </c>
      <c r="I177" s="4">
        <v>0.8727678571428571</v>
      </c>
      <c r="J177" s="4">
        <v>0.22098214285714285</v>
      </c>
      <c r="K177" s="4">
        <v>0.6741071428571429</v>
      </c>
      <c r="L177" s="4">
        <v>0</v>
      </c>
      <c r="M177" s="4">
        <v>0.9776785714285714</v>
      </c>
      <c r="N177" s="4">
        <v>0.5580357142857143</v>
      </c>
      <c r="O177" s="4">
        <v>9.8214285714285712E-2</v>
      </c>
      <c r="P177" s="4">
        <v>0.9910714285714286</v>
      </c>
    </row>
    <row r="178" spans="2:16" x14ac:dyDescent="0.3">
      <c r="B178" s="5">
        <f t="shared" si="2"/>
        <v>8436</v>
      </c>
      <c r="C178" t="s">
        <v>1640</v>
      </c>
      <c r="D178" s="19" t="s">
        <v>1647</v>
      </c>
      <c r="E178" s="3" t="s">
        <v>299</v>
      </c>
      <c r="F178" s="3" t="s">
        <v>306</v>
      </c>
      <c r="G178" s="3">
        <v>412</v>
      </c>
      <c r="H178" s="4">
        <v>0.36407766990291263</v>
      </c>
      <c r="I178" s="4">
        <v>0.76213592233009708</v>
      </c>
      <c r="J178" s="4">
        <v>0.18689320388349515</v>
      </c>
      <c r="K178" s="4">
        <v>0.49514563106796117</v>
      </c>
      <c r="L178" s="4">
        <v>0</v>
      </c>
      <c r="M178" s="4">
        <v>0.98300970873786409</v>
      </c>
      <c r="N178" s="4">
        <v>0.50970873786407767</v>
      </c>
      <c r="O178" s="4">
        <v>0.14805825242718446</v>
      </c>
      <c r="P178" s="4">
        <v>0.99757281553398058</v>
      </c>
    </row>
    <row r="179" spans="2:16" x14ac:dyDescent="0.3">
      <c r="B179" s="5">
        <f t="shared" si="2"/>
        <v>8549</v>
      </c>
      <c r="C179" t="s">
        <v>1640</v>
      </c>
      <c r="D179" s="19" t="s">
        <v>1651</v>
      </c>
      <c r="E179" s="3" t="s">
        <v>299</v>
      </c>
      <c r="F179" s="3" t="s">
        <v>912</v>
      </c>
      <c r="G179" s="3">
        <v>403</v>
      </c>
      <c r="H179" s="4">
        <v>0.31761786600496278</v>
      </c>
      <c r="I179" s="4">
        <v>0.78163771712158814</v>
      </c>
      <c r="J179" s="4">
        <v>0.24813895781637718</v>
      </c>
      <c r="K179" s="4">
        <v>0.54838709677419351</v>
      </c>
      <c r="L179" s="4">
        <v>0</v>
      </c>
      <c r="M179" s="4">
        <v>0.967741935483871</v>
      </c>
      <c r="N179" s="4">
        <v>0.39454094292803971</v>
      </c>
      <c r="O179" s="4">
        <v>0.17369727047146402</v>
      </c>
      <c r="P179" s="4">
        <v>0.98759305210918114</v>
      </c>
    </row>
    <row r="180" spans="2:16" x14ac:dyDescent="0.3">
      <c r="B180" s="5">
        <f t="shared" si="2"/>
        <v>8849</v>
      </c>
      <c r="C180" t="s">
        <v>1640</v>
      </c>
      <c r="D180" s="19" t="s">
        <v>1641</v>
      </c>
      <c r="E180" s="3" t="s">
        <v>299</v>
      </c>
      <c r="F180" s="3" t="s">
        <v>315</v>
      </c>
      <c r="G180" s="3">
        <v>202</v>
      </c>
      <c r="H180" s="4">
        <v>0.32178217821782179</v>
      </c>
      <c r="I180" s="4">
        <v>0.85643564356435642</v>
      </c>
      <c r="J180" s="4">
        <v>0.22277227722772278</v>
      </c>
      <c r="K180" s="4">
        <v>0.51485148514851486</v>
      </c>
      <c r="L180" s="4">
        <v>0</v>
      </c>
      <c r="M180" s="4">
        <v>0.97524752475247523</v>
      </c>
      <c r="N180" s="4">
        <v>0.39603960396039606</v>
      </c>
      <c r="O180" s="4">
        <v>0.10396039603960396</v>
      </c>
      <c r="P180" s="4">
        <v>0.99009900990099009</v>
      </c>
    </row>
    <row r="181" spans="2:16" x14ac:dyDescent="0.3">
      <c r="B181" s="5">
        <f t="shared" si="2"/>
        <v>11001</v>
      </c>
      <c r="C181" t="s">
        <v>1686</v>
      </c>
      <c r="D181" s="19">
        <v>11001</v>
      </c>
      <c r="E181" s="3" t="s">
        <v>618</v>
      </c>
      <c r="F181" s="3" t="s">
        <v>618</v>
      </c>
      <c r="G181" s="3">
        <v>338646</v>
      </c>
      <c r="H181" s="4">
        <v>0.53360441286771432</v>
      </c>
      <c r="I181" s="4">
        <v>0.82813025991743594</v>
      </c>
      <c r="J181" s="4">
        <v>0.22057842112412371</v>
      </c>
      <c r="K181" s="4">
        <v>0.71395498544202496</v>
      </c>
      <c r="L181" s="4">
        <v>6.5525652155938646E-3</v>
      </c>
      <c r="M181" s="4">
        <v>0.9708545206498822</v>
      </c>
      <c r="N181" s="4">
        <v>0.62935631898796973</v>
      </c>
      <c r="O181" s="4">
        <v>6.0151308445987844E-2</v>
      </c>
      <c r="P181" s="4">
        <v>0.99132722666146955</v>
      </c>
    </row>
    <row r="182" spans="2:16" x14ac:dyDescent="0.3">
      <c r="B182" s="5">
        <f t="shared" si="2"/>
        <v>13001</v>
      </c>
      <c r="C182" t="s">
        <v>1689</v>
      </c>
      <c r="D182" s="19">
        <v>13001</v>
      </c>
      <c r="E182" s="3" t="s">
        <v>211</v>
      </c>
      <c r="F182" s="3" t="s">
        <v>212</v>
      </c>
      <c r="G182" s="3">
        <v>84300</v>
      </c>
      <c r="H182" s="4">
        <v>0.41693950177935946</v>
      </c>
      <c r="I182" s="4">
        <v>0.83743772241992886</v>
      </c>
      <c r="J182" s="4">
        <v>0.20698695136417555</v>
      </c>
      <c r="K182" s="4">
        <v>0.6363819691577699</v>
      </c>
      <c r="L182" s="4">
        <v>1.5421115065243178E-3</v>
      </c>
      <c r="M182" s="4">
        <v>0.98278766310794785</v>
      </c>
      <c r="N182" s="4">
        <v>0.52712930011862391</v>
      </c>
      <c r="O182" s="4">
        <v>0.16259786476868326</v>
      </c>
      <c r="P182" s="4">
        <v>0.99455516014234879</v>
      </c>
    </row>
    <row r="183" spans="2:16" x14ac:dyDescent="0.3">
      <c r="B183" s="5">
        <f t="shared" si="2"/>
        <v>13244</v>
      </c>
      <c r="C183" t="s">
        <v>1689</v>
      </c>
      <c r="D183" s="19">
        <v>13244</v>
      </c>
      <c r="E183" s="3" t="s">
        <v>211</v>
      </c>
      <c r="F183" s="3" t="s">
        <v>220</v>
      </c>
      <c r="G183" s="3">
        <v>51554</v>
      </c>
      <c r="H183" s="4">
        <v>0.30967529192691157</v>
      </c>
      <c r="I183" s="4">
        <v>0.83985723707180815</v>
      </c>
      <c r="J183" s="4">
        <v>0.1720138107615316</v>
      </c>
      <c r="K183" s="4">
        <v>0.60034138961089345</v>
      </c>
      <c r="L183" s="4">
        <v>1.357799588780696E-4</v>
      </c>
      <c r="M183" s="4">
        <v>0.98155332272956508</v>
      </c>
      <c r="N183" s="4">
        <v>0.36842921984715055</v>
      </c>
      <c r="O183" s="4">
        <v>0.16988012569344765</v>
      </c>
      <c r="P183" s="4">
        <v>0.99381231330255659</v>
      </c>
    </row>
    <row r="184" spans="2:16" x14ac:dyDescent="0.3">
      <c r="B184" s="5">
        <f t="shared" si="2"/>
        <v>13430</v>
      </c>
      <c r="C184" t="s">
        <v>1689</v>
      </c>
      <c r="D184" s="19">
        <v>13430</v>
      </c>
      <c r="E184" s="3" t="s">
        <v>211</v>
      </c>
      <c r="F184" s="3" t="s">
        <v>210</v>
      </c>
      <c r="G184" s="3">
        <v>34917</v>
      </c>
      <c r="H184" s="4">
        <v>0.28756766045192889</v>
      </c>
      <c r="I184" s="4">
        <v>0.78194002921213157</v>
      </c>
      <c r="J184" s="4">
        <v>0.22401695449208123</v>
      </c>
      <c r="K184" s="4">
        <v>0.4964630409256236</v>
      </c>
      <c r="L184" s="4">
        <v>3.6944754704012371E-3</v>
      </c>
      <c r="M184" s="4">
        <v>0.98347509808975575</v>
      </c>
      <c r="N184" s="4">
        <v>0.39187215396511726</v>
      </c>
      <c r="O184" s="4">
        <v>0.15596987140934215</v>
      </c>
      <c r="P184" s="4">
        <v>0.99590457370335361</v>
      </c>
    </row>
    <row r="185" spans="2:16" x14ac:dyDescent="0.3">
      <c r="B185" s="5">
        <f t="shared" si="2"/>
        <v>13688</v>
      </c>
      <c r="C185" t="s">
        <v>1689</v>
      </c>
      <c r="D185" s="19">
        <v>13688</v>
      </c>
      <c r="E185" s="3" t="s">
        <v>211</v>
      </c>
      <c r="F185" s="3" t="s">
        <v>234</v>
      </c>
      <c r="G185" s="3">
        <v>20464</v>
      </c>
      <c r="H185" s="4">
        <v>0.41101446442533229</v>
      </c>
      <c r="I185" s="4">
        <v>0.79363760750586398</v>
      </c>
      <c r="J185" s="4">
        <v>0.2564992181391712</v>
      </c>
      <c r="K185" s="4">
        <v>0.6205531665363565</v>
      </c>
      <c r="L185" s="4">
        <v>1.2314308053166537E-2</v>
      </c>
      <c r="M185" s="4">
        <v>0.98480258014073496</v>
      </c>
      <c r="N185" s="4">
        <v>0.4985340109460516</v>
      </c>
      <c r="O185" s="4">
        <v>7.110046911649727E-2</v>
      </c>
      <c r="P185" s="4">
        <v>0.99780101641907737</v>
      </c>
    </row>
    <row r="186" spans="2:16" x14ac:dyDescent="0.3">
      <c r="B186" s="5">
        <f t="shared" si="2"/>
        <v>13657</v>
      </c>
      <c r="C186" t="s">
        <v>1689</v>
      </c>
      <c r="D186" s="19">
        <v>13657</v>
      </c>
      <c r="E186" s="3" t="s">
        <v>211</v>
      </c>
      <c r="F186" s="3" t="s">
        <v>223</v>
      </c>
      <c r="G186" s="3">
        <v>19709</v>
      </c>
      <c r="H186" s="4">
        <v>0.39032929118676746</v>
      </c>
      <c r="I186" s="4">
        <v>0.93241666243847987</v>
      </c>
      <c r="J186" s="4">
        <v>0.14155969354102188</v>
      </c>
      <c r="K186" s="4">
        <v>0.66507686843573999</v>
      </c>
      <c r="L186" s="4">
        <v>1.5221472423765793E-4</v>
      </c>
      <c r="M186" s="4">
        <v>0.98366228626515806</v>
      </c>
      <c r="N186" s="4">
        <v>0.45324471053833276</v>
      </c>
      <c r="O186" s="4">
        <v>0.2431883910903648</v>
      </c>
      <c r="P186" s="4">
        <v>0.99467248465168201</v>
      </c>
    </row>
    <row r="187" spans="2:16" x14ac:dyDescent="0.3">
      <c r="B187" s="5">
        <f t="shared" si="2"/>
        <v>13654</v>
      </c>
      <c r="C187" t="s">
        <v>1689</v>
      </c>
      <c r="D187" s="19">
        <v>13654</v>
      </c>
      <c r="E187" s="3" t="s">
        <v>211</v>
      </c>
      <c r="F187" s="3" t="s">
        <v>226</v>
      </c>
      <c r="G187" s="3">
        <v>18646</v>
      </c>
      <c r="H187" s="4">
        <v>0.31577818298830851</v>
      </c>
      <c r="I187" s="4">
        <v>0.91290357181164861</v>
      </c>
      <c r="J187" s="4">
        <v>0.17698165826450712</v>
      </c>
      <c r="K187" s="4">
        <v>0.61627158639922774</v>
      </c>
      <c r="L187" s="4">
        <v>6.4356966641638961E-4</v>
      </c>
      <c r="M187" s="4">
        <v>0.98498337445028428</v>
      </c>
      <c r="N187" s="4">
        <v>0.36624477099646036</v>
      </c>
      <c r="O187" s="4">
        <v>0.21843827094282955</v>
      </c>
      <c r="P187" s="4">
        <v>0.9961922128070364</v>
      </c>
    </row>
    <row r="188" spans="2:16" x14ac:dyDescent="0.3">
      <c r="B188" s="5">
        <f t="shared" si="2"/>
        <v>13670</v>
      </c>
      <c r="C188" t="s">
        <v>1689</v>
      </c>
      <c r="D188" s="19">
        <v>13670</v>
      </c>
      <c r="E188" s="3" t="s">
        <v>211</v>
      </c>
      <c r="F188" s="3" t="s">
        <v>228</v>
      </c>
      <c r="G188" s="3">
        <v>17283</v>
      </c>
      <c r="H188" s="4">
        <v>0.42029740207139965</v>
      </c>
      <c r="I188" s="4">
        <v>0.88908175663947231</v>
      </c>
      <c r="J188" s="4">
        <v>0.23502864086096165</v>
      </c>
      <c r="K188" s="4">
        <v>0.64091882196377947</v>
      </c>
      <c r="L188" s="4">
        <v>2.1408320314760167E-3</v>
      </c>
      <c r="M188" s="4">
        <v>0.98617138228316847</v>
      </c>
      <c r="N188" s="4">
        <v>0.51964358039692182</v>
      </c>
      <c r="O188" s="4">
        <v>0.12376323554938379</v>
      </c>
      <c r="P188" s="4">
        <v>0.99693340276572351</v>
      </c>
    </row>
    <row r="189" spans="2:16" x14ac:dyDescent="0.3">
      <c r="B189" s="5">
        <f t="shared" si="2"/>
        <v>13006</v>
      </c>
      <c r="C189" t="s">
        <v>1689</v>
      </c>
      <c r="D189" s="19">
        <v>13006</v>
      </c>
      <c r="E189" s="3" t="s">
        <v>211</v>
      </c>
      <c r="F189" s="3" t="s">
        <v>632</v>
      </c>
      <c r="G189" s="3">
        <v>15740</v>
      </c>
      <c r="H189" s="4">
        <v>0.17827191867852604</v>
      </c>
      <c r="I189" s="4">
        <v>0.61918678526048287</v>
      </c>
      <c r="J189" s="4">
        <v>0.24472681067344346</v>
      </c>
      <c r="K189" s="4">
        <v>0.40749682337992377</v>
      </c>
      <c r="L189" s="4">
        <v>3.5324015247776369E-2</v>
      </c>
      <c r="M189" s="4">
        <v>0.97814485387547645</v>
      </c>
      <c r="N189" s="4">
        <v>0.20978398983481575</v>
      </c>
      <c r="O189" s="4">
        <v>3.3926302414231259E-2</v>
      </c>
      <c r="P189" s="4">
        <v>0.99822109275730619</v>
      </c>
    </row>
    <row r="190" spans="2:16" x14ac:dyDescent="0.3">
      <c r="B190" s="5">
        <f t="shared" si="2"/>
        <v>13442</v>
      </c>
      <c r="C190" t="s">
        <v>1689</v>
      </c>
      <c r="D190" s="19">
        <v>13442</v>
      </c>
      <c r="E190" s="3" t="s">
        <v>211</v>
      </c>
      <c r="F190" s="3" t="s">
        <v>222</v>
      </c>
      <c r="G190" s="3">
        <v>15720</v>
      </c>
      <c r="H190" s="4">
        <v>0.34058524173027988</v>
      </c>
      <c r="I190" s="4">
        <v>0.77366412213740454</v>
      </c>
      <c r="J190" s="4">
        <v>0.19153944020356234</v>
      </c>
      <c r="K190" s="4">
        <v>0.59790076335877862</v>
      </c>
      <c r="L190" s="4">
        <v>1.0178117048346056E-3</v>
      </c>
      <c r="M190" s="4">
        <v>0.98104325699745543</v>
      </c>
      <c r="N190" s="4">
        <v>0.40966921119592875</v>
      </c>
      <c r="O190" s="4">
        <v>0.23963104325699747</v>
      </c>
      <c r="P190" s="4">
        <v>0.99637404580152666</v>
      </c>
    </row>
    <row r="191" spans="2:16" x14ac:dyDescent="0.3">
      <c r="B191" s="5">
        <f t="shared" si="2"/>
        <v>13212</v>
      </c>
      <c r="C191" t="s">
        <v>1689</v>
      </c>
      <c r="D191" s="19">
        <v>13212</v>
      </c>
      <c r="E191" s="3" t="s">
        <v>211</v>
      </c>
      <c r="F191" s="3" t="s">
        <v>418</v>
      </c>
      <c r="G191" s="3">
        <v>11472</v>
      </c>
      <c r="H191" s="4">
        <v>0.36759065550906556</v>
      </c>
      <c r="I191" s="4">
        <v>0.87561018131101809</v>
      </c>
      <c r="J191" s="4">
        <v>0.18680264993026499</v>
      </c>
      <c r="K191" s="4">
        <v>0.56110529986053004</v>
      </c>
      <c r="L191" s="4">
        <v>0</v>
      </c>
      <c r="M191" s="4">
        <v>0.98300209205020916</v>
      </c>
      <c r="N191" s="4">
        <v>0.49503138075313807</v>
      </c>
      <c r="O191" s="4">
        <v>0.17416317991631799</v>
      </c>
      <c r="P191" s="4">
        <v>0.9952057182705718</v>
      </c>
    </row>
    <row r="192" spans="2:16" x14ac:dyDescent="0.3">
      <c r="B192" s="5">
        <f t="shared" si="2"/>
        <v>13810</v>
      </c>
      <c r="C192" t="s">
        <v>1689</v>
      </c>
      <c r="D192" s="19">
        <v>13810</v>
      </c>
      <c r="E192" s="3" t="s">
        <v>211</v>
      </c>
      <c r="F192" s="3" t="s">
        <v>643</v>
      </c>
      <c r="G192" s="3">
        <v>11293</v>
      </c>
      <c r="H192" s="4">
        <v>0.24590454263703179</v>
      </c>
      <c r="I192" s="4">
        <v>0.81953422474099002</v>
      </c>
      <c r="J192" s="4">
        <v>0.22358983441069688</v>
      </c>
      <c r="K192" s="4">
        <v>0.45249269458956876</v>
      </c>
      <c r="L192" s="4">
        <v>5.13592490923581E-3</v>
      </c>
      <c r="M192" s="4">
        <v>0.97095545913397685</v>
      </c>
      <c r="N192" s="4">
        <v>0.32143805897458605</v>
      </c>
      <c r="O192" s="4">
        <v>5.8089081732046403E-2</v>
      </c>
      <c r="P192" s="4">
        <v>0.99406712122553798</v>
      </c>
    </row>
    <row r="193" spans="2:16" x14ac:dyDescent="0.3">
      <c r="B193" s="5">
        <f t="shared" si="2"/>
        <v>13894</v>
      </c>
      <c r="C193" t="s">
        <v>1689</v>
      </c>
      <c r="D193" s="19">
        <v>13894</v>
      </c>
      <c r="E193" s="3" t="s">
        <v>211</v>
      </c>
      <c r="F193" s="3" t="s">
        <v>49</v>
      </c>
      <c r="G193" s="3">
        <v>8525</v>
      </c>
      <c r="H193" s="4">
        <v>0.295366568914956</v>
      </c>
      <c r="I193" s="4">
        <v>0.86592375366568919</v>
      </c>
      <c r="J193" s="4">
        <v>0.198475073313783</v>
      </c>
      <c r="K193" s="4">
        <v>0.54780058651026398</v>
      </c>
      <c r="L193" s="4">
        <v>0</v>
      </c>
      <c r="M193" s="4">
        <v>0.98580645161290326</v>
      </c>
      <c r="N193" s="4">
        <v>0.39319648093841642</v>
      </c>
      <c r="O193" s="4">
        <v>0.30299120234604104</v>
      </c>
      <c r="P193" s="4">
        <v>0.99542521994134903</v>
      </c>
    </row>
    <row r="194" spans="2:16" x14ac:dyDescent="0.3">
      <c r="B194" s="5">
        <f t="shared" si="2"/>
        <v>13744</v>
      </c>
      <c r="C194" t="s">
        <v>1689</v>
      </c>
      <c r="D194" s="19">
        <v>13744</v>
      </c>
      <c r="E194" s="3" t="s">
        <v>211</v>
      </c>
      <c r="F194" s="3" t="s">
        <v>661</v>
      </c>
      <c r="G194" s="3">
        <v>8156</v>
      </c>
      <c r="H194" s="4">
        <v>0.42545365375183913</v>
      </c>
      <c r="I194" s="4">
        <v>0.88352133398724864</v>
      </c>
      <c r="J194" s="4">
        <v>0.24411476213830308</v>
      </c>
      <c r="K194" s="4">
        <v>0.65963707699852869</v>
      </c>
      <c r="L194" s="4">
        <v>1.9617459538989702E-3</v>
      </c>
      <c r="M194" s="4">
        <v>0.98087297694948505</v>
      </c>
      <c r="N194" s="4">
        <v>0.49656694458067679</v>
      </c>
      <c r="O194" s="4">
        <v>0.16674840608141245</v>
      </c>
      <c r="P194" s="4">
        <v>0.99791564492398233</v>
      </c>
    </row>
    <row r="195" spans="2:16" x14ac:dyDescent="0.3">
      <c r="B195" s="5">
        <f t="shared" si="2"/>
        <v>13458</v>
      </c>
      <c r="C195" t="s">
        <v>1689</v>
      </c>
      <c r="D195" s="19">
        <v>13458</v>
      </c>
      <c r="E195" s="3" t="s">
        <v>211</v>
      </c>
      <c r="F195" s="3" t="s">
        <v>666</v>
      </c>
      <c r="G195" s="3">
        <v>7460</v>
      </c>
      <c r="H195" s="4">
        <v>0.15737265415549598</v>
      </c>
      <c r="I195" s="4">
        <v>0.69088471849865951</v>
      </c>
      <c r="J195" s="4">
        <v>0.20790884718498659</v>
      </c>
      <c r="K195" s="4">
        <v>0.3816353887399464</v>
      </c>
      <c r="L195" s="4">
        <v>2.9490616621983914E-3</v>
      </c>
      <c r="M195" s="4">
        <v>0.9695710455764075</v>
      </c>
      <c r="N195" s="4">
        <v>0.18914209115281502</v>
      </c>
      <c r="O195" s="4">
        <v>8.3914209115281496E-2</v>
      </c>
      <c r="P195" s="4">
        <v>0.99034852546916885</v>
      </c>
    </row>
    <row r="196" spans="2:16" x14ac:dyDescent="0.3">
      <c r="B196" s="5">
        <f t="shared" si="2"/>
        <v>13836</v>
      </c>
      <c r="C196" t="s">
        <v>1689</v>
      </c>
      <c r="D196" s="19">
        <v>13836</v>
      </c>
      <c r="E196" s="3" t="s">
        <v>211</v>
      </c>
      <c r="F196" s="3" t="s">
        <v>218</v>
      </c>
      <c r="G196" s="3">
        <v>6991</v>
      </c>
      <c r="H196" s="4">
        <v>0.38149048776999001</v>
      </c>
      <c r="I196" s="4">
        <v>0.87512516092118442</v>
      </c>
      <c r="J196" s="4">
        <v>0.20912601916750106</v>
      </c>
      <c r="K196" s="4">
        <v>0.66943212702045485</v>
      </c>
      <c r="L196" s="4">
        <v>1.4304105278214847E-4</v>
      </c>
      <c r="M196" s="4">
        <v>0.98197682734944924</v>
      </c>
      <c r="N196" s="4">
        <v>0.44628808468030323</v>
      </c>
      <c r="O196" s="4">
        <v>0.28193391503361465</v>
      </c>
      <c r="P196" s="4">
        <v>0.99442139894149617</v>
      </c>
    </row>
    <row r="197" spans="2:16" x14ac:dyDescent="0.3">
      <c r="B197" s="5">
        <f t="shared" si="2"/>
        <v>13549</v>
      </c>
      <c r="C197" t="s">
        <v>1689</v>
      </c>
      <c r="D197" s="19">
        <v>13549</v>
      </c>
      <c r="E197" s="3" t="s">
        <v>211</v>
      </c>
      <c r="F197" s="3" t="s">
        <v>239</v>
      </c>
      <c r="G197" s="3">
        <v>6579</v>
      </c>
      <c r="H197" s="4">
        <v>0.16826265389876882</v>
      </c>
      <c r="I197" s="4">
        <v>0.66712266301869583</v>
      </c>
      <c r="J197" s="4">
        <v>0.2541419668642651</v>
      </c>
      <c r="K197" s="4">
        <v>0.37604499164006688</v>
      </c>
      <c r="L197" s="4">
        <v>4.8639610883112932E-3</v>
      </c>
      <c r="M197" s="4">
        <v>0.98312813497492024</v>
      </c>
      <c r="N197" s="4">
        <v>0.20778233774129806</v>
      </c>
      <c r="O197" s="4">
        <v>3.2679738562091505E-2</v>
      </c>
      <c r="P197" s="4">
        <v>0.99848001215990267</v>
      </c>
    </row>
    <row r="198" spans="2:16" x14ac:dyDescent="0.3">
      <c r="B198" s="5">
        <f t="shared" si="2"/>
        <v>13473</v>
      </c>
      <c r="C198" t="s">
        <v>1689</v>
      </c>
      <c r="D198" s="19">
        <v>13473</v>
      </c>
      <c r="E198" s="3" t="s">
        <v>211</v>
      </c>
      <c r="F198" s="3" t="s">
        <v>230</v>
      </c>
      <c r="G198" s="3">
        <v>6428</v>
      </c>
      <c r="H198" s="4">
        <v>0.40323584318606098</v>
      </c>
      <c r="I198" s="4">
        <v>0.85438705662725578</v>
      </c>
      <c r="J198" s="4">
        <v>0.23942128189172371</v>
      </c>
      <c r="K198" s="4">
        <v>0.59209707529558187</v>
      </c>
      <c r="L198" s="4">
        <v>3.4225264467952709E-3</v>
      </c>
      <c r="M198" s="4">
        <v>0.9824206596141879</v>
      </c>
      <c r="N198" s="4">
        <v>0.51088985687616673</v>
      </c>
      <c r="O198" s="4">
        <v>0.14250155569383946</v>
      </c>
      <c r="P198" s="4">
        <v>0.9970441817050405</v>
      </c>
    </row>
    <row r="199" spans="2:16" x14ac:dyDescent="0.3">
      <c r="B199" s="5">
        <f t="shared" si="2"/>
        <v>13030</v>
      </c>
      <c r="C199" t="s">
        <v>1689</v>
      </c>
      <c r="D199" s="19">
        <v>13030</v>
      </c>
      <c r="E199" s="3" t="s">
        <v>211</v>
      </c>
      <c r="F199" s="3" t="s">
        <v>215</v>
      </c>
      <c r="G199" s="3">
        <v>6396</v>
      </c>
      <c r="H199" s="4">
        <v>0.24343339587242027</v>
      </c>
      <c r="I199" s="4">
        <v>0.85225140712945591</v>
      </c>
      <c r="J199" s="4">
        <v>0.25234521575984992</v>
      </c>
      <c r="K199" s="4">
        <v>0.46810506566604126</v>
      </c>
      <c r="L199" s="4">
        <v>9.3808630393996248E-4</v>
      </c>
      <c r="M199" s="4">
        <v>0.98545966228893056</v>
      </c>
      <c r="N199" s="4">
        <v>0.29612257661038149</v>
      </c>
      <c r="O199" s="4">
        <v>0.15196998123827393</v>
      </c>
      <c r="P199" s="4">
        <v>0.99828017510944345</v>
      </c>
    </row>
    <row r="200" spans="2:16" x14ac:dyDescent="0.3">
      <c r="B200" s="5">
        <f t="shared" si="2"/>
        <v>13052</v>
      </c>
      <c r="C200" t="s">
        <v>1689</v>
      </c>
      <c r="D200" s="19">
        <v>13052</v>
      </c>
      <c r="E200" s="3" t="s">
        <v>211</v>
      </c>
      <c r="F200" s="3" t="s">
        <v>217</v>
      </c>
      <c r="G200" s="3">
        <v>6274</v>
      </c>
      <c r="H200" s="4">
        <v>0.28307299968122412</v>
      </c>
      <c r="I200" s="4">
        <v>0.82626713420465414</v>
      </c>
      <c r="J200" s="4">
        <v>0.20720433535224736</v>
      </c>
      <c r="K200" s="4">
        <v>0.56566783551163535</v>
      </c>
      <c r="L200" s="4">
        <v>1.1157156518967167E-3</v>
      </c>
      <c r="M200" s="4">
        <v>0.97959834236531718</v>
      </c>
      <c r="N200" s="4">
        <v>0.3240357029008607</v>
      </c>
      <c r="O200" s="4">
        <v>0.13627669748167037</v>
      </c>
      <c r="P200" s="4">
        <v>0.99250876633726492</v>
      </c>
    </row>
    <row r="201" spans="2:16" x14ac:dyDescent="0.3">
      <c r="B201" s="5">
        <f t="shared" si="2"/>
        <v>13074</v>
      </c>
      <c r="C201" t="s">
        <v>1689</v>
      </c>
      <c r="D201" s="19">
        <v>13074</v>
      </c>
      <c r="E201" s="3" t="s">
        <v>211</v>
      </c>
      <c r="F201" s="3" t="s">
        <v>229</v>
      </c>
      <c r="G201" s="3">
        <v>6123</v>
      </c>
      <c r="H201" s="4">
        <v>0.20937448962926669</v>
      </c>
      <c r="I201" s="4">
        <v>0.72366487016168546</v>
      </c>
      <c r="J201" s="4">
        <v>0.25837008002613099</v>
      </c>
      <c r="K201" s="4">
        <v>0.42217867058631392</v>
      </c>
      <c r="L201" s="4">
        <v>6.5327453862485708E-4</v>
      </c>
      <c r="M201" s="4">
        <v>0.9671729544341009</v>
      </c>
      <c r="N201" s="4">
        <v>0.25575698187163154</v>
      </c>
      <c r="O201" s="4">
        <v>0.12052915237628613</v>
      </c>
      <c r="P201" s="4">
        <v>0.98873101420872123</v>
      </c>
    </row>
    <row r="202" spans="2:16" x14ac:dyDescent="0.3">
      <c r="B202" s="5">
        <f t="shared" si="2"/>
        <v>13042</v>
      </c>
      <c r="C202" t="s">
        <v>1689</v>
      </c>
      <c r="D202" s="19">
        <v>13042</v>
      </c>
      <c r="E202" s="3" t="s">
        <v>211</v>
      </c>
      <c r="F202" s="3" t="s">
        <v>219</v>
      </c>
      <c r="G202" s="3">
        <v>5979</v>
      </c>
      <c r="H202" s="4">
        <v>0.36109717344037462</v>
      </c>
      <c r="I202" s="4">
        <v>0.79762502090650611</v>
      </c>
      <c r="J202" s="4">
        <v>0.23599264090985114</v>
      </c>
      <c r="K202" s="4">
        <v>0.51028600100351229</v>
      </c>
      <c r="L202" s="4">
        <v>6.6900819535039308E-3</v>
      </c>
      <c r="M202" s="4">
        <v>0.98461281150694091</v>
      </c>
      <c r="N202" s="4">
        <v>0.50978424485699947</v>
      </c>
      <c r="O202" s="4">
        <v>0.12711155711657468</v>
      </c>
      <c r="P202" s="4">
        <v>0.99765847131627361</v>
      </c>
    </row>
    <row r="203" spans="2:16" x14ac:dyDescent="0.3">
      <c r="B203" s="5">
        <f t="shared" si="2"/>
        <v>13667</v>
      </c>
      <c r="C203" t="s">
        <v>1689</v>
      </c>
      <c r="D203" s="19">
        <v>13667</v>
      </c>
      <c r="E203" s="3" t="s">
        <v>211</v>
      </c>
      <c r="F203" s="3" t="s">
        <v>690</v>
      </c>
      <c r="G203" s="3">
        <v>5354</v>
      </c>
      <c r="H203" s="4">
        <v>0.33974598431079567</v>
      </c>
      <c r="I203" s="4">
        <v>0.80183040717220766</v>
      </c>
      <c r="J203" s="4">
        <v>0.23141576391483004</v>
      </c>
      <c r="K203" s="4">
        <v>0.54930892790437058</v>
      </c>
      <c r="L203" s="4">
        <v>1.8677624206200972E-3</v>
      </c>
      <c r="M203" s="4">
        <v>0.98468434815091521</v>
      </c>
      <c r="N203" s="4">
        <v>0.44116548375046694</v>
      </c>
      <c r="O203" s="4">
        <v>4.8561822936122524E-2</v>
      </c>
      <c r="P203" s="4">
        <v>0.99626447515875982</v>
      </c>
    </row>
    <row r="204" spans="2:16" x14ac:dyDescent="0.3">
      <c r="B204" s="5">
        <f t="shared" si="2"/>
        <v>13490</v>
      </c>
      <c r="C204" t="s">
        <v>1689</v>
      </c>
      <c r="D204" s="19">
        <v>13490</v>
      </c>
      <c r="E204" s="3" t="s">
        <v>211</v>
      </c>
      <c r="F204" s="3" t="s">
        <v>693</v>
      </c>
      <c r="G204" s="3">
        <v>4988</v>
      </c>
      <c r="H204" s="4">
        <v>0.31234963913392139</v>
      </c>
      <c r="I204" s="4">
        <v>0.73155573376102645</v>
      </c>
      <c r="J204" s="4">
        <v>0.25521251002405776</v>
      </c>
      <c r="K204" s="4">
        <v>0.55272654370489172</v>
      </c>
      <c r="L204" s="4">
        <v>4.0096230954290296E-4</v>
      </c>
      <c r="M204" s="4">
        <v>0.96331194867682435</v>
      </c>
      <c r="N204" s="4">
        <v>0.35785886126704092</v>
      </c>
      <c r="O204" s="4">
        <v>5.2526062550120288E-2</v>
      </c>
      <c r="P204" s="4">
        <v>0.98496391339214118</v>
      </c>
    </row>
    <row r="205" spans="2:16" x14ac:dyDescent="0.3">
      <c r="B205" s="5">
        <f t="shared" si="2"/>
        <v>13433</v>
      </c>
      <c r="C205" t="s">
        <v>1689</v>
      </c>
      <c r="D205" s="19">
        <v>13433</v>
      </c>
      <c r="E205" s="3" t="s">
        <v>211</v>
      </c>
      <c r="F205" s="3" t="s">
        <v>224</v>
      </c>
      <c r="G205" s="3">
        <v>4017</v>
      </c>
      <c r="H205" s="4">
        <v>0.48419218322130941</v>
      </c>
      <c r="I205" s="4">
        <v>0.8775205377147125</v>
      </c>
      <c r="J205" s="4">
        <v>0.17724670151854618</v>
      </c>
      <c r="K205" s="4">
        <v>0.66990291262135926</v>
      </c>
      <c r="L205" s="4">
        <v>4.978839930296241E-4</v>
      </c>
      <c r="M205" s="4">
        <v>0.97261638038337073</v>
      </c>
      <c r="N205" s="4">
        <v>0.58974358974358976</v>
      </c>
      <c r="O205" s="4">
        <v>0.27557879014189696</v>
      </c>
      <c r="P205" s="4">
        <v>0.99452327607667412</v>
      </c>
    </row>
    <row r="206" spans="2:16" x14ac:dyDescent="0.3">
      <c r="B206" s="5">
        <f t="shared" si="2"/>
        <v>13873</v>
      </c>
      <c r="C206" t="s">
        <v>1689</v>
      </c>
      <c r="D206" s="19">
        <v>13873</v>
      </c>
      <c r="E206" s="3" t="s">
        <v>211</v>
      </c>
      <c r="F206" s="3" t="s">
        <v>225</v>
      </c>
      <c r="G206" s="3">
        <v>3604</v>
      </c>
      <c r="H206" s="4">
        <v>0.29938956714761378</v>
      </c>
      <c r="I206" s="4">
        <v>0.86792452830188682</v>
      </c>
      <c r="J206" s="4">
        <v>0.17980022197558268</v>
      </c>
      <c r="K206" s="4">
        <v>0.5826859045504994</v>
      </c>
      <c r="L206" s="4">
        <v>1.1098779134295228E-3</v>
      </c>
      <c r="M206" s="4">
        <v>0.98695893451720307</v>
      </c>
      <c r="N206" s="4">
        <v>0.36792452830188677</v>
      </c>
      <c r="O206" s="4">
        <v>0.46781354051054386</v>
      </c>
      <c r="P206" s="4">
        <v>0.99805771365149831</v>
      </c>
    </row>
    <row r="207" spans="2:16" x14ac:dyDescent="0.3">
      <c r="B207" s="5">
        <f t="shared" si="2"/>
        <v>13600</v>
      </c>
      <c r="C207" t="s">
        <v>1689</v>
      </c>
      <c r="D207" s="19">
        <v>13600</v>
      </c>
      <c r="E207" s="3" t="s">
        <v>211</v>
      </c>
      <c r="F207" s="3" t="s">
        <v>733</v>
      </c>
      <c r="G207" s="3">
        <v>3224</v>
      </c>
      <c r="H207" s="4">
        <v>0.4457196029776675</v>
      </c>
      <c r="I207" s="4">
        <v>0.88182382133995041</v>
      </c>
      <c r="J207" s="4">
        <v>0.22611662531017371</v>
      </c>
      <c r="K207" s="4">
        <v>0.64795285359801491</v>
      </c>
      <c r="L207" s="4">
        <v>4.3424317617866007E-3</v>
      </c>
      <c r="M207" s="4">
        <v>0.97766749379652607</v>
      </c>
      <c r="N207" s="4">
        <v>0.53846153846153844</v>
      </c>
      <c r="O207" s="4">
        <v>9.1811414392059559E-2</v>
      </c>
      <c r="P207" s="4">
        <v>0.99658808933002485</v>
      </c>
    </row>
    <row r="208" spans="2:16" x14ac:dyDescent="0.3">
      <c r="B208" s="5">
        <f t="shared" ref="B208:B271" si="3">D208+0</f>
        <v>13655</v>
      </c>
      <c r="C208" t="s">
        <v>1689</v>
      </c>
      <c r="D208" s="19">
        <v>13655</v>
      </c>
      <c r="E208" s="3" t="s">
        <v>211</v>
      </c>
      <c r="F208" s="3" t="s">
        <v>740</v>
      </c>
      <c r="G208" s="3">
        <v>2909</v>
      </c>
      <c r="H208" s="4">
        <v>0.28154004812650396</v>
      </c>
      <c r="I208" s="4">
        <v>0.87212100378136814</v>
      </c>
      <c r="J208" s="4">
        <v>0.20866277071158473</v>
      </c>
      <c r="K208" s="4">
        <v>0.51323478858714333</v>
      </c>
      <c r="L208" s="4">
        <v>4.4688896528016497E-3</v>
      </c>
      <c r="M208" s="4">
        <v>0.97765555173599172</v>
      </c>
      <c r="N208" s="4">
        <v>0.33104159504984532</v>
      </c>
      <c r="O208" s="4">
        <v>0.16534891715366104</v>
      </c>
      <c r="P208" s="4">
        <v>0.99690615331729115</v>
      </c>
    </row>
    <row r="209" spans="2:16" x14ac:dyDescent="0.3">
      <c r="B209" s="5">
        <f t="shared" si="3"/>
        <v>13580</v>
      </c>
      <c r="C209" t="s">
        <v>1689</v>
      </c>
      <c r="D209" s="19">
        <v>13580</v>
      </c>
      <c r="E209" s="3" t="s">
        <v>211</v>
      </c>
      <c r="F209" s="3" t="s">
        <v>741</v>
      </c>
      <c r="G209" s="3">
        <v>2896</v>
      </c>
      <c r="H209" s="4">
        <v>0.40676795580110497</v>
      </c>
      <c r="I209" s="4">
        <v>0.85324585635359118</v>
      </c>
      <c r="J209" s="4">
        <v>0.26899171270718231</v>
      </c>
      <c r="K209" s="4">
        <v>0.637085635359116</v>
      </c>
      <c r="L209" s="4">
        <v>1.3812154696132596E-3</v>
      </c>
      <c r="M209" s="4">
        <v>0.98308011049723754</v>
      </c>
      <c r="N209" s="4">
        <v>0.53418508287292821</v>
      </c>
      <c r="O209" s="4">
        <v>5.9737569060773481E-2</v>
      </c>
      <c r="P209" s="4">
        <v>0.99620165745856348</v>
      </c>
    </row>
    <row r="210" spans="2:16" x14ac:dyDescent="0.3">
      <c r="B210" s="5">
        <f t="shared" si="3"/>
        <v>13248</v>
      </c>
      <c r="C210" t="s">
        <v>1689</v>
      </c>
      <c r="D210" s="19">
        <v>13248</v>
      </c>
      <c r="E210" s="3" t="s">
        <v>211</v>
      </c>
      <c r="F210" s="3" t="s">
        <v>181</v>
      </c>
      <c r="G210" s="3">
        <v>2773</v>
      </c>
      <c r="H210" s="4">
        <v>0.32383699963937973</v>
      </c>
      <c r="I210" s="4">
        <v>0.88243779300396685</v>
      </c>
      <c r="J210" s="4">
        <v>0.18139199423007574</v>
      </c>
      <c r="K210" s="4">
        <v>0.55679769203029206</v>
      </c>
      <c r="L210" s="4">
        <v>1.44248106743599E-3</v>
      </c>
      <c r="M210" s="4">
        <v>0.98485394879192212</v>
      </c>
      <c r="N210" s="4">
        <v>0.43779300396682291</v>
      </c>
      <c r="O210" s="4">
        <v>0.20302921024161558</v>
      </c>
      <c r="P210" s="4">
        <v>0.99819689866570505</v>
      </c>
    </row>
    <row r="211" spans="2:16" x14ac:dyDescent="0.3">
      <c r="B211" s="5">
        <f t="shared" si="3"/>
        <v>13160</v>
      </c>
      <c r="C211" t="s">
        <v>1689</v>
      </c>
      <c r="D211" s="19">
        <v>13160</v>
      </c>
      <c r="E211" s="3" t="s">
        <v>211</v>
      </c>
      <c r="F211" s="3" t="s">
        <v>241</v>
      </c>
      <c r="G211" s="3">
        <v>2660</v>
      </c>
      <c r="H211" s="4">
        <v>0.50300751879699246</v>
      </c>
      <c r="I211" s="4">
        <v>0.86278195488721809</v>
      </c>
      <c r="J211" s="4">
        <v>0.25676691729323309</v>
      </c>
      <c r="K211" s="4">
        <v>0.70789473684210524</v>
      </c>
      <c r="L211" s="4">
        <v>6.7669172932330827E-3</v>
      </c>
      <c r="M211" s="4">
        <v>0.97593984962406011</v>
      </c>
      <c r="N211" s="4">
        <v>0.56804511278195491</v>
      </c>
      <c r="O211" s="4">
        <v>0.17556390977443609</v>
      </c>
      <c r="P211" s="4">
        <v>0.99285714285714288</v>
      </c>
    </row>
    <row r="212" spans="2:16" x14ac:dyDescent="0.3">
      <c r="B212" s="5">
        <f t="shared" si="3"/>
        <v>13468</v>
      </c>
      <c r="C212" t="s">
        <v>1689</v>
      </c>
      <c r="D212" s="19">
        <v>13468</v>
      </c>
      <c r="E212" s="3" t="s">
        <v>211</v>
      </c>
      <c r="F212" s="3" t="s">
        <v>213</v>
      </c>
      <c r="G212" s="3">
        <v>2417</v>
      </c>
      <c r="H212" s="4">
        <v>0.29664873810508896</v>
      </c>
      <c r="I212" s="4">
        <v>0.72279685560612328</v>
      </c>
      <c r="J212" s="4">
        <v>0.21472900289615227</v>
      </c>
      <c r="K212" s="4">
        <v>0.51013653289201488</v>
      </c>
      <c r="L212" s="4">
        <v>6.2060405461315683E-3</v>
      </c>
      <c r="M212" s="4">
        <v>0.97434836574265615</v>
      </c>
      <c r="N212" s="4">
        <v>0.36905254447662389</v>
      </c>
      <c r="O212" s="4">
        <v>9.7227968556061237E-2</v>
      </c>
      <c r="P212" s="4">
        <v>0.99420769549027721</v>
      </c>
    </row>
    <row r="213" spans="2:16" x14ac:dyDescent="0.3">
      <c r="B213" s="5">
        <f t="shared" si="3"/>
        <v>13683</v>
      </c>
      <c r="C213" t="s">
        <v>1689</v>
      </c>
      <c r="D213" s="19">
        <v>13683</v>
      </c>
      <c r="E213" s="3" t="s">
        <v>211</v>
      </c>
      <c r="F213" s="3" t="s">
        <v>227</v>
      </c>
      <c r="G213" s="3">
        <v>2178</v>
      </c>
      <c r="H213" s="4">
        <v>0.30257116620752983</v>
      </c>
      <c r="I213" s="4">
        <v>0.80165289256198347</v>
      </c>
      <c r="J213" s="4">
        <v>0.20293847566574838</v>
      </c>
      <c r="K213" s="4">
        <v>0.55463728191000916</v>
      </c>
      <c r="L213" s="4">
        <v>2.7548209366391185E-3</v>
      </c>
      <c r="M213" s="4">
        <v>0.97750229568411384</v>
      </c>
      <c r="N213" s="4">
        <v>0.35491276400367311</v>
      </c>
      <c r="O213" s="4">
        <v>0.20477502295684114</v>
      </c>
      <c r="P213" s="4">
        <v>0.98989898989898994</v>
      </c>
    </row>
    <row r="214" spans="2:16" x14ac:dyDescent="0.3">
      <c r="B214" s="5">
        <f t="shared" si="3"/>
        <v>13188</v>
      </c>
      <c r="C214" t="s">
        <v>1689</v>
      </c>
      <c r="D214" s="19">
        <v>13188</v>
      </c>
      <c r="E214" s="3" t="s">
        <v>211</v>
      </c>
      <c r="F214" s="3" t="s">
        <v>240</v>
      </c>
      <c r="G214" s="3">
        <v>1982</v>
      </c>
      <c r="H214" s="4">
        <v>0.15993945509586277</v>
      </c>
      <c r="I214" s="4">
        <v>0.52825428859737644</v>
      </c>
      <c r="J214" s="4">
        <v>0.2336024217961655</v>
      </c>
      <c r="K214" s="4">
        <v>0.34813319878910193</v>
      </c>
      <c r="L214" s="4">
        <v>1.0090817356205853E-3</v>
      </c>
      <c r="M214" s="4">
        <v>0.96922300706357212</v>
      </c>
      <c r="N214" s="4">
        <v>0.21594349142280525</v>
      </c>
      <c r="O214" s="4">
        <v>9.4349142280524725E-2</v>
      </c>
      <c r="P214" s="4">
        <v>0.99293642785065594</v>
      </c>
    </row>
    <row r="215" spans="2:16" x14ac:dyDescent="0.3">
      <c r="B215" s="5">
        <f t="shared" si="3"/>
        <v>13140</v>
      </c>
      <c r="C215" t="s">
        <v>1689</v>
      </c>
      <c r="D215" s="19">
        <v>13140</v>
      </c>
      <c r="E215" s="3" t="s">
        <v>211</v>
      </c>
      <c r="F215" s="3" t="s">
        <v>214</v>
      </c>
      <c r="G215" s="3">
        <v>1630</v>
      </c>
      <c r="H215" s="4">
        <v>0.34171779141104297</v>
      </c>
      <c r="I215" s="4">
        <v>0.83496932515337419</v>
      </c>
      <c r="J215" s="4">
        <v>0.15030674846625766</v>
      </c>
      <c r="K215" s="4">
        <v>0.55521472392638038</v>
      </c>
      <c r="L215" s="4">
        <v>1.8404907975460123E-3</v>
      </c>
      <c r="M215" s="4">
        <v>0.98466257668711654</v>
      </c>
      <c r="N215" s="4">
        <v>0.48098159509202454</v>
      </c>
      <c r="O215" s="4">
        <v>3.0061349693251534E-2</v>
      </c>
      <c r="P215" s="4">
        <v>1</v>
      </c>
    </row>
    <row r="216" spans="2:16" x14ac:dyDescent="0.3">
      <c r="B216" s="5">
        <f t="shared" si="3"/>
        <v>13780</v>
      </c>
      <c r="C216" t="s">
        <v>1689</v>
      </c>
      <c r="D216" s="19">
        <v>13780</v>
      </c>
      <c r="E216" s="3" t="s">
        <v>211</v>
      </c>
      <c r="F216" s="3" t="s">
        <v>806</v>
      </c>
      <c r="G216" s="3">
        <v>1536</v>
      </c>
      <c r="H216" s="4">
        <v>0.27018229166666669</v>
      </c>
      <c r="I216" s="4">
        <v>0.8203125</v>
      </c>
      <c r="J216" s="4">
        <v>0.271484375</v>
      </c>
      <c r="K216" s="4">
        <v>0.51953125</v>
      </c>
      <c r="L216" s="4">
        <v>3.2552083333333335E-3</v>
      </c>
      <c r="M216" s="4">
        <v>0.98893229166666663</v>
      </c>
      <c r="N216" s="4">
        <v>0.38541666666666669</v>
      </c>
      <c r="O216" s="4">
        <v>0.1796875</v>
      </c>
      <c r="P216" s="4">
        <v>0.99934895833333337</v>
      </c>
    </row>
    <row r="217" spans="2:16" x14ac:dyDescent="0.3">
      <c r="B217" s="5">
        <f t="shared" si="3"/>
        <v>13222</v>
      </c>
      <c r="C217" t="s">
        <v>1689</v>
      </c>
      <c r="D217" s="19">
        <v>13222</v>
      </c>
      <c r="E217" s="3" t="s">
        <v>211</v>
      </c>
      <c r="F217" s="3" t="s">
        <v>233</v>
      </c>
      <c r="G217" s="3">
        <v>1383</v>
      </c>
      <c r="H217" s="4">
        <v>0.22631959508315258</v>
      </c>
      <c r="I217" s="4">
        <v>0.77729573391178597</v>
      </c>
      <c r="J217" s="4">
        <v>0.210412147505423</v>
      </c>
      <c r="K217" s="4">
        <v>0.4475777295733912</v>
      </c>
      <c r="L217" s="4">
        <v>7.2306579898770787E-4</v>
      </c>
      <c r="M217" s="4">
        <v>0.96746203904555317</v>
      </c>
      <c r="N217" s="4">
        <v>0.33622559652928419</v>
      </c>
      <c r="O217" s="4">
        <v>4.2660882140274768E-2</v>
      </c>
      <c r="P217" s="4">
        <v>0.98843094721619662</v>
      </c>
    </row>
    <row r="218" spans="2:16" x14ac:dyDescent="0.3">
      <c r="B218" s="5">
        <f t="shared" si="3"/>
        <v>13268</v>
      </c>
      <c r="C218" t="s">
        <v>1689</v>
      </c>
      <c r="D218" s="19">
        <v>13268</v>
      </c>
      <c r="E218" s="3" t="s">
        <v>211</v>
      </c>
      <c r="F218" s="3" t="s">
        <v>817</v>
      </c>
      <c r="G218" s="3">
        <v>1293</v>
      </c>
      <c r="H218" s="4">
        <v>0.39443155452436196</v>
      </c>
      <c r="I218" s="4">
        <v>0.87470997679814388</v>
      </c>
      <c r="J218" s="4">
        <v>0.24593967517401391</v>
      </c>
      <c r="K218" s="4">
        <v>0.61252900232018559</v>
      </c>
      <c r="L218" s="4">
        <v>0</v>
      </c>
      <c r="M218" s="4">
        <v>0.9860788863109049</v>
      </c>
      <c r="N218" s="4">
        <v>0.46790409899458624</v>
      </c>
      <c r="O218" s="4">
        <v>0.15467904098994587</v>
      </c>
      <c r="P218" s="4">
        <v>0.99922660479505032</v>
      </c>
    </row>
    <row r="219" spans="2:16" x14ac:dyDescent="0.3">
      <c r="B219" s="5">
        <f t="shared" si="3"/>
        <v>13300</v>
      </c>
      <c r="C219" t="s">
        <v>1689</v>
      </c>
      <c r="D219" s="19">
        <v>13300</v>
      </c>
      <c r="E219" s="3" t="s">
        <v>211</v>
      </c>
      <c r="F219" s="3" t="s">
        <v>236</v>
      </c>
      <c r="G219" s="3">
        <v>1084</v>
      </c>
      <c r="H219" s="4">
        <v>0.31549815498154982</v>
      </c>
      <c r="I219" s="4">
        <v>0.75645756457564572</v>
      </c>
      <c r="J219" s="4">
        <v>0.25830258302583026</v>
      </c>
      <c r="K219" s="4">
        <v>0.52214022140221406</v>
      </c>
      <c r="L219" s="4">
        <v>1.8450184501845018E-3</v>
      </c>
      <c r="M219" s="4">
        <v>0.99538745387453875</v>
      </c>
      <c r="N219" s="4">
        <v>0.40959409594095941</v>
      </c>
      <c r="O219" s="4">
        <v>2.0295202952029519E-2</v>
      </c>
      <c r="P219" s="4">
        <v>1</v>
      </c>
    </row>
    <row r="220" spans="2:16" x14ac:dyDescent="0.3">
      <c r="B220" s="5">
        <f t="shared" si="3"/>
        <v>13647</v>
      </c>
      <c r="C220" t="s">
        <v>1689</v>
      </c>
      <c r="D220" s="19">
        <v>13647</v>
      </c>
      <c r="E220" s="3" t="s">
        <v>211</v>
      </c>
      <c r="F220" s="3" t="s">
        <v>837</v>
      </c>
      <c r="G220" s="3">
        <v>996</v>
      </c>
      <c r="H220" s="4">
        <v>0.36445783132530118</v>
      </c>
      <c r="I220" s="4">
        <v>0.82429718875502012</v>
      </c>
      <c r="J220" s="4">
        <v>0.15461847389558234</v>
      </c>
      <c r="K220" s="4">
        <v>0.59437751004016059</v>
      </c>
      <c r="L220" s="4">
        <v>4.0160642570281121E-3</v>
      </c>
      <c r="M220" s="4">
        <v>0.98594377510040165</v>
      </c>
      <c r="N220" s="4">
        <v>0.48493975903614456</v>
      </c>
      <c r="O220" s="4">
        <v>9.8393574297188757E-2</v>
      </c>
      <c r="P220" s="4">
        <v>0.99297188755020083</v>
      </c>
    </row>
    <row r="221" spans="2:16" x14ac:dyDescent="0.3">
      <c r="B221" s="5">
        <f t="shared" si="3"/>
        <v>13620</v>
      </c>
      <c r="C221" t="s">
        <v>1689</v>
      </c>
      <c r="D221" s="19">
        <v>13620</v>
      </c>
      <c r="E221" s="3" t="s">
        <v>211</v>
      </c>
      <c r="F221" s="3" t="s">
        <v>238</v>
      </c>
      <c r="G221" s="3">
        <v>980</v>
      </c>
      <c r="H221" s="4">
        <v>0.18775510204081633</v>
      </c>
      <c r="I221" s="4">
        <v>0.83571428571428574</v>
      </c>
      <c r="J221" s="4">
        <v>0.1520408163265306</v>
      </c>
      <c r="K221" s="4">
        <v>0.53367346938775506</v>
      </c>
      <c r="L221" s="4">
        <v>0</v>
      </c>
      <c r="M221" s="4">
        <v>0.98979591836734693</v>
      </c>
      <c r="N221" s="4">
        <v>0.22040816326530613</v>
      </c>
      <c r="O221" s="4">
        <v>1.9387755102040816E-2</v>
      </c>
      <c r="P221" s="4">
        <v>0.99693877551020404</v>
      </c>
    </row>
    <row r="222" spans="2:16" x14ac:dyDescent="0.3">
      <c r="B222" s="5">
        <f t="shared" si="3"/>
        <v>13062</v>
      </c>
      <c r="C222" t="s">
        <v>1689</v>
      </c>
      <c r="D222" s="19">
        <v>13062</v>
      </c>
      <c r="E222" s="3" t="s">
        <v>211</v>
      </c>
      <c r="F222" s="3" t="s">
        <v>232</v>
      </c>
      <c r="G222" s="3">
        <v>928</v>
      </c>
      <c r="H222" s="4">
        <v>0.33512931034482757</v>
      </c>
      <c r="I222" s="4">
        <v>0.875</v>
      </c>
      <c r="J222" s="4">
        <v>0.13254310344827586</v>
      </c>
      <c r="K222" s="4">
        <v>0.54202586206896552</v>
      </c>
      <c r="L222" s="4">
        <v>0</v>
      </c>
      <c r="M222" s="4">
        <v>0.95366379310344829</v>
      </c>
      <c r="N222" s="4">
        <v>0.42025862068965519</v>
      </c>
      <c r="O222" s="4">
        <v>8.6206896551724137E-3</v>
      </c>
      <c r="P222" s="4">
        <v>0.98706896551724133</v>
      </c>
    </row>
    <row r="223" spans="2:16" x14ac:dyDescent="0.3">
      <c r="B223" s="5">
        <f t="shared" si="3"/>
        <v>13673</v>
      </c>
      <c r="C223" t="s">
        <v>1689</v>
      </c>
      <c r="D223" s="19">
        <v>13673</v>
      </c>
      <c r="E223" s="3" t="s">
        <v>211</v>
      </c>
      <c r="F223" s="3" t="s">
        <v>216</v>
      </c>
      <c r="G223" s="3">
        <v>899</v>
      </c>
      <c r="H223" s="4">
        <v>0.31701890989988879</v>
      </c>
      <c r="I223" s="4">
        <v>0.82202447163515013</v>
      </c>
      <c r="J223" s="4">
        <v>0.18353726362625139</v>
      </c>
      <c r="K223" s="4">
        <v>0.58175750834260287</v>
      </c>
      <c r="L223" s="4">
        <v>2.2246941045606229E-3</v>
      </c>
      <c r="M223" s="4">
        <v>0.98220244716351501</v>
      </c>
      <c r="N223" s="4">
        <v>0.39710789766407117</v>
      </c>
      <c r="O223" s="4">
        <v>2.7808676307007785E-2</v>
      </c>
      <c r="P223" s="4">
        <v>0.99332591768631817</v>
      </c>
    </row>
    <row r="224" spans="2:16" x14ac:dyDescent="0.3">
      <c r="B224" s="5">
        <f t="shared" si="3"/>
        <v>13838</v>
      </c>
      <c r="C224" t="s">
        <v>1689</v>
      </c>
      <c r="D224" s="19">
        <v>13838</v>
      </c>
      <c r="E224" s="3" t="s">
        <v>211</v>
      </c>
      <c r="F224" s="3" t="s">
        <v>221</v>
      </c>
      <c r="G224" s="3">
        <v>672</v>
      </c>
      <c r="H224" s="4">
        <v>0.3794642857142857</v>
      </c>
      <c r="I224" s="4">
        <v>0.80952380952380953</v>
      </c>
      <c r="J224" s="4">
        <v>0.22767857142857142</v>
      </c>
      <c r="K224" s="4">
        <v>0.62797619047619047</v>
      </c>
      <c r="L224" s="4">
        <v>0</v>
      </c>
      <c r="M224" s="4">
        <v>0.9910714285714286</v>
      </c>
      <c r="N224" s="4">
        <v>0.46577380952380953</v>
      </c>
      <c r="O224" s="4">
        <v>7.5892857142857137E-2</v>
      </c>
      <c r="P224" s="4">
        <v>1</v>
      </c>
    </row>
    <row r="225" spans="2:16" x14ac:dyDescent="0.3">
      <c r="B225" s="5">
        <f t="shared" si="3"/>
        <v>13440</v>
      </c>
      <c r="C225" t="s">
        <v>1689</v>
      </c>
      <c r="D225" s="19">
        <v>13440</v>
      </c>
      <c r="E225" s="3" t="s">
        <v>211</v>
      </c>
      <c r="F225" s="3" t="s">
        <v>235</v>
      </c>
      <c r="G225" s="3">
        <v>459</v>
      </c>
      <c r="H225" s="4">
        <v>0.36601307189542481</v>
      </c>
      <c r="I225" s="4">
        <v>0.81263616557734208</v>
      </c>
      <c r="J225" s="4">
        <v>0.24618736383442266</v>
      </c>
      <c r="K225" s="4">
        <v>0.6122004357298475</v>
      </c>
      <c r="L225" s="4">
        <v>6.5359477124183009E-3</v>
      </c>
      <c r="M225" s="4">
        <v>0.97821350762527237</v>
      </c>
      <c r="N225" s="4">
        <v>0.40958605664488018</v>
      </c>
      <c r="O225" s="4">
        <v>3.0501089324618737E-2</v>
      </c>
      <c r="P225" s="4">
        <v>0.99564270152505452</v>
      </c>
    </row>
    <row r="226" spans="2:16" x14ac:dyDescent="0.3">
      <c r="B226" s="5">
        <f t="shared" si="3"/>
        <v>13650</v>
      </c>
      <c r="C226" t="s">
        <v>1689</v>
      </c>
      <c r="D226" s="19">
        <v>13650</v>
      </c>
      <c r="E226" s="3" t="s">
        <v>211</v>
      </c>
      <c r="F226" s="3" t="s">
        <v>914</v>
      </c>
      <c r="G226" s="3">
        <v>398</v>
      </c>
      <c r="H226" s="4">
        <v>0.30904522613065327</v>
      </c>
      <c r="I226" s="4">
        <v>0.78643216080402012</v>
      </c>
      <c r="J226" s="4">
        <v>0.23869346733668342</v>
      </c>
      <c r="K226" s="4">
        <v>0.51005025125628145</v>
      </c>
      <c r="L226" s="4">
        <v>2.2613065326633167E-2</v>
      </c>
      <c r="M226" s="4">
        <v>0.97738693467336679</v>
      </c>
      <c r="N226" s="4">
        <v>0.40954773869346733</v>
      </c>
      <c r="O226" s="4">
        <v>5.5276381909547742E-2</v>
      </c>
      <c r="P226" s="4">
        <v>1</v>
      </c>
    </row>
    <row r="227" spans="2:16" x14ac:dyDescent="0.3">
      <c r="B227" s="5">
        <f t="shared" si="3"/>
        <v>13760</v>
      </c>
      <c r="C227" t="s">
        <v>1689</v>
      </c>
      <c r="D227" s="19">
        <v>13760</v>
      </c>
      <c r="E227" s="3" t="s">
        <v>211</v>
      </c>
      <c r="F227" s="3" t="s">
        <v>231</v>
      </c>
      <c r="G227" s="3">
        <v>294</v>
      </c>
      <c r="H227" s="4">
        <v>0.22789115646258504</v>
      </c>
      <c r="I227" s="4">
        <v>0.85034013605442171</v>
      </c>
      <c r="J227" s="4">
        <v>0.21428571428571427</v>
      </c>
      <c r="K227" s="4">
        <v>0.53401360544217691</v>
      </c>
      <c r="L227" s="4">
        <v>0</v>
      </c>
      <c r="M227" s="4">
        <v>0.98979591836734693</v>
      </c>
      <c r="N227" s="4">
        <v>0.23469387755102042</v>
      </c>
      <c r="O227" s="4">
        <v>3.4013605442176874E-2</v>
      </c>
      <c r="P227" s="4">
        <v>0.99659863945578231</v>
      </c>
    </row>
    <row r="228" spans="2:16" x14ac:dyDescent="0.3">
      <c r="B228" s="5">
        <f t="shared" si="3"/>
        <v>15001</v>
      </c>
      <c r="C228" t="s">
        <v>1867</v>
      </c>
      <c r="D228" s="19">
        <v>15001</v>
      </c>
      <c r="E228" s="3" t="s">
        <v>376</v>
      </c>
      <c r="F228" s="3" t="s">
        <v>377</v>
      </c>
      <c r="G228" s="3">
        <v>4671</v>
      </c>
      <c r="H228" s="4">
        <v>0.57739242132305713</v>
      </c>
      <c r="I228" s="4">
        <v>0.84842646114322418</v>
      </c>
      <c r="J228" s="4">
        <v>0.23485335046028688</v>
      </c>
      <c r="K228" s="4">
        <v>0.69749518304431601</v>
      </c>
      <c r="L228" s="4">
        <v>8.5634767715692568E-3</v>
      </c>
      <c r="M228" s="4">
        <v>0.97901948190965526</v>
      </c>
      <c r="N228" s="4">
        <v>0.73281952472703915</v>
      </c>
      <c r="O228" s="4">
        <v>0.18989509740954827</v>
      </c>
      <c r="P228" s="4">
        <v>0.99593234853350465</v>
      </c>
    </row>
    <row r="229" spans="2:16" x14ac:dyDescent="0.3">
      <c r="B229" s="5">
        <f t="shared" si="3"/>
        <v>15572</v>
      </c>
      <c r="C229" t="s">
        <v>1867</v>
      </c>
      <c r="D229" s="19">
        <v>15572</v>
      </c>
      <c r="E229" s="3" t="s">
        <v>376</v>
      </c>
      <c r="F229" s="3" t="s">
        <v>380</v>
      </c>
      <c r="G229" s="3">
        <v>4142</v>
      </c>
      <c r="H229" s="4">
        <v>0.46740704973442782</v>
      </c>
      <c r="I229" s="4">
        <v>0.80951231289232251</v>
      </c>
      <c r="J229" s="4">
        <v>0.25470787059391597</v>
      </c>
      <c r="K229" s="4">
        <v>0.64220183486238536</v>
      </c>
      <c r="L229" s="4">
        <v>5.311443746982134E-3</v>
      </c>
      <c r="M229" s="4">
        <v>0.97682279092225976</v>
      </c>
      <c r="N229" s="4">
        <v>0.58763882182520522</v>
      </c>
      <c r="O229" s="4">
        <v>0.18686624818928055</v>
      </c>
      <c r="P229" s="4">
        <v>0.99275712216320622</v>
      </c>
    </row>
    <row r="230" spans="2:16" x14ac:dyDescent="0.3">
      <c r="B230" s="5">
        <f t="shared" si="3"/>
        <v>15759</v>
      </c>
      <c r="C230" t="s">
        <v>1867</v>
      </c>
      <c r="D230" s="19">
        <v>15759</v>
      </c>
      <c r="E230" s="3" t="s">
        <v>376</v>
      </c>
      <c r="F230" s="3" t="s">
        <v>383</v>
      </c>
      <c r="G230" s="3">
        <v>3509</v>
      </c>
      <c r="H230" s="4">
        <v>0.50983186092903965</v>
      </c>
      <c r="I230" s="4">
        <v>0.81875178113422631</v>
      </c>
      <c r="J230" s="4">
        <v>0.23881447705899117</v>
      </c>
      <c r="K230" s="4">
        <v>0.66771159874608155</v>
      </c>
      <c r="L230" s="4">
        <v>9.119407238529496E-3</v>
      </c>
      <c r="M230" s="4">
        <v>0.97577657452265598</v>
      </c>
      <c r="N230" s="4">
        <v>0.63978341407808492</v>
      </c>
      <c r="O230" s="4">
        <v>0.17754345967512111</v>
      </c>
      <c r="P230" s="4">
        <v>0.9934454260473069</v>
      </c>
    </row>
    <row r="231" spans="2:16" x14ac:dyDescent="0.3">
      <c r="B231" s="5">
        <f t="shared" si="3"/>
        <v>15238</v>
      </c>
      <c r="C231" t="s">
        <v>1867</v>
      </c>
      <c r="D231" s="19">
        <v>15238</v>
      </c>
      <c r="E231" s="3" t="s">
        <v>376</v>
      </c>
      <c r="F231" s="3" t="s">
        <v>384</v>
      </c>
      <c r="G231" s="3">
        <v>2904</v>
      </c>
      <c r="H231" s="4">
        <v>0.51480716253443526</v>
      </c>
      <c r="I231" s="4">
        <v>0.83677685950413228</v>
      </c>
      <c r="J231" s="4">
        <v>0.24311294765840222</v>
      </c>
      <c r="K231" s="4">
        <v>0.66976584022038566</v>
      </c>
      <c r="L231" s="4">
        <v>1.0330578512396695E-2</v>
      </c>
      <c r="M231" s="4">
        <v>0.97968319559228645</v>
      </c>
      <c r="N231" s="4">
        <v>0.64910468319559234</v>
      </c>
      <c r="O231" s="4">
        <v>0.15254820936639119</v>
      </c>
      <c r="P231" s="4">
        <v>0.99414600550964183</v>
      </c>
    </row>
    <row r="232" spans="2:16" x14ac:dyDescent="0.3">
      <c r="B232" s="5">
        <f t="shared" si="3"/>
        <v>15176</v>
      </c>
      <c r="C232" t="s">
        <v>1867</v>
      </c>
      <c r="D232" s="19">
        <v>15176</v>
      </c>
      <c r="E232" s="3" t="s">
        <v>376</v>
      </c>
      <c r="F232" s="3" t="s">
        <v>401</v>
      </c>
      <c r="G232" s="3">
        <v>1920</v>
      </c>
      <c r="H232" s="4">
        <v>0.53333333333333333</v>
      </c>
      <c r="I232" s="4">
        <v>0.83177083333333335</v>
      </c>
      <c r="J232" s="4">
        <v>0.27239583333333334</v>
      </c>
      <c r="K232" s="4">
        <v>0.66197916666666667</v>
      </c>
      <c r="L232" s="4">
        <v>5.208333333333333E-3</v>
      </c>
      <c r="M232" s="4">
        <v>0.98750000000000004</v>
      </c>
      <c r="N232" s="4">
        <v>0.69947916666666665</v>
      </c>
      <c r="O232" s="4">
        <v>0.31770833333333331</v>
      </c>
      <c r="P232" s="4">
        <v>0.99843749999999998</v>
      </c>
    </row>
    <row r="233" spans="2:16" x14ac:dyDescent="0.3">
      <c r="B233" s="5">
        <f t="shared" si="3"/>
        <v>15646</v>
      </c>
      <c r="C233" t="s">
        <v>1867</v>
      </c>
      <c r="D233" s="19">
        <v>15646</v>
      </c>
      <c r="E233" s="3" t="s">
        <v>376</v>
      </c>
      <c r="F233" s="3" t="s">
        <v>400</v>
      </c>
      <c r="G233" s="3">
        <v>911</v>
      </c>
      <c r="H233" s="4">
        <v>0.51920965971459931</v>
      </c>
      <c r="I233" s="4">
        <v>0.8221734357848518</v>
      </c>
      <c r="J233" s="4">
        <v>0.29967069154774972</v>
      </c>
      <c r="K233" s="4">
        <v>0.72338090010976952</v>
      </c>
      <c r="L233" s="4">
        <v>7.6838638858397366E-3</v>
      </c>
      <c r="M233" s="4">
        <v>0.97804610318331509</v>
      </c>
      <c r="N233" s="4">
        <v>0.6388583973655324</v>
      </c>
      <c r="O233" s="4">
        <v>0.14270032930845225</v>
      </c>
      <c r="P233" s="4">
        <v>0.99231613611416025</v>
      </c>
    </row>
    <row r="234" spans="2:16" x14ac:dyDescent="0.3">
      <c r="B234" s="5">
        <f t="shared" si="3"/>
        <v>15223</v>
      </c>
      <c r="C234" t="s">
        <v>1867</v>
      </c>
      <c r="D234" s="19">
        <v>15223</v>
      </c>
      <c r="E234" s="3" t="s">
        <v>376</v>
      </c>
      <c r="F234" s="3" t="s">
        <v>843</v>
      </c>
      <c r="G234" s="3">
        <v>904</v>
      </c>
      <c r="H234" s="4">
        <v>0.25110619469026546</v>
      </c>
      <c r="I234" s="4">
        <v>0.59513274336283184</v>
      </c>
      <c r="J234" s="4">
        <v>0.25331858407079644</v>
      </c>
      <c r="K234" s="4">
        <v>0.43030973451327431</v>
      </c>
      <c r="L234" s="4">
        <v>1.1061946902654867E-2</v>
      </c>
      <c r="M234" s="4">
        <v>0.97123893805309736</v>
      </c>
      <c r="N234" s="4">
        <v>0.31969026548672569</v>
      </c>
      <c r="O234" s="4">
        <v>0.18252212389380532</v>
      </c>
      <c r="P234" s="4">
        <v>0.99336283185840712</v>
      </c>
    </row>
    <row r="235" spans="2:16" x14ac:dyDescent="0.3">
      <c r="B235" s="5">
        <f t="shared" si="3"/>
        <v>15514</v>
      </c>
      <c r="C235" t="s">
        <v>1867</v>
      </c>
      <c r="D235" s="19">
        <v>15514</v>
      </c>
      <c r="E235" s="3" t="s">
        <v>376</v>
      </c>
      <c r="F235" s="3" t="s">
        <v>803</v>
      </c>
      <c r="G235" s="3">
        <v>858</v>
      </c>
      <c r="H235" s="4">
        <v>0.65268065268065267</v>
      </c>
      <c r="I235" s="4">
        <v>0.9533799533799534</v>
      </c>
      <c r="J235" s="4">
        <v>0.21678321678321677</v>
      </c>
      <c r="K235" s="4">
        <v>0.84032634032634035</v>
      </c>
      <c r="L235" s="4">
        <v>3.4965034965034965E-3</v>
      </c>
      <c r="M235" s="4">
        <v>0.98484848484848486</v>
      </c>
      <c r="N235" s="4">
        <v>0.73892773892773889</v>
      </c>
      <c r="O235" s="4">
        <v>0.20745920745920746</v>
      </c>
      <c r="P235" s="4">
        <v>0.9941724941724942</v>
      </c>
    </row>
    <row r="236" spans="2:16" x14ac:dyDescent="0.3">
      <c r="B236" s="5">
        <f t="shared" si="3"/>
        <v>15455</v>
      </c>
      <c r="C236" t="s">
        <v>1867</v>
      </c>
      <c r="D236" s="19">
        <v>15455</v>
      </c>
      <c r="E236" s="3" t="s">
        <v>376</v>
      </c>
      <c r="F236" s="3" t="s">
        <v>417</v>
      </c>
      <c r="G236" s="3">
        <v>835</v>
      </c>
      <c r="H236" s="4">
        <v>0.67664670658682635</v>
      </c>
      <c r="I236" s="4">
        <v>0.89461077844311376</v>
      </c>
      <c r="J236" s="4">
        <v>0.21676646706586827</v>
      </c>
      <c r="K236" s="4">
        <v>0.79520958083832338</v>
      </c>
      <c r="L236" s="4">
        <v>8.3832335329341312E-3</v>
      </c>
      <c r="M236" s="4">
        <v>0.97724550898203588</v>
      </c>
      <c r="N236" s="4">
        <v>0.78443113772455086</v>
      </c>
      <c r="O236" s="4">
        <v>0.12095808383233533</v>
      </c>
      <c r="P236" s="4">
        <v>0.99640718562874253</v>
      </c>
    </row>
    <row r="237" spans="2:16" x14ac:dyDescent="0.3">
      <c r="B237" s="5">
        <f t="shared" si="3"/>
        <v>15516</v>
      </c>
      <c r="C237" t="s">
        <v>1867</v>
      </c>
      <c r="D237" s="19">
        <v>15516</v>
      </c>
      <c r="E237" s="3" t="s">
        <v>376</v>
      </c>
      <c r="F237" s="3" t="s">
        <v>385</v>
      </c>
      <c r="G237" s="3">
        <v>641</v>
      </c>
      <c r="H237" s="4">
        <v>0.5475819032761311</v>
      </c>
      <c r="I237" s="4">
        <v>0.87987519500780031</v>
      </c>
      <c r="J237" s="4">
        <v>0.23088923556942278</v>
      </c>
      <c r="K237" s="4">
        <v>0.73322932917316697</v>
      </c>
      <c r="L237" s="4">
        <v>4.6801872074882997E-3</v>
      </c>
      <c r="M237" s="4">
        <v>0.98283931357254295</v>
      </c>
      <c r="N237" s="4">
        <v>0.65210608424336969</v>
      </c>
      <c r="O237" s="4">
        <v>0.20124804992199688</v>
      </c>
      <c r="P237" s="4">
        <v>0.99687987519500776</v>
      </c>
    </row>
    <row r="238" spans="2:16" x14ac:dyDescent="0.3">
      <c r="B238" s="5">
        <f t="shared" si="3"/>
        <v>15469</v>
      </c>
      <c r="C238" t="s">
        <v>1867</v>
      </c>
      <c r="D238" s="19">
        <v>15469</v>
      </c>
      <c r="E238" s="3" t="s">
        <v>376</v>
      </c>
      <c r="F238" s="3" t="s">
        <v>382</v>
      </c>
      <c r="G238" s="3">
        <v>634</v>
      </c>
      <c r="H238" s="4">
        <v>0.4952681388012618</v>
      </c>
      <c r="I238" s="4">
        <v>0.82334384858044163</v>
      </c>
      <c r="J238" s="4">
        <v>0.25867507886435331</v>
      </c>
      <c r="K238" s="4">
        <v>0.67350157728706628</v>
      </c>
      <c r="L238" s="4">
        <v>1.2618296529968454E-2</v>
      </c>
      <c r="M238" s="4">
        <v>0.98264984227129337</v>
      </c>
      <c r="N238" s="4">
        <v>0.63091482649842268</v>
      </c>
      <c r="O238" s="4">
        <v>0.11198738170347003</v>
      </c>
      <c r="P238" s="4">
        <v>0.99369085173501581</v>
      </c>
    </row>
    <row r="239" spans="2:16" x14ac:dyDescent="0.3">
      <c r="B239" s="5">
        <f t="shared" si="3"/>
        <v>15507</v>
      </c>
      <c r="C239" t="s">
        <v>1867</v>
      </c>
      <c r="D239" s="19">
        <v>15507</v>
      </c>
      <c r="E239" s="3" t="s">
        <v>376</v>
      </c>
      <c r="F239" s="3" t="s">
        <v>405</v>
      </c>
      <c r="G239" s="3">
        <v>544</v>
      </c>
      <c r="H239" s="4">
        <v>0.46139705882352944</v>
      </c>
      <c r="I239" s="4">
        <v>0.87867647058823528</v>
      </c>
      <c r="J239" s="4">
        <v>0.21691176470588236</v>
      </c>
      <c r="K239" s="4">
        <v>0.66727941176470584</v>
      </c>
      <c r="L239" s="4">
        <v>1.8382352941176471E-2</v>
      </c>
      <c r="M239" s="4">
        <v>0.97977941176470584</v>
      </c>
      <c r="N239" s="4">
        <v>0.57536764705882348</v>
      </c>
      <c r="O239" s="4">
        <v>0.15992647058823528</v>
      </c>
      <c r="P239" s="4">
        <v>0.9908088235294118</v>
      </c>
    </row>
    <row r="240" spans="2:16" x14ac:dyDescent="0.3">
      <c r="B240" s="5">
        <f t="shared" si="3"/>
        <v>15299</v>
      </c>
      <c r="C240" t="s">
        <v>1867</v>
      </c>
      <c r="D240" s="19">
        <v>15299</v>
      </c>
      <c r="E240" s="3" t="s">
        <v>376</v>
      </c>
      <c r="F240" s="3" t="s">
        <v>887</v>
      </c>
      <c r="G240" s="3">
        <v>536</v>
      </c>
      <c r="H240" s="4">
        <v>0.62126865671641796</v>
      </c>
      <c r="I240" s="4">
        <v>0.90858208955223885</v>
      </c>
      <c r="J240" s="4">
        <v>0.2537313432835821</v>
      </c>
      <c r="K240" s="4">
        <v>0.76305970149253732</v>
      </c>
      <c r="L240" s="4">
        <v>1.8656716417910447E-3</v>
      </c>
      <c r="M240" s="4">
        <v>0.97947761194029848</v>
      </c>
      <c r="N240" s="4">
        <v>0.77052238805970152</v>
      </c>
      <c r="O240" s="4">
        <v>0.13059701492537312</v>
      </c>
      <c r="P240" s="4">
        <v>0.9925373134328358</v>
      </c>
    </row>
    <row r="241" spans="2:16" x14ac:dyDescent="0.3">
      <c r="B241" s="5">
        <f t="shared" si="3"/>
        <v>15480</v>
      </c>
      <c r="C241" t="s">
        <v>1867</v>
      </c>
      <c r="D241" s="19">
        <v>15480</v>
      </c>
      <c r="E241" s="3" t="s">
        <v>376</v>
      </c>
      <c r="F241" s="3" t="s">
        <v>906</v>
      </c>
      <c r="G241" s="3">
        <v>434</v>
      </c>
      <c r="H241" s="4">
        <v>0.50691244239631339</v>
      </c>
      <c r="I241" s="4">
        <v>0.87557603686635943</v>
      </c>
      <c r="J241" s="4">
        <v>0.2857142857142857</v>
      </c>
      <c r="K241" s="4">
        <v>0.66129032258064513</v>
      </c>
      <c r="L241" s="4">
        <v>0</v>
      </c>
      <c r="M241" s="4">
        <v>0.9838709677419355</v>
      </c>
      <c r="N241" s="4">
        <v>0.64516129032258063</v>
      </c>
      <c r="O241" s="4">
        <v>0.20506912442396313</v>
      </c>
      <c r="P241" s="4">
        <v>1</v>
      </c>
    </row>
    <row r="242" spans="2:16" x14ac:dyDescent="0.3">
      <c r="B242" s="5">
        <f t="shared" si="3"/>
        <v>15047</v>
      </c>
      <c r="C242" t="s">
        <v>1867</v>
      </c>
      <c r="D242" s="19">
        <v>15047</v>
      </c>
      <c r="E242" s="3" t="s">
        <v>376</v>
      </c>
      <c r="F242" s="3" t="s">
        <v>910</v>
      </c>
      <c r="G242" s="3">
        <v>414</v>
      </c>
      <c r="H242" s="4">
        <v>0.49033816425120774</v>
      </c>
      <c r="I242" s="4">
        <v>0.81400966183574874</v>
      </c>
      <c r="J242" s="4">
        <v>0.24637681159420291</v>
      </c>
      <c r="K242" s="4">
        <v>0.64734299516908211</v>
      </c>
      <c r="L242" s="4">
        <v>0</v>
      </c>
      <c r="M242" s="4">
        <v>0.96135265700483097</v>
      </c>
      <c r="N242" s="4">
        <v>0.6280193236714976</v>
      </c>
      <c r="O242" s="4">
        <v>0.18115942028985507</v>
      </c>
      <c r="P242" s="4">
        <v>0.98792270531400961</v>
      </c>
    </row>
    <row r="243" spans="2:16" x14ac:dyDescent="0.3">
      <c r="B243" s="5">
        <f t="shared" si="3"/>
        <v>15407</v>
      </c>
      <c r="C243" t="s">
        <v>1867</v>
      </c>
      <c r="D243" s="19">
        <v>15407</v>
      </c>
      <c r="E243" s="3" t="s">
        <v>376</v>
      </c>
      <c r="F243" s="3" t="s">
        <v>406</v>
      </c>
      <c r="G243" s="3">
        <v>403</v>
      </c>
      <c r="H243" s="4">
        <v>0.64764267990074442</v>
      </c>
      <c r="I243" s="4">
        <v>0.89330024813895781</v>
      </c>
      <c r="J243" s="4">
        <v>0.24565756823821339</v>
      </c>
      <c r="K243" s="4">
        <v>0.80645161290322576</v>
      </c>
      <c r="L243" s="4">
        <v>0</v>
      </c>
      <c r="M243" s="4">
        <v>0.99007444168734493</v>
      </c>
      <c r="N243" s="4">
        <v>0.74689826302729534</v>
      </c>
      <c r="O243" s="4">
        <v>4.9627791563275438E-2</v>
      </c>
      <c r="P243" s="4">
        <v>1</v>
      </c>
    </row>
    <row r="244" spans="2:16" x14ac:dyDescent="0.3">
      <c r="B244" s="5">
        <f t="shared" si="3"/>
        <v>15667</v>
      </c>
      <c r="C244" t="s">
        <v>1867</v>
      </c>
      <c r="D244" s="19">
        <v>15667</v>
      </c>
      <c r="E244" s="3" t="s">
        <v>376</v>
      </c>
      <c r="F244" s="3" t="s">
        <v>396</v>
      </c>
      <c r="G244" s="3">
        <v>400</v>
      </c>
      <c r="H244" s="4">
        <v>0.57499999999999996</v>
      </c>
      <c r="I244" s="4">
        <v>0.89749999999999996</v>
      </c>
      <c r="J244" s="4">
        <v>0.23749999999999999</v>
      </c>
      <c r="K244" s="4">
        <v>0.71</v>
      </c>
      <c r="L244" s="4">
        <v>0</v>
      </c>
      <c r="M244" s="4">
        <v>0.98</v>
      </c>
      <c r="N244" s="4">
        <v>0.71750000000000003</v>
      </c>
      <c r="O244" s="4">
        <v>0.28000000000000003</v>
      </c>
      <c r="P244" s="4">
        <v>0.99250000000000005</v>
      </c>
    </row>
    <row r="245" spans="2:16" x14ac:dyDescent="0.3">
      <c r="B245" s="5">
        <f t="shared" si="3"/>
        <v>15183</v>
      </c>
      <c r="C245" t="s">
        <v>1867</v>
      </c>
      <c r="D245" s="19">
        <v>15183</v>
      </c>
      <c r="E245" s="3" t="s">
        <v>376</v>
      </c>
      <c r="F245" s="3" t="s">
        <v>402</v>
      </c>
      <c r="G245" s="3">
        <v>351</v>
      </c>
      <c r="H245" s="4">
        <v>0.49287749287749288</v>
      </c>
      <c r="I245" s="4">
        <v>0.84615384615384615</v>
      </c>
      <c r="J245" s="4">
        <v>0.24786324786324787</v>
      </c>
      <c r="K245" s="4">
        <v>0.66096866096866091</v>
      </c>
      <c r="L245" s="4">
        <v>2.8490028490028491E-3</v>
      </c>
      <c r="M245" s="4">
        <v>0.98860398860398857</v>
      </c>
      <c r="N245" s="4">
        <v>0.60113960113960119</v>
      </c>
      <c r="O245" s="4">
        <v>0.1737891737891738</v>
      </c>
      <c r="P245" s="4">
        <v>0.99145299145299148</v>
      </c>
    </row>
    <row r="246" spans="2:16" x14ac:dyDescent="0.3">
      <c r="B246" s="5">
        <f t="shared" si="3"/>
        <v>15897</v>
      </c>
      <c r="C246" t="s">
        <v>1867</v>
      </c>
      <c r="D246" s="19">
        <v>15897</v>
      </c>
      <c r="E246" s="3" t="s">
        <v>376</v>
      </c>
      <c r="F246" s="3" t="s">
        <v>395</v>
      </c>
      <c r="G246" s="3">
        <v>309</v>
      </c>
      <c r="H246" s="4">
        <v>0.44983818770226536</v>
      </c>
      <c r="I246" s="4">
        <v>0.87378640776699024</v>
      </c>
      <c r="J246" s="4">
        <v>0.23948220064724918</v>
      </c>
      <c r="K246" s="4">
        <v>0.65048543689320393</v>
      </c>
      <c r="L246" s="4">
        <v>3.2362459546925568E-3</v>
      </c>
      <c r="M246" s="4">
        <v>0.96763754045307449</v>
      </c>
      <c r="N246" s="4">
        <v>0.56634304207119746</v>
      </c>
      <c r="O246" s="4">
        <v>0.2459546925566343</v>
      </c>
      <c r="P246" s="4">
        <v>0.98705501618122982</v>
      </c>
    </row>
    <row r="247" spans="2:16" x14ac:dyDescent="0.3">
      <c r="B247" s="5">
        <f t="shared" si="3"/>
        <v>15681</v>
      </c>
      <c r="C247" t="s">
        <v>1867</v>
      </c>
      <c r="D247" s="19">
        <v>15681</v>
      </c>
      <c r="E247" s="3" t="s">
        <v>376</v>
      </c>
      <c r="F247" s="3" t="s">
        <v>927</v>
      </c>
      <c r="G247" s="3">
        <v>306</v>
      </c>
      <c r="H247" s="4">
        <v>0.43137254901960786</v>
      </c>
      <c r="I247" s="4">
        <v>0.84967320261437906</v>
      </c>
      <c r="J247" s="4">
        <v>0.24836601307189543</v>
      </c>
      <c r="K247" s="4">
        <v>0.68954248366013071</v>
      </c>
      <c r="L247" s="4">
        <v>0</v>
      </c>
      <c r="M247" s="4">
        <v>0.95751633986928109</v>
      </c>
      <c r="N247" s="4">
        <v>0.54575163398692805</v>
      </c>
      <c r="O247" s="4">
        <v>0.10784313725490197</v>
      </c>
      <c r="P247" s="4">
        <v>0.97058823529411764</v>
      </c>
    </row>
    <row r="248" spans="2:16" x14ac:dyDescent="0.3">
      <c r="B248" s="5">
        <f t="shared" si="3"/>
        <v>15806</v>
      </c>
      <c r="C248" t="s">
        <v>1867</v>
      </c>
      <c r="D248" s="19">
        <v>15806</v>
      </c>
      <c r="E248" s="3" t="s">
        <v>376</v>
      </c>
      <c r="F248" s="3" t="s">
        <v>928</v>
      </c>
      <c r="G248" s="3">
        <v>302</v>
      </c>
      <c r="H248" s="4">
        <v>0.49337748344370863</v>
      </c>
      <c r="I248" s="4">
        <v>0.8112582781456954</v>
      </c>
      <c r="J248" s="4">
        <v>0.28807947019867547</v>
      </c>
      <c r="K248" s="4">
        <v>0.63245033112582782</v>
      </c>
      <c r="L248" s="4">
        <v>9.9337748344370865E-3</v>
      </c>
      <c r="M248" s="4">
        <v>0.98013245033112584</v>
      </c>
      <c r="N248" s="4">
        <v>0.66556291390728473</v>
      </c>
      <c r="O248" s="4">
        <v>8.6092715231788075E-2</v>
      </c>
      <c r="P248" s="4">
        <v>1</v>
      </c>
    </row>
    <row r="249" spans="2:16" x14ac:dyDescent="0.3">
      <c r="B249" s="5">
        <f t="shared" si="3"/>
        <v>15518</v>
      </c>
      <c r="C249" t="s">
        <v>1867</v>
      </c>
      <c r="D249" s="19">
        <v>15518</v>
      </c>
      <c r="E249" s="3" t="s">
        <v>376</v>
      </c>
      <c r="F249" s="3" t="s">
        <v>931</v>
      </c>
      <c r="G249" s="3">
        <v>290</v>
      </c>
      <c r="H249" s="4">
        <v>0.67241379310344829</v>
      </c>
      <c r="I249" s="4">
        <v>0.90344827586206899</v>
      </c>
      <c r="J249" s="4">
        <v>0.20344827586206896</v>
      </c>
      <c r="K249" s="4">
        <v>0.80344827586206902</v>
      </c>
      <c r="L249" s="4">
        <v>0</v>
      </c>
      <c r="M249" s="4">
        <v>0.98275862068965514</v>
      </c>
      <c r="N249" s="4">
        <v>0.77241379310344827</v>
      </c>
      <c r="O249" s="4">
        <v>0.24482758620689654</v>
      </c>
      <c r="P249" s="4">
        <v>0.98620689655172411</v>
      </c>
    </row>
    <row r="250" spans="2:16" x14ac:dyDescent="0.3">
      <c r="B250" s="5">
        <f t="shared" si="3"/>
        <v>15377</v>
      </c>
      <c r="C250" t="s">
        <v>1867</v>
      </c>
      <c r="D250" s="19">
        <v>15377</v>
      </c>
      <c r="E250" s="3" t="s">
        <v>376</v>
      </c>
      <c r="F250" s="3" t="s">
        <v>933</v>
      </c>
      <c r="G250" s="3">
        <v>283</v>
      </c>
      <c r="H250" s="4">
        <v>0.55477031802120136</v>
      </c>
      <c r="I250" s="4">
        <v>0.9151943462897526</v>
      </c>
      <c r="J250" s="4">
        <v>0.19434628975265017</v>
      </c>
      <c r="K250" s="4">
        <v>0.72084805653710249</v>
      </c>
      <c r="L250" s="4">
        <v>1.0600706713780919E-2</v>
      </c>
      <c r="M250" s="4">
        <v>0.9717314487632509</v>
      </c>
      <c r="N250" s="4">
        <v>0.66784452296819785</v>
      </c>
      <c r="O250" s="4">
        <v>0.13074204946996468</v>
      </c>
      <c r="P250" s="4">
        <v>0.99646643109540634</v>
      </c>
    </row>
    <row r="251" spans="2:16" x14ac:dyDescent="0.3">
      <c r="B251" s="5">
        <f t="shared" si="3"/>
        <v>15686</v>
      </c>
      <c r="C251" t="s">
        <v>1867</v>
      </c>
      <c r="D251" s="19">
        <v>15686</v>
      </c>
      <c r="E251" s="3" t="s">
        <v>376</v>
      </c>
      <c r="F251" s="3" t="s">
        <v>936</v>
      </c>
      <c r="G251" s="3">
        <v>271</v>
      </c>
      <c r="H251" s="4">
        <v>0.42066420664206644</v>
      </c>
      <c r="I251" s="4">
        <v>0.87822878228782286</v>
      </c>
      <c r="J251" s="4">
        <v>0.26937269372693728</v>
      </c>
      <c r="K251" s="4">
        <v>0.64206642066420661</v>
      </c>
      <c r="L251" s="4">
        <v>0</v>
      </c>
      <c r="M251" s="4">
        <v>0.98523985239852396</v>
      </c>
      <c r="N251" s="4">
        <v>0.55350553505535061</v>
      </c>
      <c r="O251" s="4">
        <v>0.13653136531365315</v>
      </c>
      <c r="P251" s="4">
        <v>1</v>
      </c>
    </row>
    <row r="252" spans="2:16" x14ac:dyDescent="0.3">
      <c r="B252" s="5">
        <f t="shared" si="3"/>
        <v>15491</v>
      </c>
      <c r="C252" t="s">
        <v>1867</v>
      </c>
      <c r="D252" s="19">
        <v>15491</v>
      </c>
      <c r="E252" s="3" t="s">
        <v>376</v>
      </c>
      <c r="F252" s="3" t="s">
        <v>937</v>
      </c>
      <c r="G252" s="3">
        <v>262</v>
      </c>
      <c r="H252" s="4">
        <v>0.68320610687022898</v>
      </c>
      <c r="I252" s="4">
        <v>0.9427480916030534</v>
      </c>
      <c r="J252" s="4">
        <v>0.25572519083969464</v>
      </c>
      <c r="K252" s="4">
        <v>0.77480916030534353</v>
      </c>
      <c r="L252" s="4">
        <v>1.1450381679389313E-2</v>
      </c>
      <c r="M252" s="4">
        <v>0.98854961832061072</v>
      </c>
      <c r="N252" s="4">
        <v>0.84351145038167941</v>
      </c>
      <c r="O252" s="4">
        <v>0.25190839694656486</v>
      </c>
      <c r="P252" s="4">
        <v>0.99618320610687028</v>
      </c>
    </row>
    <row r="253" spans="2:16" x14ac:dyDescent="0.3">
      <c r="B253" s="5">
        <f t="shared" si="3"/>
        <v>15580</v>
      </c>
      <c r="C253" t="s">
        <v>1867</v>
      </c>
      <c r="D253" s="19">
        <v>15580</v>
      </c>
      <c r="E253" s="3" t="s">
        <v>376</v>
      </c>
      <c r="F253" s="3" t="s">
        <v>938</v>
      </c>
      <c r="G253" s="3">
        <v>258</v>
      </c>
      <c r="H253" s="4">
        <v>0.41472868217054265</v>
      </c>
      <c r="I253" s="4">
        <v>0.83333333333333337</v>
      </c>
      <c r="J253" s="4">
        <v>0.26356589147286824</v>
      </c>
      <c r="K253" s="4">
        <v>0.66279069767441856</v>
      </c>
      <c r="L253" s="4">
        <v>0</v>
      </c>
      <c r="M253" s="4">
        <v>0.98837209302325579</v>
      </c>
      <c r="N253" s="4">
        <v>0.49612403100775193</v>
      </c>
      <c r="O253" s="4">
        <v>5.4263565891472867E-2</v>
      </c>
      <c r="P253" s="4">
        <v>0.99612403100775193</v>
      </c>
    </row>
    <row r="254" spans="2:16" x14ac:dyDescent="0.3">
      <c r="B254" s="5">
        <f t="shared" si="3"/>
        <v>15755</v>
      </c>
      <c r="C254" t="s">
        <v>1867</v>
      </c>
      <c r="D254" s="19">
        <v>15755</v>
      </c>
      <c r="E254" s="3" t="s">
        <v>376</v>
      </c>
      <c r="F254" s="3" t="s">
        <v>939</v>
      </c>
      <c r="G254" s="3">
        <v>258</v>
      </c>
      <c r="H254" s="4">
        <v>0.48062015503875971</v>
      </c>
      <c r="I254" s="4">
        <v>0.86821705426356588</v>
      </c>
      <c r="J254" s="4">
        <v>0.25968992248062017</v>
      </c>
      <c r="K254" s="4">
        <v>0.65891472868217049</v>
      </c>
      <c r="L254" s="4">
        <v>1.5503875968992248E-2</v>
      </c>
      <c r="M254" s="4">
        <v>0.96511627906976749</v>
      </c>
      <c r="N254" s="4">
        <v>0.61627906976744184</v>
      </c>
      <c r="O254" s="4">
        <v>0.12403100775193798</v>
      </c>
      <c r="P254" s="4">
        <v>0.98449612403100772</v>
      </c>
    </row>
    <row r="255" spans="2:16" x14ac:dyDescent="0.3">
      <c r="B255" s="5">
        <f t="shared" si="3"/>
        <v>15531</v>
      </c>
      <c r="C255" t="s">
        <v>1867</v>
      </c>
      <c r="D255" s="19">
        <v>15531</v>
      </c>
      <c r="E255" s="3" t="s">
        <v>376</v>
      </c>
      <c r="F255" s="3" t="s">
        <v>940</v>
      </c>
      <c r="G255" s="3">
        <v>250</v>
      </c>
      <c r="H255" s="4">
        <v>0.59599999999999997</v>
      </c>
      <c r="I255" s="4">
        <v>0.872</v>
      </c>
      <c r="J255" s="4">
        <v>0.22</v>
      </c>
      <c r="K255" s="4">
        <v>0.74</v>
      </c>
      <c r="L255" s="4">
        <v>0.02</v>
      </c>
      <c r="M255" s="4">
        <v>0.98</v>
      </c>
      <c r="N255" s="4">
        <v>0.69599999999999995</v>
      </c>
      <c r="O255" s="4">
        <v>0.192</v>
      </c>
      <c r="P255" s="4">
        <v>0.996</v>
      </c>
    </row>
    <row r="256" spans="2:16" x14ac:dyDescent="0.3">
      <c r="B256" s="5">
        <f t="shared" si="3"/>
        <v>15757</v>
      </c>
      <c r="C256" t="s">
        <v>1867</v>
      </c>
      <c r="D256" s="19">
        <v>15757</v>
      </c>
      <c r="E256" s="3" t="s">
        <v>376</v>
      </c>
      <c r="F256" s="3" t="s">
        <v>391</v>
      </c>
      <c r="G256" s="3">
        <v>249</v>
      </c>
      <c r="H256" s="4">
        <v>0.48192771084337349</v>
      </c>
      <c r="I256" s="4">
        <v>0.8112449799196787</v>
      </c>
      <c r="J256" s="4">
        <v>0.27309236947791166</v>
      </c>
      <c r="K256" s="4">
        <v>0.6224899598393574</v>
      </c>
      <c r="L256" s="4">
        <v>4.0160642570281121E-3</v>
      </c>
      <c r="M256" s="4">
        <v>0.9718875502008032</v>
      </c>
      <c r="N256" s="4">
        <v>0.63052208835341361</v>
      </c>
      <c r="O256" s="4">
        <v>7.2289156626506021E-2</v>
      </c>
      <c r="P256" s="4">
        <v>0.99196787148594379</v>
      </c>
    </row>
    <row r="257" spans="2:16" x14ac:dyDescent="0.3">
      <c r="B257" s="5">
        <f t="shared" si="3"/>
        <v>15693</v>
      </c>
      <c r="C257" t="s">
        <v>1867</v>
      </c>
      <c r="D257" s="19">
        <v>15693</v>
      </c>
      <c r="E257" s="3" t="s">
        <v>376</v>
      </c>
      <c r="F257" s="3" t="s">
        <v>944</v>
      </c>
      <c r="G257" s="3">
        <v>245</v>
      </c>
      <c r="H257" s="4">
        <v>0.49387755102040815</v>
      </c>
      <c r="I257" s="4">
        <v>0.8571428571428571</v>
      </c>
      <c r="J257" s="4">
        <v>0.18775510204081633</v>
      </c>
      <c r="K257" s="4">
        <v>0.73469387755102045</v>
      </c>
      <c r="L257" s="4">
        <v>0</v>
      </c>
      <c r="M257" s="4">
        <v>0.95918367346938771</v>
      </c>
      <c r="N257" s="4">
        <v>0.6489795918367347</v>
      </c>
      <c r="O257" s="4">
        <v>4.0816326530612242E-2</v>
      </c>
      <c r="P257" s="4">
        <v>0.98775510204081629</v>
      </c>
    </row>
    <row r="258" spans="2:16" x14ac:dyDescent="0.3">
      <c r="B258" s="5">
        <f t="shared" si="3"/>
        <v>15442</v>
      </c>
      <c r="C258" t="s">
        <v>1867</v>
      </c>
      <c r="D258" s="19">
        <v>15442</v>
      </c>
      <c r="E258" s="3" t="s">
        <v>376</v>
      </c>
      <c r="F258" s="3" t="s">
        <v>950</v>
      </c>
      <c r="G258" s="3">
        <v>227</v>
      </c>
      <c r="H258" s="4">
        <v>0.3788546255506608</v>
      </c>
      <c r="I258" s="4">
        <v>0.8722466960352423</v>
      </c>
      <c r="J258" s="4">
        <v>0.24229074889867841</v>
      </c>
      <c r="K258" s="4">
        <v>0.63876651982378851</v>
      </c>
      <c r="L258" s="4">
        <v>0</v>
      </c>
      <c r="M258" s="4">
        <v>0.99118942731277537</v>
      </c>
      <c r="N258" s="4">
        <v>0.47577092511013214</v>
      </c>
      <c r="O258" s="4">
        <v>0.18061674008810572</v>
      </c>
      <c r="P258" s="4">
        <v>0.99559471365638763</v>
      </c>
    </row>
    <row r="259" spans="2:16" x14ac:dyDescent="0.3">
      <c r="B259" s="5">
        <f t="shared" si="3"/>
        <v>15690</v>
      </c>
      <c r="C259" t="s">
        <v>1867</v>
      </c>
      <c r="D259" s="19">
        <v>15690</v>
      </c>
      <c r="E259" s="3" t="s">
        <v>376</v>
      </c>
      <c r="F259" s="3" t="s">
        <v>387</v>
      </c>
      <c r="G259" s="3">
        <v>225</v>
      </c>
      <c r="H259" s="4">
        <v>0.47111111111111109</v>
      </c>
      <c r="I259" s="4">
        <v>0.88</v>
      </c>
      <c r="J259" s="4">
        <v>0.22666666666666666</v>
      </c>
      <c r="K259" s="4">
        <v>0.73777777777777775</v>
      </c>
      <c r="L259" s="4">
        <v>0</v>
      </c>
      <c r="M259" s="4">
        <v>0.96444444444444444</v>
      </c>
      <c r="N259" s="4">
        <v>0.60888888888888892</v>
      </c>
      <c r="O259" s="4">
        <v>0.17333333333333334</v>
      </c>
      <c r="P259" s="4">
        <v>0.98666666666666669</v>
      </c>
    </row>
    <row r="260" spans="2:16" x14ac:dyDescent="0.3">
      <c r="B260" s="5">
        <f t="shared" si="3"/>
        <v>15185</v>
      </c>
      <c r="C260" t="s">
        <v>1867</v>
      </c>
      <c r="D260" s="19">
        <v>15185</v>
      </c>
      <c r="E260" s="3" t="s">
        <v>376</v>
      </c>
      <c r="F260" s="3" t="s">
        <v>952</v>
      </c>
      <c r="G260" s="3">
        <v>218</v>
      </c>
      <c r="H260" s="4">
        <v>0.29357798165137616</v>
      </c>
      <c r="I260" s="4">
        <v>0.83944954128440363</v>
      </c>
      <c r="J260" s="4">
        <v>0.31192660550458717</v>
      </c>
      <c r="K260" s="4">
        <v>0.75688073394495414</v>
      </c>
      <c r="L260" s="4">
        <v>1.834862385321101E-2</v>
      </c>
      <c r="M260" s="4">
        <v>0.98165137614678899</v>
      </c>
      <c r="N260" s="4">
        <v>0.3669724770642202</v>
      </c>
      <c r="O260" s="4">
        <v>2.7522935779816515E-2</v>
      </c>
      <c r="P260" s="4">
        <v>0.98623853211009171</v>
      </c>
    </row>
    <row r="261" spans="2:16" x14ac:dyDescent="0.3">
      <c r="B261" s="5">
        <f t="shared" si="3"/>
        <v>15322</v>
      </c>
      <c r="C261" t="s">
        <v>1867</v>
      </c>
      <c r="D261" s="19">
        <v>15322</v>
      </c>
      <c r="E261" s="3" t="s">
        <v>376</v>
      </c>
      <c r="F261" s="3" t="s">
        <v>955</v>
      </c>
      <c r="G261" s="3">
        <v>212</v>
      </c>
      <c r="H261" s="4">
        <v>0.51886792452830188</v>
      </c>
      <c r="I261" s="4">
        <v>0.82547169811320753</v>
      </c>
      <c r="J261" s="4">
        <v>0.25471698113207547</v>
      </c>
      <c r="K261" s="4">
        <v>0.60849056603773588</v>
      </c>
      <c r="L261" s="4">
        <v>4.7169811320754715E-3</v>
      </c>
      <c r="M261" s="4">
        <v>0.98113207547169812</v>
      </c>
      <c r="N261" s="4">
        <v>0.73584905660377353</v>
      </c>
      <c r="O261" s="4">
        <v>0.24528301886792453</v>
      </c>
      <c r="P261" s="4">
        <v>1</v>
      </c>
    </row>
    <row r="262" spans="2:16" x14ac:dyDescent="0.3">
      <c r="B262" s="5">
        <f t="shared" si="3"/>
        <v>15106</v>
      </c>
      <c r="C262" t="s">
        <v>1867</v>
      </c>
      <c r="D262" s="19">
        <v>15106</v>
      </c>
      <c r="E262" s="3" t="s">
        <v>376</v>
      </c>
      <c r="F262" s="3" t="s">
        <v>751</v>
      </c>
      <c r="G262" s="3">
        <v>190</v>
      </c>
      <c r="H262" s="4">
        <v>0.28947368421052633</v>
      </c>
      <c r="I262" s="4">
        <v>0.68947368421052635</v>
      </c>
      <c r="J262" s="4">
        <v>0.30526315789473685</v>
      </c>
      <c r="K262" s="4">
        <v>0.52631578947368418</v>
      </c>
      <c r="L262" s="4">
        <v>0</v>
      </c>
      <c r="M262" s="4">
        <v>0.98947368421052628</v>
      </c>
      <c r="N262" s="4">
        <v>0.33157894736842103</v>
      </c>
      <c r="O262" s="4">
        <v>0.15263157894736842</v>
      </c>
      <c r="P262" s="4">
        <v>1</v>
      </c>
    </row>
    <row r="263" spans="2:16" x14ac:dyDescent="0.3">
      <c r="B263" s="5">
        <f t="shared" si="3"/>
        <v>15051</v>
      </c>
      <c r="C263" t="s">
        <v>1867</v>
      </c>
      <c r="D263" s="19">
        <v>15051</v>
      </c>
      <c r="E263" s="3" t="s">
        <v>376</v>
      </c>
      <c r="F263" s="3" t="s">
        <v>960</v>
      </c>
      <c r="G263" s="3">
        <v>188</v>
      </c>
      <c r="H263" s="4">
        <v>0.53191489361702127</v>
      </c>
      <c r="I263" s="4">
        <v>0.79255319148936165</v>
      </c>
      <c r="J263" s="4">
        <v>0.2978723404255319</v>
      </c>
      <c r="K263" s="4">
        <v>0.63297872340425532</v>
      </c>
      <c r="L263" s="4">
        <v>1.5957446808510637E-2</v>
      </c>
      <c r="M263" s="4">
        <v>0.98936170212765961</v>
      </c>
      <c r="N263" s="4">
        <v>0.69148936170212771</v>
      </c>
      <c r="O263" s="4">
        <v>9.0425531914893623E-2</v>
      </c>
      <c r="P263" s="4">
        <v>1</v>
      </c>
    </row>
    <row r="264" spans="2:16" x14ac:dyDescent="0.3">
      <c r="B264" s="5">
        <f t="shared" si="3"/>
        <v>15180</v>
      </c>
      <c r="C264" t="s">
        <v>1867</v>
      </c>
      <c r="D264" s="19">
        <v>15180</v>
      </c>
      <c r="E264" s="3" t="s">
        <v>376</v>
      </c>
      <c r="F264" s="3" t="s">
        <v>413</v>
      </c>
      <c r="G264" s="3">
        <v>187</v>
      </c>
      <c r="H264" s="4">
        <v>0.55080213903743314</v>
      </c>
      <c r="I264" s="4">
        <v>0.89304812834224601</v>
      </c>
      <c r="J264" s="4">
        <v>0.19786096256684493</v>
      </c>
      <c r="K264" s="4">
        <v>0.71122994652406413</v>
      </c>
      <c r="L264" s="4">
        <v>0</v>
      </c>
      <c r="M264" s="4">
        <v>0.94117647058823528</v>
      </c>
      <c r="N264" s="4">
        <v>0.6203208556149733</v>
      </c>
      <c r="O264" s="4">
        <v>1.06951871657754E-2</v>
      </c>
      <c r="P264" s="4">
        <v>0.99465240641711228</v>
      </c>
    </row>
    <row r="265" spans="2:16" x14ac:dyDescent="0.3">
      <c r="B265" s="5">
        <f t="shared" si="3"/>
        <v>15664</v>
      </c>
      <c r="C265" t="s">
        <v>1867</v>
      </c>
      <c r="D265" s="19">
        <v>15664</v>
      </c>
      <c r="E265" s="3" t="s">
        <v>376</v>
      </c>
      <c r="F265" s="3" t="s">
        <v>399</v>
      </c>
      <c r="G265" s="3">
        <v>184</v>
      </c>
      <c r="H265" s="4">
        <v>0.35326086956521741</v>
      </c>
      <c r="I265" s="4">
        <v>0.86956521739130432</v>
      </c>
      <c r="J265" s="4">
        <v>0.31521739130434784</v>
      </c>
      <c r="K265" s="4">
        <v>0.68478260869565222</v>
      </c>
      <c r="L265" s="4">
        <v>1.6304347826086956E-2</v>
      </c>
      <c r="M265" s="4">
        <v>0.94021739130434778</v>
      </c>
      <c r="N265" s="4">
        <v>0.45108695652173914</v>
      </c>
      <c r="O265" s="4">
        <v>7.6086956521739135E-2</v>
      </c>
      <c r="P265" s="4">
        <v>0.98369565217391308</v>
      </c>
    </row>
    <row r="266" spans="2:16" x14ac:dyDescent="0.3">
      <c r="B266" s="5">
        <f t="shared" si="3"/>
        <v>15236</v>
      </c>
      <c r="C266" t="s">
        <v>1867</v>
      </c>
      <c r="D266" s="19">
        <v>15236</v>
      </c>
      <c r="E266" s="3" t="s">
        <v>376</v>
      </c>
      <c r="F266" s="3" t="s">
        <v>963</v>
      </c>
      <c r="G266" s="3">
        <v>178</v>
      </c>
      <c r="H266" s="4">
        <v>0.398876404494382</v>
      </c>
      <c r="I266" s="4">
        <v>0.8651685393258427</v>
      </c>
      <c r="J266" s="4">
        <v>0.3146067415730337</v>
      </c>
      <c r="K266" s="4">
        <v>0.56741573033707871</v>
      </c>
      <c r="L266" s="4">
        <v>0</v>
      </c>
      <c r="M266" s="4">
        <v>0.9550561797752809</v>
      </c>
      <c r="N266" s="4">
        <v>0.6235955056179775</v>
      </c>
      <c r="O266" s="4">
        <v>0.19662921348314608</v>
      </c>
      <c r="P266" s="4">
        <v>0.9831460674157303</v>
      </c>
    </row>
    <row r="267" spans="2:16" x14ac:dyDescent="0.3">
      <c r="B267" s="5">
        <f t="shared" si="3"/>
        <v>15753</v>
      </c>
      <c r="C267" t="s">
        <v>1867</v>
      </c>
      <c r="D267" s="19">
        <v>15753</v>
      </c>
      <c r="E267" s="3" t="s">
        <v>376</v>
      </c>
      <c r="F267" s="3" t="s">
        <v>965</v>
      </c>
      <c r="G267" s="3">
        <v>171</v>
      </c>
      <c r="H267" s="4">
        <v>0.52631578947368418</v>
      </c>
      <c r="I267" s="4">
        <v>0.85964912280701755</v>
      </c>
      <c r="J267" s="4">
        <v>0.28654970760233917</v>
      </c>
      <c r="K267" s="4">
        <v>0.66081871345029242</v>
      </c>
      <c r="L267" s="4">
        <v>0</v>
      </c>
      <c r="M267" s="4">
        <v>0.97660818713450293</v>
      </c>
      <c r="N267" s="4">
        <v>0.73684210526315785</v>
      </c>
      <c r="O267" s="4">
        <v>0.14035087719298245</v>
      </c>
      <c r="P267" s="4">
        <v>1</v>
      </c>
    </row>
    <row r="268" spans="2:16" x14ac:dyDescent="0.3">
      <c r="B268" s="5">
        <f t="shared" si="3"/>
        <v>15135</v>
      </c>
      <c r="C268" t="s">
        <v>1867</v>
      </c>
      <c r="D268" s="19">
        <v>15135</v>
      </c>
      <c r="E268" s="3" t="s">
        <v>376</v>
      </c>
      <c r="F268" s="3" t="s">
        <v>966</v>
      </c>
      <c r="G268" s="3">
        <v>170</v>
      </c>
      <c r="H268" s="4">
        <v>0.68823529411764706</v>
      </c>
      <c r="I268" s="4">
        <v>0.91176470588235292</v>
      </c>
      <c r="J268" s="4">
        <v>0.20588235294117646</v>
      </c>
      <c r="K268" s="4">
        <v>0.8</v>
      </c>
      <c r="L268" s="4">
        <v>0</v>
      </c>
      <c r="M268" s="4">
        <v>0.99411764705882355</v>
      </c>
      <c r="N268" s="4">
        <v>0.76470588235294112</v>
      </c>
      <c r="O268" s="4">
        <v>5.2941176470588235E-2</v>
      </c>
      <c r="P268" s="4">
        <v>1</v>
      </c>
    </row>
    <row r="269" spans="2:16" x14ac:dyDescent="0.3">
      <c r="B269" s="5">
        <f t="shared" si="3"/>
        <v>15087</v>
      </c>
      <c r="C269" t="s">
        <v>1867</v>
      </c>
      <c r="D269" s="19">
        <v>15087</v>
      </c>
      <c r="E269" s="3" t="s">
        <v>376</v>
      </c>
      <c r="F269" s="3" t="s">
        <v>885</v>
      </c>
      <c r="G269" s="3">
        <v>169</v>
      </c>
      <c r="H269" s="4">
        <v>0.39644970414201186</v>
      </c>
      <c r="I269" s="4">
        <v>0.68047337278106512</v>
      </c>
      <c r="J269" s="4">
        <v>0.22485207100591717</v>
      </c>
      <c r="K269" s="4">
        <v>0.65088757396449703</v>
      </c>
      <c r="L269" s="4">
        <v>0</v>
      </c>
      <c r="M269" s="4">
        <v>0.94674556213017746</v>
      </c>
      <c r="N269" s="4">
        <v>0.45562130177514792</v>
      </c>
      <c r="O269" s="4">
        <v>5.9171597633136092E-2</v>
      </c>
      <c r="P269" s="4">
        <v>1</v>
      </c>
    </row>
    <row r="270" spans="2:16" x14ac:dyDescent="0.3">
      <c r="B270" s="5">
        <f t="shared" si="3"/>
        <v>15204</v>
      </c>
      <c r="C270" t="s">
        <v>1867</v>
      </c>
      <c r="D270" s="19">
        <v>15204</v>
      </c>
      <c r="E270" s="3" t="s">
        <v>376</v>
      </c>
      <c r="F270" s="3" t="s">
        <v>388</v>
      </c>
      <c r="G270" s="3">
        <v>156</v>
      </c>
      <c r="H270" s="4">
        <v>0.28846153846153844</v>
      </c>
      <c r="I270" s="4">
        <v>0.62179487179487181</v>
      </c>
      <c r="J270" s="4">
        <v>0.15384615384615385</v>
      </c>
      <c r="K270" s="4">
        <v>0.5</v>
      </c>
      <c r="L270" s="4">
        <v>0</v>
      </c>
      <c r="M270" s="4">
        <v>0.67948717948717952</v>
      </c>
      <c r="N270" s="4">
        <v>0.44230769230769229</v>
      </c>
      <c r="O270" s="4">
        <v>8.3333333333333329E-2</v>
      </c>
      <c r="P270" s="4">
        <v>0.96153846153846156</v>
      </c>
    </row>
    <row r="271" spans="2:16" x14ac:dyDescent="0.3">
      <c r="B271" s="5">
        <f t="shared" si="3"/>
        <v>15837</v>
      </c>
      <c r="C271" t="s">
        <v>1867</v>
      </c>
      <c r="D271" s="19">
        <v>15837</v>
      </c>
      <c r="E271" s="3" t="s">
        <v>376</v>
      </c>
      <c r="F271" s="3" t="s">
        <v>411</v>
      </c>
      <c r="G271" s="3">
        <v>147</v>
      </c>
      <c r="H271" s="4">
        <v>0.45578231292517007</v>
      </c>
      <c r="I271" s="4">
        <v>0.74829931972789121</v>
      </c>
      <c r="J271" s="4">
        <v>0.2857142857142857</v>
      </c>
      <c r="K271" s="4">
        <v>0.62585034013605445</v>
      </c>
      <c r="L271" s="4">
        <v>4.0816326530612242E-2</v>
      </c>
      <c r="M271" s="4">
        <v>0.97959183673469385</v>
      </c>
      <c r="N271" s="4">
        <v>0.51700680272108845</v>
      </c>
      <c r="O271" s="4">
        <v>0.27891156462585032</v>
      </c>
      <c r="P271" s="4">
        <v>0.99319727891156462</v>
      </c>
    </row>
    <row r="272" spans="2:16" x14ac:dyDescent="0.3">
      <c r="B272" s="5">
        <f t="shared" ref="B272:B335" si="4">D272+0</f>
        <v>15600</v>
      </c>
      <c r="C272" t="s">
        <v>1867</v>
      </c>
      <c r="D272" s="19">
        <v>15600</v>
      </c>
      <c r="E272" s="3" t="s">
        <v>376</v>
      </c>
      <c r="F272" s="3" t="s">
        <v>972</v>
      </c>
      <c r="G272" s="3">
        <v>146</v>
      </c>
      <c r="H272" s="4">
        <v>0.6095890410958904</v>
      </c>
      <c r="I272" s="4">
        <v>0.87671232876712324</v>
      </c>
      <c r="J272" s="4">
        <v>0.21917808219178081</v>
      </c>
      <c r="K272" s="4">
        <v>0.76027397260273977</v>
      </c>
      <c r="L272" s="4">
        <v>0</v>
      </c>
      <c r="M272" s="4">
        <v>0.98630136986301364</v>
      </c>
      <c r="N272" s="4">
        <v>0.65753424657534243</v>
      </c>
      <c r="O272" s="4">
        <v>4.7945205479452052E-2</v>
      </c>
      <c r="P272" s="4">
        <v>1</v>
      </c>
    </row>
    <row r="273" spans="2:16" x14ac:dyDescent="0.3">
      <c r="B273" s="5">
        <f t="shared" si="4"/>
        <v>15425</v>
      </c>
      <c r="C273" t="s">
        <v>1867</v>
      </c>
      <c r="D273" s="19">
        <v>15425</v>
      </c>
      <c r="E273" s="3" t="s">
        <v>376</v>
      </c>
      <c r="F273" s="3" t="s">
        <v>974</v>
      </c>
      <c r="G273" s="3">
        <v>145</v>
      </c>
      <c r="H273" s="4">
        <v>0.66206896551724137</v>
      </c>
      <c r="I273" s="4">
        <v>0.92413793103448272</v>
      </c>
      <c r="J273" s="4">
        <v>0.19310344827586207</v>
      </c>
      <c r="K273" s="4">
        <v>0.75862068965517238</v>
      </c>
      <c r="L273" s="4">
        <v>0</v>
      </c>
      <c r="M273" s="4">
        <v>0.97931034482758617</v>
      </c>
      <c r="N273" s="4">
        <v>0.8</v>
      </c>
      <c r="O273" s="4">
        <v>0.2</v>
      </c>
      <c r="P273" s="4">
        <v>1</v>
      </c>
    </row>
    <row r="274" spans="2:16" x14ac:dyDescent="0.3">
      <c r="B274" s="5">
        <f t="shared" si="4"/>
        <v>15109</v>
      </c>
      <c r="C274" t="s">
        <v>1867</v>
      </c>
      <c r="D274" s="19">
        <v>15109</v>
      </c>
      <c r="E274" s="3" t="s">
        <v>376</v>
      </c>
      <c r="F274" s="3" t="s">
        <v>370</v>
      </c>
      <c r="G274" s="3">
        <v>136</v>
      </c>
      <c r="H274" s="4">
        <v>0.36029411764705882</v>
      </c>
      <c r="I274" s="4">
        <v>0.81617647058823528</v>
      </c>
      <c r="J274" s="4">
        <v>0.26470588235294118</v>
      </c>
      <c r="K274" s="4">
        <v>0.5220588235294118</v>
      </c>
      <c r="L274" s="4">
        <v>0</v>
      </c>
      <c r="M274" s="4">
        <v>0.9779411764705882</v>
      </c>
      <c r="N274" s="4">
        <v>0.51470588235294112</v>
      </c>
      <c r="O274" s="4">
        <v>3.6764705882352942E-2</v>
      </c>
      <c r="P274" s="4">
        <v>1</v>
      </c>
    </row>
    <row r="275" spans="2:16" x14ac:dyDescent="0.3">
      <c r="B275" s="5">
        <f t="shared" si="4"/>
        <v>15599</v>
      </c>
      <c r="C275" t="s">
        <v>1867</v>
      </c>
      <c r="D275" s="19">
        <v>15599</v>
      </c>
      <c r="E275" s="3" t="s">
        <v>376</v>
      </c>
      <c r="F275" s="3" t="s">
        <v>975</v>
      </c>
      <c r="G275" s="3">
        <v>134</v>
      </c>
      <c r="H275" s="4">
        <v>0.55970149253731338</v>
      </c>
      <c r="I275" s="4">
        <v>0.88059701492537312</v>
      </c>
      <c r="J275" s="4">
        <v>0.26119402985074625</v>
      </c>
      <c r="K275" s="4">
        <v>0.66417910447761197</v>
      </c>
      <c r="L275" s="4">
        <v>0</v>
      </c>
      <c r="M275" s="4">
        <v>0.9925373134328358</v>
      </c>
      <c r="N275" s="4">
        <v>0.72388059701492535</v>
      </c>
      <c r="O275" s="4">
        <v>7.462686567164179E-3</v>
      </c>
      <c r="P275" s="4">
        <v>1</v>
      </c>
    </row>
    <row r="276" spans="2:16" x14ac:dyDescent="0.3">
      <c r="B276" s="5">
        <f t="shared" si="4"/>
        <v>15816</v>
      </c>
      <c r="C276" t="s">
        <v>1867</v>
      </c>
      <c r="D276" s="19">
        <v>15816</v>
      </c>
      <c r="E276" s="3" t="s">
        <v>376</v>
      </c>
      <c r="F276" s="3" t="s">
        <v>976</v>
      </c>
      <c r="G276" s="3">
        <v>133</v>
      </c>
      <c r="H276" s="4">
        <v>0.42105263157894735</v>
      </c>
      <c r="I276" s="4">
        <v>0.88721804511278191</v>
      </c>
      <c r="J276" s="4">
        <v>0.22556390977443608</v>
      </c>
      <c r="K276" s="4">
        <v>0.57894736842105265</v>
      </c>
      <c r="L276" s="4">
        <v>0</v>
      </c>
      <c r="M276" s="4">
        <v>0.97744360902255634</v>
      </c>
      <c r="N276" s="4">
        <v>0.54135338345864659</v>
      </c>
      <c r="O276" s="4">
        <v>0.19548872180451127</v>
      </c>
      <c r="P276" s="4">
        <v>1</v>
      </c>
    </row>
    <row r="277" spans="2:16" x14ac:dyDescent="0.3">
      <c r="B277" s="5">
        <f t="shared" si="4"/>
        <v>15104</v>
      </c>
      <c r="C277" t="s">
        <v>1867</v>
      </c>
      <c r="D277" s="19">
        <v>15104</v>
      </c>
      <c r="E277" s="3" t="s">
        <v>376</v>
      </c>
      <c r="F277" s="3" t="s">
        <v>376</v>
      </c>
      <c r="G277" s="3">
        <v>121</v>
      </c>
      <c r="H277" s="4">
        <v>0.47107438016528924</v>
      </c>
      <c r="I277" s="4">
        <v>0.84297520661157022</v>
      </c>
      <c r="J277" s="4">
        <v>0.256198347107438</v>
      </c>
      <c r="K277" s="4">
        <v>0.6776859504132231</v>
      </c>
      <c r="L277" s="4">
        <v>3.3057851239669422E-2</v>
      </c>
      <c r="M277" s="4">
        <v>0.96694214876033058</v>
      </c>
      <c r="N277" s="4">
        <v>0.55371900826446285</v>
      </c>
      <c r="O277" s="4">
        <v>0.1487603305785124</v>
      </c>
      <c r="P277" s="4">
        <v>0.98347107438016534</v>
      </c>
    </row>
    <row r="278" spans="2:16" x14ac:dyDescent="0.3">
      <c r="B278" s="5">
        <f t="shared" si="4"/>
        <v>15367</v>
      </c>
      <c r="C278" t="s">
        <v>1867</v>
      </c>
      <c r="D278" s="19">
        <v>15367</v>
      </c>
      <c r="E278" s="3" t="s">
        <v>376</v>
      </c>
      <c r="F278" s="3" t="s">
        <v>985</v>
      </c>
      <c r="G278" s="3">
        <v>119</v>
      </c>
      <c r="H278" s="4">
        <v>0.5714285714285714</v>
      </c>
      <c r="I278" s="4">
        <v>0.88235294117647056</v>
      </c>
      <c r="J278" s="4">
        <v>0.24369747899159663</v>
      </c>
      <c r="K278" s="4">
        <v>0.73949579831932777</v>
      </c>
      <c r="L278" s="4">
        <v>2.5210084033613446E-2</v>
      </c>
      <c r="M278" s="4">
        <v>1</v>
      </c>
      <c r="N278" s="4">
        <v>0.66386554621848737</v>
      </c>
      <c r="O278" s="4">
        <v>3.3613445378151259E-2</v>
      </c>
      <c r="P278" s="4">
        <v>1</v>
      </c>
    </row>
    <row r="279" spans="2:16" x14ac:dyDescent="0.3">
      <c r="B279" s="5">
        <f t="shared" si="4"/>
        <v>15814</v>
      </c>
      <c r="C279" t="s">
        <v>1867</v>
      </c>
      <c r="D279" s="19">
        <v>15814</v>
      </c>
      <c r="E279" s="3" t="s">
        <v>376</v>
      </c>
      <c r="F279" s="3" t="s">
        <v>381</v>
      </c>
      <c r="G279" s="3">
        <v>114</v>
      </c>
      <c r="H279" s="4">
        <v>0.50877192982456143</v>
      </c>
      <c r="I279" s="4">
        <v>0.81578947368421051</v>
      </c>
      <c r="J279" s="4">
        <v>0.2982456140350877</v>
      </c>
      <c r="K279" s="4">
        <v>0.65789473684210531</v>
      </c>
      <c r="L279" s="4">
        <v>1.7543859649122806E-2</v>
      </c>
      <c r="M279" s="4">
        <v>0.93859649122807021</v>
      </c>
      <c r="N279" s="4">
        <v>0.61403508771929827</v>
      </c>
      <c r="O279" s="4">
        <v>0.11403508771929824</v>
      </c>
      <c r="P279" s="4">
        <v>0.95614035087719296</v>
      </c>
    </row>
    <row r="280" spans="2:16" x14ac:dyDescent="0.3">
      <c r="B280" s="5">
        <f t="shared" si="4"/>
        <v>15212</v>
      </c>
      <c r="C280" t="s">
        <v>1867</v>
      </c>
      <c r="D280" s="19">
        <v>15212</v>
      </c>
      <c r="E280" s="3" t="s">
        <v>376</v>
      </c>
      <c r="F280" s="3" t="s">
        <v>393</v>
      </c>
      <c r="G280" s="3">
        <v>112</v>
      </c>
      <c r="H280" s="4">
        <v>0.3125</v>
      </c>
      <c r="I280" s="4">
        <v>0.6607142857142857</v>
      </c>
      <c r="J280" s="4">
        <v>0.3392857142857143</v>
      </c>
      <c r="K280" s="4">
        <v>0.48214285714285715</v>
      </c>
      <c r="L280" s="4">
        <v>8.9285714285714281E-3</v>
      </c>
      <c r="M280" s="4">
        <v>0.9642857142857143</v>
      </c>
      <c r="N280" s="4">
        <v>0.45535714285714285</v>
      </c>
      <c r="O280" s="4">
        <v>7.1428571428571425E-2</v>
      </c>
      <c r="P280" s="4">
        <v>0.9821428571428571</v>
      </c>
    </row>
    <row r="281" spans="2:16" x14ac:dyDescent="0.3">
      <c r="B281" s="5">
        <f t="shared" si="4"/>
        <v>15790</v>
      </c>
      <c r="C281" t="s">
        <v>1867</v>
      </c>
      <c r="D281" s="19">
        <v>15790</v>
      </c>
      <c r="E281" s="3" t="s">
        <v>376</v>
      </c>
      <c r="F281" s="3" t="s">
        <v>988</v>
      </c>
      <c r="G281" s="3">
        <v>111</v>
      </c>
      <c r="H281" s="4">
        <v>0.64864864864864868</v>
      </c>
      <c r="I281" s="4">
        <v>0.95495495495495497</v>
      </c>
      <c r="J281" s="4">
        <v>0.25225225225225223</v>
      </c>
      <c r="K281" s="4">
        <v>0.80180180180180183</v>
      </c>
      <c r="L281" s="4">
        <v>0</v>
      </c>
      <c r="M281" s="4">
        <v>0.98198198198198194</v>
      </c>
      <c r="N281" s="4">
        <v>0.81981981981981977</v>
      </c>
      <c r="O281" s="4">
        <v>0.24324324324324326</v>
      </c>
      <c r="P281" s="4">
        <v>0.98198198198198194</v>
      </c>
    </row>
    <row r="282" spans="2:16" x14ac:dyDescent="0.3">
      <c r="B282" s="5">
        <f t="shared" si="4"/>
        <v>15632</v>
      </c>
      <c r="C282" t="s">
        <v>1867</v>
      </c>
      <c r="D282" s="19">
        <v>15632</v>
      </c>
      <c r="E282" s="3" t="s">
        <v>376</v>
      </c>
      <c r="F282" s="3" t="s">
        <v>404</v>
      </c>
      <c r="G282" s="3">
        <v>109</v>
      </c>
      <c r="H282" s="4">
        <v>0.3669724770642202</v>
      </c>
      <c r="I282" s="4">
        <v>0.90825688073394495</v>
      </c>
      <c r="J282" s="4">
        <v>0.20183486238532111</v>
      </c>
      <c r="K282" s="4">
        <v>0.66972477064220182</v>
      </c>
      <c r="L282" s="4">
        <v>0</v>
      </c>
      <c r="M282" s="4">
        <v>0.97247706422018354</v>
      </c>
      <c r="N282" s="4">
        <v>0.50458715596330272</v>
      </c>
      <c r="O282" s="4">
        <v>3.669724770642202E-2</v>
      </c>
      <c r="P282" s="4">
        <v>0.98165137614678899</v>
      </c>
    </row>
    <row r="283" spans="2:16" x14ac:dyDescent="0.3">
      <c r="B283" s="5">
        <f t="shared" si="4"/>
        <v>15272</v>
      </c>
      <c r="C283" t="s">
        <v>1867</v>
      </c>
      <c r="D283" s="19">
        <v>15272</v>
      </c>
      <c r="E283" s="3" t="s">
        <v>376</v>
      </c>
      <c r="F283" s="3" t="s">
        <v>990</v>
      </c>
      <c r="G283" s="3">
        <v>107</v>
      </c>
      <c r="H283" s="4">
        <v>0.48598130841121495</v>
      </c>
      <c r="I283" s="4">
        <v>0.81308411214953269</v>
      </c>
      <c r="J283" s="4">
        <v>0.31775700934579437</v>
      </c>
      <c r="K283" s="4">
        <v>0.7570093457943925</v>
      </c>
      <c r="L283" s="4">
        <v>1.8691588785046728E-2</v>
      </c>
      <c r="M283" s="4">
        <v>0.9719626168224299</v>
      </c>
      <c r="N283" s="4">
        <v>0.54205607476635509</v>
      </c>
      <c r="O283" s="4">
        <v>7.476635514018691E-2</v>
      </c>
      <c r="P283" s="4">
        <v>0.99065420560747663</v>
      </c>
    </row>
    <row r="284" spans="2:16" x14ac:dyDescent="0.3">
      <c r="B284" s="5">
        <f t="shared" si="4"/>
        <v>15533</v>
      </c>
      <c r="C284" t="s">
        <v>1867</v>
      </c>
      <c r="D284" s="19">
        <v>15533</v>
      </c>
      <c r="E284" s="3" t="s">
        <v>376</v>
      </c>
      <c r="F284" s="3" t="s">
        <v>991</v>
      </c>
      <c r="G284" s="3">
        <v>107</v>
      </c>
      <c r="H284" s="4">
        <v>0.57009345794392519</v>
      </c>
      <c r="I284" s="4">
        <v>0.92523364485981308</v>
      </c>
      <c r="J284" s="4">
        <v>0.11214953271028037</v>
      </c>
      <c r="K284" s="4">
        <v>0.7289719626168224</v>
      </c>
      <c r="L284" s="4">
        <v>0</v>
      </c>
      <c r="M284" s="4">
        <v>0.93457943925233644</v>
      </c>
      <c r="N284" s="4">
        <v>0.7570093457943925</v>
      </c>
      <c r="O284" s="4">
        <v>9.3457943925233638E-3</v>
      </c>
      <c r="P284" s="4">
        <v>0.96261682242990654</v>
      </c>
    </row>
    <row r="285" spans="2:16" x14ac:dyDescent="0.3">
      <c r="B285" s="5">
        <f t="shared" si="4"/>
        <v>15776</v>
      </c>
      <c r="C285" t="s">
        <v>1867</v>
      </c>
      <c r="D285" s="19">
        <v>15776</v>
      </c>
      <c r="E285" s="3" t="s">
        <v>376</v>
      </c>
      <c r="F285" s="3" t="s">
        <v>412</v>
      </c>
      <c r="G285" s="3">
        <v>106</v>
      </c>
      <c r="H285" s="4">
        <v>0.50943396226415094</v>
      </c>
      <c r="I285" s="4">
        <v>0.93396226415094341</v>
      </c>
      <c r="J285" s="4">
        <v>0.25471698113207547</v>
      </c>
      <c r="K285" s="4">
        <v>0.66981132075471694</v>
      </c>
      <c r="L285" s="4">
        <v>0</v>
      </c>
      <c r="M285" s="4">
        <v>1</v>
      </c>
      <c r="N285" s="4">
        <v>0.66981132075471694</v>
      </c>
      <c r="O285" s="4">
        <v>0.3867924528301887</v>
      </c>
      <c r="P285" s="4">
        <v>1</v>
      </c>
    </row>
    <row r="286" spans="2:16" x14ac:dyDescent="0.3">
      <c r="B286" s="5">
        <f t="shared" si="4"/>
        <v>15325</v>
      </c>
      <c r="C286" t="s">
        <v>1867</v>
      </c>
      <c r="D286" s="19">
        <v>15325</v>
      </c>
      <c r="E286" s="3" t="s">
        <v>376</v>
      </c>
      <c r="F286" s="3" t="s">
        <v>992</v>
      </c>
      <c r="G286" s="3">
        <v>102</v>
      </c>
      <c r="H286" s="4">
        <v>0.69607843137254899</v>
      </c>
      <c r="I286" s="4">
        <v>0.91176470588235292</v>
      </c>
      <c r="J286" s="4">
        <v>0.30392156862745096</v>
      </c>
      <c r="K286" s="4">
        <v>0.76470588235294112</v>
      </c>
      <c r="L286" s="4">
        <v>0</v>
      </c>
      <c r="M286" s="4">
        <v>0.9509803921568627</v>
      </c>
      <c r="N286" s="4">
        <v>0.75490196078431371</v>
      </c>
      <c r="O286" s="4">
        <v>0.33333333333333331</v>
      </c>
      <c r="P286" s="4">
        <v>0.99019607843137258</v>
      </c>
    </row>
    <row r="287" spans="2:16" x14ac:dyDescent="0.3">
      <c r="B287" s="5">
        <f t="shared" si="4"/>
        <v>15861</v>
      </c>
      <c r="C287" t="s">
        <v>1867</v>
      </c>
      <c r="D287" s="19">
        <v>15861</v>
      </c>
      <c r="E287" s="3" t="s">
        <v>376</v>
      </c>
      <c r="F287" s="3" t="s">
        <v>378</v>
      </c>
      <c r="G287" s="3">
        <v>101</v>
      </c>
      <c r="H287" s="4">
        <v>0.47524752475247523</v>
      </c>
      <c r="I287" s="4">
        <v>0.88118811881188119</v>
      </c>
      <c r="J287" s="4">
        <v>0.30693069306930693</v>
      </c>
      <c r="K287" s="4">
        <v>0.58415841584158412</v>
      </c>
      <c r="L287" s="4">
        <v>0</v>
      </c>
      <c r="M287" s="4">
        <v>1</v>
      </c>
      <c r="N287" s="4">
        <v>0.75247524752475248</v>
      </c>
      <c r="O287" s="4">
        <v>2.9702970297029702E-2</v>
      </c>
      <c r="P287" s="4">
        <v>1</v>
      </c>
    </row>
    <row r="288" spans="2:16" x14ac:dyDescent="0.3">
      <c r="B288" s="5">
        <f t="shared" si="4"/>
        <v>15368</v>
      </c>
      <c r="C288" t="s">
        <v>1867</v>
      </c>
      <c r="D288" s="19">
        <v>15368</v>
      </c>
      <c r="E288" s="3" t="s">
        <v>376</v>
      </c>
      <c r="F288" s="3" t="s">
        <v>118</v>
      </c>
      <c r="G288" s="3">
        <v>99</v>
      </c>
      <c r="H288" s="4">
        <v>0.38383838383838381</v>
      </c>
      <c r="I288" s="4">
        <v>0.95959595959595956</v>
      </c>
      <c r="J288" s="4">
        <v>0.30303030303030304</v>
      </c>
      <c r="K288" s="4">
        <v>0.59595959595959591</v>
      </c>
      <c r="L288" s="4">
        <v>1.0101010101010102E-2</v>
      </c>
      <c r="M288" s="4">
        <v>0.98989898989898994</v>
      </c>
      <c r="N288" s="4">
        <v>0.50505050505050508</v>
      </c>
      <c r="O288" s="4">
        <v>0.1111111111111111</v>
      </c>
      <c r="P288" s="4">
        <v>1</v>
      </c>
    </row>
    <row r="289" spans="2:16" x14ac:dyDescent="0.3">
      <c r="B289" s="5">
        <f t="shared" si="4"/>
        <v>15660</v>
      </c>
      <c r="C289" t="s">
        <v>1867</v>
      </c>
      <c r="D289" s="19">
        <v>15660</v>
      </c>
      <c r="E289" s="3" t="s">
        <v>376</v>
      </c>
      <c r="F289" s="3" t="s">
        <v>995</v>
      </c>
      <c r="G289" s="3">
        <v>99</v>
      </c>
      <c r="H289" s="4">
        <v>0.48484848484848486</v>
      </c>
      <c r="I289" s="4">
        <v>0.9494949494949495</v>
      </c>
      <c r="J289" s="4">
        <v>0.20202020202020202</v>
      </c>
      <c r="K289" s="4">
        <v>0.65656565656565657</v>
      </c>
      <c r="L289" s="4">
        <v>3.0303030303030304E-2</v>
      </c>
      <c r="M289" s="4">
        <v>1</v>
      </c>
      <c r="N289" s="4">
        <v>0.65656565656565657</v>
      </c>
      <c r="O289" s="4">
        <v>0.40404040404040403</v>
      </c>
      <c r="P289" s="4">
        <v>1</v>
      </c>
    </row>
    <row r="290" spans="2:16" x14ac:dyDescent="0.3">
      <c r="B290" s="5">
        <f t="shared" si="4"/>
        <v>15248</v>
      </c>
      <c r="C290" t="s">
        <v>1867</v>
      </c>
      <c r="D290" s="19">
        <v>15248</v>
      </c>
      <c r="E290" s="3" t="s">
        <v>376</v>
      </c>
      <c r="F290" s="3" t="s">
        <v>996</v>
      </c>
      <c r="G290" s="3">
        <v>98</v>
      </c>
      <c r="H290" s="4">
        <v>0.61224489795918369</v>
      </c>
      <c r="I290" s="4">
        <v>0.8571428571428571</v>
      </c>
      <c r="J290" s="4">
        <v>0.16326530612244897</v>
      </c>
      <c r="K290" s="4">
        <v>0.73469387755102045</v>
      </c>
      <c r="L290" s="4">
        <v>0</v>
      </c>
      <c r="M290" s="4">
        <v>0.98979591836734693</v>
      </c>
      <c r="N290" s="4">
        <v>0.75510204081632648</v>
      </c>
      <c r="O290" s="4">
        <v>0.32653061224489793</v>
      </c>
      <c r="P290" s="4">
        <v>1</v>
      </c>
    </row>
    <row r="291" spans="2:16" x14ac:dyDescent="0.3">
      <c r="B291" s="5">
        <f t="shared" si="4"/>
        <v>15820</v>
      </c>
      <c r="C291" t="s">
        <v>1867</v>
      </c>
      <c r="D291" s="19">
        <v>15820</v>
      </c>
      <c r="E291" s="3" t="s">
        <v>376</v>
      </c>
      <c r="F291" s="3" t="s">
        <v>408</v>
      </c>
      <c r="G291" s="3">
        <v>95</v>
      </c>
      <c r="H291" s="4">
        <v>0.76842105263157889</v>
      </c>
      <c r="I291" s="4">
        <v>0.89473684210526316</v>
      </c>
      <c r="J291" s="4">
        <v>0.24210526315789474</v>
      </c>
      <c r="K291" s="4">
        <v>0.88421052631578945</v>
      </c>
      <c r="L291" s="4">
        <v>6.3157894736842107E-2</v>
      </c>
      <c r="M291" s="4">
        <v>0.96842105263157896</v>
      </c>
      <c r="N291" s="4">
        <v>0.85263157894736841</v>
      </c>
      <c r="O291" s="4">
        <v>0.11578947368421053</v>
      </c>
      <c r="P291" s="4">
        <v>1</v>
      </c>
    </row>
    <row r="292" spans="2:16" x14ac:dyDescent="0.3">
      <c r="B292" s="5">
        <f t="shared" si="4"/>
        <v>15464</v>
      </c>
      <c r="C292" t="s">
        <v>1867</v>
      </c>
      <c r="D292" s="19">
        <v>15464</v>
      </c>
      <c r="E292" s="3" t="s">
        <v>376</v>
      </c>
      <c r="F292" s="3" t="s">
        <v>999</v>
      </c>
      <c r="G292" s="3">
        <v>94</v>
      </c>
      <c r="H292" s="4">
        <v>0.55319148936170215</v>
      </c>
      <c r="I292" s="4">
        <v>0.9042553191489362</v>
      </c>
      <c r="J292" s="4">
        <v>0.20212765957446807</v>
      </c>
      <c r="K292" s="4">
        <v>0.84042553191489366</v>
      </c>
      <c r="L292" s="4">
        <v>0</v>
      </c>
      <c r="M292" s="4">
        <v>0.97872340425531912</v>
      </c>
      <c r="N292" s="4">
        <v>0.62765957446808507</v>
      </c>
      <c r="O292" s="4">
        <v>4.2553191489361701E-2</v>
      </c>
      <c r="P292" s="4">
        <v>1</v>
      </c>
    </row>
    <row r="293" spans="2:16" x14ac:dyDescent="0.3">
      <c r="B293" s="5">
        <f t="shared" si="4"/>
        <v>15090</v>
      </c>
      <c r="C293" t="s">
        <v>1867</v>
      </c>
      <c r="D293" s="19">
        <v>15090</v>
      </c>
      <c r="E293" s="3" t="s">
        <v>376</v>
      </c>
      <c r="F293" s="3" t="s">
        <v>1002</v>
      </c>
      <c r="G293" s="3">
        <v>89</v>
      </c>
      <c r="H293" s="4">
        <v>0.6404494382022472</v>
      </c>
      <c r="I293" s="4">
        <v>0.84269662921348309</v>
      </c>
      <c r="J293" s="4">
        <v>0.16853932584269662</v>
      </c>
      <c r="K293" s="4">
        <v>0.6853932584269663</v>
      </c>
      <c r="L293" s="4">
        <v>0</v>
      </c>
      <c r="M293" s="4">
        <v>0.9662921348314607</v>
      </c>
      <c r="N293" s="4">
        <v>0.6966292134831461</v>
      </c>
      <c r="O293" s="4">
        <v>2.247191011235955E-2</v>
      </c>
      <c r="P293" s="4">
        <v>1</v>
      </c>
    </row>
    <row r="294" spans="2:16" x14ac:dyDescent="0.3">
      <c r="B294" s="5">
        <f t="shared" si="4"/>
        <v>15621</v>
      </c>
      <c r="C294" t="s">
        <v>1867</v>
      </c>
      <c r="D294" s="19">
        <v>15621</v>
      </c>
      <c r="E294" s="3" t="s">
        <v>376</v>
      </c>
      <c r="F294" s="3" t="s">
        <v>1003</v>
      </c>
      <c r="G294" s="3">
        <v>88</v>
      </c>
      <c r="H294" s="4">
        <v>0.47727272727272729</v>
      </c>
      <c r="I294" s="4">
        <v>0.89772727272727271</v>
      </c>
      <c r="J294" s="4">
        <v>0.27272727272727271</v>
      </c>
      <c r="K294" s="4">
        <v>0.69318181818181823</v>
      </c>
      <c r="L294" s="4">
        <v>0</v>
      </c>
      <c r="M294" s="4">
        <v>0.98863636363636365</v>
      </c>
      <c r="N294" s="4">
        <v>0.55681818181818177</v>
      </c>
      <c r="O294" s="4">
        <v>0.51136363636363635</v>
      </c>
      <c r="P294" s="4">
        <v>0.98863636363636365</v>
      </c>
    </row>
    <row r="295" spans="2:16" x14ac:dyDescent="0.3">
      <c r="B295" s="5">
        <f t="shared" si="4"/>
        <v>15720</v>
      </c>
      <c r="C295" t="s">
        <v>1867</v>
      </c>
      <c r="D295" s="19">
        <v>15720</v>
      </c>
      <c r="E295" s="3" t="s">
        <v>376</v>
      </c>
      <c r="F295" s="3" t="s">
        <v>1005</v>
      </c>
      <c r="G295" s="3">
        <v>85</v>
      </c>
      <c r="H295" s="4">
        <v>0.44705882352941179</v>
      </c>
      <c r="I295" s="4">
        <v>0.87058823529411766</v>
      </c>
      <c r="J295" s="4">
        <v>0.30588235294117649</v>
      </c>
      <c r="K295" s="4">
        <v>0.6705882352941176</v>
      </c>
      <c r="L295" s="4">
        <v>2.3529411764705882E-2</v>
      </c>
      <c r="M295" s="4">
        <v>1</v>
      </c>
      <c r="N295" s="4">
        <v>0.57647058823529407</v>
      </c>
      <c r="O295" s="4">
        <v>1.1764705882352941E-2</v>
      </c>
      <c r="P295" s="4">
        <v>1</v>
      </c>
    </row>
    <row r="296" spans="2:16" x14ac:dyDescent="0.3">
      <c r="B296" s="5">
        <f t="shared" si="4"/>
        <v>15550</v>
      </c>
      <c r="C296" t="s">
        <v>1867</v>
      </c>
      <c r="D296" s="19">
        <v>15550</v>
      </c>
      <c r="E296" s="3" t="s">
        <v>376</v>
      </c>
      <c r="F296" s="3" t="s">
        <v>1008</v>
      </c>
      <c r="G296" s="3">
        <v>80</v>
      </c>
      <c r="H296" s="4">
        <v>0.33750000000000002</v>
      </c>
      <c r="I296" s="4">
        <v>0.92500000000000004</v>
      </c>
      <c r="J296" s="4">
        <v>0.2</v>
      </c>
      <c r="K296" s="4">
        <v>0.53749999999999998</v>
      </c>
      <c r="L296" s="4">
        <v>0</v>
      </c>
      <c r="M296" s="4">
        <v>1</v>
      </c>
      <c r="N296" s="4">
        <v>0.48749999999999999</v>
      </c>
      <c r="O296" s="4">
        <v>0.25</v>
      </c>
      <c r="P296" s="4">
        <v>1</v>
      </c>
    </row>
    <row r="297" spans="2:16" x14ac:dyDescent="0.3">
      <c r="B297" s="5">
        <f t="shared" si="4"/>
        <v>15778</v>
      </c>
      <c r="C297" t="s">
        <v>1867</v>
      </c>
      <c r="D297" s="19">
        <v>15778</v>
      </c>
      <c r="E297" s="3" t="s">
        <v>376</v>
      </c>
      <c r="F297" s="3" t="s">
        <v>1009</v>
      </c>
      <c r="G297" s="3">
        <v>79</v>
      </c>
      <c r="H297" s="4">
        <v>0.53164556962025311</v>
      </c>
      <c r="I297" s="4">
        <v>0.88607594936708856</v>
      </c>
      <c r="J297" s="4">
        <v>0.22784810126582278</v>
      </c>
      <c r="K297" s="4">
        <v>0.74683544303797467</v>
      </c>
      <c r="L297" s="4">
        <v>0</v>
      </c>
      <c r="M297" s="4">
        <v>1</v>
      </c>
      <c r="N297" s="4">
        <v>0.64556962025316456</v>
      </c>
      <c r="O297" s="4">
        <v>7.5949367088607597E-2</v>
      </c>
      <c r="P297" s="4">
        <v>1</v>
      </c>
    </row>
    <row r="298" spans="2:16" x14ac:dyDescent="0.3">
      <c r="B298" s="5">
        <f t="shared" si="4"/>
        <v>15832</v>
      </c>
      <c r="C298" t="s">
        <v>1867</v>
      </c>
      <c r="D298" s="19">
        <v>15832</v>
      </c>
      <c r="E298" s="3" t="s">
        <v>376</v>
      </c>
      <c r="F298" s="3" t="s">
        <v>410</v>
      </c>
      <c r="G298" s="3">
        <v>79</v>
      </c>
      <c r="H298" s="4">
        <v>0.59493670886075944</v>
      </c>
      <c r="I298" s="4">
        <v>0.94936708860759489</v>
      </c>
      <c r="J298" s="4">
        <v>0.189873417721519</v>
      </c>
      <c r="K298" s="4">
        <v>0.78481012658227844</v>
      </c>
      <c r="L298" s="4">
        <v>0</v>
      </c>
      <c r="M298" s="4">
        <v>0.98734177215189878</v>
      </c>
      <c r="N298" s="4">
        <v>0.63291139240506333</v>
      </c>
      <c r="O298" s="4">
        <v>3.7974683544303799E-2</v>
      </c>
      <c r="P298" s="4">
        <v>1</v>
      </c>
    </row>
    <row r="299" spans="2:16" x14ac:dyDescent="0.3">
      <c r="B299" s="5">
        <f t="shared" si="4"/>
        <v>15022</v>
      </c>
      <c r="C299" t="s">
        <v>1867</v>
      </c>
      <c r="D299" s="19">
        <v>15022</v>
      </c>
      <c r="E299" s="3" t="s">
        <v>376</v>
      </c>
      <c r="F299" s="3" t="s">
        <v>1011</v>
      </c>
      <c r="G299" s="3">
        <v>78</v>
      </c>
      <c r="H299" s="4">
        <v>0.37179487179487181</v>
      </c>
      <c r="I299" s="4">
        <v>0.65384615384615385</v>
      </c>
      <c r="J299" s="4">
        <v>0.21794871794871795</v>
      </c>
      <c r="K299" s="4">
        <v>0.51282051282051277</v>
      </c>
      <c r="L299" s="4">
        <v>0</v>
      </c>
      <c r="M299" s="4">
        <v>0.88461538461538458</v>
      </c>
      <c r="N299" s="4">
        <v>0.47435897435897434</v>
      </c>
      <c r="O299" s="4">
        <v>0.10256410256410256</v>
      </c>
      <c r="P299" s="4">
        <v>0.92307692307692313</v>
      </c>
    </row>
    <row r="300" spans="2:16" x14ac:dyDescent="0.3">
      <c r="B300" s="5">
        <f t="shared" si="4"/>
        <v>15332</v>
      </c>
      <c r="C300" t="s">
        <v>1867</v>
      </c>
      <c r="D300" s="19">
        <v>15332</v>
      </c>
      <c r="E300" s="3" t="s">
        <v>376</v>
      </c>
      <c r="F300" s="3" t="s">
        <v>1012</v>
      </c>
      <c r="G300" s="3">
        <v>78</v>
      </c>
      <c r="H300" s="4">
        <v>0.41025641025641024</v>
      </c>
      <c r="I300" s="4">
        <v>0.83333333333333337</v>
      </c>
      <c r="J300" s="4">
        <v>0.19230769230769232</v>
      </c>
      <c r="K300" s="4">
        <v>0.80769230769230771</v>
      </c>
      <c r="L300" s="4">
        <v>0</v>
      </c>
      <c r="M300" s="4">
        <v>0.98717948717948723</v>
      </c>
      <c r="N300" s="4">
        <v>0.4358974358974359</v>
      </c>
      <c r="O300" s="4">
        <v>0.14102564102564102</v>
      </c>
      <c r="P300" s="4">
        <v>0.98717948717948723</v>
      </c>
    </row>
    <row r="301" spans="2:16" x14ac:dyDescent="0.3">
      <c r="B301" s="5">
        <f t="shared" si="4"/>
        <v>15763</v>
      </c>
      <c r="C301" t="s">
        <v>1867</v>
      </c>
      <c r="D301" s="19">
        <v>15763</v>
      </c>
      <c r="E301" s="3" t="s">
        <v>376</v>
      </c>
      <c r="F301" s="3" t="s">
        <v>379</v>
      </c>
      <c r="G301" s="3">
        <v>75</v>
      </c>
      <c r="H301" s="4">
        <v>0.70666666666666667</v>
      </c>
      <c r="I301" s="4">
        <v>0.96</v>
      </c>
      <c r="J301" s="4">
        <v>0.28000000000000003</v>
      </c>
      <c r="K301" s="4">
        <v>0.77333333333333332</v>
      </c>
      <c r="L301" s="4">
        <v>2.6666666666666668E-2</v>
      </c>
      <c r="M301" s="4">
        <v>1</v>
      </c>
      <c r="N301" s="4">
        <v>0.89333333333333331</v>
      </c>
      <c r="O301" s="4">
        <v>1.3333333333333334E-2</v>
      </c>
      <c r="P301" s="4">
        <v>1</v>
      </c>
    </row>
    <row r="302" spans="2:16" x14ac:dyDescent="0.3">
      <c r="B302" s="5">
        <f t="shared" si="4"/>
        <v>15673</v>
      </c>
      <c r="C302" t="s">
        <v>1867</v>
      </c>
      <c r="D302" s="19">
        <v>15673</v>
      </c>
      <c r="E302" s="3" t="s">
        <v>376</v>
      </c>
      <c r="F302" s="3" t="s">
        <v>1019</v>
      </c>
      <c r="G302" s="3">
        <v>71</v>
      </c>
      <c r="H302" s="4">
        <v>0.54929577464788737</v>
      </c>
      <c r="I302" s="4">
        <v>0.81690140845070425</v>
      </c>
      <c r="J302" s="4">
        <v>0.21126760563380281</v>
      </c>
      <c r="K302" s="4">
        <v>0.70422535211267601</v>
      </c>
      <c r="L302" s="4">
        <v>0</v>
      </c>
      <c r="M302" s="4">
        <v>0.94366197183098588</v>
      </c>
      <c r="N302" s="4">
        <v>0.71830985915492962</v>
      </c>
      <c r="O302" s="4">
        <v>2.8169014084507043E-2</v>
      </c>
      <c r="P302" s="4">
        <v>0.971830985915493</v>
      </c>
    </row>
    <row r="303" spans="2:16" x14ac:dyDescent="0.3">
      <c r="B303" s="5">
        <f t="shared" si="4"/>
        <v>15097</v>
      </c>
      <c r="C303" t="s">
        <v>1867</v>
      </c>
      <c r="D303" s="19">
        <v>15097</v>
      </c>
      <c r="E303" s="3" t="s">
        <v>376</v>
      </c>
      <c r="F303" s="3" t="s">
        <v>398</v>
      </c>
      <c r="G303" s="3">
        <v>69</v>
      </c>
      <c r="H303" s="4">
        <v>0.43478260869565216</v>
      </c>
      <c r="I303" s="4">
        <v>0.86956521739130432</v>
      </c>
      <c r="J303" s="4">
        <v>0.21739130434782608</v>
      </c>
      <c r="K303" s="4">
        <v>0.55072463768115942</v>
      </c>
      <c r="L303" s="4">
        <v>0</v>
      </c>
      <c r="M303" s="4">
        <v>0.97101449275362317</v>
      </c>
      <c r="N303" s="4">
        <v>0.57971014492753625</v>
      </c>
      <c r="O303" s="4">
        <v>1.4492753623188406E-2</v>
      </c>
      <c r="P303" s="4">
        <v>0.98550724637681164</v>
      </c>
    </row>
    <row r="304" spans="2:16" x14ac:dyDescent="0.3">
      <c r="B304" s="5">
        <f t="shared" si="4"/>
        <v>15172</v>
      </c>
      <c r="C304" t="s">
        <v>1867</v>
      </c>
      <c r="D304" s="19">
        <v>15172</v>
      </c>
      <c r="E304" s="3" t="s">
        <v>376</v>
      </c>
      <c r="F304" s="3" t="s">
        <v>1020</v>
      </c>
      <c r="G304" s="3">
        <v>69</v>
      </c>
      <c r="H304" s="4">
        <v>0.44927536231884058</v>
      </c>
      <c r="I304" s="4">
        <v>0.85507246376811596</v>
      </c>
      <c r="J304" s="4">
        <v>0.37681159420289856</v>
      </c>
      <c r="K304" s="4">
        <v>0.55072463768115942</v>
      </c>
      <c r="L304" s="4">
        <v>0</v>
      </c>
      <c r="M304" s="4">
        <v>1</v>
      </c>
      <c r="N304" s="4">
        <v>0.60869565217391308</v>
      </c>
      <c r="O304" s="4">
        <v>0.39130434782608697</v>
      </c>
      <c r="P304" s="4">
        <v>1</v>
      </c>
    </row>
    <row r="305" spans="2:16" x14ac:dyDescent="0.3">
      <c r="B305" s="5">
        <f t="shared" si="4"/>
        <v>15542</v>
      </c>
      <c r="C305" t="s">
        <v>1867</v>
      </c>
      <c r="D305" s="19">
        <v>15542</v>
      </c>
      <c r="E305" s="3" t="s">
        <v>376</v>
      </c>
      <c r="F305" s="3" t="s">
        <v>1023</v>
      </c>
      <c r="G305" s="3">
        <v>67</v>
      </c>
      <c r="H305" s="4">
        <v>0.52238805970149249</v>
      </c>
      <c r="I305" s="4">
        <v>0.89552238805970152</v>
      </c>
      <c r="J305" s="4">
        <v>0.2537313432835821</v>
      </c>
      <c r="K305" s="4">
        <v>0.77611940298507465</v>
      </c>
      <c r="L305" s="4">
        <v>0</v>
      </c>
      <c r="M305" s="4">
        <v>1</v>
      </c>
      <c r="N305" s="4">
        <v>0.64179104477611937</v>
      </c>
      <c r="O305" s="4">
        <v>0</v>
      </c>
      <c r="P305" s="4">
        <v>1</v>
      </c>
    </row>
    <row r="306" spans="2:16" x14ac:dyDescent="0.3">
      <c r="B306" s="5">
        <f t="shared" si="4"/>
        <v>15804</v>
      </c>
      <c r="C306" t="s">
        <v>1867</v>
      </c>
      <c r="D306" s="19">
        <v>15804</v>
      </c>
      <c r="E306" s="3" t="s">
        <v>376</v>
      </c>
      <c r="F306" s="3" t="s">
        <v>394</v>
      </c>
      <c r="G306" s="3">
        <v>66</v>
      </c>
      <c r="H306" s="4">
        <v>0.5</v>
      </c>
      <c r="I306" s="4">
        <v>0.84848484848484851</v>
      </c>
      <c r="J306" s="4">
        <v>0.2878787878787879</v>
      </c>
      <c r="K306" s="4">
        <v>0.65151515151515149</v>
      </c>
      <c r="L306" s="4">
        <v>0</v>
      </c>
      <c r="M306" s="4">
        <v>0.98484848484848486</v>
      </c>
      <c r="N306" s="4">
        <v>0.74242424242424243</v>
      </c>
      <c r="O306" s="4">
        <v>0.12121212121212122</v>
      </c>
      <c r="P306" s="4">
        <v>0.98484848484848486</v>
      </c>
    </row>
    <row r="307" spans="2:16" x14ac:dyDescent="0.3">
      <c r="B307" s="5">
        <f t="shared" si="4"/>
        <v>15537</v>
      </c>
      <c r="C307" t="s">
        <v>1867</v>
      </c>
      <c r="D307" s="19">
        <v>15537</v>
      </c>
      <c r="E307" s="3" t="s">
        <v>376</v>
      </c>
      <c r="F307" s="3" t="s">
        <v>414</v>
      </c>
      <c r="G307" s="3">
        <v>64</v>
      </c>
      <c r="H307" s="4">
        <v>0.59375</v>
      </c>
      <c r="I307" s="4">
        <v>0.734375</v>
      </c>
      <c r="J307" s="4">
        <v>0.28125</v>
      </c>
      <c r="K307" s="4">
        <v>0.671875</v>
      </c>
      <c r="L307" s="4">
        <v>0</v>
      </c>
      <c r="M307" s="4">
        <v>0.984375</v>
      </c>
      <c r="N307" s="4">
        <v>0.71875</v>
      </c>
      <c r="O307" s="4">
        <v>4.6875E-2</v>
      </c>
      <c r="P307" s="4">
        <v>1</v>
      </c>
    </row>
    <row r="308" spans="2:16" x14ac:dyDescent="0.3">
      <c r="B308" s="5">
        <f t="shared" si="4"/>
        <v>15696</v>
      </c>
      <c r="C308" t="s">
        <v>1867</v>
      </c>
      <c r="D308" s="19">
        <v>15696</v>
      </c>
      <c r="E308" s="3" t="s">
        <v>376</v>
      </c>
      <c r="F308" s="3" t="s">
        <v>1024</v>
      </c>
      <c r="G308" s="3">
        <v>58</v>
      </c>
      <c r="H308" s="4">
        <v>0.48275862068965519</v>
      </c>
      <c r="I308" s="4">
        <v>0.89655172413793105</v>
      </c>
      <c r="J308" s="4">
        <v>0.32758620689655171</v>
      </c>
      <c r="K308" s="4">
        <v>0.56896551724137934</v>
      </c>
      <c r="L308" s="4">
        <v>0</v>
      </c>
      <c r="M308" s="4">
        <v>0.98275862068965514</v>
      </c>
      <c r="N308" s="4">
        <v>0.7068965517241379</v>
      </c>
      <c r="O308" s="4">
        <v>0</v>
      </c>
      <c r="P308" s="4">
        <v>0.98275862068965514</v>
      </c>
    </row>
    <row r="309" spans="2:16" x14ac:dyDescent="0.3">
      <c r="B309" s="5">
        <f t="shared" si="4"/>
        <v>15808</v>
      </c>
      <c r="C309" t="s">
        <v>1867</v>
      </c>
      <c r="D309" s="19">
        <v>15808</v>
      </c>
      <c r="E309" s="3" t="s">
        <v>376</v>
      </c>
      <c r="F309" s="3" t="s">
        <v>416</v>
      </c>
      <c r="G309" s="3">
        <v>58</v>
      </c>
      <c r="H309" s="4">
        <v>0.44827586206896552</v>
      </c>
      <c r="I309" s="4">
        <v>0.84482758620689657</v>
      </c>
      <c r="J309" s="4">
        <v>0.2413793103448276</v>
      </c>
      <c r="K309" s="4">
        <v>0.65517241379310343</v>
      </c>
      <c r="L309" s="4">
        <v>0</v>
      </c>
      <c r="M309" s="4">
        <v>0.91379310344827591</v>
      </c>
      <c r="N309" s="4">
        <v>0.63793103448275867</v>
      </c>
      <c r="O309" s="4">
        <v>0.10344827586206896</v>
      </c>
      <c r="P309" s="4">
        <v>1</v>
      </c>
    </row>
    <row r="310" spans="2:16" x14ac:dyDescent="0.3">
      <c r="B310" s="5">
        <f t="shared" si="4"/>
        <v>15761</v>
      </c>
      <c r="C310" t="s">
        <v>1867</v>
      </c>
      <c r="D310" s="19">
        <v>15761</v>
      </c>
      <c r="E310" s="3" t="s">
        <v>376</v>
      </c>
      <c r="F310" s="3" t="s">
        <v>1025</v>
      </c>
      <c r="G310" s="3">
        <v>57</v>
      </c>
      <c r="H310" s="4">
        <v>0.50877192982456143</v>
      </c>
      <c r="I310" s="4">
        <v>0.82456140350877194</v>
      </c>
      <c r="J310" s="4">
        <v>0.26315789473684209</v>
      </c>
      <c r="K310" s="4">
        <v>0.59649122807017541</v>
      </c>
      <c r="L310" s="4">
        <v>0</v>
      </c>
      <c r="M310" s="4">
        <v>0.98245614035087714</v>
      </c>
      <c r="N310" s="4">
        <v>0.64912280701754388</v>
      </c>
      <c r="O310" s="4">
        <v>0</v>
      </c>
      <c r="P310" s="4">
        <v>1</v>
      </c>
    </row>
    <row r="311" spans="2:16" x14ac:dyDescent="0.3">
      <c r="B311" s="5">
        <f t="shared" si="4"/>
        <v>15638</v>
      </c>
      <c r="C311" t="s">
        <v>1867</v>
      </c>
      <c r="D311" s="19">
        <v>15638</v>
      </c>
      <c r="E311" s="3" t="s">
        <v>376</v>
      </c>
      <c r="F311" s="3" t="s">
        <v>1027</v>
      </c>
      <c r="G311" s="3">
        <v>56</v>
      </c>
      <c r="H311" s="4">
        <v>0.4642857142857143</v>
      </c>
      <c r="I311" s="4">
        <v>0.7678571428571429</v>
      </c>
      <c r="J311" s="4">
        <v>0.30357142857142855</v>
      </c>
      <c r="K311" s="4">
        <v>0.625</v>
      </c>
      <c r="L311" s="4">
        <v>0</v>
      </c>
      <c r="M311" s="4">
        <v>1</v>
      </c>
      <c r="N311" s="4">
        <v>0.5892857142857143</v>
      </c>
      <c r="O311" s="4">
        <v>3.5714285714285712E-2</v>
      </c>
      <c r="P311" s="4">
        <v>1</v>
      </c>
    </row>
    <row r="312" spans="2:16" x14ac:dyDescent="0.3">
      <c r="B312" s="5">
        <f t="shared" si="4"/>
        <v>15764</v>
      </c>
      <c r="C312" t="s">
        <v>1867</v>
      </c>
      <c r="D312" s="19">
        <v>15764</v>
      </c>
      <c r="E312" s="3" t="s">
        <v>376</v>
      </c>
      <c r="F312" s="3" t="s">
        <v>1028</v>
      </c>
      <c r="G312" s="3">
        <v>55</v>
      </c>
      <c r="H312" s="4">
        <v>0.45454545454545453</v>
      </c>
      <c r="I312" s="4">
        <v>0.90909090909090906</v>
      </c>
      <c r="J312" s="4">
        <v>0.38181818181818183</v>
      </c>
      <c r="K312" s="4">
        <v>0.65454545454545454</v>
      </c>
      <c r="L312" s="4">
        <v>0</v>
      </c>
      <c r="M312" s="4">
        <v>1</v>
      </c>
      <c r="N312" s="4">
        <v>0.67272727272727273</v>
      </c>
      <c r="O312" s="4">
        <v>0</v>
      </c>
      <c r="P312" s="4">
        <v>1</v>
      </c>
    </row>
    <row r="313" spans="2:16" x14ac:dyDescent="0.3">
      <c r="B313" s="5">
        <f t="shared" si="4"/>
        <v>15226</v>
      </c>
      <c r="C313" t="s">
        <v>1867</v>
      </c>
      <c r="D313" s="19">
        <v>15226</v>
      </c>
      <c r="E313" s="3" t="s">
        <v>376</v>
      </c>
      <c r="F313" s="3" t="s">
        <v>1029</v>
      </c>
      <c r="G313" s="3">
        <v>54</v>
      </c>
      <c r="H313" s="4">
        <v>0.46296296296296297</v>
      </c>
      <c r="I313" s="4">
        <v>0.70370370370370372</v>
      </c>
      <c r="J313" s="4">
        <v>0.24074074074074073</v>
      </c>
      <c r="K313" s="4">
        <v>0.70370370370370372</v>
      </c>
      <c r="L313" s="4">
        <v>0</v>
      </c>
      <c r="M313" s="4">
        <v>1</v>
      </c>
      <c r="N313" s="4">
        <v>0.55555555555555558</v>
      </c>
      <c r="O313" s="4">
        <v>0</v>
      </c>
      <c r="P313" s="4">
        <v>1</v>
      </c>
    </row>
    <row r="314" spans="2:16" x14ac:dyDescent="0.3">
      <c r="B314" s="5">
        <f t="shared" si="4"/>
        <v>15244</v>
      </c>
      <c r="C314" t="s">
        <v>1867</v>
      </c>
      <c r="D314" s="19">
        <v>15244</v>
      </c>
      <c r="E314" s="3" t="s">
        <v>376</v>
      </c>
      <c r="F314" s="3" t="s">
        <v>1030</v>
      </c>
      <c r="G314" s="3">
        <v>54</v>
      </c>
      <c r="H314" s="4">
        <v>0.51851851851851849</v>
      </c>
      <c r="I314" s="4">
        <v>0.79629629629629628</v>
      </c>
      <c r="J314" s="4">
        <v>0.1111111111111111</v>
      </c>
      <c r="K314" s="4">
        <v>0.70370370370370372</v>
      </c>
      <c r="L314" s="4">
        <v>0</v>
      </c>
      <c r="M314" s="4">
        <v>0.96296296296296291</v>
      </c>
      <c r="N314" s="4">
        <v>0.66666666666666663</v>
      </c>
      <c r="O314" s="4">
        <v>0</v>
      </c>
      <c r="P314" s="4">
        <v>0.98148148148148151</v>
      </c>
    </row>
    <row r="315" spans="2:16" x14ac:dyDescent="0.3">
      <c r="B315" s="5">
        <f t="shared" si="4"/>
        <v>15835</v>
      </c>
      <c r="C315" t="s">
        <v>1867</v>
      </c>
      <c r="D315" s="19">
        <v>15835</v>
      </c>
      <c r="E315" s="3" t="s">
        <v>376</v>
      </c>
      <c r="F315" s="3" t="s">
        <v>389</v>
      </c>
      <c r="G315" s="3">
        <v>54</v>
      </c>
      <c r="H315" s="4">
        <v>0.48148148148148145</v>
      </c>
      <c r="I315" s="4">
        <v>0.92592592592592593</v>
      </c>
      <c r="J315" s="4">
        <v>0.27777777777777779</v>
      </c>
      <c r="K315" s="4">
        <v>0.72222222222222221</v>
      </c>
      <c r="L315" s="4">
        <v>0</v>
      </c>
      <c r="M315" s="4">
        <v>1</v>
      </c>
      <c r="N315" s="4">
        <v>0.57407407407407407</v>
      </c>
      <c r="O315" s="4">
        <v>1.8518518518518517E-2</v>
      </c>
      <c r="P315" s="4">
        <v>1</v>
      </c>
    </row>
    <row r="316" spans="2:16" x14ac:dyDescent="0.3">
      <c r="B316" s="5">
        <f t="shared" si="4"/>
        <v>15296</v>
      </c>
      <c r="C316" t="s">
        <v>1867</v>
      </c>
      <c r="D316" s="19">
        <v>15296</v>
      </c>
      <c r="E316" s="3" t="s">
        <v>376</v>
      </c>
      <c r="F316" s="3" t="s">
        <v>1031</v>
      </c>
      <c r="G316" s="3">
        <v>53</v>
      </c>
      <c r="H316" s="4">
        <v>0.50943396226415094</v>
      </c>
      <c r="I316" s="4">
        <v>0.8867924528301887</v>
      </c>
      <c r="J316" s="4">
        <v>0.20754716981132076</v>
      </c>
      <c r="K316" s="4">
        <v>0.75471698113207553</v>
      </c>
      <c r="L316" s="4">
        <v>0</v>
      </c>
      <c r="M316" s="4">
        <v>0.98113207547169812</v>
      </c>
      <c r="N316" s="4">
        <v>0.69811320754716977</v>
      </c>
      <c r="O316" s="4">
        <v>0</v>
      </c>
      <c r="P316" s="4">
        <v>1</v>
      </c>
    </row>
    <row r="317" spans="2:16" x14ac:dyDescent="0.3">
      <c r="B317" s="5">
        <f t="shared" si="4"/>
        <v>15403</v>
      </c>
      <c r="C317" t="s">
        <v>1867</v>
      </c>
      <c r="D317" s="19">
        <v>15403</v>
      </c>
      <c r="E317" s="3" t="s">
        <v>376</v>
      </c>
      <c r="F317" s="3" t="s">
        <v>1032</v>
      </c>
      <c r="G317" s="3">
        <v>53</v>
      </c>
      <c r="H317" s="4">
        <v>0.49056603773584906</v>
      </c>
      <c r="I317" s="4">
        <v>0.84905660377358494</v>
      </c>
      <c r="J317" s="4">
        <v>0.20754716981132076</v>
      </c>
      <c r="K317" s="4">
        <v>0.660377358490566</v>
      </c>
      <c r="L317" s="4">
        <v>0</v>
      </c>
      <c r="M317" s="4">
        <v>1</v>
      </c>
      <c r="N317" s="4">
        <v>0.69811320754716977</v>
      </c>
      <c r="O317" s="4">
        <v>1.8867924528301886E-2</v>
      </c>
      <c r="P317" s="4">
        <v>1</v>
      </c>
    </row>
    <row r="318" spans="2:16" x14ac:dyDescent="0.3">
      <c r="B318" s="5">
        <f t="shared" si="4"/>
        <v>15494</v>
      </c>
      <c r="C318" t="s">
        <v>1867</v>
      </c>
      <c r="D318" s="19">
        <v>15494</v>
      </c>
      <c r="E318" s="3" t="s">
        <v>376</v>
      </c>
      <c r="F318" s="3" t="s">
        <v>1033</v>
      </c>
      <c r="G318" s="3">
        <v>52</v>
      </c>
      <c r="H318" s="4">
        <v>0.46153846153846156</v>
      </c>
      <c r="I318" s="4">
        <v>0.88461538461538458</v>
      </c>
      <c r="J318" s="4">
        <v>0.30769230769230771</v>
      </c>
      <c r="K318" s="4">
        <v>0.75</v>
      </c>
      <c r="L318" s="4">
        <v>0</v>
      </c>
      <c r="M318" s="4">
        <v>1</v>
      </c>
      <c r="N318" s="4">
        <v>0.46153846153846156</v>
      </c>
      <c r="O318" s="4">
        <v>1.9230769230769232E-2</v>
      </c>
      <c r="P318" s="4">
        <v>1</v>
      </c>
    </row>
    <row r="319" spans="2:16" x14ac:dyDescent="0.3">
      <c r="B319" s="5">
        <f t="shared" si="4"/>
        <v>15293</v>
      </c>
      <c r="C319" t="s">
        <v>1867</v>
      </c>
      <c r="D319" s="19">
        <v>15293</v>
      </c>
      <c r="E319" s="3" t="s">
        <v>376</v>
      </c>
      <c r="F319" s="3" t="s">
        <v>1034</v>
      </c>
      <c r="G319" s="3">
        <v>48</v>
      </c>
      <c r="H319" s="4">
        <v>0.45833333333333331</v>
      </c>
      <c r="I319" s="4">
        <v>0.83333333333333337</v>
      </c>
      <c r="J319" s="4">
        <v>0.22916666666666666</v>
      </c>
      <c r="K319" s="4">
        <v>0.75</v>
      </c>
      <c r="L319" s="4">
        <v>0</v>
      </c>
      <c r="M319" s="4">
        <v>0.95833333333333337</v>
      </c>
      <c r="N319" s="4">
        <v>0.52083333333333337</v>
      </c>
      <c r="O319" s="4">
        <v>0.10416666666666667</v>
      </c>
      <c r="P319" s="4">
        <v>0.97916666666666663</v>
      </c>
    </row>
    <row r="320" spans="2:16" x14ac:dyDescent="0.3">
      <c r="B320" s="5">
        <f t="shared" si="4"/>
        <v>15798</v>
      </c>
      <c r="C320" t="s">
        <v>1867</v>
      </c>
      <c r="D320" s="19">
        <v>15798</v>
      </c>
      <c r="E320" s="3" t="s">
        <v>376</v>
      </c>
      <c r="F320" s="3" t="s">
        <v>1035</v>
      </c>
      <c r="G320" s="3">
        <v>48</v>
      </c>
      <c r="H320" s="4">
        <v>0.52083333333333337</v>
      </c>
      <c r="I320" s="4">
        <v>0.83333333333333337</v>
      </c>
      <c r="J320" s="4">
        <v>0.14583333333333334</v>
      </c>
      <c r="K320" s="4">
        <v>0.66666666666666663</v>
      </c>
      <c r="L320" s="4">
        <v>0</v>
      </c>
      <c r="M320" s="4">
        <v>1</v>
      </c>
      <c r="N320" s="4">
        <v>0.66666666666666663</v>
      </c>
      <c r="O320" s="4">
        <v>0.10416666666666667</v>
      </c>
      <c r="P320" s="4">
        <v>1</v>
      </c>
    </row>
    <row r="321" spans="2:16" x14ac:dyDescent="0.3">
      <c r="B321" s="5">
        <f t="shared" si="4"/>
        <v>15822</v>
      </c>
      <c r="C321" t="s">
        <v>1867</v>
      </c>
      <c r="D321" s="19">
        <v>15822</v>
      </c>
      <c r="E321" s="3" t="s">
        <v>376</v>
      </c>
      <c r="F321" s="3" t="s">
        <v>1037</v>
      </c>
      <c r="G321" s="3">
        <v>46</v>
      </c>
      <c r="H321" s="4">
        <v>0.43478260869565216</v>
      </c>
      <c r="I321" s="4">
        <v>0.82608695652173914</v>
      </c>
      <c r="J321" s="4">
        <v>0.39130434782608697</v>
      </c>
      <c r="K321" s="4">
        <v>0.71739130434782605</v>
      </c>
      <c r="L321" s="4">
        <v>0</v>
      </c>
      <c r="M321" s="4">
        <v>1</v>
      </c>
      <c r="N321" s="4">
        <v>0.63043478260869568</v>
      </c>
      <c r="O321" s="4">
        <v>0.21739130434782608</v>
      </c>
      <c r="P321" s="4">
        <v>1</v>
      </c>
    </row>
    <row r="322" spans="2:16" x14ac:dyDescent="0.3">
      <c r="B322" s="5">
        <f t="shared" si="4"/>
        <v>15131</v>
      </c>
      <c r="C322" t="s">
        <v>1867</v>
      </c>
      <c r="D322" s="19">
        <v>15131</v>
      </c>
      <c r="E322" s="3" t="s">
        <v>376</v>
      </c>
      <c r="F322" s="3" t="s">
        <v>81</v>
      </c>
      <c r="G322" s="3">
        <v>45</v>
      </c>
      <c r="H322" s="4">
        <v>0.42222222222222222</v>
      </c>
      <c r="I322" s="4">
        <v>0.88888888888888884</v>
      </c>
      <c r="J322" s="4">
        <v>0.26666666666666666</v>
      </c>
      <c r="K322" s="4">
        <v>0.71111111111111114</v>
      </c>
      <c r="L322" s="4">
        <v>0</v>
      </c>
      <c r="M322" s="4">
        <v>0.97777777777777775</v>
      </c>
      <c r="N322" s="4">
        <v>0.53333333333333333</v>
      </c>
      <c r="O322" s="4">
        <v>8.8888888888888892E-2</v>
      </c>
      <c r="P322" s="4">
        <v>1</v>
      </c>
    </row>
    <row r="323" spans="2:16" x14ac:dyDescent="0.3">
      <c r="B323" s="5">
        <f t="shared" si="4"/>
        <v>15362</v>
      </c>
      <c r="C323" t="s">
        <v>1867</v>
      </c>
      <c r="D323" s="19">
        <v>15362</v>
      </c>
      <c r="E323" s="3" t="s">
        <v>376</v>
      </c>
      <c r="F323" s="3" t="s">
        <v>1040</v>
      </c>
      <c r="G323" s="3">
        <v>41</v>
      </c>
      <c r="H323" s="4">
        <v>0.41463414634146339</v>
      </c>
      <c r="I323" s="4">
        <v>0.63414634146341464</v>
      </c>
      <c r="J323" s="4">
        <v>0.36585365853658536</v>
      </c>
      <c r="K323" s="4">
        <v>0.73170731707317072</v>
      </c>
      <c r="L323" s="4">
        <v>7.3170731707317069E-2</v>
      </c>
      <c r="M323" s="4">
        <v>1</v>
      </c>
      <c r="N323" s="4">
        <v>0.41463414634146339</v>
      </c>
      <c r="O323" s="4">
        <v>0</v>
      </c>
      <c r="P323" s="4">
        <v>1</v>
      </c>
    </row>
    <row r="324" spans="2:16" x14ac:dyDescent="0.3">
      <c r="B324" s="5">
        <f t="shared" si="4"/>
        <v>15740</v>
      </c>
      <c r="C324" t="s">
        <v>1867</v>
      </c>
      <c r="D324" s="19">
        <v>15740</v>
      </c>
      <c r="E324" s="3" t="s">
        <v>376</v>
      </c>
      <c r="F324" s="3" t="s">
        <v>1041</v>
      </c>
      <c r="G324" s="3">
        <v>41</v>
      </c>
      <c r="H324" s="4">
        <v>0.51219512195121952</v>
      </c>
      <c r="I324" s="4">
        <v>0.82926829268292679</v>
      </c>
      <c r="J324" s="4">
        <v>0.31707317073170732</v>
      </c>
      <c r="K324" s="4">
        <v>0.68292682926829273</v>
      </c>
      <c r="L324" s="4">
        <v>0</v>
      </c>
      <c r="M324" s="4">
        <v>0.97560975609756095</v>
      </c>
      <c r="N324" s="4">
        <v>0.56097560975609762</v>
      </c>
      <c r="O324" s="4">
        <v>0</v>
      </c>
      <c r="P324" s="4">
        <v>0.97560975609756095</v>
      </c>
    </row>
    <row r="325" spans="2:16" x14ac:dyDescent="0.3">
      <c r="B325" s="5">
        <f t="shared" si="4"/>
        <v>15276</v>
      </c>
      <c r="C325" t="s">
        <v>1867</v>
      </c>
      <c r="D325" s="19">
        <v>15276</v>
      </c>
      <c r="E325" s="3" t="s">
        <v>376</v>
      </c>
      <c r="F325" s="3" t="s">
        <v>407</v>
      </c>
      <c r="G325" s="3">
        <v>38</v>
      </c>
      <c r="H325" s="4">
        <v>0.52631578947368418</v>
      </c>
      <c r="I325" s="4">
        <v>0.94736842105263153</v>
      </c>
      <c r="J325" s="4">
        <v>0.18421052631578946</v>
      </c>
      <c r="K325" s="4">
        <v>0.76315789473684215</v>
      </c>
      <c r="L325" s="4">
        <v>0</v>
      </c>
      <c r="M325" s="4">
        <v>1</v>
      </c>
      <c r="N325" s="4">
        <v>0.60526315789473684</v>
      </c>
      <c r="O325" s="4">
        <v>5.2631578947368418E-2</v>
      </c>
      <c r="P325" s="4">
        <v>1</v>
      </c>
    </row>
    <row r="326" spans="2:16" x14ac:dyDescent="0.3">
      <c r="B326" s="5">
        <f t="shared" si="4"/>
        <v>15842</v>
      </c>
      <c r="C326" t="s">
        <v>1867</v>
      </c>
      <c r="D326" s="19">
        <v>15842</v>
      </c>
      <c r="E326" s="3" t="s">
        <v>376</v>
      </c>
      <c r="F326" s="3" t="s">
        <v>1043</v>
      </c>
      <c r="G326" s="3">
        <v>37</v>
      </c>
      <c r="H326" s="4">
        <v>0.3783783783783784</v>
      </c>
      <c r="I326" s="4">
        <v>0.89189189189189189</v>
      </c>
      <c r="J326" s="4">
        <v>0.21621621621621623</v>
      </c>
      <c r="K326" s="4">
        <v>0.67567567567567566</v>
      </c>
      <c r="L326" s="4">
        <v>0</v>
      </c>
      <c r="M326" s="4">
        <v>0.89189189189189189</v>
      </c>
      <c r="N326" s="4">
        <v>0.40540540540540543</v>
      </c>
      <c r="O326" s="4">
        <v>0</v>
      </c>
      <c r="P326" s="4">
        <v>0.91891891891891897</v>
      </c>
    </row>
    <row r="327" spans="2:16" x14ac:dyDescent="0.3">
      <c r="B327" s="5">
        <f t="shared" si="4"/>
        <v>15189</v>
      </c>
      <c r="C327" t="s">
        <v>1867</v>
      </c>
      <c r="D327" s="19">
        <v>15189</v>
      </c>
      <c r="E327" s="3" t="s">
        <v>376</v>
      </c>
      <c r="F327" s="3" t="s">
        <v>1044</v>
      </c>
      <c r="G327" s="3">
        <v>36</v>
      </c>
      <c r="H327" s="4">
        <v>0.55555555555555558</v>
      </c>
      <c r="I327" s="4">
        <v>0.94444444444444442</v>
      </c>
      <c r="J327" s="4">
        <v>0.30555555555555558</v>
      </c>
      <c r="K327" s="4">
        <v>0.66666666666666663</v>
      </c>
      <c r="L327" s="4">
        <v>0</v>
      </c>
      <c r="M327" s="4">
        <v>1</v>
      </c>
      <c r="N327" s="4">
        <v>0.63888888888888884</v>
      </c>
      <c r="O327" s="4">
        <v>0</v>
      </c>
      <c r="P327" s="4">
        <v>1</v>
      </c>
    </row>
    <row r="328" spans="2:16" x14ac:dyDescent="0.3">
      <c r="B328" s="5">
        <f t="shared" si="4"/>
        <v>15218</v>
      </c>
      <c r="C328" t="s">
        <v>1867</v>
      </c>
      <c r="D328" s="19">
        <v>15218</v>
      </c>
      <c r="E328" s="3" t="s">
        <v>376</v>
      </c>
      <c r="F328" s="3" t="s">
        <v>390</v>
      </c>
      <c r="G328" s="3">
        <v>36</v>
      </c>
      <c r="H328" s="4">
        <v>0.77777777777777779</v>
      </c>
      <c r="I328" s="4">
        <v>0.91666666666666663</v>
      </c>
      <c r="J328" s="4">
        <v>0.19444444444444445</v>
      </c>
      <c r="K328" s="4">
        <v>0.83333333333333337</v>
      </c>
      <c r="L328" s="4">
        <v>0</v>
      </c>
      <c r="M328" s="4">
        <v>1</v>
      </c>
      <c r="N328" s="4">
        <v>0.88888888888888884</v>
      </c>
      <c r="O328" s="4">
        <v>0.22222222222222221</v>
      </c>
      <c r="P328" s="4">
        <v>1</v>
      </c>
    </row>
    <row r="329" spans="2:16" x14ac:dyDescent="0.3">
      <c r="B329" s="5">
        <f t="shared" si="4"/>
        <v>15676</v>
      </c>
      <c r="C329" t="s">
        <v>1867</v>
      </c>
      <c r="D329" s="19">
        <v>15676</v>
      </c>
      <c r="E329" s="3" t="s">
        <v>376</v>
      </c>
      <c r="F329" s="3" t="s">
        <v>1045</v>
      </c>
      <c r="G329" s="3">
        <v>36</v>
      </c>
      <c r="H329" s="4">
        <v>0.3611111111111111</v>
      </c>
      <c r="I329" s="4">
        <v>0.61111111111111116</v>
      </c>
      <c r="J329" s="4">
        <v>0.30555555555555558</v>
      </c>
      <c r="K329" s="4">
        <v>0.58333333333333337</v>
      </c>
      <c r="L329" s="4">
        <v>0</v>
      </c>
      <c r="M329" s="4">
        <v>0.97222222222222221</v>
      </c>
      <c r="N329" s="4">
        <v>0.3611111111111111</v>
      </c>
      <c r="O329" s="4">
        <v>0.16666666666666666</v>
      </c>
      <c r="P329" s="4">
        <v>1</v>
      </c>
    </row>
    <row r="330" spans="2:16" x14ac:dyDescent="0.3">
      <c r="B330" s="5">
        <f t="shared" si="4"/>
        <v>15774</v>
      </c>
      <c r="C330" t="s">
        <v>1867</v>
      </c>
      <c r="D330" s="19">
        <v>15774</v>
      </c>
      <c r="E330" s="3" t="s">
        <v>376</v>
      </c>
      <c r="F330" s="3" t="s">
        <v>386</v>
      </c>
      <c r="G330" s="3">
        <v>35</v>
      </c>
      <c r="H330" s="4">
        <v>0.48571428571428571</v>
      </c>
      <c r="I330" s="4">
        <v>0.82857142857142863</v>
      </c>
      <c r="J330" s="4">
        <v>0.17142857142857143</v>
      </c>
      <c r="K330" s="4">
        <v>0.68571428571428572</v>
      </c>
      <c r="L330" s="4">
        <v>0</v>
      </c>
      <c r="M330" s="4">
        <v>0.94285714285714284</v>
      </c>
      <c r="N330" s="4">
        <v>0.6</v>
      </c>
      <c r="O330" s="4">
        <v>0.11428571428571428</v>
      </c>
      <c r="P330" s="4">
        <v>0.94285714285714284</v>
      </c>
    </row>
    <row r="331" spans="2:16" x14ac:dyDescent="0.3">
      <c r="B331" s="5">
        <f t="shared" si="4"/>
        <v>15380</v>
      </c>
      <c r="C331" t="s">
        <v>1867</v>
      </c>
      <c r="D331" s="19">
        <v>15380</v>
      </c>
      <c r="E331" s="3" t="s">
        <v>376</v>
      </c>
      <c r="F331" s="3" t="s">
        <v>1047</v>
      </c>
      <c r="G331" s="3">
        <v>34</v>
      </c>
      <c r="H331" s="4">
        <v>0.44117647058823528</v>
      </c>
      <c r="I331" s="4">
        <v>0.8529411764705882</v>
      </c>
      <c r="J331" s="4">
        <v>0.29411764705882354</v>
      </c>
      <c r="K331" s="4">
        <v>0.55882352941176472</v>
      </c>
      <c r="L331" s="4">
        <v>0</v>
      </c>
      <c r="M331" s="4">
        <v>1</v>
      </c>
      <c r="N331" s="4">
        <v>0.73529411764705888</v>
      </c>
      <c r="O331" s="4">
        <v>5.8823529411764705E-2</v>
      </c>
      <c r="P331" s="4">
        <v>1</v>
      </c>
    </row>
    <row r="332" spans="2:16" x14ac:dyDescent="0.3">
      <c r="B332" s="5">
        <f t="shared" si="4"/>
        <v>15401</v>
      </c>
      <c r="C332" t="s">
        <v>1867</v>
      </c>
      <c r="D332" s="19">
        <v>15401</v>
      </c>
      <c r="E332" s="3" t="s">
        <v>376</v>
      </c>
      <c r="F332" s="3" t="s">
        <v>409</v>
      </c>
      <c r="G332" s="3">
        <v>34</v>
      </c>
      <c r="H332" s="4">
        <v>0.47058823529411764</v>
      </c>
      <c r="I332" s="4">
        <v>0.73529411764705888</v>
      </c>
      <c r="J332" s="4">
        <v>0.17647058823529413</v>
      </c>
      <c r="K332" s="4">
        <v>0.76470588235294112</v>
      </c>
      <c r="L332" s="4">
        <v>0</v>
      </c>
      <c r="M332" s="4">
        <v>1</v>
      </c>
      <c r="N332" s="4">
        <v>0.52941176470588236</v>
      </c>
      <c r="O332" s="4">
        <v>5.8823529411764705E-2</v>
      </c>
      <c r="P332" s="4">
        <v>1</v>
      </c>
    </row>
    <row r="333" spans="2:16" x14ac:dyDescent="0.3">
      <c r="B333" s="5">
        <f t="shared" si="4"/>
        <v>15500</v>
      </c>
      <c r="C333" t="s">
        <v>1867</v>
      </c>
      <c r="D333" s="19">
        <v>15500</v>
      </c>
      <c r="E333" s="3" t="s">
        <v>376</v>
      </c>
      <c r="F333" s="3" t="s">
        <v>403</v>
      </c>
      <c r="G333" s="3">
        <v>34</v>
      </c>
      <c r="H333" s="4">
        <v>0.61764705882352944</v>
      </c>
      <c r="I333" s="4">
        <v>0.8529411764705882</v>
      </c>
      <c r="J333" s="4">
        <v>0.23529411764705882</v>
      </c>
      <c r="K333" s="4">
        <v>0.8529411764705882</v>
      </c>
      <c r="L333" s="4">
        <v>0</v>
      </c>
      <c r="M333" s="4">
        <v>1</v>
      </c>
      <c r="N333" s="4">
        <v>0.76470588235294112</v>
      </c>
      <c r="O333" s="4">
        <v>8.8235294117647065E-2</v>
      </c>
      <c r="P333" s="4">
        <v>1</v>
      </c>
    </row>
    <row r="334" spans="2:16" x14ac:dyDescent="0.3">
      <c r="B334" s="5">
        <f t="shared" si="4"/>
        <v>15224</v>
      </c>
      <c r="C334" t="s">
        <v>1867</v>
      </c>
      <c r="D334" s="19">
        <v>15224</v>
      </c>
      <c r="E334" s="3" t="s">
        <v>376</v>
      </c>
      <c r="F334" s="3" t="s">
        <v>1048</v>
      </c>
      <c r="G334" s="3">
        <v>33</v>
      </c>
      <c r="H334" s="4">
        <v>0.27272727272727271</v>
      </c>
      <c r="I334" s="4">
        <v>0.66666666666666663</v>
      </c>
      <c r="J334" s="4">
        <v>0.30303030303030304</v>
      </c>
      <c r="K334" s="4">
        <v>0.54545454545454541</v>
      </c>
      <c r="L334" s="4">
        <v>3.0303030303030304E-2</v>
      </c>
      <c r="M334" s="4">
        <v>1</v>
      </c>
      <c r="N334" s="4">
        <v>0.42424242424242425</v>
      </c>
      <c r="O334" s="4">
        <v>9.0909090909090912E-2</v>
      </c>
      <c r="P334" s="4">
        <v>1</v>
      </c>
    </row>
    <row r="335" spans="2:16" x14ac:dyDescent="0.3">
      <c r="B335" s="5">
        <f t="shared" si="4"/>
        <v>15810</v>
      </c>
      <c r="C335" t="s">
        <v>1867</v>
      </c>
      <c r="D335" s="19">
        <v>15810</v>
      </c>
      <c r="E335" s="3" t="s">
        <v>376</v>
      </c>
      <c r="F335" s="3" t="s">
        <v>1049</v>
      </c>
      <c r="G335" s="3">
        <v>33</v>
      </c>
      <c r="H335" s="4">
        <v>0.66666666666666663</v>
      </c>
      <c r="I335" s="4">
        <v>0.90909090909090906</v>
      </c>
      <c r="J335" s="4">
        <v>0.15151515151515152</v>
      </c>
      <c r="K335" s="4">
        <v>0.78787878787878785</v>
      </c>
      <c r="L335" s="4">
        <v>0</v>
      </c>
      <c r="M335" s="4">
        <v>1</v>
      </c>
      <c r="N335" s="4">
        <v>0.81818181818181823</v>
      </c>
      <c r="O335" s="4">
        <v>9.0909090909090912E-2</v>
      </c>
      <c r="P335" s="4">
        <v>1</v>
      </c>
    </row>
    <row r="336" spans="2:16" x14ac:dyDescent="0.3">
      <c r="B336" s="5">
        <f t="shared" ref="B336:B399" si="5">D336+0</f>
        <v>15511</v>
      </c>
      <c r="C336" t="s">
        <v>1867</v>
      </c>
      <c r="D336" s="19">
        <v>15511</v>
      </c>
      <c r="E336" s="3" t="s">
        <v>376</v>
      </c>
      <c r="F336" s="3" t="s">
        <v>392</v>
      </c>
      <c r="G336" s="3">
        <v>31</v>
      </c>
      <c r="H336" s="4">
        <v>0.64516129032258063</v>
      </c>
      <c r="I336" s="4">
        <v>0.967741935483871</v>
      </c>
      <c r="J336" s="4">
        <v>0.32258064516129031</v>
      </c>
      <c r="K336" s="4">
        <v>0.67741935483870963</v>
      </c>
      <c r="L336" s="4">
        <v>0</v>
      </c>
      <c r="M336" s="4">
        <v>1</v>
      </c>
      <c r="N336" s="4">
        <v>0.74193548387096775</v>
      </c>
      <c r="O336" s="4">
        <v>0.29032258064516131</v>
      </c>
      <c r="P336" s="4">
        <v>1</v>
      </c>
    </row>
    <row r="337" spans="2:16" x14ac:dyDescent="0.3">
      <c r="B337" s="5">
        <f t="shared" si="5"/>
        <v>15162</v>
      </c>
      <c r="C337" t="s">
        <v>1867</v>
      </c>
      <c r="D337" s="19">
        <v>15162</v>
      </c>
      <c r="E337" s="3" t="s">
        <v>376</v>
      </c>
      <c r="F337" s="3" t="s">
        <v>1050</v>
      </c>
      <c r="G337" s="3">
        <v>29</v>
      </c>
      <c r="H337" s="4">
        <v>0.37931034482758619</v>
      </c>
      <c r="I337" s="4">
        <v>0.75862068965517238</v>
      </c>
      <c r="J337" s="4">
        <v>0.44827586206896552</v>
      </c>
      <c r="K337" s="4">
        <v>0.48275862068965519</v>
      </c>
      <c r="L337" s="4">
        <v>0</v>
      </c>
      <c r="M337" s="4">
        <v>1</v>
      </c>
      <c r="N337" s="4">
        <v>0.65517241379310343</v>
      </c>
      <c r="O337" s="4">
        <v>0.10344827586206896</v>
      </c>
      <c r="P337" s="4">
        <v>1</v>
      </c>
    </row>
    <row r="338" spans="2:16" x14ac:dyDescent="0.3">
      <c r="B338" s="5">
        <f t="shared" si="5"/>
        <v>15476</v>
      </c>
      <c r="C338" t="s">
        <v>1867</v>
      </c>
      <c r="D338" s="19">
        <v>15476</v>
      </c>
      <c r="E338" s="3" t="s">
        <v>376</v>
      </c>
      <c r="F338" s="3" t="s">
        <v>1051</v>
      </c>
      <c r="G338" s="3">
        <v>29</v>
      </c>
      <c r="H338" s="4">
        <v>0.62068965517241381</v>
      </c>
      <c r="I338" s="4">
        <v>0.96551724137931039</v>
      </c>
      <c r="J338" s="4">
        <v>0.34482758620689657</v>
      </c>
      <c r="K338" s="4">
        <v>0.65517241379310343</v>
      </c>
      <c r="L338" s="4">
        <v>0</v>
      </c>
      <c r="M338" s="4">
        <v>1</v>
      </c>
      <c r="N338" s="4">
        <v>0.65517241379310343</v>
      </c>
      <c r="O338" s="4">
        <v>0.20689655172413793</v>
      </c>
      <c r="P338" s="4">
        <v>1</v>
      </c>
    </row>
    <row r="339" spans="2:16" x14ac:dyDescent="0.3">
      <c r="B339" s="5">
        <f t="shared" si="5"/>
        <v>15466</v>
      </c>
      <c r="C339" t="s">
        <v>1867</v>
      </c>
      <c r="D339" s="19">
        <v>15466</v>
      </c>
      <c r="E339" s="3" t="s">
        <v>376</v>
      </c>
      <c r="F339" s="3" t="s">
        <v>415</v>
      </c>
      <c r="G339" s="3">
        <v>23</v>
      </c>
      <c r="H339" s="4">
        <v>0.43478260869565216</v>
      </c>
      <c r="I339" s="4">
        <v>0.91304347826086951</v>
      </c>
      <c r="J339" s="4">
        <v>0.30434782608695654</v>
      </c>
      <c r="K339" s="4">
        <v>0.73913043478260865</v>
      </c>
      <c r="L339" s="4">
        <v>0</v>
      </c>
      <c r="M339" s="4">
        <v>1</v>
      </c>
      <c r="N339" s="4">
        <v>0.52173913043478259</v>
      </c>
      <c r="O339" s="4">
        <v>0.17391304347826086</v>
      </c>
      <c r="P339" s="4">
        <v>1</v>
      </c>
    </row>
    <row r="340" spans="2:16" x14ac:dyDescent="0.3">
      <c r="B340" s="5">
        <f t="shared" si="5"/>
        <v>15522</v>
      </c>
      <c r="C340" t="s">
        <v>1867</v>
      </c>
      <c r="D340" s="19">
        <v>15522</v>
      </c>
      <c r="E340" s="3" t="s">
        <v>376</v>
      </c>
      <c r="F340" s="3" t="s">
        <v>1055</v>
      </c>
      <c r="G340" s="3">
        <v>23</v>
      </c>
      <c r="H340" s="4">
        <v>0.60869565217391308</v>
      </c>
      <c r="I340" s="4">
        <v>0.78260869565217395</v>
      </c>
      <c r="J340" s="4">
        <v>0.17391304347826086</v>
      </c>
      <c r="K340" s="4">
        <v>0.65217391304347827</v>
      </c>
      <c r="L340" s="4">
        <v>0</v>
      </c>
      <c r="M340" s="4">
        <v>1</v>
      </c>
      <c r="N340" s="4">
        <v>0.73913043478260865</v>
      </c>
      <c r="O340" s="4">
        <v>0</v>
      </c>
      <c r="P340" s="4">
        <v>1</v>
      </c>
    </row>
    <row r="341" spans="2:16" x14ac:dyDescent="0.3">
      <c r="B341" s="5">
        <f t="shared" si="5"/>
        <v>15232</v>
      </c>
      <c r="C341" t="s">
        <v>1867</v>
      </c>
      <c r="D341" s="19">
        <v>15232</v>
      </c>
      <c r="E341" s="3" t="s">
        <v>376</v>
      </c>
      <c r="F341" s="3" t="s">
        <v>397</v>
      </c>
      <c r="G341" s="3">
        <v>21</v>
      </c>
      <c r="H341" s="4">
        <v>0.38095238095238093</v>
      </c>
      <c r="I341" s="4">
        <v>0.7142857142857143</v>
      </c>
      <c r="J341" s="4">
        <v>0.2857142857142857</v>
      </c>
      <c r="K341" s="4">
        <v>0.66666666666666663</v>
      </c>
      <c r="L341" s="4">
        <v>0</v>
      </c>
      <c r="M341" s="4">
        <v>1</v>
      </c>
      <c r="N341" s="4">
        <v>0.47619047619047616</v>
      </c>
      <c r="O341" s="4">
        <v>4.7619047619047616E-2</v>
      </c>
      <c r="P341" s="4">
        <v>1</v>
      </c>
    </row>
    <row r="342" spans="2:16" x14ac:dyDescent="0.3">
      <c r="B342" s="5">
        <f t="shared" si="5"/>
        <v>15092</v>
      </c>
      <c r="C342" t="s">
        <v>1867</v>
      </c>
      <c r="D342" s="19">
        <v>15092</v>
      </c>
      <c r="E342" s="3" t="s">
        <v>376</v>
      </c>
      <c r="F342" s="3" t="s">
        <v>1057</v>
      </c>
      <c r="G342" s="3">
        <v>20</v>
      </c>
      <c r="H342" s="4">
        <v>0.5</v>
      </c>
      <c r="I342" s="4">
        <v>0.7</v>
      </c>
      <c r="J342" s="4">
        <v>0.35</v>
      </c>
      <c r="K342" s="4">
        <v>0.75</v>
      </c>
      <c r="L342" s="4">
        <v>0</v>
      </c>
      <c r="M342" s="4">
        <v>1</v>
      </c>
      <c r="N342" s="4">
        <v>0.55000000000000004</v>
      </c>
      <c r="O342" s="4">
        <v>0.25</v>
      </c>
      <c r="P342" s="4">
        <v>1</v>
      </c>
    </row>
    <row r="343" spans="2:16" x14ac:dyDescent="0.3">
      <c r="B343" s="5">
        <f t="shared" si="5"/>
        <v>15215</v>
      </c>
      <c r="C343" t="s">
        <v>1867</v>
      </c>
      <c r="D343" s="19">
        <v>15215</v>
      </c>
      <c r="E343" s="3" t="s">
        <v>376</v>
      </c>
      <c r="F343" s="3" t="s">
        <v>1058</v>
      </c>
      <c r="G343" s="3">
        <v>19</v>
      </c>
      <c r="H343" s="4">
        <v>0.31578947368421051</v>
      </c>
      <c r="I343" s="4">
        <v>0.73684210526315785</v>
      </c>
      <c r="J343" s="4">
        <v>0.15789473684210525</v>
      </c>
      <c r="K343" s="4">
        <v>0.57894736842105265</v>
      </c>
      <c r="L343" s="4">
        <v>0</v>
      </c>
      <c r="M343" s="4">
        <v>0.89473684210526316</v>
      </c>
      <c r="N343" s="4">
        <v>0.42105263157894735</v>
      </c>
      <c r="O343" s="4">
        <v>0</v>
      </c>
      <c r="P343" s="4">
        <v>1</v>
      </c>
    </row>
    <row r="344" spans="2:16" x14ac:dyDescent="0.3">
      <c r="B344" s="5">
        <f t="shared" si="5"/>
        <v>15114</v>
      </c>
      <c r="C344" t="s">
        <v>1867</v>
      </c>
      <c r="D344" s="19">
        <v>15114</v>
      </c>
      <c r="E344" s="3" t="s">
        <v>376</v>
      </c>
      <c r="F344" s="3" t="s">
        <v>1059</v>
      </c>
      <c r="G344" s="3">
        <v>18</v>
      </c>
      <c r="H344" s="4">
        <v>0.5</v>
      </c>
      <c r="I344" s="4">
        <v>0.61111111111111116</v>
      </c>
      <c r="J344" s="4">
        <v>0.1111111111111111</v>
      </c>
      <c r="K344" s="4">
        <v>0.55555555555555558</v>
      </c>
      <c r="L344" s="4">
        <v>0</v>
      </c>
      <c r="M344" s="4">
        <v>0.77777777777777779</v>
      </c>
      <c r="N344" s="4">
        <v>0.55555555555555558</v>
      </c>
      <c r="O344" s="4">
        <v>0</v>
      </c>
      <c r="P344" s="4">
        <v>1</v>
      </c>
    </row>
    <row r="345" spans="2:16" x14ac:dyDescent="0.3">
      <c r="B345" s="5">
        <f t="shared" si="5"/>
        <v>15839</v>
      </c>
      <c r="C345" t="s">
        <v>1867</v>
      </c>
      <c r="D345" s="19">
        <v>15839</v>
      </c>
      <c r="E345" s="3" t="s">
        <v>376</v>
      </c>
      <c r="F345" s="3" t="s">
        <v>1060</v>
      </c>
      <c r="G345" s="3">
        <v>18</v>
      </c>
      <c r="H345" s="4">
        <v>0.77777777777777779</v>
      </c>
      <c r="I345" s="4">
        <v>0.94444444444444442</v>
      </c>
      <c r="J345" s="4">
        <v>0.22222222222222221</v>
      </c>
      <c r="K345" s="4">
        <v>0.83333333333333337</v>
      </c>
      <c r="L345" s="4">
        <v>0</v>
      </c>
      <c r="M345" s="4">
        <v>1</v>
      </c>
      <c r="N345" s="4">
        <v>0.83333333333333337</v>
      </c>
      <c r="O345" s="4">
        <v>5.5555555555555552E-2</v>
      </c>
      <c r="P345" s="4">
        <v>1</v>
      </c>
    </row>
    <row r="346" spans="2:16" x14ac:dyDescent="0.3">
      <c r="B346" s="5">
        <f t="shared" si="5"/>
        <v>15187</v>
      </c>
      <c r="C346" t="s">
        <v>1867</v>
      </c>
      <c r="D346" s="19">
        <v>15187</v>
      </c>
      <c r="E346" s="3" t="s">
        <v>376</v>
      </c>
      <c r="F346" s="3" t="s">
        <v>1062</v>
      </c>
      <c r="G346" s="3">
        <v>16</v>
      </c>
      <c r="H346" s="4">
        <v>0.625</v>
      </c>
      <c r="I346" s="4">
        <v>0.8125</v>
      </c>
      <c r="J346" s="4">
        <v>0.1875</v>
      </c>
      <c r="K346" s="4">
        <v>0.8125</v>
      </c>
      <c r="L346" s="4">
        <v>0</v>
      </c>
      <c r="M346" s="4">
        <v>1</v>
      </c>
      <c r="N346" s="4">
        <v>0.6875</v>
      </c>
      <c r="O346" s="4">
        <v>0.3125</v>
      </c>
      <c r="P346" s="4">
        <v>1</v>
      </c>
    </row>
    <row r="347" spans="2:16" x14ac:dyDescent="0.3">
      <c r="B347" s="5">
        <f t="shared" si="5"/>
        <v>15723</v>
      </c>
      <c r="C347" t="s">
        <v>1867</v>
      </c>
      <c r="D347" s="19">
        <v>15723</v>
      </c>
      <c r="E347" s="3" t="s">
        <v>376</v>
      </c>
      <c r="F347" s="3" t="s">
        <v>1063</v>
      </c>
      <c r="G347" s="3">
        <v>15</v>
      </c>
      <c r="H347" s="4">
        <v>0.6</v>
      </c>
      <c r="I347" s="4">
        <v>0.6</v>
      </c>
      <c r="J347" s="4">
        <v>6.6666666666666666E-2</v>
      </c>
      <c r="K347" s="4">
        <v>0.6</v>
      </c>
      <c r="L347" s="4">
        <v>0</v>
      </c>
      <c r="M347" s="4">
        <v>0.8666666666666667</v>
      </c>
      <c r="N347" s="4">
        <v>0.93333333333333335</v>
      </c>
      <c r="O347" s="4">
        <v>0</v>
      </c>
      <c r="P347" s="4">
        <v>0.93333333333333335</v>
      </c>
    </row>
    <row r="348" spans="2:16" x14ac:dyDescent="0.3">
      <c r="B348" s="5">
        <f t="shared" si="5"/>
        <v>15762</v>
      </c>
      <c r="C348" t="s">
        <v>1867</v>
      </c>
      <c r="D348" s="19">
        <v>15762</v>
      </c>
      <c r="E348" s="3" t="s">
        <v>376</v>
      </c>
      <c r="F348" s="3" t="s">
        <v>1065</v>
      </c>
      <c r="G348" s="3">
        <v>14</v>
      </c>
      <c r="H348" s="4">
        <v>0.2857142857142857</v>
      </c>
      <c r="I348" s="4">
        <v>0.9285714285714286</v>
      </c>
      <c r="J348" s="4">
        <v>0.2857142857142857</v>
      </c>
      <c r="K348" s="4">
        <v>0.2857142857142857</v>
      </c>
      <c r="L348" s="4">
        <v>7.1428571428571425E-2</v>
      </c>
      <c r="M348" s="4">
        <v>0.9285714285714286</v>
      </c>
      <c r="N348" s="4">
        <v>0.5</v>
      </c>
      <c r="O348" s="4">
        <v>0.5714285714285714</v>
      </c>
      <c r="P348" s="4">
        <v>0.9285714285714286</v>
      </c>
    </row>
    <row r="349" spans="2:16" x14ac:dyDescent="0.3">
      <c r="B349" s="5">
        <f t="shared" si="5"/>
        <v>15317</v>
      </c>
      <c r="C349" t="s">
        <v>1867</v>
      </c>
      <c r="D349" s="19">
        <v>15317</v>
      </c>
      <c r="E349" s="3" t="s">
        <v>376</v>
      </c>
      <c r="F349" s="3" t="s">
        <v>1066</v>
      </c>
      <c r="G349" s="3">
        <v>10</v>
      </c>
      <c r="H349" s="4">
        <v>0.3</v>
      </c>
      <c r="I349" s="4">
        <v>1</v>
      </c>
      <c r="J349" s="4">
        <v>0.2</v>
      </c>
      <c r="K349" s="4">
        <v>0.3</v>
      </c>
      <c r="L349" s="4">
        <v>0</v>
      </c>
      <c r="M349" s="4">
        <v>1</v>
      </c>
      <c r="N349" s="4">
        <v>0.3</v>
      </c>
      <c r="O349" s="4">
        <v>0.1</v>
      </c>
      <c r="P349" s="4">
        <v>1</v>
      </c>
    </row>
    <row r="350" spans="2:16" x14ac:dyDescent="0.3">
      <c r="B350" s="5">
        <f t="shared" si="5"/>
        <v>15879</v>
      </c>
      <c r="C350" t="s">
        <v>1867</v>
      </c>
      <c r="D350" s="19">
        <v>15879</v>
      </c>
      <c r="E350" s="3" t="s">
        <v>376</v>
      </c>
      <c r="F350" s="3" t="s">
        <v>1067</v>
      </c>
      <c r="G350" s="3">
        <v>10</v>
      </c>
      <c r="H350" s="4">
        <v>0.7</v>
      </c>
      <c r="I350" s="4">
        <v>1</v>
      </c>
      <c r="J350" s="4">
        <v>0.4</v>
      </c>
      <c r="K350" s="4">
        <v>0.8</v>
      </c>
      <c r="L350" s="4">
        <v>0.2</v>
      </c>
      <c r="M350" s="4">
        <v>1</v>
      </c>
      <c r="N350" s="4">
        <v>0.7</v>
      </c>
      <c r="O350" s="4">
        <v>0.3</v>
      </c>
      <c r="P350" s="4">
        <v>1</v>
      </c>
    </row>
    <row r="351" spans="2:16" x14ac:dyDescent="0.3">
      <c r="B351" s="5">
        <f t="shared" si="5"/>
        <v>17001</v>
      </c>
      <c r="C351" t="s">
        <v>1813</v>
      </c>
      <c r="D351" s="19">
        <v>17001</v>
      </c>
      <c r="E351" s="3" t="s">
        <v>81</v>
      </c>
      <c r="F351" s="3" t="s">
        <v>491</v>
      </c>
      <c r="G351" s="3">
        <v>17246</v>
      </c>
      <c r="H351" s="4">
        <v>0.61608488924968108</v>
      </c>
      <c r="I351" s="4">
        <v>0.87266612547837175</v>
      </c>
      <c r="J351" s="4">
        <v>0.19262437666705323</v>
      </c>
      <c r="K351" s="4">
        <v>0.76736634581932039</v>
      </c>
      <c r="L351" s="4">
        <v>3.3630986895512001E-3</v>
      </c>
      <c r="M351" s="4">
        <v>0.97906760988055197</v>
      </c>
      <c r="N351" s="4">
        <v>0.70833816537168037</v>
      </c>
      <c r="O351" s="4">
        <v>0.14873014032239359</v>
      </c>
      <c r="P351" s="4">
        <v>0.99507132088600259</v>
      </c>
    </row>
    <row r="352" spans="2:16" x14ac:dyDescent="0.3">
      <c r="B352" s="5">
        <f t="shared" si="5"/>
        <v>17662</v>
      </c>
      <c r="C352" t="s">
        <v>1813</v>
      </c>
      <c r="D352" s="19">
        <v>17662</v>
      </c>
      <c r="E352" s="3" t="s">
        <v>81</v>
      </c>
      <c r="F352" s="3" t="s">
        <v>629</v>
      </c>
      <c r="G352" s="3">
        <v>16828</v>
      </c>
      <c r="H352" s="4">
        <v>0.56263370572854765</v>
      </c>
      <c r="I352" s="4">
        <v>0.86593772284288095</v>
      </c>
      <c r="J352" s="4">
        <v>0.16502258141193249</v>
      </c>
      <c r="K352" s="4">
        <v>0.72575469455669128</v>
      </c>
      <c r="L352" s="4">
        <v>4.7539814594723079E-4</v>
      </c>
      <c r="M352" s="4">
        <v>0.94913239838364627</v>
      </c>
      <c r="N352" s="4">
        <v>0.66638935108153075</v>
      </c>
      <c r="O352" s="4">
        <v>6.8873306394105063E-2</v>
      </c>
      <c r="P352" s="4">
        <v>0.96101735203232708</v>
      </c>
    </row>
    <row r="353" spans="2:16" x14ac:dyDescent="0.3">
      <c r="B353" s="5">
        <f t="shared" si="5"/>
        <v>17541</v>
      </c>
      <c r="C353" t="s">
        <v>1813</v>
      </c>
      <c r="D353" s="19">
        <v>17541</v>
      </c>
      <c r="E353" s="3" t="s">
        <v>81</v>
      </c>
      <c r="F353" s="3" t="s">
        <v>647</v>
      </c>
      <c r="G353" s="3">
        <v>10367</v>
      </c>
      <c r="H353" s="4">
        <v>0.55628436384682167</v>
      </c>
      <c r="I353" s="4">
        <v>0.87238352464550983</v>
      </c>
      <c r="J353" s="4">
        <v>0.17951191280023152</v>
      </c>
      <c r="K353" s="4">
        <v>0.74283785087296228</v>
      </c>
      <c r="L353" s="4">
        <v>1.3504388926401081E-3</v>
      </c>
      <c r="M353" s="4">
        <v>0.97771775827143825</v>
      </c>
      <c r="N353" s="4">
        <v>0.64107263432043982</v>
      </c>
      <c r="O353" s="4">
        <v>7.186264107263432E-2</v>
      </c>
      <c r="P353" s="4">
        <v>0.98765313012443334</v>
      </c>
    </row>
    <row r="354" spans="2:16" x14ac:dyDescent="0.3">
      <c r="B354" s="5">
        <f t="shared" si="5"/>
        <v>17380</v>
      </c>
      <c r="C354" t="s">
        <v>1813</v>
      </c>
      <c r="D354" s="19">
        <v>17380</v>
      </c>
      <c r="E354" s="3" t="s">
        <v>81</v>
      </c>
      <c r="F354" s="3" t="s">
        <v>492</v>
      </c>
      <c r="G354" s="3">
        <v>7387</v>
      </c>
      <c r="H354" s="4">
        <v>0.55164478137268169</v>
      </c>
      <c r="I354" s="4">
        <v>0.85203736293488563</v>
      </c>
      <c r="J354" s="4">
        <v>0.23487207255990253</v>
      </c>
      <c r="K354" s="4">
        <v>0.69960741843779617</v>
      </c>
      <c r="L354" s="4">
        <v>4.4673074319750913E-3</v>
      </c>
      <c r="M354" s="4">
        <v>0.98375524570190875</v>
      </c>
      <c r="N354" s="4">
        <v>0.68850683633410048</v>
      </c>
      <c r="O354" s="4">
        <v>0.11263029646676594</v>
      </c>
      <c r="P354" s="4">
        <v>0.99715716799783405</v>
      </c>
    </row>
    <row r="355" spans="2:16" x14ac:dyDescent="0.3">
      <c r="B355" s="5">
        <f t="shared" si="5"/>
        <v>17614</v>
      </c>
      <c r="C355" t="s">
        <v>1813</v>
      </c>
      <c r="D355" s="19">
        <v>17614</v>
      </c>
      <c r="E355" s="3" t="s">
        <v>81</v>
      </c>
      <c r="F355" s="3" t="s">
        <v>495</v>
      </c>
      <c r="G355" s="3">
        <v>5210</v>
      </c>
      <c r="H355" s="4">
        <v>0.42456813819577738</v>
      </c>
      <c r="I355" s="4">
        <v>0.79117082533589256</v>
      </c>
      <c r="J355" s="4">
        <v>0.16986564299424184</v>
      </c>
      <c r="K355" s="4">
        <v>0.65355086372360849</v>
      </c>
      <c r="L355" s="4">
        <v>1.9193857965451055E-3</v>
      </c>
      <c r="M355" s="4">
        <v>0.97639155470249517</v>
      </c>
      <c r="N355" s="4">
        <v>0.50345489443378122</v>
      </c>
      <c r="O355" s="4">
        <v>6.9097888675623803E-2</v>
      </c>
      <c r="P355" s="4">
        <v>0.98982725527831095</v>
      </c>
    </row>
    <row r="356" spans="2:16" x14ac:dyDescent="0.3">
      <c r="B356" s="5">
        <f t="shared" si="5"/>
        <v>17444</v>
      </c>
      <c r="C356" t="s">
        <v>1813</v>
      </c>
      <c r="D356" s="19">
        <v>17444</v>
      </c>
      <c r="E356" s="3" t="s">
        <v>81</v>
      </c>
      <c r="F356" s="3" t="s">
        <v>711</v>
      </c>
      <c r="G356" s="3">
        <v>4216</v>
      </c>
      <c r="H356" s="4">
        <v>0.52893738140417457</v>
      </c>
      <c r="I356" s="4">
        <v>0.83538899430740043</v>
      </c>
      <c r="J356" s="4">
        <v>0.19805502846299811</v>
      </c>
      <c r="K356" s="4">
        <v>0.69331119544592035</v>
      </c>
      <c r="L356" s="4">
        <v>2.6091081593927895E-3</v>
      </c>
      <c r="M356" s="4">
        <v>0.97319734345351039</v>
      </c>
      <c r="N356" s="4">
        <v>0.65370018975332067</v>
      </c>
      <c r="O356" s="4">
        <v>0.10270398481973435</v>
      </c>
      <c r="P356" s="4">
        <v>0.98624288425047435</v>
      </c>
    </row>
    <row r="357" spans="2:16" x14ac:dyDescent="0.3">
      <c r="B357" s="5">
        <f t="shared" si="5"/>
        <v>17433</v>
      </c>
      <c r="C357" t="s">
        <v>1813</v>
      </c>
      <c r="D357" s="19">
        <v>17433</v>
      </c>
      <c r="E357" s="3" t="s">
        <v>81</v>
      </c>
      <c r="F357" s="3" t="s">
        <v>497</v>
      </c>
      <c r="G357" s="3">
        <v>4119</v>
      </c>
      <c r="H357" s="4">
        <v>0.4168487496965283</v>
      </c>
      <c r="I357" s="4">
        <v>0.75382374362709392</v>
      </c>
      <c r="J357" s="4">
        <v>0.22651128914785143</v>
      </c>
      <c r="K357" s="4">
        <v>0.63656227239621266</v>
      </c>
      <c r="L357" s="4">
        <v>2.4277737314882253E-3</v>
      </c>
      <c r="M357" s="4">
        <v>0.99053168244719592</v>
      </c>
      <c r="N357" s="4">
        <v>0.52269968438941494</v>
      </c>
      <c r="O357" s="4">
        <v>7.9630978392813787E-2</v>
      </c>
      <c r="P357" s="4">
        <v>0.99830055838795828</v>
      </c>
    </row>
    <row r="358" spans="2:16" x14ac:dyDescent="0.3">
      <c r="B358" s="5">
        <f t="shared" si="5"/>
        <v>17873</v>
      </c>
      <c r="C358" t="s">
        <v>1813</v>
      </c>
      <c r="D358" s="19">
        <v>17873</v>
      </c>
      <c r="E358" s="3" t="s">
        <v>81</v>
      </c>
      <c r="F358" s="3" t="s">
        <v>493</v>
      </c>
      <c r="G358" s="3">
        <v>2968</v>
      </c>
      <c r="H358" s="4">
        <v>0.62230458221024254</v>
      </c>
      <c r="I358" s="4">
        <v>0.89049865229110514</v>
      </c>
      <c r="J358" s="4">
        <v>0.20316711590296496</v>
      </c>
      <c r="K358" s="4">
        <v>0.7917789757412399</v>
      </c>
      <c r="L358" s="4">
        <v>5.7277628032345014E-3</v>
      </c>
      <c r="M358" s="4">
        <v>0.98382749326145558</v>
      </c>
      <c r="N358" s="4">
        <v>0.69137466307277629</v>
      </c>
      <c r="O358" s="4">
        <v>0.10006738544474393</v>
      </c>
      <c r="P358" s="4">
        <v>0.99528301886792447</v>
      </c>
    </row>
    <row r="359" spans="2:16" x14ac:dyDescent="0.3">
      <c r="B359" s="5">
        <f t="shared" si="5"/>
        <v>17042</v>
      </c>
      <c r="C359" t="s">
        <v>1813</v>
      </c>
      <c r="D359" s="19">
        <v>17042</v>
      </c>
      <c r="E359" s="3" t="s">
        <v>81</v>
      </c>
      <c r="F359" s="3" t="s">
        <v>261</v>
      </c>
      <c r="G359" s="3">
        <v>2740</v>
      </c>
      <c r="H359" s="4">
        <v>0.44379562043795623</v>
      </c>
      <c r="I359" s="4">
        <v>0.76277372262773724</v>
      </c>
      <c r="J359" s="4">
        <v>0.22956204379562045</v>
      </c>
      <c r="K359" s="4">
        <v>0.58102189781021896</v>
      </c>
      <c r="L359" s="4">
        <v>5.4744525547445258E-3</v>
      </c>
      <c r="M359" s="4">
        <v>0.98029197080291974</v>
      </c>
      <c r="N359" s="4">
        <v>0.60072992700729932</v>
      </c>
      <c r="O359" s="4">
        <v>6.1313868613138686E-2</v>
      </c>
      <c r="P359" s="4">
        <v>0.9963503649635036</v>
      </c>
    </row>
    <row r="360" spans="2:16" x14ac:dyDescent="0.3">
      <c r="B360" s="5">
        <f t="shared" si="5"/>
        <v>17013</v>
      </c>
      <c r="C360" t="s">
        <v>1813</v>
      </c>
      <c r="D360" s="19">
        <v>17013</v>
      </c>
      <c r="E360" s="3" t="s">
        <v>81</v>
      </c>
      <c r="F360" s="3" t="s">
        <v>753</v>
      </c>
      <c r="G360" s="3">
        <v>2626</v>
      </c>
      <c r="H360" s="4">
        <v>0.49428789032749426</v>
      </c>
      <c r="I360" s="4">
        <v>0.80654988575780651</v>
      </c>
      <c r="J360" s="4">
        <v>0.22772277227722773</v>
      </c>
      <c r="K360" s="4">
        <v>0.64623000761614624</v>
      </c>
      <c r="L360" s="4">
        <v>1.5232292460015233E-3</v>
      </c>
      <c r="M360" s="4">
        <v>0.98629093678598634</v>
      </c>
      <c r="N360" s="4">
        <v>0.65460776846915458</v>
      </c>
      <c r="O360" s="4">
        <v>8.7966488956587971E-2</v>
      </c>
      <c r="P360" s="4">
        <v>0.99581111957349577</v>
      </c>
    </row>
    <row r="361" spans="2:16" x14ac:dyDescent="0.3">
      <c r="B361" s="5">
        <f t="shared" si="5"/>
        <v>17174</v>
      </c>
      <c r="C361" t="s">
        <v>1813</v>
      </c>
      <c r="D361" s="19">
        <v>17174</v>
      </c>
      <c r="E361" s="3" t="s">
        <v>81</v>
      </c>
      <c r="F361" s="3" t="s">
        <v>498</v>
      </c>
      <c r="G361" s="3">
        <v>2415</v>
      </c>
      <c r="H361" s="4">
        <v>0.45672877846790888</v>
      </c>
      <c r="I361" s="4">
        <v>0.78840579710144931</v>
      </c>
      <c r="J361" s="4">
        <v>0.21573498964803312</v>
      </c>
      <c r="K361" s="4">
        <v>0.64306418219461703</v>
      </c>
      <c r="L361" s="4">
        <v>7.8674948240165625E-3</v>
      </c>
      <c r="M361" s="4">
        <v>0.97515527950310554</v>
      </c>
      <c r="N361" s="4">
        <v>0.5975155279503106</v>
      </c>
      <c r="O361" s="4">
        <v>0.10890269151138716</v>
      </c>
      <c r="P361" s="4">
        <v>0.99171842650103514</v>
      </c>
    </row>
    <row r="362" spans="2:16" x14ac:dyDescent="0.3">
      <c r="B362" s="5">
        <f t="shared" si="5"/>
        <v>17495</v>
      </c>
      <c r="C362" t="s">
        <v>1813</v>
      </c>
      <c r="D362" s="19">
        <v>17495</v>
      </c>
      <c r="E362" s="3" t="s">
        <v>81</v>
      </c>
      <c r="F362" s="3" t="s">
        <v>770</v>
      </c>
      <c r="G362" s="3">
        <v>2300</v>
      </c>
      <c r="H362" s="4">
        <v>0.6026086956521739</v>
      </c>
      <c r="I362" s="4">
        <v>0.89304347826086961</v>
      </c>
      <c r="J362" s="4">
        <v>0.23347826086956522</v>
      </c>
      <c r="K362" s="4">
        <v>0.74130434782608701</v>
      </c>
      <c r="L362" s="4">
        <v>4.3478260869565219E-4</v>
      </c>
      <c r="M362" s="4">
        <v>0.98521739130434782</v>
      </c>
      <c r="N362" s="4">
        <v>0.73826086956521741</v>
      </c>
      <c r="O362" s="4">
        <v>0.11521739130434783</v>
      </c>
      <c r="P362" s="4">
        <v>0.99478260869565216</v>
      </c>
    </row>
    <row r="363" spans="2:16" x14ac:dyDescent="0.3">
      <c r="B363" s="5">
        <f t="shared" si="5"/>
        <v>17777</v>
      </c>
      <c r="C363" t="s">
        <v>1813</v>
      </c>
      <c r="D363" s="19">
        <v>17777</v>
      </c>
      <c r="E363" s="3" t="s">
        <v>81</v>
      </c>
      <c r="F363" s="3" t="s">
        <v>499</v>
      </c>
      <c r="G363" s="3">
        <v>2281</v>
      </c>
      <c r="H363" s="4">
        <v>0.41560718982902234</v>
      </c>
      <c r="I363" s="4">
        <v>0.81367821131082863</v>
      </c>
      <c r="J363" s="4">
        <v>0.22007891275756247</v>
      </c>
      <c r="K363" s="4">
        <v>0.64445418676019295</v>
      </c>
      <c r="L363" s="4">
        <v>5.2608505041648402E-3</v>
      </c>
      <c r="M363" s="4">
        <v>0.98640946953090747</v>
      </c>
      <c r="N363" s="4">
        <v>0.52608505041648401</v>
      </c>
      <c r="O363" s="4">
        <v>0.16527838667251205</v>
      </c>
      <c r="P363" s="4">
        <v>0.99736957474791754</v>
      </c>
    </row>
    <row r="364" spans="2:16" x14ac:dyDescent="0.3">
      <c r="B364" s="5">
        <f t="shared" si="5"/>
        <v>17867</v>
      </c>
      <c r="C364" t="s">
        <v>1813</v>
      </c>
      <c r="D364" s="19">
        <v>17867</v>
      </c>
      <c r="E364" s="3" t="s">
        <v>81</v>
      </c>
      <c r="F364" s="3" t="s">
        <v>820</v>
      </c>
      <c r="G364" s="3">
        <v>1196</v>
      </c>
      <c r="H364" s="4">
        <v>0.58026755852842804</v>
      </c>
      <c r="I364" s="4">
        <v>0.84280936454849498</v>
      </c>
      <c r="J364" s="4">
        <v>0.2157190635451505</v>
      </c>
      <c r="K364" s="4">
        <v>0.72240802675585281</v>
      </c>
      <c r="L364" s="4">
        <v>0</v>
      </c>
      <c r="M364" s="4">
        <v>0.97993311036789299</v>
      </c>
      <c r="N364" s="4">
        <v>0.7081939799331104</v>
      </c>
      <c r="O364" s="4">
        <v>2.508361204013378E-2</v>
      </c>
      <c r="P364" s="4">
        <v>0.99247491638795982</v>
      </c>
    </row>
    <row r="365" spans="2:16" x14ac:dyDescent="0.3">
      <c r="B365" s="5">
        <f t="shared" si="5"/>
        <v>17653</v>
      </c>
      <c r="C365" t="s">
        <v>1813</v>
      </c>
      <c r="D365" s="19">
        <v>17653</v>
      </c>
      <c r="E365" s="3" t="s">
        <v>81</v>
      </c>
      <c r="F365" s="3" t="s">
        <v>490</v>
      </c>
      <c r="G365" s="3">
        <v>1175</v>
      </c>
      <c r="H365" s="4">
        <v>0.56340425531914895</v>
      </c>
      <c r="I365" s="4">
        <v>0.8391489361702128</v>
      </c>
      <c r="J365" s="4">
        <v>0.17957446808510638</v>
      </c>
      <c r="K365" s="4">
        <v>0.72</v>
      </c>
      <c r="L365" s="4">
        <v>1.7021276595744681E-3</v>
      </c>
      <c r="M365" s="4">
        <v>0.98382978723404257</v>
      </c>
      <c r="N365" s="4">
        <v>0.67319148936170214</v>
      </c>
      <c r="O365" s="4">
        <v>1.7872340425531916E-2</v>
      </c>
      <c r="P365" s="4">
        <v>0.99744680851063827</v>
      </c>
    </row>
    <row r="366" spans="2:16" x14ac:dyDescent="0.3">
      <c r="B366" s="5">
        <f t="shared" si="5"/>
        <v>17486</v>
      </c>
      <c r="C366" t="s">
        <v>1813</v>
      </c>
      <c r="D366" s="19">
        <v>17486</v>
      </c>
      <c r="E366" s="3" t="s">
        <v>81</v>
      </c>
      <c r="F366" s="3" t="s">
        <v>501</v>
      </c>
      <c r="G366" s="3">
        <v>1168</v>
      </c>
      <c r="H366" s="4">
        <v>0.56078767123287676</v>
      </c>
      <c r="I366" s="4">
        <v>0.85616438356164382</v>
      </c>
      <c r="J366" s="4">
        <v>0.2208904109589041</v>
      </c>
      <c r="K366" s="4">
        <v>0.7148972602739726</v>
      </c>
      <c r="L366" s="4">
        <v>0</v>
      </c>
      <c r="M366" s="4">
        <v>0.99143835616438358</v>
      </c>
      <c r="N366" s="4">
        <v>0.67037671232876717</v>
      </c>
      <c r="O366" s="4">
        <v>0.125</v>
      </c>
      <c r="P366" s="4">
        <v>0.99657534246575341</v>
      </c>
    </row>
    <row r="367" spans="2:16" x14ac:dyDescent="0.3">
      <c r="B367" s="5">
        <f t="shared" si="5"/>
        <v>17877</v>
      </c>
      <c r="C367" t="s">
        <v>1813</v>
      </c>
      <c r="D367" s="19">
        <v>17877</v>
      </c>
      <c r="E367" s="3" t="s">
        <v>81</v>
      </c>
      <c r="F367" s="3" t="s">
        <v>836</v>
      </c>
      <c r="G367" s="3">
        <v>1001</v>
      </c>
      <c r="H367" s="4">
        <v>0.53446553446553446</v>
      </c>
      <c r="I367" s="4">
        <v>0.79920079920079923</v>
      </c>
      <c r="J367" s="4">
        <v>0.22977022977022976</v>
      </c>
      <c r="K367" s="4">
        <v>0.65834165834165836</v>
      </c>
      <c r="L367" s="4">
        <v>9.99000999000999E-4</v>
      </c>
      <c r="M367" s="4">
        <v>0.97402597402597402</v>
      </c>
      <c r="N367" s="4">
        <v>0.68631368631368628</v>
      </c>
      <c r="O367" s="4">
        <v>6.2937062937062943E-2</v>
      </c>
      <c r="P367" s="4">
        <v>0.99300699300699302</v>
      </c>
    </row>
    <row r="368" spans="2:16" x14ac:dyDescent="0.3">
      <c r="B368" s="5">
        <f t="shared" si="5"/>
        <v>17524</v>
      </c>
      <c r="C368" t="s">
        <v>1813</v>
      </c>
      <c r="D368" s="19">
        <v>17524</v>
      </c>
      <c r="E368" s="3" t="s">
        <v>81</v>
      </c>
      <c r="F368" s="3" t="s">
        <v>778</v>
      </c>
      <c r="G368" s="3">
        <v>979</v>
      </c>
      <c r="H368" s="4">
        <v>0.58937691521961189</v>
      </c>
      <c r="I368" s="4">
        <v>0.83861082737487236</v>
      </c>
      <c r="J368" s="4">
        <v>0.21144024514811033</v>
      </c>
      <c r="K368" s="4">
        <v>0.73544433094994888</v>
      </c>
      <c r="L368" s="4">
        <v>7.1501532175689483E-3</v>
      </c>
      <c r="M368" s="4">
        <v>0.98569969356486209</v>
      </c>
      <c r="N368" s="4">
        <v>0.70480081716036769</v>
      </c>
      <c r="O368" s="4">
        <v>6.1287027579162413E-2</v>
      </c>
      <c r="P368" s="4">
        <v>0.99387129724208378</v>
      </c>
    </row>
    <row r="369" spans="2:16" x14ac:dyDescent="0.3">
      <c r="B369" s="5">
        <f t="shared" si="5"/>
        <v>17088</v>
      </c>
      <c r="C369" t="s">
        <v>1813</v>
      </c>
      <c r="D369" s="19">
        <v>17088</v>
      </c>
      <c r="E369" s="3" t="s">
        <v>81</v>
      </c>
      <c r="F369" s="3" t="s">
        <v>840</v>
      </c>
      <c r="G369" s="3">
        <v>950</v>
      </c>
      <c r="H369" s="4">
        <v>0.37894736842105264</v>
      </c>
      <c r="I369" s="4">
        <v>0.73473684210526313</v>
      </c>
      <c r="J369" s="4">
        <v>0.25157894736842107</v>
      </c>
      <c r="K369" s="4">
        <v>0.5557894736842105</v>
      </c>
      <c r="L369" s="4">
        <v>5.263157894736842E-3</v>
      </c>
      <c r="M369" s="4">
        <v>0.97789473684210526</v>
      </c>
      <c r="N369" s="4">
        <v>0.49263157894736842</v>
      </c>
      <c r="O369" s="4">
        <v>1.5789473684210527E-2</v>
      </c>
      <c r="P369" s="4">
        <v>0.99473684210526314</v>
      </c>
    </row>
    <row r="370" spans="2:16" x14ac:dyDescent="0.3">
      <c r="B370" s="5">
        <f t="shared" si="5"/>
        <v>17616</v>
      </c>
      <c r="C370" t="s">
        <v>1813</v>
      </c>
      <c r="D370" s="19">
        <v>17616</v>
      </c>
      <c r="E370" s="3" t="s">
        <v>81</v>
      </c>
      <c r="F370" s="3" t="s">
        <v>515</v>
      </c>
      <c r="G370" s="3">
        <v>943</v>
      </c>
      <c r="H370" s="4">
        <v>0.52598091198303287</v>
      </c>
      <c r="I370" s="4">
        <v>0.85896076352067874</v>
      </c>
      <c r="J370" s="4">
        <v>0.23966065747613999</v>
      </c>
      <c r="K370" s="4">
        <v>0.7306468716861082</v>
      </c>
      <c r="L370" s="4">
        <v>3.1813361611876989E-3</v>
      </c>
      <c r="M370" s="4">
        <v>0.98833510074231179</v>
      </c>
      <c r="N370" s="4">
        <v>0.62990455991516436</v>
      </c>
      <c r="O370" s="4">
        <v>2.4390243902439025E-2</v>
      </c>
      <c r="P370" s="4">
        <v>0.99893955461293749</v>
      </c>
    </row>
    <row r="371" spans="2:16" x14ac:dyDescent="0.3">
      <c r="B371" s="5">
        <f t="shared" si="5"/>
        <v>17446</v>
      </c>
      <c r="C371" t="s">
        <v>1813</v>
      </c>
      <c r="D371" s="19">
        <v>17446</v>
      </c>
      <c r="E371" s="3" t="s">
        <v>81</v>
      </c>
      <c r="F371" s="3" t="s">
        <v>865</v>
      </c>
      <c r="G371" s="3">
        <v>705</v>
      </c>
      <c r="H371" s="4">
        <v>0.68510638297872339</v>
      </c>
      <c r="I371" s="4">
        <v>0.87092198581560287</v>
      </c>
      <c r="J371" s="4">
        <v>0.15177304964539007</v>
      </c>
      <c r="K371" s="4">
        <v>0.8014184397163121</v>
      </c>
      <c r="L371" s="4">
        <v>0</v>
      </c>
      <c r="M371" s="4">
        <v>0.96312056737588647</v>
      </c>
      <c r="N371" s="4">
        <v>0.78723404255319152</v>
      </c>
      <c r="O371" s="4">
        <v>0.24680851063829787</v>
      </c>
      <c r="P371" s="4">
        <v>0.99290780141843971</v>
      </c>
    </row>
    <row r="372" spans="2:16" x14ac:dyDescent="0.3">
      <c r="B372" s="5">
        <f t="shared" si="5"/>
        <v>17050</v>
      </c>
      <c r="C372" t="s">
        <v>1813</v>
      </c>
      <c r="D372" s="19">
        <v>17050</v>
      </c>
      <c r="E372" s="3" t="s">
        <v>81</v>
      </c>
      <c r="F372" s="3" t="s">
        <v>500</v>
      </c>
      <c r="G372" s="3">
        <v>679</v>
      </c>
      <c r="H372" s="4">
        <v>0.4108983799705449</v>
      </c>
      <c r="I372" s="4">
        <v>0.76141384388807065</v>
      </c>
      <c r="J372" s="4">
        <v>0.22091310751104565</v>
      </c>
      <c r="K372" s="4">
        <v>0.58615611192930783</v>
      </c>
      <c r="L372" s="4">
        <v>4.418262150220913E-3</v>
      </c>
      <c r="M372" s="4">
        <v>0.9823269513991163</v>
      </c>
      <c r="N372" s="4">
        <v>0.5802650957290133</v>
      </c>
      <c r="O372" s="4">
        <v>4.4182621502209134E-2</v>
      </c>
      <c r="P372" s="4">
        <v>0.9955817378497791</v>
      </c>
    </row>
    <row r="373" spans="2:16" x14ac:dyDescent="0.3">
      <c r="B373" s="5">
        <f t="shared" si="5"/>
        <v>17513</v>
      </c>
      <c r="C373" t="s">
        <v>1813</v>
      </c>
      <c r="D373" s="19">
        <v>17513</v>
      </c>
      <c r="E373" s="3" t="s">
        <v>81</v>
      </c>
      <c r="F373" s="3" t="s">
        <v>502</v>
      </c>
      <c r="G373" s="3">
        <v>654</v>
      </c>
      <c r="H373" s="4">
        <v>0.5718654434250765</v>
      </c>
      <c r="I373" s="4">
        <v>0.86391437308868502</v>
      </c>
      <c r="J373" s="4">
        <v>0.18807339449541285</v>
      </c>
      <c r="K373" s="4">
        <v>0.76758409785932724</v>
      </c>
      <c r="L373" s="4">
        <v>0</v>
      </c>
      <c r="M373" s="4">
        <v>0.98776758409785936</v>
      </c>
      <c r="N373" s="4">
        <v>0.7048929663608563</v>
      </c>
      <c r="O373" s="4">
        <v>0.1743119266055046</v>
      </c>
      <c r="P373" s="4">
        <v>0.99694189602446481</v>
      </c>
    </row>
    <row r="374" spans="2:16" x14ac:dyDescent="0.3">
      <c r="B374" s="5">
        <f t="shared" si="5"/>
        <v>17665</v>
      </c>
      <c r="C374" t="s">
        <v>1813</v>
      </c>
      <c r="D374" s="19">
        <v>17665</v>
      </c>
      <c r="E374" s="3" t="s">
        <v>81</v>
      </c>
      <c r="F374" s="3" t="s">
        <v>877</v>
      </c>
      <c r="G374" s="3">
        <v>606</v>
      </c>
      <c r="H374" s="4">
        <v>0.43564356435643564</v>
      </c>
      <c r="I374" s="4">
        <v>0.71617161716171618</v>
      </c>
      <c r="J374" s="4">
        <v>0.23102310231023102</v>
      </c>
      <c r="K374" s="4">
        <v>0.63696369636963701</v>
      </c>
      <c r="L374" s="4">
        <v>6.6006600660066007E-3</v>
      </c>
      <c r="M374" s="4">
        <v>0.97854785478547857</v>
      </c>
      <c r="N374" s="4">
        <v>0.52310231023102305</v>
      </c>
      <c r="O374" s="4">
        <v>1.3201320132013201E-2</v>
      </c>
      <c r="P374" s="4">
        <v>0.99504950495049505</v>
      </c>
    </row>
    <row r="375" spans="2:16" x14ac:dyDescent="0.3">
      <c r="B375" s="5">
        <f t="shared" si="5"/>
        <v>17442</v>
      </c>
      <c r="C375" t="s">
        <v>1813</v>
      </c>
      <c r="D375" s="19">
        <v>17442</v>
      </c>
      <c r="E375" s="3" t="s">
        <v>81</v>
      </c>
      <c r="F375" s="3" t="s">
        <v>880</v>
      </c>
      <c r="G375" s="3">
        <v>573</v>
      </c>
      <c r="H375" s="4">
        <v>0.40139616055846422</v>
      </c>
      <c r="I375" s="4">
        <v>0.76963350785340312</v>
      </c>
      <c r="J375" s="4">
        <v>0.2111692844677138</v>
      </c>
      <c r="K375" s="4">
        <v>0.59860383944153572</v>
      </c>
      <c r="L375" s="4">
        <v>1.7452006980802793E-3</v>
      </c>
      <c r="M375" s="4">
        <v>0.97382198952879584</v>
      </c>
      <c r="N375" s="4">
        <v>0.46945898778359513</v>
      </c>
      <c r="O375" s="4">
        <v>3.4904013961605584E-2</v>
      </c>
      <c r="P375" s="4">
        <v>0.99476439790575921</v>
      </c>
    </row>
    <row r="376" spans="2:16" x14ac:dyDescent="0.3">
      <c r="B376" s="5">
        <f t="shared" si="5"/>
        <v>17388</v>
      </c>
      <c r="C376" t="s">
        <v>1813</v>
      </c>
      <c r="D376" s="19">
        <v>17388</v>
      </c>
      <c r="E376" s="3" t="s">
        <v>81</v>
      </c>
      <c r="F376" s="3" t="s">
        <v>891</v>
      </c>
      <c r="G376" s="3">
        <v>523</v>
      </c>
      <c r="H376" s="4">
        <v>0.41108986615678778</v>
      </c>
      <c r="I376" s="4">
        <v>0.82600382409177819</v>
      </c>
      <c r="J376" s="4">
        <v>0.1835564053537285</v>
      </c>
      <c r="K376" s="4">
        <v>0.59847036328871894</v>
      </c>
      <c r="L376" s="4">
        <v>0</v>
      </c>
      <c r="M376" s="4">
        <v>0.98852772466539196</v>
      </c>
      <c r="N376" s="4">
        <v>0.55640535372848954</v>
      </c>
      <c r="O376" s="4">
        <v>1.338432122370937E-2</v>
      </c>
      <c r="P376" s="4">
        <v>0.9923518164435946</v>
      </c>
    </row>
    <row r="377" spans="2:16" x14ac:dyDescent="0.3">
      <c r="B377" s="5">
        <f t="shared" si="5"/>
        <v>17272</v>
      </c>
      <c r="C377" t="s">
        <v>1813</v>
      </c>
      <c r="D377" s="19">
        <v>17272</v>
      </c>
      <c r="E377" s="3" t="s">
        <v>81</v>
      </c>
      <c r="F377" s="3" t="s">
        <v>496</v>
      </c>
      <c r="G377" s="3">
        <v>418</v>
      </c>
      <c r="H377" s="4">
        <v>0.45933014354066987</v>
      </c>
      <c r="I377" s="4">
        <v>0.82535885167464118</v>
      </c>
      <c r="J377" s="4">
        <v>0.21052631578947367</v>
      </c>
      <c r="K377" s="4">
        <v>0.66507177033492826</v>
      </c>
      <c r="L377" s="4">
        <v>0</v>
      </c>
      <c r="M377" s="4">
        <v>0.98803827751196172</v>
      </c>
      <c r="N377" s="4">
        <v>0.59808612440191389</v>
      </c>
      <c r="O377" s="4">
        <v>6.2200956937799042E-2</v>
      </c>
      <c r="P377" s="4">
        <v>0.99521531100478466</v>
      </c>
    </row>
    <row r="378" spans="2:16" x14ac:dyDescent="0.3">
      <c r="B378" s="5">
        <f t="shared" si="5"/>
        <v>18001</v>
      </c>
      <c r="C378" t="s">
        <v>1781</v>
      </c>
      <c r="D378" s="19">
        <v>18001</v>
      </c>
      <c r="E378" s="3" t="s">
        <v>575</v>
      </c>
      <c r="F378" s="3" t="s">
        <v>576</v>
      </c>
      <c r="G378" s="3">
        <v>79345</v>
      </c>
      <c r="H378" s="4">
        <v>0.43799861364925324</v>
      </c>
      <c r="I378" s="4">
        <v>0.82518117083622156</v>
      </c>
      <c r="J378" s="4">
        <v>0.23116768542441238</v>
      </c>
      <c r="K378" s="4">
        <v>0.64338017518432167</v>
      </c>
      <c r="L378" s="4">
        <v>5.4571806667086777E-3</v>
      </c>
      <c r="M378" s="4">
        <v>0.97004222068183255</v>
      </c>
      <c r="N378" s="4">
        <v>0.54617178146070955</v>
      </c>
      <c r="O378" s="4">
        <v>0.15445207637532296</v>
      </c>
      <c r="P378" s="4">
        <v>0.98993005230323272</v>
      </c>
    </row>
    <row r="379" spans="2:16" x14ac:dyDescent="0.3">
      <c r="B379" s="5">
        <f t="shared" si="5"/>
        <v>18753</v>
      </c>
      <c r="C379" t="s">
        <v>1781</v>
      </c>
      <c r="D379" s="19">
        <v>18753</v>
      </c>
      <c r="E379" s="3" t="s">
        <v>575</v>
      </c>
      <c r="F379" s="3" t="s">
        <v>577</v>
      </c>
      <c r="G379" s="3">
        <v>16720</v>
      </c>
      <c r="H379" s="4">
        <v>0.30669856459330141</v>
      </c>
      <c r="I379" s="4">
        <v>0.75179425837320579</v>
      </c>
      <c r="J379" s="4">
        <v>0.26620813397129189</v>
      </c>
      <c r="K379" s="4">
        <v>0.54120813397129186</v>
      </c>
      <c r="L379" s="4">
        <v>8.6722488038277513E-3</v>
      </c>
      <c r="M379" s="4">
        <v>0.97278708133971292</v>
      </c>
      <c r="N379" s="4">
        <v>0.39515550239234448</v>
      </c>
      <c r="O379" s="4">
        <v>0.12661483253588518</v>
      </c>
      <c r="P379" s="4">
        <v>0.99688995215311005</v>
      </c>
    </row>
    <row r="380" spans="2:16" x14ac:dyDescent="0.3">
      <c r="B380" s="5">
        <f t="shared" si="5"/>
        <v>18150</v>
      </c>
      <c r="C380" t="s">
        <v>1781</v>
      </c>
      <c r="D380" s="19">
        <v>18150</v>
      </c>
      <c r="E380" s="3" t="s">
        <v>575</v>
      </c>
      <c r="F380" s="3" t="s">
        <v>634</v>
      </c>
      <c r="G380" s="3">
        <v>13497</v>
      </c>
      <c r="H380" s="4">
        <v>0.28576720752759871</v>
      </c>
      <c r="I380" s="4">
        <v>0.7414981106912647</v>
      </c>
      <c r="J380" s="4">
        <v>0.26961547010446768</v>
      </c>
      <c r="K380" s="4">
        <v>0.52722827294954433</v>
      </c>
      <c r="L380" s="4">
        <v>8.1499592502037484E-3</v>
      </c>
      <c r="M380" s="4">
        <v>0.97821738164036454</v>
      </c>
      <c r="N380" s="4">
        <v>0.3760094835889457</v>
      </c>
      <c r="O380" s="4">
        <v>0.20360080017781729</v>
      </c>
      <c r="P380" s="4">
        <v>0.99622138252945103</v>
      </c>
    </row>
    <row r="381" spans="2:16" x14ac:dyDescent="0.3">
      <c r="B381" s="5">
        <f t="shared" si="5"/>
        <v>18592</v>
      </c>
      <c r="C381" t="s">
        <v>1781</v>
      </c>
      <c r="D381" s="19">
        <v>18592</v>
      </c>
      <c r="E381" s="3" t="s">
        <v>575</v>
      </c>
      <c r="F381" s="3" t="s">
        <v>325</v>
      </c>
      <c r="G381" s="3">
        <v>9328</v>
      </c>
      <c r="H381" s="4">
        <v>0.324721269296741</v>
      </c>
      <c r="I381" s="4">
        <v>0.79663379073756435</v>
      </c>
      <c r="J381" s="4">
        <v>0.26736706689536877</v>
      </c>
      <c r="K381" s="4">
        <v>0.50932675814751283</v>
      </c>
      <c r="L381" s="4">
        <v>7.7186963979416811E-3</v>
      </c>
      <c r="M381" s="4">
        <v>0.97705831903945106</v>
      </c>
      <c r="N381" s="4">
        <v>0.49828473413379076</v>
      </c>
      <c r="O381" s="4">
        <v>0.18589193825042882</v>
      </c>
      <c r="P381" s="4">
        <v>0.99592624356775306</v>
      </c>
    </row>
    <row r="382" spans="2:16" x14ac:dyDescent="0.3">
      <c r="B382" s="5">
        <f t="shared" si="5"/>
        <v>18410</v>
      </c>
      <c r="C382" t="s">
        <v>1781</v>
      </c>
      <c r="D382" s="19">
        <v>18410</v>
      </c>
      <c r="E382" s="3" t="s">
        <v>575</v>
      </c>
      <c r="F382" s="3" t="s">
        <v>659</v>
      </c>
      <c r="G382" s="3">
        <v>8488</v>
      </c>
      <c r="H382" s="4">
        <v>0.42000471253534399</v>
      </c>
      <c r="I382" s="4">
        <v>0.80407634307257303</v>
      </c>
      <c r="J382" s="4">
        <v>0.24528746465598492</v>
      </c>
      <c r="K382" s="4">
        <v>0.61863807728557962</v>
      </c>
      <c r="L382" s="4">
        <v>7.6578699340245056E-3</v>
      </c>
      <c r="M382" s="4">
        <v>0.97608388312912342</v>
      </c>
      <c r="N382" s="4">
        <v>0.51260603204524036</v>
      </c>
      <c r="O382" s="4">
        <v>0.26543355325164941</v>
      </c>
      <c r="P382" s="4">
        <v>0.99245994344957589</v>
      </c>
    </row>
    <row r="383" spans="2:16" x14ac:dyDescent="0.3">
      <c r="B383" s="5">
        <f t="shared" si="5"/>
        <v>18610</v>
      </c>
      <c r="C383" t="s">
        <v>1781</v>
      </c>
      <c r="D383" s="19">
        <v>18610</v>
      </c>
      <c r="E383" s="3" t="s">
        <v>575</v>
      </c>
      <c r="F383" s="3" t="s">
        <v>578</v>
      </c>
      <c r="G383" s="3">
        <v>8022</v>
      </c>
      <c r="H383" s="4">
        <v>0.393792071802543</v>
      </c>
      <c r="I383" s="4">
        <v>0.79755671902268765</v>
      </c>
      <c r="J383" s="4">
        <v>0.25729244577412119</v>
      </c>
      <c r="K383" s="4">
        <v>0.55871353777112942</v>
      </c>
      <c r="L383" s="4">
        <v>7.3547743704811767E-3</v>
      </c>
      <c r="M383" s="4">
        <v>0.97980553477935672</v>
      </c>
      <c r="N383" s="4">
        <v>0.55484916479680879</v>
      </c>
      <c r="O383" s="4">
        <v>0.1581899775617053</v>
      </c>
      <c r="P383" s="4">
        <v>0.99738219895287961</v>
      </c>
    </row>
    <row r="384" spans="2:16" x14ac:dyDescent="0.3">
      <c r="B384" s="5">
        <f t="shared" si="5"/>
        <v>18247</v>
      </c>
      <c r="C384" t="s">
        <v>1781</v>
      </c>
      <c r="D384" s="19">
        <v>18247</v>
      </c>
      <c r="E384" s="3" t="s">
        <v>575</v>
      </c>
      <c r="F384" s="3" t="s">
        <v>665</v>
      </c>
      <c r="G384" s="3">
        <v>7581</v>
      </c>
      <c r="H384" s="4">
        <v>0.38596491228070173</v>
      </c>
      <c r="I384" s="4">
        <v>0.81598733676295998</v>
      </c>
      <c r="J384" s="4">
        <v>0.25827727212768764</v>
      </c>
      <c r="K384" s="4">
        <v>0.56602031394275165</v>
      </c>
      <c r="L384" s="4">
        <v>6.8592533966495188E-3</v>
      </c>
      <c r="M384" s="4">
        <v>0.98192850547421184</v>
      </c>
      <c r="N384" s="4">
        <v>0.54254056193114364</v>
      </c>
      <c r="O384" s="4">
        <v>0.1373169766521567</v>
      </c>
      <c r="P384" s="4">
        <v>0.99670228202084155</v>
      </c>
    </row>
    <row r="385" spans="2:16" x14ac:dyDescent="0.3">
      <c r="B385" s="5">
        <f t="shared" si="5"/>
        <v>18256</v>
      </c>
      <c r="C385" t="s">
        <v>1781</v>
      </c>
      <c r="D385" s="19">
        <v>18256</v>
      </c>
      <c r="E385" s="3" t="s">
        <v>575</v>
      </c>
      <c r="F385" s="3" t="s">
        <v>668</v>
      </c>
      <c r="G385" s="3">
        <v>7293</v>
      </c>
      <c r="H385" s="4">
        <v>0.37049225284519405</v>
      </c>
      <c r="I385" s="4">
        <v>0.80638968874262995</v>
      </c>
      <c r="J385" s="4">
        <v>0.25147401617989851</v>
      </c>
      <c r="K385" s="4">
        <v>0.55985191279308921</v>
      </c>
      <c r="L385" s="4">
        <v>5.8960647195941311E-3</v>
      </c>
      <c r="M385" s="4">
        <v>0.98203757027286442</v>
      </c>
      <c r="N385" s="4">
        <v>0.51460304401480872</v>
      </c>
      <c r="O385" s="4">
        <v>9.7490744549568076E-2</v>
      </c>
      <c r="P385" s="4">
        <v>0.99547511312217196</v>
      </c>
    </row>
    <row r="386" spans="2:16" x14ac:dyDescent="0.3">
      <c r="B386" s="5">
        <f t="shared" si="5"/>
        <v>18094</v>
      </c>
      <c r="C386" t="s">
        <v>1781</v>
      </c>
      <c r="D386" s="19">
        <v>18094</v>
      </c>
      <c r="E386" s="3" t="s">
        <v>575</v>
      </c>
      <c r="F386" s="3" t="s">
        <v>580</v>
      </c>
      <c r="G386" s="3">
        <v>5979</v>
      </c>
      <c r="H386" s="4">
        <v>0.35959190500083626</v>
      </c>
      <c r="I386" s="4">
        <v>0.73206221776216762</v>
      </c>
      <c r="J386" s="4">
        <v>0.24452249540056867</v>
      </c>
      <c r="K386" s="4">
        <v>0.54323465462451914</v>
      </c>
      <c r="L386" s="4">
        <v>3.0105368790767687E-3</v>
      </c>
      <c r="M386" s="4">
        <v>0.97875898979762499</v>
      </c>
      <c r="N386" s="4">
        <v>0.46930924903830074</v>
      </c>
      <c r="O386" s="4">
        <v>0.22010369627027931</v>
      </c>
      <c r="P386" s="4">
        <v>0.99698946312092318</v>
      </c>
    </row>
    <row r="387" spans="2:16" x14ac:dyDescent="0.3">
      <c r="B387" s="5">
        <f t="shared" si="5"/>
        <v>18205</v>
      </c>
      <c r="C387" t="s">
        <v>1781</v>
      </c>
      <c r="D387" s="19">
        <v>18205</v>
      </c>
      <c r="E387" s="3" t="s">
        <v>575</v>
      </c>
      <c r="F387" s="3" t="s">
        <v>579</v>
      </c>
      <c r="G387" s="3">
        <v>4223</v>
      </c>
      <c r="H387" s="4">
        <v>0.34004262372720817</v>
      </c>
      <c r="I387" s="4">
        <v>0.77954061094008997</v>
      </c>
      <c r="J387" s="4">
        <v>0.25668955718683401</v>
      </c>
      <c r="K387" s="4">
        <v>0.52356144920672509</v>
      </c>
      <c r="L387" s="4">
        <v>1.0655931802036467E-2</v>
      </c>
      <c r="M387" s="4">
        <v>0.97324177125266398</v>
      </c>
      <c r="N387" s="4">
        <v>0.47975372957613072</v>
      </c>
      <c r="O387" s="4">
        <v>0.16623253611176889</v>
      </c>
      <c r="P387" s="4">
        <v>0.9938432394032678</v>
      </c>
    </row>
    <row r="388" spans="2:16" x14ac:dyDescent="0.3">
      <c r="B388" s="5">
        <f t="shared" si="5"/>
        <v>18860</v>
      </c>
      <c r="C388" t="s">
        <v>1781</v>
      </c>
      <c r="D388" s="19">
        <v>18860</v>
      </c>
      <c r="E388" s="3" t="s">
        <v>575</v>
      </c>
      <c r="F388" s="3" t="s">
        <v>135</v>
      </c>
      <c r="G388" s="3">
        <v>3909</v>
      </c>
      <c r="H388" s="4">
        <v>0.44461499104630342</v>
      </c>
      <c r="I388" s="4">
        <v>0.80736761320030703</v>
      </c>
      <c r="J388" s="4">
        <v>0.23970324891276543</v>
      </c>
      <c r="K388" s="4">
        <v>0.63315425940138148</v>
      </c>
      <c r="L388" s="4">
        <v>4.860578152980302E-3</v>
      </c>
      <c r="M388" s="4">
        <v>0.98567408544384749</v>
      </c>
      <c r="N388" s="4">
        <v>0.55973394730110004</v>
      </c>
      <c r="O388" s="4">
        <v>0.20184190330007676</v>
      </c>
      <c r="P388" s="4">
        <v>0.99718598106932721</v>
      </c>
    </row>
    <row r="389" spans="2:16" x14ac:dyDescent="0.3">
      <c r="B389" s="5">
        <f t="shared" si="5"/>
        <v>18785</v>
      </c>
      <c r="C389" t="s">
        <v>1781</v>
      </c>
      <c r="D389" s="19">
        <v>18785</v>
      </c>
      <c r="E389" s="3" t="s">
        <v>575</v>
      </c>
      <c r="F389" s="3" t="s">
        <v>716</v>
      </c>
      <c r="G389" s="3">
        <v>3807</v>
      </c>
      <c r="H389" s="4">
        <v>0.25164171263462043</v>
      </c>
      <c r="I389" s="4">
        <v>0.7528237457315472</v>
      </c>
      <c r="J389" s="4">
        <v>0.28184922511163646</v>
      </c>
      <c r="K389" s="4">
        <v>0.45836616758602572</v>
      </c>
      <c r="L389" s="4">
        <v>5.7788284738639348E-3</v>
      </c>
      <c r="M389" s="4">
        <v>0.97662201208300503</v>
      </c>
      <c r="N389" s="4">
        <v>0.36826897819805621</v>
      </c>
      <c r="O389" s="4">
        <v>0.15208825847123719</v>
      </c>
      <c r="P389" s="4">
        <v>0.99527186761229314</v>
      </c>
    </row>
    <row r="390" spans="2:16" x14ac:dyDescent="0.3">
      <c r="B390" s="5">
        <f t="shared" si="5"/>
        <v>18756</v>
      </c>
      <c r="C390" t="s">
        <v>1781</v>
      </c>
      <c r="D390" s="19">
        <v>18756</v>
      </c>
      <c r="E390" s="3" t="s">
        <v>575</v>
      </c>
      <c r="F390" s="3" t="s">
        <v>732</v>
      </c>
      <c r="G390" s="3">
        <v>3256</v>
      </c>
      <c r="H390" s="4">
        <v>0.2367936117936118</v>
      </c>
      <c r="I390" s="4">
        <v>0.62960687960687955</v>
      </c>
      <c r="J390" s="4">
        <v>0.24631449631449631</v>
      </c>
      <c r="K390" s="4">
        <v>0.44164619164619162</v>
      </c>
      <c r="L390" s="4">
        <v>9.5208845208845216E-3</v>
      </c>
      <c r="M390" s="4">
        <v>0.9539312039312039</v>
      </c>
      <c r="N390" s="4">
        <v>0.29944717444717445</v>
      </c>
      <c r="O390" s="4">
        <v>0.13667076167076167</v>
      </c>
      <c r="P390" s="4">
        <v>0.99385749385749389</v>
      </c>
    </row>
    <row r="391" spans="2:16" x14ac:dyDescent="0.3">
      <c r="B391" s="5">
        <f t="shared" si="5"/>
        <v>18460</v>
      </c>
      <c r="C391" t="s">
        <v>1781</v>
      </c>
      <c r="D391" s="19">
        <v>18460</v>
      </c>
      <c r="E391" s="3" t="s">
        <v>575</v>
      </c>
      <c r="F391" s="3" t="s">
        <v>736</v>
      </c>
      <c r="G391" s="3">
        <v>3018</v>
      </c>
      <c r="H391" s="4">
        <v>0.33532140490390988</v>
      </c>
      <c r="I391" s="4">
        <v>0.7687210072895958</v>
      </c>
      <c r="J391" s="4">
        <v>0.26341948310139163</v>
      </c>
      <c r="K391" s="4">
        <v>0.55168986083499005</v>
      </c>
      <c r="L391" s="4">
        <v>1.4579191517561299E-2</v>
      </c>
      <c r="M391" s="4">
        <v>0.9751491053677932</v>
      </c>
      <c r="N391" s="4">
        <v>0.44201457919151754</v>
      </c>
      <c r="O391" s="4">
        <v>0.14777998674618953</v>
      </c>
      <c r="P391" s="4">
        <v>0.99204771371769385</v>
      </c>
    </row>
    <row r="392" spans="2:16" x14ac:dyDescent="0.3">
      <c r="B392" s="5">
        <f t="shared" si="5"/>
        <v>18029</v>
      </c>
      <c r="C392" t="s">
        <v>1781</v>
      </c>
      <c r="D392" s="19">
        <v>18029</v>
      </c>
      <c r="E392" s="3" t="s">
        <v>575</v>
      </c>
      <c r="F392" s="3" t="s">
        <v>507</v>
      </c>
      <c r="G392" s="3">
        <v>2753</v>
      </c>
      <c r="H392" s="4">
        <v>0.46966945150744643</v>
      </c>
      <c r="I392" s="4">
        <v>0.82346531057028693</v>
      </c>
      <c r="J392" s="4">
        <v>0.22593534326189613</v>
      </c>
      <c r="K392" s="4">
        <v>0.63930257900472209</v>
      </c>
      <c r="L392" s="4">
        <v>8.3545223392662554E-3</v>
      </c>
      <c r="M392" s="4">
        <v>0.98147475481293134</v>
      </c>
      <c r="N392" s="4">
        <v>0.59898292771521977</v>
      </c>
      <c r="O392" s="4">
        <v>0.19578641482019615</v>
      </c>
      <c r="P392" s="4">
        <v>0.99346167816926989</v>
      </c>
    </row>
    <row r="393" spans="2:16" x14ac:dyDescent="0.3">
      <c r="B393" s="5">
        <f t="shared" si="5"/>
        <v>18479</v>
      </c>
      <c r="C393" t="s">
        <v>1781</v>
      </c>
      <c r="D393" s="19">
        <v>18479</v>
      </c>
      <c r="E393" s="3" t="s">
        <v>575</v>
      </c>
      <c r="F393" s="3" t="s">
        <v>780</v>
      </c>
      <c r="G393" s="3">
        <v>2111</v>
      </c>
      <c r="H393" s="4">
        <v>0.49786830885836098</v>
      </c>
      <c r="I393" s="4">
        <v>0.86120322122216963</v>
      </c>
      <c r="J393" s="4">
        <v>0.2491710090004737</v>
      </c>
      <c r="K393" s="4">
        <v>0.6636665087636191</v>
      </c>
      <c r="L393" s="4">
        <v>4.7370914258645192E-4</v>
      </c>
      <c r="M393" s="4">
        <v>0.98294647086688769</v>
      </c>
      <c r="N393" s="4">
        <v>0.62434864992894368</v>
      </c>
      <c r="O393" s="4">
        <v>0.28422548555187116</v>
      </c>
      <c r="P393" s="4">
        <v>0.99905258171482714</v>
      </c>
    </row>
    <row r="394" spans="2:16" x14ac:dyDescent="0.3">
      <c r="B394" s="5">
        <f t="shared" si="5"/>
        <v>85001</v>
      </c>
      <c r="C394" t="s">
        <v>3479</v>
      </c>
      <c r="D394" s="19">
        <v>85001</v>
      </c>
      <c r="E394" s="3" t="s">
        <v>559</v>
      </c>
      <c r="F394" s="3" t="s">
        <v>330</v>
      </c>
      <c r="G394" s="3">
        <v>25512</v>
      </c>
      <c r="H394" s="4">
        <v>0.56330354343054245</v>
      </c>
      <c r="I394" s="4">
        <v>0.88605362182502356</v>
      </c>
      <c r="J394" s="4">
        <v>0.24294449670743179</v>
      </c>
      <c r="K394" s="4">
        <v>0.76434619002822202</v>
      </c>
      <c r="L394" s="4">
        <v>3.9589212919410475E-3</v>
      </c>
      <c r="M394" s="4">
        <v>0.98479147068046413</v>
      </c>
      <c r="N394" s="4">
        <v>0.63640639698965196</v>
      </c>
      <c r="O394" s="4">
        <v>0.14691125744747568</v>
      </c>
      <c r="P394" s="4">
        <v>0.99709940420194421</v>
      </c>
    </row>
    <row r="395" spans="2:16" x14ac:dyDescent="0.3">
      <c r="B395" s="5">
        <f t="shared" si="5"/>
        <v>85440</v>
      </c>
      <c r="C395" t="s">
        <v>3479</v>
      </c>
      <c r="D395" s="19">
        <v>85440</v>
      </c>
      <c r="E395" s="3" t="s">
        <v>559</v>
      </c>
      <c r="F395" s="3" t="s">
        <v>225</v>
      </c>
      <c r="G395" s="3">
        <v>6107</v>
      </c>
      <c r="H395" s="4">
        <v>0.60733584411331254</v>
      </c>
      <c r="I395" s="4">
        <v>0.88537743572949079</v>
      </c>
      <c r="J395" s="4">
        <v>0.25298837399705254</v>
      </c>
      <c r="K395" s="4">
        <v>0.78172588832487311</v>
      </c>
      <c r="L395" s="4">
        <v>3.2749304077288356E-3</v>
      </c>
      <c r="M395" s="4">
        <v>0.9828066153594236</v>
      </c>
      <c r="N395" s="4">
        <v>0.69592271164237762</v>
      </c>
      <c r="O395" s="4">
        <v>8.924185361061078E-2</v>
      </c>
      <c r="P395" s="4">
        <v>0.99410512526608807</v>
      </c>
    </row>
    <row r="396" spans="2:16" x14ac:dyDescent="0.3">
      <c r="B396" s="5">
        <f t="shared" si="5"/>
        <v>85250</v>
      </c>
      <c r="C396" t="s">
        <v>3479</v>
      </c>
      <c r="D396" s="19">
        <v>85250</v>
      </c>
      <c r="E396" s="3" t="s">
        <v>559</v>
      </c>
      <c r="F396" s="3" t="s">
        <v>561</v>
      </c>
      <c r="G396" s="3">
        <v>5230</v>
      </c>
      <c r="H396" s="4">
        <v>0.49827915869980882</v>
      </c>
      <c r="I396" s="4">
        <v>0.85296367112810711</v>
      </c>
      <c r="J396" s="4">
        <v>0.24340344168260039</v>
      </c>
      <c r="K396" s="4">
        <v>0.64531548757170176</v>
      </c>
      <c r="L396" s="4">
        <v>2.1032504780114721E-3</v>
      </c>
      <c r="M396" s="4">
        <v>0.98393881453154874</v>
      </c>
      <c r="N396" s="4">
        <v>0.64741873804971317</v>
      </c>
      <c r="O396" s="4">
        <v>0.13977055449330783</v>
      </c>
      <c r="P396" s="4">
        <v>0.99674952198852773</v>
      </c>
    </row>
    <row r="397" spans="2:16" x14ac:dyDescent="0.3">
      <c r="B397" s="5">
        <f t="shared" si="5"/>
        <v>85010</v>
      </c>
      <c r="C397" t="s">
        <v>3479</v>
      </c>
      <c r="D397" s="19">
        <v>85010</v>
      </c>
      <c r="E397" s="3" t="s">
        <v>559</v>
      </c>
      <c r="F397" s="3" t="s">
        <v>565</v>
      </c>
      <c r="G397" s="3">
        <v>4975</v>
      </c>
      <c r="H397" s="4">
        <v>0.66070351758793966</v>
      </c>
      <c r="I397" s="4">
        <v>0.90271356783919598</v>
      </c>
      <c r="J397" s="4">
        <v>0.23055276381909548</v>
      </c>
      <c r="K397" s="4">
        <v>0.78954773869346728</v>
      </c>
      <c r="L397" s="4">
        <v>3.4170854271356782E-3</v>
      </c>
      <c r="M397" s="4">
        <v>0.98150753768844223</v>
      </c>
      <c r="N397" s="4">
        <v>0.76442211055276377</v>
      </c>
      <c r="O397" s="4">
        <v>0.13005025125628142</v>
      </c>
      <c r="P397" s="4">
        <v>0.99638190954773864</v>
      </c>
    </row>
    <row r="398" spans="2:16" x14ac:dyDescent="0.3">
      <c r="B398" s="5">
        <f t="shared" si="5"/>
        <v>85410</v>
      </c>
      <c r="C398" t="s">
        <v>3479</v>
      </c>
      <c r="D398" s="19">
        <v>85410</v>
      </c>
      <c r="E398" s="3" t="s">
        <v>559</v>
      </c>
      <c r="F398" s="3" t="s">
        <v>569</v>
      </c>
      <c r="G398" s="3">
        <v>4474</v>
      </c>
      <c r="H398" s="4">
        <v>0.70987930263746091</v>
      </c>
      <c r="I398" s="4">
        <v>0.92042914617791682</v>
      </c>
      <c r="J398" s="4">
        <v>0.23893607510058112</v>
      </c>
      <c r="K398" s="4">
        <v>0.81537773804202052</v>
      </c>
      <c r="L398" s="4">
        <v>1.3410818059901655E-3</v>
      </c>
      <c r="M398" s="4">
        <v>0.98658918194009837</v>
      </c>
      <c r="N398" s="4">
        <v>0.81224854716137684</v>
      </c>
      <c r="O398" s="4">
        <v>7.8676799284756377E-2</v>
      </c>
      <c r="P398" s="4">
        <v>0.99754135002235134</v>
      </c>
    </row>
    <row r="399" spans="2:16" x14ac:dyDescent="0.3">
      <c r="B399" s="5">
        <f t="shared" si="5"/>
        <v>85139</v>
      </c>
      <c r="C399" t="s">
        <v>3479</v>
      </c>
      <c r="D399" s="19">
        <v>85139</v>
      </c>
      <c r="E399" s="3" t="s">
        <v>559</v>
      </c>
      <c r="F399" s="3" t="s">
        <v>564</v>
      </c>
      <c r="G399" s="3">
        <v>3569</v>
      </c>
      <c r="H399" s="4">
        <v>0.60297001961333707</v>
      </c>
      <c r="I399" s="4">
        <v>0.89717007565144302</v>
      </c>
      <c r="J399" s="4">
        <v>0.21966937517511909</v>
      </c>
      <c r="K399" s="4">
        <v>0.76996357523115722</v>
      </c>
      <c r="L399" s="4">
        <v>5.884001120762118E-3</v>
      </c>
      <c r="M399" s="4">
        <v>0.97702437657607177</v>
      </c>
      <c r="N399" s="4">
        <v>0.69711403754553092</v>
      </c>
      <c r="O399" s="4">
        <v>0.13589240683664891</v>
      </c>
      <c r="P399" s="4">
        <v>0.98991314093583638</v>
      </c>
    </row>
    <row r="400" spans="2:16" x14ac:dyDescent="0.3">
      <c r="B400" s="5">
        <f t="shared" ref="B400:B463" si="6">D400+0</f>
        <v>85162</v>
      </c>
      <c r="C400" t="s">
        <v>3479</v>
      </c>
      <c r="D400" s="19">
        <v>85162</v>
      </c>
      <c r="E400" s="3" t="s">
        <v>559</v>
      </c>
      <c r="F400" s="3" t="s">
        <v>562</v>
      </c>
      <c r="G400" s="3">
        <v>2792</v>
      </c>
      <c r="H400" s="4">
        <v>0.64469914040114618</v>
      </c>
      <c r="I400" s="4">
        <v>0.90866762177650429</v>
      </c>
      <c r="J400" s="4">
        <v>0.23531518624641834</v>
      </c>
      <c r="K400" s="4">
        <v>0.77793696275071633</v>
      </c>
      <c r="L400" s="4">
        <v>3.5816618911174787E-3</v>
      </c>
      <c r="M400" s="4">
        <v>0.9871060171919771</v>
      </c>
      <c r="N400" s="4">
        <v>0.76217765042979946</v>
      </c>
      <c r="O400" s="4">
        <v>8.0945558739255019E-2</v>
      </c>
      <c r="P400" s="4">
        <v>0.99785100286532946</v>
      </c>
    </row>
    <row r="401" spans="2:16" x14ac:dyDescent="0.3">
      <c r="B401" s="5">
        <f t="shared" si="6"/>
        <v>85125</v>
      </c>
      <c r="C401" t="s">
        <v>3479</v>
      </c>
      <c r="D401" s="19">
        <v>85125</v>
      </c>
      <c r="E401" s="3" t="s">
        <v>559</v>
      </c>
      <c r="F401" s="3" t="s">
        <v>563</v>
      </c>
      <c r="G401" s="3">
        <v>2352</v>
      </c>
      <c r="H401" s="4">
        <v>0.44515306122448978</v>
      </c>
      <c r="I401" s="4">
        <v>0.85119047619047616</v>
      </c>
      <c r="J401" s="4">
        <v>0.24489795918367346</v>
      </c>
      <c r="K401" s="4">
        <v>0.61947278911564629</v>
      </c>
      <c r="L401" s="4">
        <v>3.4013605442176869E-3</v>
      </c>
      <c r="M401" s="4">
        <v>0.98044217687074831</v>
      </c>
      <c r="N401" s="4">
        <v>0.59353741496598644</v>
      </c>
      <c r="O401" s="4">
        <v>6.2074829931972789E-2</v>
      </c>
      <c r="P401" s="4">
        <v>0.99149659863945583</v>
      </c>
    </row>
    <row r="402" spans="2:16" x14ac:dyDescent="0.3">
      <c r="B402" s="5">
        <f t="shared" si="6"/>
        <v>85263</v>
      </c>
      <c r="C402" t="s">
        <v>3479</v>
      </c>
      <c r="D402" s="19">
        <v>85263</v>
      </c>
      <c r="E402" s="3" t="s">
        <v>559</v>
      </c>
      <c r="F402" s="3" t="s">
        <v>560</v>
      </c>
      <c r="G402" s="3">
        <v>2038</v>
      </c>
      <c r="H402" s="4">
        <v>0.51373895976447492</v>
      </c>
      <c r="I402" s="4">
        <v>0.87487733071638862</v>
      </c>
      <c r="J402" s="4">
        <v>0.25564278704612364</v>
      </c>
      <c r="K402" s="4">
        <v>0.6751717369970559</v>
      </c>
      <c r="L402" s="4">
        <v>9.3228655544651626E-3</v>
      </c>
      <c r="M402" s="4">
        <v>0.98135426889106969</v>
      </c>
      <c r="N402" s="4">
        <v>0.67369970559371928</v>
      </c>
      <c r="O402" s="4">
        <v>8.3415112855740922E-2</v>
      </c>
      <c r="P402" s="4">
        <v>0.99509322865554461</v>
      </c>
    </row>
    <row r="403" spans="2:16" x14ac:dyDescent="0.3">
      <c r="B403" s="5">
        <f t="shared" si="6"/>
        <v>85015</v>
      </c>
      <c r="C403" t="s">
        <v>3479</v>
      </c>
      <c r="D403" s="19">
        <v>85015</v>
      </c>
      <c r="E403" s="3" t="s">
        <v>559</v>
      </c>
      <c r="F403" s="3" t="s">
        <v>566</v>
      </c>
      <c r="G403" s="3">
        <v>1608</v>
      </c>
      <c r="H403" s="4">
        <v>0.77674129353233834</v>
      </c>
      <c r="I403" s="4">
        <v>0.96766169154228854</v>
      </c>
      <c r="J403" s="4">
        <v>0.21890547263681592</v>
      </c>
      <c r="K403" s="4">
        <v>0.87562189054726369</v>
      </c>
      <c r="L403" s="4">
        <v>1.2437810945273632E-3</v>
      </c>
      <c r="M403" s="4">
        <v>0.99315920398009949</v>
      </c>
      <c r="N403" s="4">
        <v>0.83955223880597019</v>
      </c>
      <c r="O403" s="4">
        <v>0.14241293532338309</v>
      </c>
      <c r="P403" s="4">
        <v>0.99813432835820892</v>
      </c>
    </row>
    <row r="404" spans="2:16" x14ac:dyDescent="0.3">
      <c r="B404" s="5">
        <f t="shared" si="6"/>
        <v>85230</v>
      </c>
      <c r="C404" t="s">
        <v>3479</v>
      </c>
      <c r="D404" s="19">
        <v>85230</v>
      </c>
      <c r="E404" s="3" t="s">
        <v>559</v>
      </c>
      <c r="F404" s="3" t="s">
        <v>823</v>
      </c>
      <c r="G404" s="3">
        <v>1168</v>
      </c>
      <c r="H404" s="4">
        <v>0.5428082191780822</v>
      </c>
      <c r="I404" s="4">
        <v>0.8553082191780822</v>
      </c>
      <c r="J404" s="4">
        <v>0.23373287671232876</v>
      </c>
      <c r="K404" s="4">
        <v>0.69863013698630139</v>
      </c>
      <c r="L404" s="4">
        <v>4.2808219178082189E-3</v>
      </c>
      <c r="M404" s="4">
        <v>0.97688356164383561</v>
      </c>
      <c r="N404" s="4">
        <v>0.66695205479452058</v>
      </c>
      <c r="O404" s="4">
        <v>2.482876712328767E-2</v>
      </c>
      <c r="P404" s="4">
        <v>0.99058219178082196</v>
      </c>
    </row>
    <row r="405" spans="2:16" x14ac:dyDescent="0.3">
      <c r="B405" s="5">
        <f t="shared" si="6"/>
        <v>85430</v>
      </c>
      <c r="C405" t="s">
        <v>3479</v>
      </c>
      <c r="D405" s="19">
        <v>85430</v>
      </c>
      <c r="E405" s="3" t="s">
        <v>559</v>
      </c>
      <c r="F405" s="3" t="s">
        <v>567</v>
      </c>
      <c r="G405" s="3">
        <v>1078</v>
      </c>
      <c r="H405" s="4">
        <v>0.50371057513914652</v>
      </c>
      <c r="I405" s="4">
        <v>0.85343228200371057</v>
      </c>
      <c r="J405" s="4">
        <v>0.27272727272727271</v>
      </c>
      <c r="K405" s="4">
        <v>0.62987012987012991</v>
      </c>
      <c r="L405" s="4">
        <v>5.5658627087198514E-3</v>
      </c>
      <c r="M405" s="4">
        <v>0.98237476808905377</v>
      </c>
      <c r="N405" s="4">
        <v>0.66604823747680886</v>
      </c>
      <c r="O405" s="4">
        <v>2.9684601113172542E-2</v>
      </c>
      <c r="P405" s="4">
        <v>0.99628942486085348</v>
      </c>
    </row>
    <row r="406" spans="2:16" x14ac:dyDescent="0.3">
      <c r="B406" s="5">
        <f t="shared" si="6"/>
        <v>85279</v>
      </c>
      <c r="C406" t="s">
        <v>3479</v>
      </c>
      <c r="D406" s="19">
        <v>85279</v>
      </c>
      <c r="E406" s="3" t="s">
        <v>559</v>
      </c>
      <c r="F406" s="3" t="s">
        <v>856</v>
      </c>
      <c r="G406" s="3">
        <v>817</v>
      </c>
      <c r="H406" s="4">
        <v>0.58996328029375766</v>
      </c>
      <c r="I406" s="4">
        <v>0.97184822521419834</v>
      </c>
      <c r="J406" s="4">
        <v>0.20318237454100369</v>
      </c>
      <c r="K406" s="4">
        <v>0.83353733170134636</v>
      </c>
      <c r="L406" s="4">
        <v>0</v>
      </c>
      <c r="M406" s="4">
        <v>0.99510403916768664</v>
      </c>
      <c r="N406" s="4">
        <v>0.61199510403916768</v>
      </c>
      <c r="O406" s="4">
        <v>9.3023255813953487E-2</v>
      </c>
      <c r="P406" s="4">
        <v>1</v>
      </c>
    </row>
    <row r="407" spans="2:16" x14ac:dyDescent="0.3">
      <c r="B407" s="5">
        <f t="shared" si="6"/>
        <v>85400</v>
      </c>
      <c r="C407" t="s">
        <v>3479</v>
      </c>
      <c r="D407" s="19">
        <v>85400</v>
      </c>
      <c r="E407" s="3" t="s">
        <v>559</v>
      </c>
      <c r="F407" s="3" t="s">
        <v>858</v>
      </c>
      <c r="G407" s="3">
        <v>786</v>
      </c>
      <c r="H407" s="4">
        <v>0.50763358778625955</v>
      </c>
      <c r="I407" s="4">
        <v>0.88422391857506366</v>
      </c>
      <c r="J407" s="4">
        <v>0.24809160305343511</v>
      </c>
      <c r="K407" s="4">
        <v>0.71119592875318061</v>
      </c>
      <c r="L407" s="4">
        <v>6.3613231552162846E-3</v>
      </c>
      <c r="M407" s="4">
        <v>0.98854961832061072</v>
      </c>
      <c r="N407" s="4">
        <v>0.61959287531806617</v>
      </c>
      <c r="O407" s="4">
        <v>7.7608142493638677E-2</v>
      </c>
      <c r="P407" s="4">
        <v>0.99872773536895676</v>
      </c>
    </row>
    <row r="408" spans="2:16" x14ac:dyDescent="0.3">
      <c r="B408" s="5">
        <f t="shared" si="6"/>
        <v>85225</v>
      </c>
      <c r="C408" t="s">
        <v>3479</v>
      </c>
      <c r="D408" s="19">
        <v>85225</v>
      </c>
      <c r="E408" s="3" t="s">
        <v>559</v>
      </c>
      <c r="F408" s="3" t="s">
        <v>860</v>
      </c>
      <c r="G408" s="3">
        <v>774</v>
      </c>
      <c r="H408" s="4">
        <v>0.51808785529715762</v>
      </c>
      <c r="I408" s="4">
        <v>0.90439276485788112</v>
      </c>
      <c r="J408" s="4">
        <v>0.25322997416020671</v>
      </c>
      <c r="K408" s="4">
        <v>0.70542635658914732</v>
      </c>
      <c r="L408" s="4">
        <v>0</v>
      </c>
      <c r="M408" s="4">
        <v>0.98708010335917318</v>
      </c>
      <c r="N408" s="4">
        <v>0.59560723514211888</v>
      </c>
      <c r="O408" s="4">
        <v>0.10077519379844961</v>
      </c>
      <c r="P408" s="4">
        <v>0.99741602067183466</v>
      </c>
    </row>
    <row r="409" spans="2:16" x14ac:dyDescent="0.3">
      <c r="B409" s="5">
        <f t="shared" si="6"/>
        <v>85315</v>
      </c>
      <c r="C409" t="s">
        <v>3479</v>
      </c>
      <c r="D409" s="19">
        <v>85315</v>
      </c>
      <c r="E409" s="3" t="s">
        <v>559</v>
      </c>
      <c r="F409" s="3" t="s">
        <v>864</v>
      </c>
      <c r="G409" s="3">
        <v>716</v>
      </c>
      <c r="H409" s="4">
        <v>0.5949720670391061</v>
      </c>
      <c r="I409" s="4">
        <v>0.83519553072625696</v>
      </c>
      <c r="J409" s="4">
        <v>0.24581005586592178</v>
      </c>
      <c r="K409" s="4">
        <v>0.72206703910614523</v>
      </c>
      <c r="L409" s="4">
        <v>0</v>
      </c>
      <c r="M409" s="4">
        <v>0.96089385474860334</v>
      </c>
      <c r="N409" s="4">
        <v>0.72206703910614523</v>
      </c>
      <c r="O409" s="4">
        <v>6.2849162011173187E-2</v>
      </c>
      <c r="P409" s="4">
        <v>0.96927374301675973</v>
      </c>
    </row>
    <row r="410" spans="2:16" x14ac:dyDescent="0.3">
      <c r="B410" s="5">
        <f t="shared" si="6"/>
        <v>85300</v>
      </c>
      <c r="C410" t="s">
        <v>3479</v>
      </c>
      <c r="D410" s="19">
        <v>85300</v>
      </c>
      <c r="E410" s="3" t="s">
        <v>559</v>
      </c>
      <c r="F410" s="3" t="s">
        <v>119</v>
      </c>
      <c r="G410" s="3">
        <v>693</v>
      </c>
      <c r="H410" s="4">
        <v>0.455988455988456</v>
      </c>
      <c r="I410" s="4">
        <v>0.76623376623376627</v>
      </c>
      <c r="J410" s="4">
        <v>0.27128427128427129</v>
      </c>
      <c r="K410" s="4">
        <v>0.64213564213564212</v>
      </c>
      <c r="L410" s="4">
        <v>1.0101010101010102E-2</v>
      </c>
      <c r="M410" s="4">
        <v>0.9913419913419913</v>
      </c>
      <c r="N410" s="4">
        <v>0.54401154401154406</v>
      </c>
      <c r="O410" s="4">
        <v>0.12842712842712842</v>
      </c>
      <c r="P410" s="4">
        <v>1</v>
      </c>
    </row>
    <row r="411" spans="2:16" x14ac:dyDescent="0.3">
      <c r="B411" s="5">
        <f t="shared" si="6"/>
        <v>85325</v>
      </c>
      <c r="C411" t="s">
        <v>3479</v>
      </c>
      <c r="D411" s="19">
        <v>85325</v>
      </c>
      <c r="E411" s="3" t="s">
        <v>559</v>
      </c>
      <c r="F411" s="3" t="s">
        <v>868</v>
      </c>
      <c r="G411" s="3">
        <v>672</v>
      </c>
      <c r="H411" s="4">
        <v>0.55654761904761907</v>
      </c>
      <c r="I411" s="4">
        <v>0.80952380952380953</v>
      </c>
      <c r="J411" s="4">
        <v>0.23958333333333334</v>
      </c>
      <c r="K411" s="4">
        <v>0.67559523809523814</v>
      </c>
      <c r="L411" s="4">
        <v>4.464285714285714E-3</v>
      </c>
      <c r="M411" s="4">
        <v>0.97619047619047616</v>
      </c>
      <c r="N411" s="4">
        <v>0.67708333333333337</v>
      </c>
      <c r="O411" s="4">
        <v>2.976190476190476E-2</v>
      </c>
      <c r="P411" s="4">
        <v>0.98958333333333337</v>
      </c>
    </row>
    <row r="412" spans="2:16" x14ac:dyDescent="0.3">
      <c r="B412" s="5">
        <f t="shared" si="6"/>
        <v>85136</v>
      </c>
      <c r="C412" t="s">
        <v>3479</v>
      </c>
      <c r="D412" s="19">
        <v>85136</v>
      </c>
      <c r="E412" s="3" t="s">
        <v>559</v>
      </c>
      <c r="F412" s="3" t="s">
        <v>987</v>
      </c>
      <c r="G412" s="3">
        <v>112</v>
      </c>
      <c r="H412" s="4">
        <v>0.5</v>
      </c>
      <c r="I412" s="4">
        <v>0.6875</v>
      </c>
      <c r="J412" s="4">
        <v>0.20535714285714285</v>
      </c>
      <c r="K412" s="4">
        <v>0.6785714285714286</v>
      </c>
      <c r="L412" s="4">
        <v>1.7857142857142856E-2</v>
      </c>
      <c r="M412" s="4">
        <v>0.9464285714285714</v>
      </c>
      <c r="N412" s="4">
        <v>0.5267857142857143</v>
      </c>
      <c r="O412" s="4">
        <v>0.16964285714285715</v>
      </c>
      <c r="P412" s="4">
        <v>0.9910714285714286</v>
      </c>
    </row>
    <row r="413" spans="2:16" x14ac:dyDescent="0.3">
      <c r="B413" s="5">
        <f t="shared" si="6"/>
        <v>19001</v>
      </c>
      <c r="C413" t="s">
        <v>2111</v>
      </c>
      <c r="D413" s="19">
        <v>19001</v>
      </c>
      <c r="E413" s="3" t="s">
        <v>551</v>
      </c>
      <c r="F413" s="3" t="s">
        <v>552</v>
      </c>
      <c r="G413" s="3">
        <v>69899</v>
      </c>
      <c r="H413" s="4">
        <v>0.36446873345827552</v>
      </c>
      <c r="I413" s="4">
        <v>0.79513297758193968</v>
      </c>
      <c r="J413" s="4">
        <v>0.21883002618063205</v>
      </c>
      <c r="K413" s="4">
        <v>0.59026595516387936</v>
      </c>
      <c r="L413" s="4">
        <v>1.2117483798051474E-2</v>
      </c>
      <c r="M413" s="4">
        <v>0.9797421994592197</v>
      </c>
      <c r="N413" s="4">
        <v>0.46422695603656705</v>
      </c>
      <c r="O413" s="4">
        <v>0.18036023405198931</v>
      </c>
      <c r="P413" s="4">
        <v>0.99454927824432393</v>
      </c>
    </row>
    <row r="414" spans="2:16" x14ac:dyDescent="0.3">
      <c r="B414" s="5">
        <f t="shared" si="6"/>
        <v>19698</v>
      </c>
      <c r="C414" t="s">
        <v>2111</v>
      </c>
      <c r="D414" s="19">
        <v>19698</v>
      </c>
      <c r="E414" s="3" t="s">
        <v>551</v>
      </c>
      <c r="F414" s="3" t="s">
        <v>554</v>
      </c>
      <c r="G414" s="3">
        <v>15259</v>
      </c>
      <c r="H414" s="4">
        <v>0.39904318762697427</v>
      </c>
      <c r="I414" s="4">
        <v>0.77141359197850445</v>
      </c>
      <c r="J414" s="4">
        <v>0.22203289861720951</v>
      </c>
      <c r="K414" s="4">
        <v>0.59401009240448255</v>
      </c>
      <c r="L414" s="4">
        <v>3.6044301723572973E-3</v>
      </c>
      <c r="M414" s="4">
        <v>0.97273740087817029</v>
      </c>
      <c r="N414" s="4">
        <v>0.51700635690412211</v>
      </c>
      <c r="O414" s="4">
        <v>0.18061471918212202</v>
      </c>
      <c r="P414" s="4">
        <v>0.99043187626974249</v>
      </c>
    </row>
    <row r="415" spans="2:16" x14ac:dyDescent="0.3">
      <c r="B415" s="5">
        <f t="shared" si="6"/>
        <v>19780</v>
      </c>
      <c r="C415" t="s">
        <v>2111</v>
      </c>
      <c r="D415" s="19">
        <v>19780</v>
      </c>
      <c r="E415" s="3" t="s">
        <v>551</v>
      </c>
      <c r="F415" s="3" t="s">
        <v>183</v>
      </c>
      <c r="G415" s="3">
        <v>15046</v>
      </c>
      <c r="H415" s="4">
        <v>0.25103017413265982</v>
      </c>
      <c r="I415" s="4">
        <v>0.61298684035624085</v>
      </c>
      <c r="J415" s="4">
        <v>0.21062076299348664</v>
      </c>
      <c r="K415" s="4">
        <v>0.52013824272231823</v>
      </c>
      <c r="L415" s="4">
        <v>4.7188621560547653E-3</v>
      </c>
      <c r="M415" s="4">
        <v>0.98291904825202714</v>
      </c>
      <c r="N415" s="4">
        <v>0.28804998006114579</v>
      </c>
      <c r="O415" s="4">
        <v>4.4663033364349326E-2</v>
      </c>
      <c r="P415" s="4">
        <v>0.99594576631662901</v>
      </c>
    </row>
    <row r="416" spans="2:16" x14ac:dyDescent="0.3">
      <c r="B416" s="5">
        <f t="shared" si="6"/>
        <v>19050</v>
      </c>
      <c r="C416" t="s">
        <v>2111</v>
      </c>
      <c r="D416" s="19">
        <v>19050</v>
      </c>
      <c r="E416" s="3" t="s">
        <v>551</v>
      </c>
      <c r="F416" s="3" t="s">
        <v>138</v>
      </c>
      <c r="G416" s="3">
        <v>12431</v>
      </c>
      <c r="H416" s="4">
        <v>0.17713780065964121</v>
      </c>
      <c r="I416" s="4">
        <v>0.48017054138846432</v>
      </c>
      <c r="J416" s="4">
        <v>0.20271900892928968</v>
      </c>
      <c r="K416" s="4">
        <v>0.34518542353792936</v>
      </c>
      <c r="L416" s="4">
        <v>5.8724157348564072E-3</v>
      </c>
      <c r="M416" s="4">
        <v>0.96211085190250178</v>
      </c>
      <c r="N416" s="4">
        <v>0.21639449762690049</v>
      </c>
      <c r="O416" s="4">
        <v>6.1137478883436569E-2</v>
      </c>
      <c r="P416" s="4">
        <v>0.99243825919073281</v>
      </c>
    </row>
    <row r="417" spans="2:16" x14ac:dyDescent="0.3">
      <c r="B417" s="5">
        <f t="shared" si="6"/>
        <v>19809</v>
      </c>
      <c r="C417" t="s">
        <v>2111</v>
      </c>
      <c r="D417" s="19">
        <v>19809</v>
      </c>
      <c r="E417" s="3" t="s">
        <v>551</v>
      </c>
      <c r="F417" s="3" t="s">
        <v>636</v>
      </c>
      <c r="G417" s="3">
        <v>12393</v>
      </c>
      <c r="H417" s="4">
        <v>0.13047688211086905</v>
      </c>
      <c r="I417" s="4">
        <v>0.44000645525699994</v>
      </c>
      <c r="J417" s="4">
        <v>0.29306866779633667</v>
      </c>
      <c r="K417" s="4">
        <v>0.38223190510772209</v>
      </c>
      <c r="L417" s="4">
        <v>4.5993706124425075E-3</v>
      </c>
      <c r="M417" s="4">
        <v>0.96788509642540144</v>
      </c>
      <c r="N417" s="4">
        <v>0.16017106431049785</v>
      </c>
      <c r="O417" s="4">
        <v>0.13781973694827726</v>
      </c>
      <c r="P417" s="4">
        <v>0.99281852658758973</v>
      </c>
    </row>
    <row r="418" spans="2:16" x14ac:dyDescent="0.3">
      <c r="B418" s="5">
        <f t="shared" si="6"/>
        <v>19318</v>
      </c>
      <c r="C418" t="s">
        <v>2111</v>
      </c>
      <c r="D418" s="19">
        <v>19318</v>
      </c>
      <c r="E418" s="3" t="s">
        <v>551</v>
      </c>
      <c r="F418" s="3" t="s">
        <v>638</v>
      </c>
      <c r="G418" s="3">
        <v>12236</v>
      </c>
      <c r="H418" s="4">
        <v>0.13002615233736514</v>
      </c>
      <c r="I418" s="4">
        <v>0.46959790781301081</v>
      </c>
      <c r="J418" s="4">
        <v>0.29405034324942791</v>
      </c>
      <c r="K418" s="4">
        <v>0.4556227525335077</v>
      </c>
      <c r="L418" s="4">
        <v>6.2111801242236021E-3</v>
      </c>
      <c r="M418" s="4">
        <v>0.97605426610003265</v>
      </c>
      <c r="N418" s="4">
        <v>0.14261196469434456</v>
      </c>
      <c r="O418" s="4">
        <v>0.14522719843085977</v>
      </c>
      <c r="P418" s="4">
        <v>0.99583197123242895</v>
      </c>
    </row>
    <row r="419" spans="2:16" x14ac:dyDescent="0.3">
      <c r="B419" s="5">
        <f t="shared" si="6"/>
        <v>19256</v>
      </c>
      <c r="C419" t="s">
        <v>2111</v>
      </c>
      <c r="D419" s="19">
        <v>19256</v>
      </c>
      <c r="E419" s="3" t="s">
        <v>551</v>
      </c>
      <c r="F419" s="3" t="s">
        <v>642</v>
      </c>
      <c r="G419" s="3">
        <v>11404</v>
      </c>
      <c r="H419" s="4">
        <v>0.35750613819712379</v>
      </c>
      <c r="I419" s="4">
        <v>0.77078218169063484</v>
      </c>
      <c r="J419" s="4">
        <v>0.22167660470010522</v>
      </c>
      <c r="K419" s="4">
        <v>0.57497369344089788</v>
      </c>
      <c r="L419" s="4">
        <v>8.1550333216415302E-3</v>
      </c>
      <c r="M419" s="4">
        <v>0.98368993335671695</v>
      </c>
      <c r="N419" s="4">
        <v>0.42888460189407224</v>
      </c>
      <c r="O419" s="4">
        <v>0.12872676253945983</v>
      </c>
      <c r="P419" s="4">
        <v>0.99587863907400909</v>
      </c>
    </row>
    <row r="420" spans="2:16" x14ac:dyDescent="0.3">
      <c r="B420" s="5">
        <f t="shared" si="6"/>
        <v>19418</v>
      </c>
      <c r="C420" t="s">
        <v>2111</v>
      </c>
      <c r="D420" s="19">
        <v>19418</v>
      </c>
      <c r="E420" s="3" t="s">
        <v>551</v>
      </c>
      <c r="F420" s="3" t="s">
        <v>652</v>
      </c>
      <c r="G420" s="3">
        <v>9699</v>
      </c>
      <c r="H420" s="4">
        <v>0.13918960717599752</v>
      </c>
      <c r="I420" s="4">
        <v>0.34931436230539231</v>
      </c>
      <c r="J420" s="4">
        <v>0.28013197236828541</v>
      </c>
      <c r="K420" s="4">
        <v>0.34292195071656872</v>
      </c>
      <c r="L420" s="4">
        <v>6.8048252397154346E-3</v>
      </c>
      <c r="M420" s="4">
        <v>0.93535416022270335</v>
      </c>
      <c r="N420" s="4">
        <v>0.17311062996185173</v>
      </c>
      <c r="O420" s="4">
        <v>6.8151355809877301E-2</v>
      </c>
      <c r="P420" s="4">
        <v>0.99412310547479121</v>
      </c>
    </row>
    <row r="421" spans="2:16" x14ac:dyDescent="0.3">
      <c r="B421" s="5">
        <f t="shared" si="6"/>
        <v>19821</v>
      </c>
      <c r="C421" t="s">
        <v>2111</v>
      </c>
      <c r="D421" s="19">
        <v>19821</v>
      </c>
      <c r="E421" s="3" t="s">
        <v>551</v>
      </c>
      <c r="F421" s="3" t="s">
        <v>655</v>
      </c>
      <c r="G421" s="3">
        <v>9204</v>
      </c>
      <c r="H421" s="4">
        <v>0.22359843546284225</v>
      </c>
      <c r="I421" s="4">
        <v>0.75869187309865271</v>
      </c>
      <c r="J421" s="4">
        <v>0.13450673620165146</v>
      </c>
      <c r="K421" s="4">
        <v>0.41927422859626251</v>
      </c>
      <c r="L421" s="4">
        <v>1.738374619730552E-3</v>
      </c>
      <c r="M421" s="4">
        <v>0.98142112125162972</v>
      </c>
      <c r="N421" s="4">
        <v>0.26238591916558018</v>
      </c>
      <c r="O421" s="4">
        <v>0.15319426336375488</v>
      </c>
      <c r="P421" s="4">
        <v>0.99282920469361147</v>
      </c>
    </row>
    <row r="422" spans="2:16" x14ac:dyDescent="0.3">
      <c r="B422" s="5">
        <f t="shared" si="6"/>
        <v>19110</v>
      </c>
      <c r="C422" t="s">
        <v>2111</v>
      </c>
      <c r="D422" s="19">
        <v>19110</v>
      </c>
      <c r="E422" s="3" t="s">
        <v>551</v>
      </c>
      <c r="F422" s="3" t="s">
        <v>656</v>
      </c>
      <c r="G422" s="3">
        <v>8961</v>
      </c>
      <c r="H422" s="4">
        <v>0.40263363463899121</v>
      </c>
      <c r="I422" s="4">
        <v>0.75069746680058025</v>
      </c>
      <c r="J422" s="4">
        <v>0.19796897667671018</v>
      </c>
      <c r="K422" s="4">
        <v>0.62002008704385669</v>
      </c>
      <c r="L422" s="4">
        <v>3.571030018971097E-3</v>
      </c>
      <c r="M422" s="4">
        <v>0.9776810623814306</v>
      </c>
      <c r="N422" s="4">
        <v>0.48231224193728378</v>
      </c>
      <c r="O422" s="4">
        <v>0.21013279767883047</v>
      </c>
      <c r="P422" s="4">
        <v>0.99163039839303646</v>
      </c>
    </row>
    <row r="423" spans="2:16" x14ac:dyDescent="0.3">
      <c r="B423" s="5">
        <f t="shared" si="6"/>
        <v>19473</v>
      </c>
      <c r="C423" t="s">
        <v>2111</v>
      </c>
      <c r="D423" s="19">
        <v>19473</v>
      </c>
      <c r="E423" s="3" t="s">
        <v>551</v>
      </c>
      <c r="F423" s="3" t="s">
        <v>230</v>
      </c>
      <c r="G423" s="3">
        <v>8959</v>
      </c>
      <c r="H423" s="4">
        <v>0.26141310414108715</v>
      </c>
      <c r="I423" s="4">
        <v>0.61390780221006813</v>
      </c>
      <c r="J423" s="4">
        <v>0.24645607768724187</v>
      </c>
      <c r="K423" s="4">
        <v>0.46590021207724075</v>
      </c>
      <c r="L423" s="4">
        <v>4.576403616475053E-3</v>
      </c>
      <c r="M423" s="4">
        <v>0.97812255832124118</v>
      </c>
      <c r="N423" s="4">
        <v>0.32414331956691594</v>
      </c>
      <c r="O423" s="4">
        <v>0.11697734122111843</v>
      </c>
      <c r="P423" s="4">
        <v>0.9943074003795066</v>
      </c>
    </row>
    <row r="424" spans="2:16" x14ac:dyDescent="0.3">
      <c r="B424" s="5">
        <f t="shared" si="6"/>
        <v>19532</v>
      </c>
      <c r="C424" t="s">
        <v>2111</v>
      </c>
      <c r="D424" s="19">
        <v>19532</v>
      </c>
      <c r="E424" s="3" t="s">
        <v>551</v>
      </c>
      <c r="F424" s="3" t="s">
        <v>657</v>
      </c>
      <c r="G424" s="3">
        <v>8906</v>
      </c>
      <c r="H424" s="4">
        <v>0.30653492027846396</v>
      </c>
      <c r="I424" s="4">
        <v>0.72176061082416354</v>
      </c>
      <c r="J424" s="4">
        <v>0.23759263417920504</v>
      </c>
      <c r="K424" s="4">
        <v>0.53952391646081288</v>
      </c>
      <c r="L424" s="4">
        <v>1.2126656186840333E-2</v>
      </c>
      <c r="M424" s="4">
        <v>0.98472939591286768</v>
      </c>
      <c r="N424" s="4">
        <v>0.37895800583876038</v>
      </c>
      <c r="O424" s="4">
        <v>0.16516954861890859</v>
      </c>
      <c r="P424" s="4">
        <v>0.99752975522119924</v>
      </c>
    </row>
    <row r="425" spans="2:16" x14ac:dyDescent="0.3">
      <c r="B425" s="5">
        <f t="shared" si="6"/>
        <v>19807</v>
      </c>
      <c r="C425" t="s">
        <v>2111</v>
      </c>
      <c r="D425" s="19">
        <v>19807</v>
      </c>
      <c r="E425" s="3" t="s">
        <v>551</v>
      </c>
      <c r="F425" s="3" t="s">
        <v>553</v>
      </c>
      <c r="G425" s="3">
        <v>6773</v>
      </c>
      <c r="H425" s="4">
        <v>0.40292337221319946</v>
      </c>
      <c r="I425" s="4">
        <v>0.78916285250258378</v>
      </c>
      <c r="J425" s="4">
        <v>0.22323933264432305</v>
      </c>
      <c r="K425" s="4">
        <v>0.58659382843643881</v>
      </c>
      <c r="L425" s="4">
        <v>6.9393178798169202E-3</v>
      </c>
      <c r="M425" s="4">
        <v>0.9818396574634578</v>
      </c>
      <c r="N425" s="4">
        <v>0.52724051380481318</v>
      </c>
      <c r="O425" s="4">
        <v>0.18130813524287612</v>
      </c>
      <c r="P425" s="4">
        <v>0.99498006791672822</v>
      </c>
    </row>
    <row r="426" spans="2:16" x14ac:dyDescent="0.3">
      <c r="B426" s="5">
        <f t="shared" si="6"/>
        <v>19450</v>
      </c>
      <c r="C426" t="s">
        <v>2111</v>
      </c>
      <c r="D426" s="19">
        <v>19450</v>
      </c>
      <c r="E426" s="3" t="s">
        <v>551</v>
      </c>
      <c r="F426" s="3" t="s">
        <v>676</v>
      </c>
      <c r="G426" s="3">
        <v>6549</v>
      </c>
      <c r="H426" s="4">
        <v>0.33898305084745761</v>
      </c>
      <c r="I426" s="4">
        <v>0.75278668499007484</v>
      </c>
      <c r="J426" s="4">
        <v>0.21117727897388913</v>
      </c>
      <c r="K426" s="4">
        <v>0.5646663612765308</v>
      </c>
      <c r="L426" s="4">
        <v>7.4820583295159568E-3</v>
      </c>
      <c r="M426" s="4">
        <v>0.98549396854481597</v>
      </c>
      <c r="N426" s="4">
        <v>0.42953122614139561</v>
      </c>
      <c r="O426" s="4">
        <v>0.16536875858909758</v>
      </c>
      <c r="P426" s="4">
        <v>0.99786226904870967</v>
      </c>
    </row>
    <row r="427" spans="2:16" x14ac:dyDescent="0.3">
      <c r="B427" s="5">
        <f t="shared" si="6"/>
        <v>19455</v>
      </c>
      <c r="C427" t="s">
        <v>2111</v>
      </c>
      <c r="D427" s="19">
        <v>19455</v>
      </c>
      <c r="E427" s="3" t="s">
        <v>551</v>
      </c>
      <c r="F427" s="3" t="s">
        <v>680</v>
      </c>
      <c r="G427" s="3">
        <v>6343</v>
      </c>
      <c r="H427" s="4">
        <v>0.35014977140154502</v>
      </c>
      <c r="I427" s="4">
        <v>0.75800094592464129</v>
      </c>
      <c r="J427" s="4">
        <v>0.22402648588995744</v>
      </c>
      <c r="K427" s="4">
        <v>0.54532555573072683</v>
      </c>
      <c r="L427" s="4">
        <v>6.3061642755793791E-3</v>
      </c>
      <c r="M427" s="4">
        <v>0.97698250039413526</v>
      </c>
      <c r="N427" s="4">
        <v>0.4597193756897367</v>
      </c>
      <c r="O427" s="4">
        <v>0.23474696515844237</v>
      </c>
      <c r="P427" s="4">
        <v>0.99511272268642603</v>
      </c>
    </row>
    <row r="428" spans="2:16" x14ac:dyDescent="0.3">
      <c r="B428" s="5">
        <f t="shared" si="6"/>
        <v>19100</v>
      </c>
      <c r="C428" t="s">
        <v>2111</v>
      </c>
      <c r="D428" s="19">
        <v>19100</v>
      </c>
      <c r="E428" s="3" t="s">
        <v>551</v>
      </c>
      <c r="F428" s="3" t="s">
        <v>211</v>
      </c>
      <c r="G428" s="3">
        <v>6043</v>
      </c>
      <c r="H428" s="4">
        <v>0.3094489491974185</v>
      </c>
      <c r="I428" s="4">
        <v>0.7507860334271057</v>
      </c>
      <c r="J428" s="4">
        <v>0.19245407909978487</v>
      </c>
      <c r="K428" s="4">
        <v>0.54426609300016549</v>
      </c>
      <c r="L428" s="4">
        <v>1.0756246897236471E-2</v>
      </c>
      <c r="M428" s="4">
        <v>0.98725798444481216</v>
      </c>
      <c r="N428" s="4">
        <v>0.36620883667052789</v>
      </c>
      <c r="O428" s="4">
        <v>0.1487671686248552</v>
      </c>
      <c r="P428" s="4">
        <v>0.99702134701307299</v>
      </c>
    </row>
    <row r="429" spans="2:16" x14ac:dyDescent="0.3">
      <c r="B429" s="5">
        <f t="shared" si="6"/>
        <v>19364</v>
      </c>
      <c r="C429" t="s">
        <v>2111</v>
      </c>
      <c r="D429" s="19">
        <v>19364</v>
      </c>
      <c r="E429" s="3" t="s">
        <v>551</v>
      </c>
      <c r="F429" s="3" t="s">
        <v>688</v>
      </c>
      <c r="G429" s="3">
        <v>5423</v>
      </c>
      <c r="H429" s="4">
        <v>0.17075419509496589</v>
      </c>
      <c r="I429" s="4">
        <v>0.69703116356260375</v>
      </c>
      <c r="J429" s="4">
        <v>0.24174810990226811</v>
      </c>
      <c r="K429" s="4">
        <v>0.45731145122625855</v>
      </c>
      <c r="L429" s="4">
        <v>1.6595980084823899E-3</v>
      </c>
      <c r="M429" s="4">
        <v>0.98414161903005715</v>
      </c>
      <c r="N429" s="4">
        <v>0.21335054397934722</v>
      </c>
      <c r="O429" s="4">
        <v>4.8312742024709573E-2</v>
      </c>
      <c r="P429" s="4">
        <v>0.99778720265535681</v>
      </c>
    </row>
    <row r="430" spans="2:16" x14ac:dyDescent="0.3">
      <c r="B430" s="5">
        <f t="shared" si="6"/>
        <v>19142</v>
      </c>
      <c r="C430" t="s">
        <v>2111</v>
      </c>
      <c r="D430" s="19">
        <v>19142</v>
      </c>
      <c r="E430" s="3" t="s">
        <v>551</v>
      </c>
      <c r="F430" s="3" t="s">
        <v>558</v>
      </c>
      <c r="G430" s="3">
        <v>5297</v>
      </c>
      <c r="H430" s="4">
        <v>0.32452331508400983</v>
      </c>
      <c r="I430" s="4">
        <v>0.66245044364734751</v>
      </c>
      <c r="J430" s="4">
        <v>0.21370587124787616</v>
      </c>
      <c r="K430" s="4">
        <v>0.5340758920143478</v>
      </c>
      <c r="L430" s="4">
        <v>1.6990749480838209E-3</v>
      </c>
      <c r="M430" s="4">
        <v>0.94808382103077216</v>
      </c>
      <c r="N430" s="4">
        <v>0.37002076647158771</v>
      </c>
      <c r="O430" s="4">
        <v>0.15216160090617331</v>
      </c>
      <c r="P430" s="4">
        <v>0.96847272040777799</v>
      </c>
    </row>
    <row r="431" spans="2:16" x14ac:dyDescent="0.3">
      <c r="B431" s="5">
        <f t="shared" si="6"/>
        <v>19075</v>
      </c>
      <c r="C431" t="s">
        <v>2111</v>
      </c>
      <c r="D431" s="19">
        <v>19075</v>
      </c>
      <c r="E431" s="3" t="s">
        <v>551</v>
      </c>
      <c r="F431" s="3" t="s">
        <v>522</v>
      </c>
      <c r="G431" s="3">
        <v>5247</v>
      </c>
      <c r="H431" s="4">
        <v>0.33276157804459694</v>
      </c>
      <c r="I431" s="4">
        <v>0.79207165999618834</v>
      </c>
      <c r="J431" s="4">
        <v>0.22279397751095864</v>
      </c>
      <c r="K431" s="4">
        <v>0.55936725748046501</v>
      </c>
      <c r="L431" s="4">
        <v>6.0987230798551549E-3</v>
      </c>
      <c r="M431" s="4">
        <v>0.98437202210787111</v>
      </c>
      <c r="N431" s="4">
        <v>0.42290832856870592</v>
      </c>
      <c r="O431" s="4">
        <v>0.14522584333905089</v>
      </c>
      <c r="P431" s="4">
        <v>0.99656946826758153</v>
      </c>
    </row>
    <row r="432" spans="2:16" x14ac:dyDescent="0.3">
      <c r="B432" s="5">
        <f t="shared" si="6"/>
        <v>19130</v>
      </c>
      <c r="C432" t="s">
        <v>2111</v>
      </c>
      <c r="D432" s="19">
        <v>19130</v>
      </c>
      <c r="E432" s="3" t="s">
        <v>551</v>
      </c>
      <c r="F432" s="3" t="s">
        <v>700</v>
      </c>
      <c r="G432" s="3">
        <v>4704</v>
      </c>
      <c r="H432" s="4">
        <v>0.37818877551020408</v>
      </c>
      <c r="I432" s="4">
        <v>0.75701530612244894</v>
      </c>
      <c r="J432" s="4">
        <v>0.22172619047619047</v>
      </c>
      <c r="K432" s="4">
        <v>0.62032312925170063</v>
      </c>
      <c r="L432" s="4">
        <v>7.0153061224489796E-3</v>
      </c>
      <c r="M432" s="4">
        <v>0.984906462585034</v>
      </c>
      <c r="N432" s="4">
        <v>0.43452380952380953</v>
      </c>
      <c r="O432" s="4">
        <v>0.11500850340136054</v>
      </c>
      <c r="P432" s="4">
        <v>0.99617346938775508</v>
      </c>
    </row>
    <row r="433" spans="2:16" x14ac:dyDescent="0.3">
      <c r="B433" s="5">
        <f t="shared" si="6"/>
        <v>19548</v>
      </c>
      <c r="C433" t="s">
        <v>2111</v>
      </c>
      <c r="D433" s="19">
        <v>19548</v>
      </c>
      <c r="E433" s="3" t="s">
        <v>551</v>
      </c>
      <c r="F433" s="3" t="s">
        <v>701</v>
      </c>
      <c r="G433" s="3">
        <v>4700</v>
      </c>
      <c r="H433" s="4">
        <v>0.38276595744680852</v>
      </c>
      <c r="I433" s="4">
        <v>0.78021276595744682</v>
      </c>
      <c r="J433" s="4">
        <v>0.23744680851063829</v>
      </c>
      <c r="K433" s="4">
        <v>0.57404255319148934</v>
      </c>
      <c r="L433" s="4">
        <v>5.9574468085106386E-3</v>
      </c>
      <c r="M433" s="4">
        <v>0.98255319148936171</v>
      </c>
      <c r="N433" s="4">
        <v>0.50617021276595742</v>
      </c>
      <c r="O433" s="4">
        <v>0.23574468085106384</v>
      </c>
      <c r="P433" s="4">
        <v>0.99595744680851062</v>
      </c>
    </row>
    <row r="434" spans="2:16" x14ac:dyDescent="0.3">
      <c r="B434" s="5">
        <f t="shared" si="6"/>
        <v>19212</v>
      </c>
      <c r="C434" t="s">
        <v>2111</v>
      </c>
      <c r="D434" s="19">
        <v>19212</v>
      </c>
      <c r="E434" s="3" t="s">
        <v>551</v>
      </c>
      <c r="F434" s="3" t="s">
        <v>703</v>
      </c>
      <c r="G434" s="3">
        <v>4446</v>
      </c>
      <c r="H434" s="4">
        <v>0.27710301394511921</v>
      </c>
      <c r="I434" s="4">
        <v>0.58681961313540265</v>
      </c>
      <c r="J434" s="4">
        <v>0.21187584345479082</v>
      </c>
      <c r="K434" s="4">
        <v>0.43522267206477733</v>
      </c>
      <c r="L434" s="4">
        <v>3.8236617183985606E-3</v>
      </c>
      <c r="M434" s="4">
        <v>0.97975708502024295</v>
      </c>
      <c r="N434" s="4">
        <v>0.3956365272154746</v>
      </c>
      <c r="O434" s="4">
        <v>0.16126855600539811</v>
      </c>
      <c r="P434" s="4">
        <v>0.99415204678362568</v>
      </c>
    </row>
    <row r="435" spans="2:16" x14ac:dyDescent="0.3">
      <c r="B435" s="5">
        <f t="shared" si="6"/>
        <v>19290</v>
      </c>
      <c r="C435" t="s">
        <v>2111</v>
      </c>
      <c r="D435" s="19">
        <v>19290</v>
      </c>
      <c r="E435" s="3" t="s">
        <v>551</v>
      </c>
      <c r="F435" s="3" t="s">
        <v>576</v>
      </c>
      <c r="G435" s="3">
        <v>3925</v>
      </c>
      <c r="H435" s="4">
        <v>0.17859872611464969</v>
      </c>
      <c r="I435" s="4">
        <v>0.5197452229299363</v>
      </c>
      <c r="J435" s="4">
        <v>0.30929936305732486</v>
      </c>
      <c r="K435" s="4">
        <v>0.41910828025477709</v>
      </c>
      <c r="L435" s="4">
        <v>1.2993630573248408E-2</v>
      </c>
      <c r="M435" s="4">
        <v>0.98292993630573244</v>
      </c>
      <c r="N435" s="4">
        <v>0.24433121019108281</v>
      </c>
      <c r="O435" s="4">
        <v>0.14063694267515925</v>
      </c>
      <c r="P435" s="4">
        <v>0.99592356687898087</v>
      </c>
    </row>
    <row r="436" spans="2:16" x14ac:dyDescent="0.3">
      <c r="B436" s="5">
        <f t="shared" si="6"/>
        <v>19533</v>
      </c>
      <c r="C436" t="s">
        <v>2111</v>
      </c>
      <c r="D436" s="19">
        <v>19533</v>
      </c>
      <c r="E436" s="3" t="s">
        <v>551</v>
      </c>
      <c r="F436" s="3" t="s">
        <v>556</v>
      </c>
      <c r="G436" s="3">
        <v>3898</v>
      </c>
      <c r="H436" s="4">
        <v>0.35505387378142639</v>
      </c>
      <c r="I436" s="4">
        <v>0.78476141611082606</v>
      </c>
      <c r="J436" s="4">
        <v>0.24781939456131349</v>
      </c>
      <c r="K436" s="4">
        <v>0.55566957414058493</v>
      </c>
      <c r="L436" s="4">
        <v>5.1308363263211903E-3</v>
      </c>
      <c r="M436" s="4">
        <v>0.97845048742945095</v>
      </c>
      <c r="N436" s="4">
        <v>0.46613648024628013</v>
      </c>
      <c r="O436" s="4">
        <v>0.13648024628014366</v>
      </c>
      <c r="P436" s="4">
        <v>0.99512570548999491</v>
      </c>
    </row>
    <row r="437" spans="2:16" x14ac:dyDescent="0.3">
      <c r="B437" s="5">
        <f t="shared" si="6"/>
        <v>19137</v>
      </c>
      <c r="C437" t="s">
        <v>2111</v>
      </c>
      <c r="D437" s="19">
        <v>19137</v>
      </c>
      <c r="E437" s="3" t="s">
        <v>551</v>
      </c>
      <c r="F437" s="3" t="s">
        <v>557</v>
      </c>
      <c r="G437" s="3">
        <v>3615</v>
      </c>
      <c r="H437" s="4">
        <v>0.37759336099585061</v>
      </c>
      <c r="I437" s="4">
        <v>0.75656984785615489</v>
      </c>
      <c r="J437" s="4">
        <v>0.20110650069156294</v>
      </c>
      <c r="K437" s="4">
        <v>0.60331950207468876</v>
      </c>
      <c r="L437" s="4">
        <v>1.6597510373443983E-3</v>
      </c>
      <c r="M437" s="4">
        <v>0.98312586445366523</v>
      </c>
      <c r="N437" s="4">
        <v>0.45228215767634855</v>
      </c>
      <c r="O437" s="4">
        <v>0.17372060857538035</v>
      </c>
      <c r="P437" s="4">
        <v>0.99612724757952975</v>
      </c>
    </row>
    <row r="438" spans="2:16" x14ac:dyDescent="0.3">
      <c r="B438" s="5">
        <f t="shared" si="6"/>
        <v>19397</v>
      </c>
      <c r="C438" t="s">
        <v>2111</v>
      </c>
      <c r="D438" s="19">
        <v>19397</v>
      </c>
      <c r="E438" s="3" t="s">
        <v>551</v>
      </c>
      <c r="F438" s="3" t="s">
        <v>744</v>
      </c>
      <c r="G438" s="3">
        <v>2793</v>
      </c>
      <c r="H438" s="4">
        <v>0.30504833512352308</v>
      </c>
      <c r="I438" s="4">
        <v>0.76047261009667022</v>
      </c>
      <c r="J438" s="4">
        <v>0.18689581095596133</v>
      </c>
      <c r="K438" s="4">
        <v>0.58395989974937346</v>
      </c>
      <c r="L438" s="4">
        <v>2.5062656641604009E-2</v>
      </c>
      <c r="M438" s="4">
        <v>0.98281417830290008</v>
      </c>
      <c r="N438" s="4">
        <v>0.35302542069459364</v>
      </c>
      <c r="O438" s="4">
        <v>7.6978159684926606E-2</v>
      </c>
      <c r="P438" s="4">
        <v>0.99427139276763332</v>
      </c>
    </row>
    <row r="439" spans="2:16" x14ac:dyDescent="0.3">
      <c r="B439" s="5">
        <f t="shared" si="6"/>
        <v>19573</v>
      </c>
      <c r="C439" t="s">
        <v>2111</v>
      </c>
      <c r="D439" s="19">
        <v>19573</v>
      </c>
      <c r="E439" s="3" t="s">
        <v>551</v>
      </c>
      <c r="F439" s="3" t="s">
        <v>774</v>
      </c>
      <c r="G439" s="3">
        <v>2169</v>
      </c>
      <c r="H439" s="4">
        <v>0.31166436145689258</v>
      </c>
      <c r="I439" s="4">
        <v>0.65467957584140157</v>
      </c>
      <c r="J439" s="4">
        <v>0.25034578146611342</v>
      </c>
      <c r="K439" s="4">
        <v>0.51129552789303823</v>
      </c>
      <c r="L439" s="4">
        <v>1.1526048870447211E-2</v>
      </c>
      <c r="M439" s="4">
        <v>0.97372060857538034</v>
      </c>
      <c r="N439" s="4">
        <v>0.42000922083909636</v>
      </c>
      <c r="O439" s="4">
        <v>0.16781927155371137</v>
      </c>
      <c r="P439" s="4">
        <v>0.99677270631627479</v>
      </c>
    </row>
    <row r="440" spans="2:16" x14ac:dyDescent="0.3">
      <c r="B440" s="5">
        <f t="shared" si="6"/>
        <v>19622</v>
      </c>
      <c r="C440" t="s">
        <v>2111</v>
      </c>
      <c r="D440" s="19">
        <v>19622</v>
      </c>
      <c r="E440" s="3" t="s">
        <v>551</v>
      </c>
      <c r="F440" s="3" t="s">
        <v>777</v>
      </c>
      <c r="G440" s="3">
        <v>2134</v>
      </c>
      <c r="H440" s="4">
        <v>0.36082474226804123</v>
      </c>
      <c r="I440" s="4">
        <v>0.78491096532333648</v>
      </c>
      <c r="J440" s="4">
        <v>0.22492970946579194</v>
      </c>
      <c r="K440" s="4">
        <v>0.59981255857544513</v>
      </c>
      <c r="L440" s="4">
        <v>3.7488284910965324E-3</v>
      </c>
      <c r="M440" s="4">
        <v>0.98406747891283974</v>
      </c>
      <c r="N440" s="4">
        <v>0.4217432052483599</v>
      </c>
      <c r="O440" s="4">
        <v>0.23242736644798501</v>
      </c>
      <c r="P440" s="4">
        <v>0.99625117150890352</v>
      </c>
    </row>
    <row r="441" spans="2:16" x14ac:dyDescent="0.3">
      <c r="B441" s="5">
        <f t="shared" si="6"/>
        <v>19785</v>
      </c>
      <c r="C441" t="s">
        <v>2111</v>
      </c>
      <c r="D441" s="19">
        <v>19785</v>
      </c>
      <c r="E441" s="3" t="s">
        <v>551</v>
      </c>
      <c r="F441" s="3" t="s">
        <v>439</v>
      </c>
      <c r="G441" s="3">
        <v>1775</v>
      </c>
      <c r="H441" s="4">
        <v>0.33070422535211269</v>
      </c>
      <c r="I441" s="4">
        <v>0.77802816901408456</v>
      </c>
      <c r="J441" s="4">
        <v>0.21295774647887325</v>
      </c>
      <c r="K441" s="4">
        <v>0.58816901408450706</v>
      </c>
      <c r="L441" s="4">
        <v>9.014084507042254E-3</v>
      </c>
      <c r="M441" s="4">
        <v>0.98704225352112673</v>
      </c>
      <c r="N441" s="4">
        <v>0.37633802816901407</v>
      </c>
      <c r="O441" s="4">
        <v>7.0422535211267609E-2</v>
      </c>
      <c r="P441" s="4">
        <v>0.99774647887323942</v>
      </c>
    </row>
    <row r="442" spans="2:16" x14ac:dyDescent="0.3">
      <c r="B442" s="5">
        <f t="shared" si="6"/>
        <v>19392</v>
      </c>
      <c r="C442" t="s">
        <v>2111</v>
      </c>
      <c r="D442" s="19">
        <v>19392</v>
      </c>
      <c r="E442" s="3" t="s">
        <v>551</v>
      </c>
      <c r="F442" s="3" t="s">
        <v>795</v>
      </c>
      <c r="G442" s="3">
        <v>1731</v>
      </c>
      <c r="H442" s="4">
        <v>0.34604274985557482</v>
      </c>
      <c r="I442" s="4">
        <v>0.73425765453495084</v>
      </c>
      <c r="J442" s="4">
        <v>0.20681686886192951</v>
      </c>
      <c r="K442" s="4">
        <v>0.59329867128827263</v>
      </c>
      <c r="L442" s="4">
        <v>1.5020219526285385E-2</v>
      </c>
      <c r="M442" s="4">
        <v>0.98497978047371459</v>
      </c>
      <c r="N442" s="4">
        <v>0.38590410167533218</v>
      </c>
      <c r="O442" s="4">
        <v>5.7770075101097634E-2</v>
      </c>
      <c r="P442" s="4">
        <v>0.99768919699595604</v>
      </c>
    </row>
    <row r="443" spans="2:16" x14ac:dyDescent="0.3">
      <c r="B443" s="5">
        <f t="shared" si="6"/>
        <v>19022</v>
      </c>
      <c r="C443" t="s">
        <v>2111</v>
      </c>
      <c r="D443" s="19">
        <v>19022</v>
      </c>
      <c r="E443" s="3" t="s">
        <v>551</v>
      </c>
      <c r="F443" s="3" t="s">
        <v>800</v>
      </c>
      <c r="G443" s="3">
        <v>1611</v>
      </c>
      <c r="H443" s="4">
        <v>0.26070763500931099</v>
      </c>
      <c r="I443" s="4">
        <v>0.75170701427684672</v>
      </c>
      <c r="J443" s="4">
        <v>0.18684047175667287</v>
      </c>
      <c r="K443" s="4">
        <v>0.52203600248292981</v>
      </c>
      <c r="L443" s="4">
        <v>1.3656114214773432E-2</v>
      </c>
      <c r="M443" s="4">
        <v>0.98324022346368711</v>
      </c>
      <c r="N443" s="4">
        <v>0.29174425822470518</v>
      </c>
      <c r="O443" s="4">
        <v>6.0211049037864679E-2</v>
      </c>
      <c r="P443" s="4">
        <v>0.99317194289261324</v>
      </c>
    </row>
    <row r="444" spans="2:16" x14ac:dyDescent="0.3">
      <c r="B444" s="5">
        <f t="shared" si="6"/>
        <v>19517</v>
      </c>
      <c r="C444" t="s">
        <v>2111</v>
      </c>
      <c r="D444" s="19">
        <v>19517</v>
      </c>
      <c r="E444" s="3" t="s">
        <v>551</v>
      </c>
      <c r="F444" s="3" t="s">
        <v>803</v>
      </c>
      <c r="G444" s="3">
        <v>1581</v>
      </c>
      <c r="H444" s="4">
        <v>0.24604680581910182</v>
      </c>
      <c r="I444" s="4">
        <v>0.77229601518026569</v>
      </c>
      <c r="J444" s="4">
        <v>0.1954459203036053</v>
      </c>
      <c r="K444" s="4">
        <v>0.43959519291587601</v>
      </c>
      <c r="L444" s="4">
        <v>6.957621758380772E-3</v>
      </c>
      <c r="M444" s="4">
        <v>0.90069576217583802</v>
      </c>
      <c r="N444" s="4">
        <v>0.30866540164452877</v>
      </c>
      <c r="O444" s="4">
        <v>8.6021505376344093E-2</v>
      </c>
      <c r="P444" s="4">
        <v>0.92346616065781151</v>
      </c>
    </row>
    <row r="445" spans="2:16" x14ac:dyDescent="0.3">
      <c r="B445" s="5">
        <f t="shared" si="6"/>
        <v>19701</v>
      </c>
      <c r="C445" t="s">
        <v>2111</v>
      </c>
      <c r="D445" s="19">
        <v>19701</v>
      </c>
      <c r="E445" s="3" t="s">
        <v>551</v>
      </c>
      <c r="F445" s="3" t="s">
        <v>227</v>
      </c>
      <c r="G445" s="3">
        <v>1394</v>
      </c>
      <c r="H445" s="4">
        <v>0.38378766140602583</v>
      </c>
      <c r="I445" s="4">
        <v>0.77474892395982786</v>
      </c>
      <c r="J445" s="4">
        <v>0.17862266857962697</v>
      </c>
      <c r="K445" s="4">
        <v>0.64203730272596848</v>
      </c>
      <c r="L445" s="4">
        <v>6.4562410329985654E-3</v>
      </c>
      <c r="M445" s="4">
        <v>0.9813486370157819</v>
      </c>
      <c r="N445" s="4">
        <v>0.44045911047345765</v>
      </c>
      <c r="O445" s="4">
        <v>5.5954088952654232E-2</v>
      </c>
      <c r="P445" s="4">
        <v>0.9978479196556671</v>
      </c>
    </row>
    <row r="446" spans="2:16" x14ac:dyDescent="0.3">
      <c r="B446" s="5">
        <f t="shared" si="6"/>
        <v>19845</v>
      </c>
      <c r="C446" t="s">
        <v>2111</v>
      </c>
      <c r="D446" s="19">
        <v>19845</v>
      </c>
      <c r="E446" s="3" t="s">
        <v>551</v>
      </c>
      <c r="F446" s="3" t="s">
        <v>819</v>
      </c>
      <c r="G446" s="3">
        <v>1199</v>
      </c>
      <c r="H446" s="4">
        <v>0.34778982485404503</v>
      </c>
      <c r="I446" s="4">
        <v>0.71476230191826517</v>
      </c>
      <c r="J446" s="4">
        <v>0.22852376980817349</v>
      </c>
      <c r="K446" s="4">
        <v>0.62301918265221012</v>
      </c>
      <c r="L446" s="4">
        <v>1.6680567139282735E-2</v>
      </c>
      <c r="M446" s="4">
        <v>0.96747289407839865</v>
      </c>
      <c r="N446" s="4">
        <v>0.42702251876563802</v>
      </c>
      <c r="O446" s="4">
        <v>4.8373644703919937E-2</v>
      </c>
      <c r="P446" s="4">
        <v>0.98999165971643033</v>
      </c>
    </row>
    <row r="447" spans="2:16" x14ac:dyDescent="0.3">
      <c r="B447" s="5">
        <f t="shared" si="6"/>
        <v>19743</v>
      </c>
      <c r="C447" t="s">
        <v>2111</v>
      </c>
      <c r="D447" s="19">
        <v>19743</v>
      </c>
      <c r="E447" s="3" t="s">
        <v>551</v>
      </c>
      <c r="F447" s="3" t="s">
        <v>826</v>
      </c>
      <c r="G447" s="3">
        <v>1130</v>
      </c>
      <c r="H447" s="4">
        <v>0.36371681415929202</v>
      </c>
      <c r="I447" s="4">
        <v>0.74070796460176991</v>
      </c>
      <c r="J447" s="4">
        <v>0.18672566371681415</v>
      </c>
      <c r="K447" s="4">
        <v>0.61769911504424779</v>
      </c>
      <c r="L447" s="4">
        <v>1.2389380530973451E-2</v>
      </c>
      <c r="M447" s="4">
        <v>0.9849557522123894</v>
      </c>
      <c r="N447" s="4">
        <v>0.4230088495575221</v>
      </c>
      <c r="O447" s="4">
        <v>0.17079646017699116</v>
      </c>
      <c r="P447" s="4">
        <v>0.99646017699115041</v>
      </c>
    </row>
    <row r="448" spans="2:16" x14ac:dyDescent="0.3">
      <c r="B448" s="5">
        <f t="shared" si="6"/>
        <v>19355</v>
      </c>
      <c r="C448" t="s">
        <v>2111</v>
      </c>
      <c r="D448" s="19">
        <v>19355</v>
      </c>
      <c r="E448" s="3" t="s">
        <v>551</v>
      </c>
      <c r="F448" s="3" t="s">
        <v>827</v>
      </c>
      <c r="G448" s="3">
        <v>1116</v>
      </c>
      <c r="H448" s="4">
        <v>0.31989247311827956</v>
      </c>
      <c r="I448" s="4">
        <v>0.71326164874551967</v>
      </c>
      <c r="J448" s="4">
        <v>0.26254480286738352</v>
      </c>
      <c r="K448" s="4">
        <v>0.56272401433691754</v>
      </c>
      <c r="L448" s="4">
        <v>1.2544802867383513E-2</v>
      </c>
      <c r="M448" s="4">
        <v>0.96505376344086025</v>
      </c>
      <c r="N448" s="4">
        <v>0.38261648745519711</v>
      </c>
      <c r="O448" s="4">
        <v>3.4946236559139782E-2</v>
      </c>
      <c r="P448" s="4">
        <v>0.99283154121863804</v>
      </c>
    </row>
    <row r="449" spans="2:16" x14ac:dyDescent="0.3">
      <c r="B449" s="5">
        <f t="shared" si="6"/>
        <v>19693</v>
      </c>
      <c r="C449" t="s">
        <v>2111</v>
      </c>
      <c r="D449" s="19">
        <v>19693</v>
      </c>
      <c r="E449" s="3" t="s">
        <v>551</v>
      </c>
      <c r="F449" s="3" t="s">
        <v>841</v>
      </c>
      <c r="G449" s="3">
        <v>946</v>
      </c>
      <c r="H449" s="4">
        <v>0.45454545454545453</v>
      </c>
      <c r="I449" s="4">
        <v>0.85517970401691334</v>
      </c>
      <c r="J449" s="4">
        <v>0.15750528541226216</v>
      </c>
      <c r="K449" s="4">
        <v>0.70613107822410148</v>
      </c>
      <c r="L449" s="4">
        <v>1.0570824524312896E-2</v>
      </c>
      <c r="M449" s="4">
        <v>0.97251585623678649</v>
      </c>
      <c r="N449" s="4">
        <v>0.5010570824524313</v>
      </c>
      <c r="O449" s="4">
        <v>5.0739957716701901E-2</v>
      </c>
      <c r="P449" s="4">
        <v>0.9915433403805497</v>
      </c>
    </row>
    <row r="450" spans="2:16" x14ac:dyDescent="0.3">
      <c r="B450" s="5">
        <f t="shared" si="6"/>
        <v>19300</v>
      </c>
      <c r="C450" t="s">
        <v>2111</v>
      </c>
      <c r="D450" s="19">
        <v>19300</v>
      </c>
      <c r="E450" s="3" t="s">
        <v>551</v>
      </c>
      <c r="F450" s="3" t="s">
        <v>851</v>
      </c>
      <c r="G450" s="3">
        <v>859</v>
      </c>
      <c r="H450" s="4">
        <v>0.44004656577415602</v>
      </c>
      <c r="I450" s="4">
        <v>0.7660069848661234</v>
      </c>
      <c r="J450" s="4">
        <v>0.26775320139697323</v>
      </c>
      <c r="K450" s="4">
        <v>0.63678696158323633</v>
      </c>
      <c r="L450" s="4">
        <v>1.0477299185098952E-2</v>
      </c>
      <c r="M450" s="4">
        <v>0.98370197904540158</v>
      </c>
      <c r="N450" s="4">
        <v>0.57275902211874274</v>
      </c>
      <c r="O450" s="4">
        <v>0.13969732246798602</v>
      </c>
      <c r="P450" s="4">
        <v>0.99534342258440045</v>
      </c>
    </row>
    <row r="451" spans="2:16" x14ac:dyDescent="0.3">
      <c r="B451" s="5">
        <f t="shared" si="6"/>
        <v>19760</v>
      </c>
      <c r="C451" t="s">
        <v>2111</v>
      </c>
      <c r="D451" s="19">
        <v>19760</v>
      </c>
      <c r="E451" s="3" t="s">
        <v>551</v>
      </c>
      <c r="F451" s="3" t="s">
        <v>853</v>
      </c>
      <c r="G451" s="3">
        <v>837</v>
      </c>
      <c r="H451" s="4">
        <v>0.42413381123058541</v>
      </c>
      <c r="I451" s="4">
        <v>0.81242532855436078</v>
      </c>
      <c r="J451" s="4">
        <v>0.24970131421744324</v>
      </c>
      <c r="K451" s="4">
        <v>0.62007168458781359</v>
      </c>
      <c r="L451" s="4">
        <v>1.7921146953405017E-2</v>
      </c>
      <c r="M451" s="4">
        <v>0.97491039426523296</v>
      </c>
      <c r="N451" s="4">
        <v>0.51254480286738346</v>
      </c>
      <c r="O451" s="4">
        <v>6.2126642771804061E-2</v>
      </c>
      <c r="P451" s="4">
        <v>0.98566308243727596</v>
      </c>
    </row>
    <row r="452" spans="2:16" x14ac:dyDescent="0.3">
      <c r="B452" s="5">
        <f t="shared" si="6"/>
        <v>19585</v>
      </c>
      <c r="C452" t="s">
        <v>2111</v>
      </c>
      <c r="D452" s="19">
        <v>19585</v>
      </c>
      <c r="E452" s="3" t="s">
        <v>551</v>
      </c>
      <c r="F452" s="3" t="s">
        <v>867</v>
      </c>
      <c r="G452" s="3">
        <v>690</v>
      </c>
      <c r="H452" s="4">
        <v>0.50144927536231887</v>
      </c>
      <c r="I452" s="4">
        <v>0.81594202898550727</v>
      </c>
      <c r="J452" s="4">
        <v>0.21594202898550724</v>
      </c>
      <c r="K452" s="4">
        <v>0.66956521739130437</v>
      </c>
      <c r="L452" s="4">
        <v>2.8985507246376812E-3</v>
      </c>
      <c r="M452" s="4">
        <v>0.98115942028985503</v>
      </c>
      <c r="N452" s="4">
        <v>0.63043478260869568</v>
      </c>
      <c r="O452" s="4">
        <v>8.4057971014492749E-2</v>
      </c>
      <c r="P452" s="4">
        <v>0.99710144927536237</v>
      </c>
    </row>
    <row r="453" spans="2:16" x14ac:dyDescent="0.3">
      <c r="B453" s="5">
        <f t="shared" si="6"/>
        <v>19824</v>
      </c>
      <c r="C453" t="s">
        <v>2111</v>
      </c>
      <c r="D453" s="19">
        <v>19824</v>
      </c>
      <c r="E453" s="3" t="s">
        <v>551</v>
      </c>
      <c r="F453" s="3" t="s">
        <v>555</v>
      </c>
      <c r="G453" s="3">
        <v>588</v>
      </c>
      <c r="H453" s="4">
        <v>0.31972789115646261</v>
      </c>
      <c r="I453" s="4">
        <v>0.73809523809523814</v>
      </c>
      <c r="J453" s="4">
        <v>0.22959183673469388</v>
      </c>
      <c r="K453" s="4">
        <v>0.51530612244897955</v>
      </c>
      <c r="L453" s="4">
        <v>2.3809523809523808E-2</v>
      </c>
      <c r="M453" s="4">
        <v>0.96768707482993199</v>
      </c>
      <c r="N453" s="4">
        <v>0.391156462585034</v>
      </c>
      <c r="O453" s="4">
        <v>0.30102040816326531</v>
      </c>
      <c r="P453" s="4">
        <v>0.98809523809523814</v>
      </c>
    </row>
    <row r="454" spans="2:16" x14ac:dyDescent="0.3">
      <c r="B454" s="5">
        <f t="shared" si="6"/>
        <v>19513</v>
      </c>
      <c r="C454" t="s">
        <v>2111</v>
      </c>
      <c r="D454" s="19">
        <v>19513</v>
      </c>
      <c r="E454" s="3" t="s">
        <v>551</v>
      </c>
      <c r="F454" s="3" t="s">
        <v>916</v>
      </c>
      <c r="G454" s="3">
        <v>394</v>
      </c>
      <c r="H454" s="4">
        <v>0.40355329949238578</v>
      </c>
      <c r="I454" s="4">
        <v>0.68527918781725883</v>
      </c>
      <c r="J454" s="4">
        <v>0.24111675126903553</v>
      </c>
      <c r="K454" s="4">
        <v>0.65989847715736039</v>
      </c>
      <c r="L454" s="4">
        <v>1.015228426395939E-2</v>
      </c>
      <c r="M454" s="4">
        <v>0.97208121827411165</v>
      </c>
      <c r="N454" s="4">
        <v>0.51522842639593913</v>
      </c>
      <c r="O454" s="4">
        <v>0.14467005076142131</v>
      </c>
      <c r="P454" s="4">
        <v>0.98477157360406087</v>
      </c>
    </row>
    <row r="455" spans="2:16" x14ac:dyDescent="0.3">
      <c r="B455" s="5">
        <f t="shared" si="6"/>
        <v>20001</v>
      </c>
      <c r="C455" t="s">
        <v>2190</v>
      </c>
      <c r="D455" s="19">
        <v>20001</v>
      </c>
      <c r="E455" s="3" t="s">
        <v>524</v>
      </c>
      <c r="F455" s="3" t="s">
        <v>525</v>
      </c>
      <c r="G455" s="3">
        <v>115705</v>
      </c>
      <c r="H455" s="4">
        <v>0.43057776241303314</v>
      </c>
      <c r="I455" s="4">
        <v>0.83534851562162393</v>
      </c>
      <c r="J455" s="4">
        <v>0.22844302320556586</v>
      </c>
      <c r="K455" s="4">
        <v>0.63405211529320249</v>
      </c>
      <c r="L455" s="4">
        <v>1.2359016464284171E-3</v>
      </c>
      <c r="M455" s="4">
        <v>0.98205781945464754</v>
      </c>
      <c r="N455" s="4">
        <v>0.54352015902510697</v>
      </c>
      <c r="O455" s="4">
        <v>0.11574262132146407</v>
      </c>
      <c r="P455" s="4">
        <v>0.99538481483081975</v>
      </c>
    </row>
    <row r="456" spans="2:16" x14ac:dyDescent="0.3">
      <c r="B456" s="5">
        <f t="shared" si="6"/>
        <v>20013</v>
      </c>
      <c r="C456" t="s">
        <v>2190</v>
      </c>
      <c r="D456" s="19">
        <v>20013</v>
      </c>
      <c r="E456" s="3" t="s">
        <v>524</v>
      </c>
      <c r="F456" s="3" t="s">
        <v>536</v>
      </c>
      <c r="G456" s="3">
        <v>26576</v>
      </c>
      <c r="H456" s="4">
        <v>0.44472456351595424</v>
      </c>
      <c r="I456" s="4">
        <v>0.86886664659843471</v>
      </c>
      <c r="J456" s="4">
        <v>0.21594671884406982</v>
      </c>
      <c r="K456" s="4">
        <v>0.64294852498494881</v>
      </c>
      <c r="L456" s="4">
        <v>4.8916315472606869E-4</v>
      </c>
      <c r="M456" s="4">
        <v>0.98720650210716432</v>
      </c>
      <c r="N456" s="4">
        <v>0.56189795304033718</v>
      </c>
      <c r="O456" s="4">
        <v>0.17493226971703793</v>
      </c>
      <c r="P456" s="4">
        <v>0.99751655629139069</v>
      </c>
    </row>
    <row r="457" spans="2:16" x14ac:dyDescent="0.3">
      <c r="B457" s="5">
        <f t="shared" si="6"/>
        <v>20011</v>
      </c>
      <c r="C457" t="s">
        <v>2190</v>
      </c>
      <c r="D457" s="19">
        <v>20011</v>
      </c>
      <c r="E457" s="3" t="s">
        <v>524</v>
      </c>
      <c r="F457" s="3" t="s">
        <v>526</v>
      </c>
      <c r="G457" s="3">
        <v>25346</v>
      </c>
      <c r="H457" s="4">
        <v>0.41982955890475815</v>
      </c>
      <c r="I457" s="4">
        <v>0.82644204213682637</v>
      </c>
      <c r="J457" s="4">
        <v>0.24165548804545095</v>
      </c>
      <c r="K457" s="4">
        <v>0.612246508324785</v>
      </c>
      <c r="L457" s="4">
        <v>4.5766590389016018E-3</v>
      </c>
      <c r="M457" s="4">
        <v>0.9843762329361635</v>
      </c>
      <c r="N457" s="4">
        <v>0.53677108814014041</v>
      </c>
      <c r="O457" s="4">
        <v>0.17359741182040558</v>
      </c>
      <c r="P457" s="4">
        <v>0.99696204529314292</v>
      </c>
    </row>
    <row r="458" spans="2:16" x14ac:dyDescent="0.3">
      <c r="B458" s="5">
        <f t="shared" si="6"/>
        <v>20228</v>
      </c>
      <c r="C458" t="s">
        <v>2190</v>
      </c>
      <c r="D458" s="19">
        <v>20228</v>
      </c>
      <c r="E458" s="3" t="s">
        <v>524</v>
      </c>
      <c r="F458" s="3" t="s">
        <v>627</v>
      </c>
      <c r="G458" s="3">
        <v>18776</v>
      </c>
      <c r="H458" s="4">
        <v>0.40391989774179804</v>
      </c>
      <c r="I458" s="4">
        <v>0.86067319982956969</v>
      </c>
      <c r="J458" s="4">
        <v>0.23162547933532168</v>
      </c>
      <c r="K458" s="4">
        <v>0.59405624201107798</v>
      </c>
      <c r="L458" s="4">
        <v>2.3434171282488282E-3</v>
      </c>
      <c r="M458" s="4">
        <v>0.98253089049850872</v>
      </c>
      <c r="N458" s="4">
        <v>0.5327545803152961</v>
      </c>
      <c r="O458" s="4">
        <v>0.16925862803579036</v>
      </c>
      <c r="P458" s="4">
        <v>0.99611205794631441</v>
      </c>
    </row>
    <row r="459" spans="2:16" x14ac:dyDescent="0.3">
      <c r="B459" s="5">
        <f t="shared" si="6"/>
        <v>20060</v>
      </c>
      <c r="C459" t="s">
        <v>2190</v>
      </c>
      <c r="D459" s="19">
        <v>20060</v>
      </c>
      <c r="E459" s="3" t="s">
        <v>524</v>
      </c>
      <c r="F459" s="3" t="s">
        <v>528</v>
      </c>
      <c r="G459" s="3">
        <v>14152</v>
      </c>
      <c r="H459" s="4">
        <v>0.41803278688524592</v>
      </c>
      <c r="I459" s="4">
        <v>0.83705483323911811</v>
      </c>
      <c r="J459" s="4">
        <v>0.2471735443753533</v>
      </c>
      <c r="K459" s="4">
        <v>0.61086772187676652</v>
      </c>
      <c r="L459" s="4">
        <v>1.271905031091012E-3</v>
      </c>
      <c r="M459" s="4">
        <v>0.98282928208027132</v>
      </c>
      <c r="N459" s="4">
        <v>0.54239683436970043</v>
      </c>
      <c r="O459" s="4">
        <v>0.12796777840587903</v>
      </c>
      <c r="P459" s="4">
        <v>0.99371113623516116</v>
      </c>
    </row>
    <row r="460" spans="2:16" x14ac:dyDescent="0.3">
      <c r="B460" s="5">
        <f t="shared" si="6"/>
        <v>20400</v>
      </c>
      <c r="C460" t="s">
        <v>2190</v>
      </c>
      <c r="D460" s="19">
        <v>20400</v>
      </c>
      <c r="E460" s="3" t="s">
        <v>524</v>
      </c>
      <c r="F460" s="3" t="s">
        <v>538</v>
      </c>
      <c r="G460" s="3">
        <v>13226</v>
      </c>
      <c r="H460" s="4">
        <v>0.50567064872221379</v>
      </c>
      <c r="I460" s="4">
        <v>0.89301376077423256</v>
      </c>
      <c r="J460" s="4">
        <v>0.24663541509148645</v>
      </c>
      <c r="K460" s="4">
        <v>0.66664146378345679</v>
      </c>
      <c r="L460" s="4">
        <v>2.0414335399969756E-3</v>
      </c>
      <c r="M460" s="4">
        <v>0.98200514138817485</v>
      </c>
      <c r="N460" s="4">
        <v>0.65091486466051718</v>
      </c>
      <c r="O460" s="4">
        <v>0.13329804929683955</v>
      </c>
      <c r="P460" s="4">
        <v>0.99508543777408132</v>
      </c>
    </row>
    <row r="461" spans="2:16" x14ac:dyDescent="0.3">
      <c r="B461" s="5">
        <f t="shared" si="6"/>
        <v>20517</v>
      </c>
      <c r="C461" t="s">
        <v>2190</v>
      </c>
      <c r="D461" s="19">
        <v>20517</v>
      </c>
      <c r="E461" s="3" t="s">
        <v>524</v>
      </c>
      <c r="F461" s="3" t="s">
        <v>537</v>
      </c>
      <c r="G461" s="3">
        <v>12894</v>
      </c>
      <c r="H461" s="4">
        <v>0.47021870637505819</v>
      </c>
      <c r="I461" s="4">
        <v>0.83697843958430274</v>
      </c>
      <c r="J461" s="4">
        <v>0.22429036761284318</v>
      </c>
      <c r="K461" s="4">
        <v>0.63882425934543197</v>
      </c>
      <c r="L461" s="4">
        <v>1.8613308515588647E-3</v>
      </c>
      <c r="M461" s="4">
        <v>0.98914223669923995</v>
      </c>
      <c r="N461" s="4">
        <v>0.60353652861796181</v>
      </c>
      <c r="O461" s="4">
        <v>0.1471226927252986</v>
      </c>
      <c r="P461" s="4">
        <v>0.99689778191406853</v>
      </c>
    </row>
    <row r="462" spans="2:16" x14ac:dyDescent="0.3">
      <c r="B462" s="5">
        <f t="shared" si="6"/>
        <v>20238</v>
      </c>
      <c r="C462" t="s">
        <v>2190</v>
      </c>
      <c r="D462" s="19">
        <v>20238</v>
      </c>
      <c r="E462" s="3" t="s">
        <v>524</v>
      </c>
      <c r="F462" s="3" t="s">
        <v>641</v>
      </c>
      <c r="G462" s="3">
        <v>11429</v>
      </c>
      <c r="H462" s="4">
        <v>0.39137282351911801</v>
      </c>
      <c r="I462" s="4">
        <v>0.80391985300551227</v>
      </c>
      <c r="J462" s="4">
        <v>0.23247878204567329</v>
      </c>
      <c r="K462" s="4">
        <v>0.57004112345787028</v>
      </c>
      <c r="L462" s="4">
        <v>1.3999475019686762E-3</v>
      </c>
      <c r="M462" s="4">
        <v>0.97803832356286635</v>
      </c>
      <c r="N462" s="4">
        <v>0.52384285589290402</v>
      </c>
      <c r="O462" s="4">
        <v>0.12179543267127482</v>
      </c>
      <c r="P462" s="4">
        <v>0.99501268702423662</v>
      </c>
    </row>
    <row r="463" spans="2:16" x14ac:dyDescent="0.3">
      <c r="B463" s="5">
        <f t="shared" si="6"/>
        <v>20750</v>
      </c>
      <c r="C463" t="s">
        <v>2190</v>
      </c>
      <c r="D463" s="19">
        <v>20750</v>
      </c>
      <c r="E463" s="3" t="s">
        <v>524</v>
      </c>
      <c r="F463" s="3" t="s">
        <v>535</v>
      </c>
      <c r="G463" s="3">
        <v>11214</v>
      </c>
      <c r="H463" s="4">
        <v>0.49491706795077584</v>
      </c>
      <c r="I463" s="4">
        <v>0.8611556982343499</v>
      </c>
      <c r="J463" s="4">
        <v>0.21428571428571427</v>
      </c>
      <c r="K463" s="4">
        <v>0.64232209737827717</v>
      </c>
      <c r="L463" s="4">
        <v>2.318530408418049E-3</v>
      </c>
      <c r="M463" s="4">
        <v>0.98769395398608884</v>
      </c>
      <c r="N463" s="4">
        <v>0.65355805243445697</v>
      </c>
      <c r="O463" s="4">
        <v>0.20322810772248975</v>
      </c>
      <c r="P463" s="4">
        <v>0.99785981808453716</v>
      </c>
    </row>
    <row r="464" spans="2:16" x14ac:dyDescent="0.3">
      <c r="B464" s="5">
        <f t="shared" ref="B464:B527" si="7">D464+0</f>
        <v>20621</v>
      </c>
      <c r="C464" t="s">
        <v>2190</v>
      </c>
      <c r="D464" s="19">
        <v>20621</v>
      </c>
      <c r="E464" s="3" t="s">
        <v>524</v>
      </c>
      <c r="F464" s="3" t="s">
        <v>645</v>
      </c>
      <c r="G464" s="3">
        <v>10853</v>
      </c>
      <c r="H464" s="4">
        <v>0.38763475536717956</v>
      </c>
      <c r="I464" s="4">
        <v>0.83055376393623881</v>
      </c>
      <c r="J464" s="4">
        <v>0.22473048926564085</v>
      </c>
      <c r="K464" s="4">
        <v>0.60296692158850085</v>
      </c>
      <c r="L464" s="4">
        <v>2.3035105500783192E-3</v>
      </c>
      <c r="M464" s="4">
        <v>0.98147977517737028</v>
      </c>
      <c r="N464" s="4">
        <v>0.50188887865106424</v>
      </c>
      <c r="O464" s="4">
        <v>0.1152676679259191</v>
      </c>
      <c r="P464" s="4">
        <v>0.99677508522989033</v>
      </c>
    </row>
    <row r="465" spans="2:16" x14ac:dyDescent="0.3">
      <c r="B465" s="5">
        <f t="shared" si="7"/>
        <v>20178</v>
      </c>
      <c r="C465" t="s">
        <v>2190</v>
      </c>
      <c r="D465" s="19">
        <v>20178</v>
      </c>
      <c r="E465" s="3" t="s">
        <v>524</v>
      </c>
      <c r="F465" s="3" t="s">
        <v>527</v>
      </c>
      <c r="G465" s="3">
        <v>10322</v>
      </c>
      <c r="H465" s="4">
        <v>0.46182910288703738</v>
      </c>
      <c r="I465" s="4">
        <v>0.87599302460763417</v>
      </c>
      <c r="J465" s="4">
        <v>0.22892850222825034</v>
      </c>
      <c r="K465" s="4">
        <v>0.64396434799457469</v>
      </c>
      <c r="L465" s="4">
        <v>1.5500871924045726E-3</v>
      </c>
      <c r="M465" s="4">
        <v>0.98130207324161989</v>
      </c>
      <c r="N465" s="4">
        <v>0.57450106568494475</v>
      </c>
      <c r="O465" s="4">
        <v>0.11925983336562682</v>
      </c>
      <c r="P465" s="4">
        <v>0.99544661887231156</v>
      </c>
    </row>
    <row r="466" spans="2:16" x14ac:dyDescent="0.3">
      <c r="B466" s="5">
        <f t="shared" si="7"/>
        <v>20045</v>
      </c>
      <c r="C466" t="s">
        <v>2190</v>
      </c>
      <c r="D466" s="19">
        <v>20045</v>
      </c>
      <c r="E466" s="3" t="s">
        <v>524</v>
      </c>
      <c r="F466" s="3" t="s">
        <v>649</v>
      </c>
      <c r="G466" s="3">
        <v>10102</v>
      </c>
      <c r="H466" s="4">
        <v>0.44634725796871905</v>
      </c>
      <c r="I466" s="4">
        <v>0.88675509800039598</v>
      </c>
      <c r="J466" s="4">
        <v>0.26093842803405265</v>
      </c>
      <c r="K466" s="4">
        <v>0.60978024153632948</v>
      </c>
      <c r="L466" s="4">
        <v>5.93941793704217E-4</v>
      </c>
      <c r="M466" s="4">
        <v>0.98277568798257775</v>
      </c>
      <c r="N466" s="4">
        <v>0.58889328845773115</v>
      </c>
      <c r="O466" s="4">
        <v>0.13037022371807563</v>
      </c>
      <c r="P466" s="4">
        <v>0.99653533953672535</v>
      </c>
    </row>
    <row r="467" spans="2:16" x14ac:dyDescent="0.3">
      <c r="B467" s="5">
        <f t="shared" si="7"/>
        <v>20550</v>
      </c>
      <c r="C467" t="s">
        <v>2190</v>
      </c>
      <c r="D467" s="19">
        <v>20550</v>
      </c>
      <c r="E467" s="3" t="s">
        <v>524</v>
      </c>
      <c r="F467" s="3" t="s">
        <v>530</v>
      </c>
      <c r="G467" s="3">
        <v>8207</v>
      </c>
      <c r="H467" s="4">
        <v>0.44693554282929204</v>
      </c>
      <c r="I467" s="4">
        <v>0.85390520287559402</v>
      </c>
      <c r="J467" s="4">
        <v>0.24393810162056781</v>
      </c>
      <c r="K467" s="4">
        <v>0.60911417082977948</v>
      </c>
      <c r="L467" s="4">
        <v>1.9495552577068356E-3</v>
      </c>
      <c r="M467" s="4">
        <v>0.98281954429145846</v>
      </c>
      <c r="N467" s="4">
        <v>0.60229072742780554</v>
      </c>
      <c r="O467" s="4">
        <v>0.14170829779456562</v>
      </c>
      <c r="P467" s="4">
        <v>0.99585719507737303</v>
      </c>
    </row>
    <row r="468" spans="2:16" x14ac:dyDescent="0.3">
      <c r="B468" s="5">
        <f t="shared" si="7"/>
        <v>20570</v>
      </c>
      <c r="C468" t="s">
        <v>2190</v>
      </c>
      <c r="D468" s="19">
        <v>20570</v>
      </c>
      <c r="E468" s="3" t="s">
        <v>524</v>
      </c>
      <c r="F468" s="3" t="s">
        <v>531</v>
      </c>
      <c r="G468" s="3">
        <v>8166</v>
      </c>
      <c r="H468" s="4">
        <v>0.36443791329904485</v>
      </c>
      <c r="I468" s="4">
        <v>0.76940974773450899</v>
      </c>
      <c r="J468" s="4">
        <v>0.27124663237815333</v>
      </c>
      <c r="K468" s="4">
        <v>0.55927014450159196</v>
      </c>
      <c r="L468" s="4">
        <v>8.5721283370071024E-4</v>
      </c>
      <c r="M468" s="4">
        <v>0.98591721773205976</v>
      </c>
      <c r="N468" s="4">
        <v>0.47587558168013716</v>
      </c>
      <c r="O468" s="4">
        <v>0.1435219201567475</v>
      </c>
      <c r="P468" s="4">
        <v>0.99767327945138373</v>
      </c>
    </row>
    <row r="469" spans="2:16" x14ac:dyDescent="0.3">
      <c r="B469" s="5">
        <f t="shared" si="7"/>
        <v>20250</v>
      </c>
      <c r="C469" t="s">
        <v>2190</v>
      </c>
      <c r="D469" s="19">
        <v>20250</v>
      </c>
      <c r="E469" s="3" t="s">
        <v>524</v>
      </c>
      <c r="F469" s="3" t="s">
        <v>532</v>
      </c>
      <c r="G469" s="3">
        <v>7597</v>
      </c>
      <c r="H469" s="4">
        <v>0.47782019218112415</v>
      </c>
      <c r="I469" s="4">
        <v>0.83954192444385944</v>
      </c>
      <c r="J469" s="4">
        <v>0.24812425957614848</v>
      </c>
      <c r="K469" s="4">
        <v>0.66973805449519552</v>
      </c>
      <c r="L469" s="4">
        <v>4.2121890219823611E-3</v>
      </c>
      <c r="M469" s="4">
        <v>0.97933394761089909</v>
      </c>
      <c r="N469" s="4">
        <v>0.57930762142951164</v>
      </c>
      <c r="O469" s="4">
        <v>7.6740818744241143E-2</v>
      </c>
      <c r="P469" s="4">
        <v>0.99289193102540474</v>
      </c>
    </row>
    <row r="470" spans="2:16" x14ac:dyDescent="0.3">
      <c r="B470" s="5">
        <f t="shared" si="7"/>
        <v>20175</v>
      </c>
      <c r="C470" t="s">
        <v>2190</v>
      </c>
      <c r="D470" s="19">
        <v>20175</v>
      </c>
      <c r="E470" s="3" t="s">
        <v>524</v>
      </c>
      <c r="F470" s="3" t="s">
        <v>529</v>
      </c>
      <c r="G470" s="3">
        <v>6062</v>
      </c>
      <c r="H470" s="4">
        <v>0.36770042890135268</v>
      </c>
      <c r="I470" s="4">
        <v>0.84543055097327613</v>
      </c>
      <c r="J470" s="4">
        <v>0.25156713955790166</v>
      </c>
      <c r="K470" s="4">
        <v>0.57571758495546022</v>
      </c>
      <c r="L470" s="4">
        <v>1.1547344110854503E-3</v>
      </c>
      <c r="M470" s="4">
        <v>0.98630814912570108</v>
      </c>
      <c r="N470" s="4">
        <v>0.46684262619597494</v>
      </c>
      <c r="O470" s="4">
        <v>4.9983503794127353E-2</v>
      </c>
      <c r="P470" s="4">
        <v>0.99769053117782913</v>
      </c>
    </row>
    <row r="471" spans="2:16" x14ac:dyDescent="0.3">
      <c r="B471" s="5">
        <f t="shared" si="7"/>
        <v>20443</v>
      </c>
      <c r="C471" t="s">
        <v>2190</v>
      </c>
      <c r="D471" s="19">
        <v>20443</v>
      </c>
      <c r="E471" s="3" t="s">
        <v>524</v>
      </c>
      <c r="F471" s="3" t="s">
        <v>692</v>
      </c>
      <c r="G471" s="3">
        <v>5035</v>
      </c>
      <c r="H471" s="4">
        <v>0.44031777557100299</v>
      </c>
      <c r="I471" s="4">
        <v>0.8571996027805362</v>
      </c>
      <c r="J471" s="4">
        <v>0.22423038728897715</v>
      </c>
      <c r="K471" s="4">
        <v>0.6303872889771599</v>
      </c>
      <c r="L471" s="4">
        <v>1.7874875868917578E-3</v>
      </c>
      <c r="M471" s="4">
        <v>0.98689175769612714</v>
      </c>
      <c r="N471" s="4">
        <v>0.5714001986097319</v>
      </c>
      <c r="O471" s="4">
        <v>0.2156901688182721</v>
      </c>
      <c r="P471" s="4">
        <v>0.99761668321747765</v>
      </c>
    </row>
    <row r="472" spans="2:16" x14ac:dyDescent="0.3">
      <c r="B472" s="5">
        <f t="shared" si="7"/>
        <v>20770</v>
      </c>
      <c r="C472" t="s">
        <v>2190</v>
      </c>
      <c r="D472" s="19">
        <v>20770</v>
      </c>
      <c r="E472" s="3" t="s">
        <v>524</v>
      </c>
      <c r="F472" s="3" t="s">
        <v>331</v>
      </c>
      <c r="G472" s="3">
        <v>4680</v>
      </c>
      <c r="H472" s="4">
        <v>0.59978632478632476</v>
      </c>
      <c r="I472" s="4">
        <v>0.8732905982905983</v>
      </c>
      <c r="J472" s="4">
        <v>0.22521367521367522</v>
      </c>
      <c r="K472" s="4">
        <v>0.7450854700854701</v>
      </c>
      <c r="L472" s="4">
        <v>8.547008547008547E-4</v>
      </c>
      <c r="M472" s="4">
        <v>0.97991452991452987</v>
      </c>
      <c r="N472" s="4">
        <v>0.70512820512820518</v>
      </c>
      <c r="O472" s="4">
        <v>0.11816239316239316</v>
      </c>
      <c r="P472" s="4">
        <v>0.99358974358974361</v>
      </c>
    </row>
    <row r="473" spans="2:16" x14ac:dyDescent="0.3">
      <c r="B473" s="5">
        <f t="shared" si="7"/>
        <v>20710</v>
      </c>
      <c r="C473" t="s">
        <v>2190</v>
      </c>
      <c r="D473" s="19">
        <v>20710</v>
      </c>
      <c r="E473" s="3" t="s">
        <v>524</v>
      </c>
      <c r="F473" s="3" t="s">
        <v>709</v>
      </c>
      <c r="G473" s="3">
        <v>4275</v>
      </c>
      <c r="H473" s="4">
        <v>0.58011695906432748</v>
      </c>
      <c r="I473" s="4">
        <v>0.88140350877192986</v>
      </c>
      <c r="J473" s="4">
        <v>0.24140350877192981</v>
      </c>
      <c r="K473" s="4">
        <v>0.71040935672514616</v>
      </c>
      <c r="L473" s="4">
        <v>4.9122807017543861E-3</v>
      </c>
      <c r="M473" s="4">
        <v>0.98713450292397664</v>
      </c>
      <c r="N473" s="4">
        <v>0.70385964912280696</v>
      </c>
      <c r="O473" s="4">
        <v>9.0292397660818716E-2</v>
      </c>
      <c r="P473" s="4">
        <v>0.99742690058479533</v>
      </c>
    </row>
    <row r="474" spans="2:16" x14ac:dyDescent="0.3">
      <c r="B474" s="5">
        <f t="shared" si="7"/>
        <v>20383</v>
      </c>
      <c r="C474" t="s">
        <v>2190</v>
      </c>
      <c r="D474" s="19">
        <v>20383</v>
      </c>
      <c r="E474" s="3" t="s">
        <v>524</v>
      </c>
      <c r="F474" s="3" t="s">
        <v>533</v>
      </c>
      <c r="G474" s="3">
        <v>4248</v>
      </c>
      <c r="H474" s="4">
        <v>0.51271186440677963</v>
      </c>
      <c r="I474" s="4">
        <v>0.875</v>
      </c>
      <c r="J474" s="4">
        <v>0.22975517890772129</v>
      </c>
      <c r="K474" s="4">
        <v>0.6704331450094162</v>
      </c>
      <c r="L474" s="4">
        <v>9.4161958568738226E-4</v>
      </c>
      <c r="M474" s="4">
        <v>0.98775894538606401</v>
      </c>
      <c r="N474" s="4">
        <v>0.61134651600753298</v>
      </c>
      <c r="O474" s="4">
        <v>6.5207156308851225E-2</v>
      </c>
      <c r="P474" s="4">
        <v>0.99741054613935964</v>
      </c>
    </row>
    <row r="475" spans="2:16" x14ac:dyDescent="0.3">
      <c r="B475" s="5">
        <f t="shared" si="7"/>
        <v>20032</v>
      </c>
      <c r="C475" t="s">
        <v>2190</v>
      </c>
      <c r="D475" s="19">
        <v>20032</v>
      </c>
      <c r="E475" s="3" t="s">
        <v>524</v>
      </c>
      <c r="F475" s="3" t="s">
        <v>718</v>
      </c>
      <c r="G475" s="3">
        <v>3698</v>
      </c>
      <c r="H475" s="4">
        <v>0.44159004867495943</v>
      </c>
      <c r="I475" s="4">
        <v>0.82585181179015688</v>
      </c>
      <c r="J475" s="4">
        <v>0.23445105462412114</v>
      </c>
      <c r="K475" s="4">
        <v>0.6327744726879394</v>
      </c>
      <c r="L475" s="4">
        <v>8.1124932395889671E-4</v>
      </c>
      <c r="M475" s="4">
        <v>0.97863710113574909</v>
      </c>
      <c r="N475" s="4">
        <v>0.54651162790697672</v>
      </c>
      <c r="O475" s="4">
        <v>0.12222823147647377</v>
      </c>
      <c r="P475" s="4">
        <v>0.99459167117360736</v>
      </c>
    </row>
    <row r="476" spans="2:16" x14ac:dyDescent="0.3">
      <c r="B476" s="5">
        <f t="shared" si="7"/>
        <v>20787</v>
      </c>
      <c r="C476" t="s">
        <v>2190</v>
      </c>
      <c r="D476" s="19">
        <v>20787</v>
      </c>
      <c r="E476" s="3" t="s">
        <v>524</v>
      </c>
      <c r="F476" s="3" t="s">
        <v>755</v>
      </c>
      <c r="G476" s="3">
        <v>2611</v>
      </c>
      <c r="H476" s="4">
        <v>0.3941018766756032</v>
      </c>
      <c r="I476" s="4">
        <v>0.806970509383378</v>
      </c>
      <c r="J476" s="4">
        <v>0.2546916890080429</v>
      </c>
      <c r="K476" s="4">
        <v>0.62274990425124477</v>
      </c>
      <c r="L476" s="4">
        <v>7.2769054002297974E-3</v>
      </c>
      <c r="M476" s="4">
        <v>0.98582918422060517</v>
      </c>
      <c r="N476" s="4">
        <v>0.47950976637303716</v>
      </c>
      <c r="O476" s="4">
        <v>8.1960934507851399E-2</v>
      </c>
      <c r="P476" s="4">
        <v>0.99808502489467632</v>
      </c>
    </row>
    <row r="477" spans="2:16" x14ac:dyDescent="0.3">
      <c r="B477" s="5">
        <f t="shared" si="7"/>
        <v>20614</v>
      </c>
      <c r="C477" t="s">
        <v>2190</v>
      </c>
      <c r="D477" s="19">
        <v>20614</v>
      </c>
      <c r="E477" s="3" t="s">
        <v>524</v>
      </c>
      <c r="F477" s="3" t="s">
        <v>534</v>
      </c>
      <c r="G477" s="3">
        <v>2191</v>
      </c>
      <c r="H477" s="4">
        <v>0.402555910543131</v>
      </c>
      <c r="I477" s="4">
        <v>0.80648105887722499</v>
      </c>
      <c r="J477" s="4">
        <v>0.2601551802829758</v>
      </c>
      <c r="K477" s="4">
        <v>0.64719306252852582</v>
      </c>
      <c r="L477" s="4">
        <v>8.6718393427658597E-3</v>
      </c>
      <c r="M477" s="4">
        <v>0.98722044728434499</v>
      </c>
      <c r="N477" s="4">
        <v>0.47101780009128252</v>
      </c>
      <c r="O477" s="4">
        <v>0.11227749885896851</v>
      </c>
      <c r="P477" s="4">
        <v>0.99817434961204932</v>
      </c>
    </row>
    <row r="478" spans="2:16" x14ac:dyDescent="0.3">
      <c r="B478" s="5">
        <f t="shared" si="7"/>
        <v>20295</v>
      </c>
      <c r="C478" t="s">
        <v>2190</v>
      </c>
      <c r="D478" s="19">
        <v>20295</v>
      </c>
      <c r="E478" s="3" t="s">
        <v>524</v>
      </c>
      <c r="F478" s="3" t="s">
        <v>792</v>
      </c>
      <c r="G478" s="3">
        <v>1787</v>
      </c>
      <c r="H478" s="4">
        <v>0.43424734191382203</v>
      </c>
      <c r="I478" s="4">
        <v>0.88192501398992729</v>
      </c>
      <c r="J478" s="4">
        <v>0.21376608841634023</v>
      </c>
      <c r="K478" s="4">
        <v>0.66368214885282595</v>
      </c>
      <c r="L478" s="4">
        <v>2.2383883603805262E-3</v>
      </c>
      <c r="M478" s="4">
        <v>0.98601007274762176</v>
      </c>
      <c r="N478" s="4">
        <v>0.51371012870733068</v>
      </c>
      <c r="O478" s="4">
        <v>0.11807498601007274</v>
      </c>
      <c r="P478" s="4">
        <v>0.9972020145495244</v>
      </c>
    </row>
    <row r="479" spans="2:16" x14ac:dyDescent="0.3">
      <c r="B479" s="5">
        <f t="shared" si="7"/>
        <v>20310</v>
      </c>
      <c r="C479" t="s">
        <v>2190</v>
      </c>
      <c r="D479" s="19">
        <v>20310</v>
      </c>
      <c r="E479" s="3" t="s">
        <v>524</v>
      </c>
      <c r="F479" s="3" t="s">
        <v>832</v>
      </c>
      <c r="G479" s="3">
        <v>1067</v>
      </c>
      <c r="H479" s="4">
        <v>0.37488284910965325</v>
      </c>
      <c r="I479" s="4">
        <v>0.74882849109653238</v>
      </c>
      <c r="J479" s="4">
        <v>0.23711340206185566</v>
      </c>
      <c r="K479" s="4">
        <v>0.58762886597938147</v>
      </c>
      <c r="L479" s="4">
        <v>7.4976569821930648E-3</v>
      </c>
      <c r="M479" s="4">
        <v>0.9821930646672915</v>
      </c>
      <c r="N479" s="4">
        <v>0.41330834114339271</v>
      </c>
      <c r="O479" s="4">
        <v>0.14526710402999063</v>
      </c>
      <c r="P479" s="4">
        <v>0.99531396438612929</v>
      </c>
    </row>
    <row r="480" spans="2:16" x14ac:dyDescent="0.3">
      <c r="B480" s="5">
        <f t="shared" si="7"/>
        <v>27001</v>
      </c>
      <c r="C480" t="s">
        <v>2625</v>
      </c>
      <c r="D480" s="19">
        <v>27001</v>
      </c>
      <c r="E480" s="3" t="s">
        <v>620</v>
      </c>
      <c r="F480" s="3" t="s">
        <v>540</v>
      </c>
      <c r="G480" s="3">
        <v>58878</v>
      </c>
      <c r="H480" s="4">
        <v>0.21558137164985225</v>
      </c>
      <c r="I480" s="4">
        <v>0.63692720540779235</v>
      </c>
      <c r="J480" s="4">
        <v>0.25247121165800468</v>
      </c>
      <c r="K480" s="4">
        <v>0.49267977852508577</v>
      </c>
      <c r="L480" s="4">
        <v>4.7895648629369203E-3</v>
      </c>
      <c r="M480" s="4">
        <v>0.97078705119059749</v>
      </c>
      <c r="N480" s="4">
        <v>0.2864737253303441</v>
      </c>
      <c r="O480" s="4">
        <v>0.1057780495261388</v>
      </c>
      <c r="P480" s="4">
        <v>0.99278168416046741</v>
      </c>
    </row>
    <row r="481" spans="2:16" x14ac:dyDescent="0.3">
      <c r="B481" s="5">
        <f t="shared" si="7"/>
        <v>27615</v>
      </c>
      <c r="C481" t="s">
        <v>2625</v>
      </c>
      <c r="D481" s="19">
        <v>27615</v>
      </c>
      <c r="E481" s="3" t="s">
        <v>620</v>
      </c>
      <c r="F481" s="3" t="s">
        <v>495</v>
      </c>
      <c r="G481" s="3">
        <v>20880</v>
      </c>
      <c r="H481" s="4">
        <v>0.16973180076628352</v>
      </c>
      <c r="I481" s="4">
        <v>0.51403256704980838</v>
      </c>
      <c r="J481" s="4">
        <v>0.27763409961685825</v>
      </c>
      <c r="K481" s="4">
        <v>0.4317528735632184</v>
      </c>
      <c r="L481" s="4">
        <v>1.024904214559387E-2</v>
      </c>
      <c r="M481" s="4">
        <v>0.96288314176245215</v>
      </c>
      <c r="N481" s="4">
        <v>0.18917624521072796</v>
      </c>
      <c r="O481" s="4">
        <v>0.10517241379310345</v>
      </c>
      <c r="P481" s="4">
        <v>0.99238505747126438</v>
      </c>
    </row>
    <row r="482" spans="2:16" x14ac:dyDescent="0.3">
      <c r="B482" s="5">
        <f t="shared" si="7"/>
        <v>27025</v>
      </c>
      <c r="C482" t="s">
        <v>2625</v>
      </c>
      <c r="D482" s="19">
        <v>27025</v>
      </c>
      <c r="E482" s="3" t="s">
        <v>620</v>
      </c>
      <c r="F482" s="3" t="s">
        <v>635</v>
      </c>
      <c r="G482" s="3">
        <v>12804</v>
      </c>
      <c r="H482" s="4">
        <v>8.0834114339268973E-2</v>
      </c>
      <c r="I482" s="4">
        <v>0.24406435488909717</v>
      </c>
      <c r="J482" s="4">
        <v>0.32403936269915651</v>
      </c>
      <c r="K482" s="4">
        <v>0.25546704154951577</v>
      </c>
      <c r="L482" s="4">
        <v>3.7488284910965324E-3</v>
      </c>
      <c r="M482" s="4">
        <v>0.9240862230552952</v>
      </c>
      <c r="N482" s="4">
        <v>8.9815682599187749E-2</v>
      </c>
      <c r="O482" s="4">
        <v>2.6632302405498281E-2</v>
      </c>
      <c r="P482" s="4">
        <v>0.98992502343017807</v>
      </c>
    </row>
    <row r="483" spans="2:16" x14ac:dyDescent="0.3">
      <c r="B483" s="5">
        <f t="shared" si="7"/>
        <v>27361</v>
      </c>
      <c r="C483" t="s">
        <v>2625</v>
      </c>
      <c r="D483" s="19">
        <v>27361</v>
      </c>
      <c r="E483" s="3" t="s">
        <v>620</v>
      </c>
      <c r="F483" s="3" t="s">
        <v>548</v>
      </c>
      <c r="G483" s="3">
        <v>12487</v>
      </c>
      <c r="H483" s="4">
        <v>0.1667334027388484</v>
      </c>
      <c r="I483" s="4">
        <v>0.52838952510611037</v>
      </c>
      <c r="J483" s="4">
        <v>0.28725874909906302</v>
      </c>
      <c r="K483" s="4">
        <v>0.41779450628653803</v>
      </c>
      <c r="L483" s="4">
        <v>8.7290782413710251E-3</v>
      </c>
      <c r="M483" s="4">
        <v>0.95595419236005441</v>
      </c>
      <c r="N483" s="4">
        <v>0.20981821093937694</v>
      </c>
      <c r="O483" s="4">
        <v>0.1579242412108593</v>
      </c>
      <c r="P483" s="4">
        <v>0.99415392007687997</v>
      </c>
    </row>
    <row r="484" spans="2:16" x14ac:dyDescent="0.3">
      <c r="B484" s="5">
        <f t="shared" si="7"/>
        <v>27006</v>
      </c>
      <c r="C484" t="s">
        <v>2625</v>
      </c>
      <c r="D484" s="19">
        <v>27006</v>
      </c>
      <c r="E484" s="3" t="s">
        <v>620</v>
      </c>
      <c r="F484" s="3" t="s">
        <v>651</v>
      </c>
      <c r="G484" s="3">
        <v>9717</v>
      </c>
      <c r="H484" s="4">
        <v>0.32931974889369148</v>
      </c>
      <c r="I484" s="4">
        <v>0.70639086137696816</v>
      </c>
      <c r="J484" s="4">
        <v>0.22918596274570341</v>
      </c>
      <c r="K484" s="4">
        <v>0.54914068128023052</v>
      </c>
      <c r="L484" s="4">
        <v>5.1456210764639287E-4</v>
      </c>
      <c r="M484" s="4">
        <v>0.96377482762169397</v>
      </c>
      <c r="N484" s="4">
        <v>0.44406709889883711</v>
      </c>
      <c r="O484" s="4">
        <v>0.1369764330554698</v>
      </c>
      <c r="P484" s="4">
        <v>0.98240197591849332</v>
      </c>
    </row>
    <row r="485" spans="2:16" x14ac:dyDescent="0.3">
      <c r="B485" s="5">
        <f t="shared" si="7"/>
        <v>27800</v>
      </c>
      <c r="C485" t="s">
        <v>2625</v>
      </c>
      <c r="D485" s="19">
        <v>27800</v>
      </c>
      <c r="E485" s="3" t="s">
        <v>620</v>
      </c>
      <c r="F485" s="3" t="s">
        <v>546</v>
      </c>
      <c r="G485" s="3">
        <v>8620</v>
      </c>
      <c r="H485" s="4">
        <v>0.29118329466357307</v>
      </c>
      <c r="I485" s="4">
        <v>0.72262180974477963</v>
      </c>
      <c r="J485" s="4">
        <v>0.26566125290023201</v>
      </c>
      <c r="K485" s="4">
        <v>0.50232018561484915</v>
      </c>
      <c r="L485" s="4">
        <v>6.0324825986078886E-3</v>
      </c>
      <c r="M485" s="4">
        <v>0.97529002320185609</v>
      </c>
      <c r="N485" s="4">
        <v>0.38213457076566126</v>
      </c>
      <c r="O485" s="4">
        <v>0.10893271461716937</v>
      </c>
      <c r="P485" s="4">
        <v>0.99640371229698377</v>
      </c>
    </row>
    <row r="486" spans="2:16" x14ac:dyDescent="0.3">
      <c r="B486" s="5">
        <f t="shared" si="7"/>
        <v>27077</v>
      </c>
      <c r="C486" t="s">
        <v>2625</v>
      </c>
      <c r="D486" s="19">
        <v>27077</v>
      </c>
      <c r="E486" s="3" t="s">
        <v>620</v>
      </c>
      <c r="F486" s="3" t="s">
        <v>660</v>
      </c>
      <c r="G486" s="3">
        <v>8435</v>
      </c>
      <c r="H486" s="4">
        <v>0.12068761114404268</v>
      </c>
      <c r="I486" s="4">
        <v>0.39549496147006519</v>
      </c>
      <c r="J486" s="4">
        <v>0.30278601066982808</v>
      </c>
      <c r="K486" s="4">
        <v>0.35743924125666865</v>
      </c>
      <c r="L486" s="4">
        <v>2.4896265560165973E-3</v>
      </c>
      <c r="M486" s="4">
        <v>0.94179016004742144</v>
      </c>
      <c r="N486" s="4">
        <v>0.14238292827504445</v>
      </c>
      <c r="O486" s="4">
        <v>6.8168346176644926E-2</v>
      </c>
      <c r="P486" s="4">
        <v>0.98755186721991706</v>
      </c>
    </row>
    <row r="487" spans="2:16" x14ac:dyDescent="0.3">
      <c r="B487" s="5">
        <f t="shared" si="7"/>
        <v>27787</v>
      </c>
      <c r="C487" t="s">
        <v>2625</v>
      </c>
      <c r="D487" s="19">
        <v>27787</v>
      </c>
      <c r="E487" s="3" t="s">
        <v>620</v>
      </c>
      <c r="F487" s="3" t="s">
        <v>547</v>
      </c>
      <c r="G487" s="3">
        <v>8172</v>
      </c>
      <c r="H487" s="4">
        <v>0.19689182574645131</v>
      </c>
      <c r="I487" s="4">
        <v>0.5488252569750367</v>
      </c>
      <c r="J487" s="4">
        <v>0.27031326480665685</v>
      </c>
      <c r="K487" s="4">
        <v>0.41825746451297113</v>
      </c>
      <c r="L487" s="4">
        <v>1.0156632403328439E-2</v>
      </c>
      <c r="M487" s="4">
        <v>0.96279980420949585</v>
      </c>
      <c r="N487" s="4">
        <v>0.28830151737640725</v>
      </c>
      <c r="O487" s="4">
        <v>0.16324033284385708</v>
      </c>
      <c r="P487" s="4">
        <v>0.99400391581008318</v>
      </c>
    </row>
    <row r="488" spans="2:16" x14ac:dyDescent="0.3">
      <c r="B488" s="5">
        <f t="shared" si="7"/>
        <v>27250</v>
      </c>
      <c r="C488" t="s">
        <v>2625</v>
      </c>
      <c r="D488" s="19">
        <v>27250</v>
      </c>
      <c r="E488" s="3" t="s">
        <v>620</v>
      </c>
      <c r="F488" s="3" t="s">
        <v>550</v>
      </c>
      <c r="G488" s="3">
        <v>7903</v>
      </c>
      <c r="H488" s="4">
        <v>4.6944198405668734E-2</v>
      </c>
      <c r="I488" s="4">
        <v>0.24066810072124509</v>
      </c>
      <c r="J488" s="4">
        <v>0.32493989624193342</v>
      </c>
      <c r="K488" s="4">
        <v>0.33594837403517652</v>
      </c>
      <c r="L488" s="4">
        <v>5.0613691003416426E-3</v>
      </c>
      <c r="M488" s="4">
        <v>0.92812855877514866</v>
      </c>
      <c r="N488" s="4">
        <v>5.3903580918638491E-2</v>
      </c>
      <c r="O488" s="4">
        <v>0.1013539162343414</v>
      </c>
      <c r="P488" s="4">
        <v>0.99531823358218396</v>
      </c>
    </row>
    <row r="489" spans="2:16" x14ac:dyDescent="0.3">
      <c r="B489" s="5">
        <f t="shared" si="7"/>
        <v>27430</v>
      </c>
      <c r="C489" t="s">
        <v>2625</v>
      </c>
      <c r="D489" s="19">
        <v>27430</v>
      </c>
      <c r="E489" s="3" t="s">
        <v>620</v>
      </c>
      <c r="F489" s="3" t="s">
        <v>662</v>
      </c>
      <c r="G489" s="3">
        <v>7887</v>
      </c>
      <c r="H489" s="4">
        <v>8.7105363255990872E-2</v>
      </c>
      <c r="I489" s="4">
        <v>0.34195511601369344</v>
      </c>
      <c r="J489" s="4">
        <v>0.27120578166603271</v>
      </c>
      <c r="K489" s="4">
        <v>0.30518574870039306</v>
      </c>
      <c r="L489" s="4">
        <v>7.1002916191200711E-3</v>
      </c>
      <c r="M489" s="4">
        <v>0.95777862305058958</v>
      </c>
      <c r="N489" s="4">
        <v>9.9404082667680999E-2</v>
      </c>
      <c r="O489" s="4">
        <v>9.0021554456700903E-2</v>
      </c>
      <c r="P489" s="4">
        <v>0.99454799036388997</v>
      </c>
    </row>
    <row r="490" spans="2:16" x14ac:dyDescent="0.3">
      <c r="B490" s="5">
        <f t="shared" si="7"/>
        <v>27099</v>
      </c>
      <c r="C490" t="s">
        <v>2625</v>
      </c>
      <c r="D490" s="19">
        <v>27099</v>
      </c>
      <c r="E490" s="3" t="s">
        <v>620</v>
      </c>
      <c r="F490" s="3" t="s">
        <v>667</v>
      </c>
      <c r="G490" s="3">
        <v>7382</v>
      </c>
      <c r="H490" s="4">
        <v>0.22988350040639394</v>
      </c>
      <c r="I490" s="4">
        <v>0.48320238417772959</v>
      </c>
      <c r="J490" s="4">
        <v>0.27458683283662966</v>
      </c>
      <c r="K490" s="4">
        <v>0.41032240585207264</v>
      </c>
      <c r="L490" s="4">
        <v>4.06393931183961E-4</v>
      </c>
      <c r="M490" s="4">
        <v>0.95109726361419666</v>
      </c>
      <c r="N490" s="4">
        <v>0.29030073150907615</v>
      </c>
      <c r="O490" s="4">
        <v>0.17854240043348685</v>
      </c>
      <c r="P490" s="4">
        <v>0.99078840422649683</v>
      </c>
    </row>
    <row r="491" spans="2:16" x14ac:dyDescent="0.3">
      <c r="B491" s="5">
        <f t="shared" si="7"/>
        <v>27150</v>
      </c>
      <c r="C491" t="s">
        <v>2625</v>
      </c>
      <c r="D491" s="19">
        <v>27150</v>
      </c>
      <c r="E491" s="3" t="s">
        <v>620</v>
      </c>
      <c r="F491" s="3" t="s">
        <v>677</v>
      </c>
      <c r="G491" s="3">
        <v>6533</v>
      </c>
      <c r="H491" s="4">
        <v>0.18567273840502066</v>
      </c>
      <c r="I491" s="4">
        <v>0.55824276748813717</v>
      </c>
      <c r="J491" s="4">
        <v>0.24307362620541864</v>
      </c>
      <c r="K491" s="4">
        <v>0.43655288535129344</v>
      </c>
      <c r="L491" s="4">
        <v>3.8267258533598654E-3</v>
      </c>
      <c r="M491" s="4">
        <v>0.93770090310730136</v>
      </c>
      <c r="N491" s="4">
        <v>0.21766416653910914</v>
      </c>
      <c r="O491" s="4">
        <v>0.13271085259452012</v>
      </c>
      <c r="P491" s="4">
        <v>0.96356956987601405</v>
      </c>
    </row>
    <row r="492" spans="2:16" x14ac:dyDescent="0.3">
      <c r="B492" s="5">
        <f t="shared" si="7"/>
        <v>27450</v>
      </c>
      <c r="C492" t="s">
        <v>2625</v>
      </c>
      <c r="D492" s="19">
        <v>27450</v>
      </c>
      <c r="E492" s="3" t="s">
        <v>620</v>
      </c>
      <c r="F492" s="3" t="s">
        <v>679</v>
      </c>
      <c r="G492" s="3">
        <v>6428</v>
      </c>
      <c r="H492" s="4">
        <v>7.3117610454262599E-2</v>
      </c>
      <c r="I492" s="4">
        <v>0.29387056627255759</v>
      </c>
      <c r="J492" s="4">
        <v>0.2822028624766646</v>
      </c>
      <c r="K492" s="4">
        <v>0.22184194150591163</v>
      </c>
      <c r="L492" s="4">
        <v>3.2669570628500312E-3</v>
      </c>
      <c r="M492" s="4">
        <v>0.9296826384567517</v>
      </c>
      <c r="N492" s="4">
        <v>9.1630367143746116E-2</v>
      </c>
      <c r="O492" s="4">
        <v>7.5295581829495958E-2</v>
      </c>
      <c r="P492" s="4">
        <v>0.99284380833851893</v>
      </c>
    </row>
    <row r="493" spans="2:16" x14ac:dyDescent="0.3">
      <c r="B493" s="5">
        <f t="shared" si="7"/>
        <v>27245</v>
      </c>
      <c r="C493" t="s">
        <v>2625</v>
      </c>
      <c r="D493" s="19">
        <v>27245</v>
      </c>
      <c r="E493" s="3" t="s">
        <v>620</v>
      </c>
      <c r="F493" s="3" t="s">
        <v>685</v>
      </c>
      <c r="G493" s="3">
        <v>5804</v>
      </c>
      <c r="H493" s="4">
        <v>0.38783597518952445</v>
      </c>
      <c r="I493" s="4">
        <v>0.68745692625775323</v>
      </c>
      <c r="J493" s="4">
        <v>0.24827705031013095</v>
      </c>
      <c r="K493" s="4">
        <v>0.59803583735354926</v>
      </c>
      <c r="L493" s="4">
        <v>3.4458993797381117E-3</v>
      </c>
      <c r="M493" s="4">
        <v>0.96554100620261885</v>
      </c>
      <c r="N493" s="4">
        <v>0.41971054445210199</v>
      </c>
      <c r="O493" s="4">
        <v>6.8056512749827699E-2</v>
      </c>
      <c r="P493" s="4">
        <v>0.99638180565127499</v>
      </c>
    </row>
    <row r="494" spans="2:16" x14ac:dyDescent="0.3">
      <c r="B494" s="5">
        <f t="shared" si="7"/>
        <v>27075</v>
      </c>
      <c r="C494" t="s">
        <v>2625</v>
      </c>
      <c r="D494" s="19">
        <v>27075</v>
      </c>
      <c r="E494" s="3" t="s">
        <v>620</v>
      </c>
      <c r="F494" s="3" t="s">
        <v>542</v>
      </c>
      <c r="G494" s="3">
        <v>4888</v>
      </c>
      <c r="H494" s="4">
        <v>0.26370703764320785</v>
      </c>
      <c r="I494" s="4">
        <v>0.57508183306055649</v>
      </c>
      <c r="J494" s="4">
        <v>0.25981996726677575</v>
      </c>
      <c r="K494" s="4">
        <v>0.42041734860883795</v>
      </c>
      <c r="L494" s="4">
        <v>1.4320785597381341E-3</v>
      </c>
      <c r="M494" s="4">
        <v>0.94701309328968908</v>
      </c>
      <c r="N494" s="4">
        <v>0.37049918166939444</v>
      </c>
      <c r="O494" s="4">
        <v>9.5540098199672671E-2</v>
      </c>
      <c r="P494" s="4">
        <v>0.98588379705400986</v>
      </c>
    </row>
    <row r="495" spans="2:16" x14ac:dyDescent="0.3">
      <c r="B495" s="5">
        <f t="shared" si="7"/>
        <v>27073</v>
      </c>
      <c r="C495" t="s">
        <v>2625</v>
      </c>
      <c r="D495" s="19">
        <v>27073</v>
      </c>
      <c r="E495" s="3" t="s">
        <v>620</v>
      </c>
      <c r="F495" s="3" t="s">
        <v>705</v>
      </c>
      <c r="G495" s="3">
        <v>4386</v>
      </c>
      <c r="H495" s="4">
        <v>0.18513451892384861</v>
      </c>
      <c r="I495" s="4">
        <v>0.43182854537163701</v>
      </c>
      <c r="J495" s="4">
        <v>0.27336981304149566</v>
      </c>
      <c r="K495" s="4">
        <v>0.3543091655266758</v>
      </c>
      <c r="L495" s="4">
        <v>1.823985408116735E-3</v>
      </c>
      <c r="M495" s="4">
        <v>0.9024167806657547</v>
      </c>
      <c r="N495" s="4">
        <v>0.22891016871865025</v>
      </c>
      <c r="O495" s="4">
        <v>9.0515275877792983E-2</v>
      </c>
      <c r="P495" s="4">
        <v>0.99202006383948926</v>
      </c>
    </row>
    <row r="496" spans="2:16" x14ac:dyDescent="0.3">
      <c r="B496" s="5">
        <f t="shared" si="7"/>
        <v>27413</v>
      </c>
      <c r="C496" t="s">
        <v>2625</v>
      </c>
      <c r="D496" s="19">
        <v>27413</v>
      </c>
      <c r="E496" s="3" t="s">
        <v>620</v>
      </c>
      <c r="F496" s="3" t="s">
        <v>712</v>
      </c>
      <c r="G496" s="3">
        <v>4090</v>
      </c>
      <c r="H496" s="4">
        <v>0.14743276283618581</v>
      </c>
      <c r="I496" s="4">
        <v>0.49706601466992667</v>
      </c>
      <c r="J496" s="4">
        <v>0.258679706601467</v>
      </c>
      <c r="K496" s="4">
        <v>0.39682151589242054</v>
      </c>
      <c r="L496" s="4">
        <v>8.3129584352078234E-3</v>
      </c>
      <c r="M496" s="4">
        <v>0.96625916870415651</v>
      </c>
      <c r="N496" s="4">
        <v>0.18337408312958436</v>
      </c>
      <c r="O496" s="4">
        <v>0.11051344743276284</v>
      </c>
      <c r="P496" s="4">
        <v>0.99584352078239613</v>
      </c>
    </row>
    <row r="497" spans="2:16" x14ac:dyDescent="0.3">
      <c r="B497" s="5">
        <f t="shared" si="7"/>
        <v>27205</v>
      </c>
      <c r="C497" t="s">
        <v>2625</v>
      </c>
      <c r="D497" s="19">
        <v>27205</v>
      </c>
      <c r="E497" s="3" t="s">
        <v>620</v>
      </c>
      <c r="F497" s="3" t="s">
        <v>549</v>
      </c>
      <c r="G497" s="3">
        <v>3669</v>
      </c>
      <c r="H497" s="4">
        <v>0.17661488143908421</v>
      </c>
      <c r="I497" s="4">
        <v>0.5737258108476424</v>
      </c>
      <c r="J497" s="4">
        <v>0.25320250749523032</v>
      </c>
      <c r="K497" s="4">
        <v>0.44453529572090489</v>
      </c>
      <c r="L497" s="4">
        <v>9.5393840283455981E-3</v>
      </c>
      <c r="M497" s="4">
        <v>0.95966203325156718</v>
      </c>
      <c r="N497" s="4">
        <v>0.22676478604524394</v>
      </c>
      <c r="O497" s="4">
        <v>0.1550831289179613</v>
      </c>
      <c r="P497" s="4">
        <v>0.98064867811392753</v>
      </c>
    </row>
    <row r="498" spans="2:16" x14ac:dyDescent="0.3">
      <c r="B498" s="5">
        <f t="shared" si="7"/>
        <v>27425</v>
      </c>
      <c r="C498" t="s">
        <v>2625</v>
      </c>
      <c r="D498" s="19">
        <v>27425</v>
      </c>
      <c r="E498" s="3" t="s">
        <v>620</v>
      </c>
      <c r="F498" s="3" t="s">
        <v>737</v>
      </c>
      <c r="G498" s="3">
        <v>2994</v>
      </c>
      <c r="H498" s="4">
        <v>0.14996659986639946</v>
      </c>
      <c r="I498" s="4">
        <v>0.4969939879759519</v>
      </c>
      <c r="J498" s="4">
        <v>0.26753507014028055</v>
      </c>
      <c r="K498" s="4">
        <v>0.35671342685370744</v>
      </c>
      <c r="L498" s="4">
        <v>5.3440213760855048E-3</v>
      </c>
      <c r="M498" s="4">
        <v>0.96158984635938549</v>
      </c>
      <c r="N498" s="4">
        <v>0.22444889779559118</v>
      </c>
      <c r="O498" s="4">
        <v>0.11923847695390781</v>
      </c>
      <c r="P498" s="4">
        <v>0.99265197060788246</v>
      </c>
    </row>
    <row r="499" spans="2:16" x14ac:dyDescent="0.3">
      <c r="B499" s="5">
        <f t="shared" si="7"/>
        <v>27372</v>
      </c>
      <c r="C499" t="s">
        <v>2625</v>
      </c>
      <c r="D499" s="19">
        <v>27372</v>
      </c>
      <c r="E499" s="3" t="s">
        <v>620</v>
      </c>
      <c r="F499" s="3" t="s">
        <v>747</v>
      </c>
      <c r="G499" s="3">
        <v>2699</v>
      </c>
      <c r="H499" s="4">
        <v>0.17710263060392739</v>
      </c>
      <c r="I499" s="4">
        <v>0.3834753612449055</v>
      </c>
      <c r="J499" s="4">
        <v>0.27195257502778808</v>
      </c>
      <c r="K499" s="4">
        <v>0.44312708410522417</v>
      </c>
      <c r="L499" s="4">
        <v>2.5935531678399409E-3</v>
      </c>
      <c r="M499" s="4">
        <v>0.94405335309373839</v>
      </c>
      <c r="N499" s="4">
        <v>0.2360133382734346</v>
      </c>
      <c r="O499" s="4">
        <v>0.10929974064468322</v>
      </c>
      <c r="P499" s="4">
        <v>0.99370137087810295</v>
      </c>
    </row>
    <row r="500" spans="2:16" x14ac:dyDescent="0.3">
      <c r="B500" s="5">
        <f t="shared" si="7"/>
        <v>27495</v>
      </c>
      <c r="C500" t="s">
        <v>2625</v>
      </c>
      <c r="D500" s="19">
        <v>27495</v>
      </c>
      <c r="E500" s="3" t="s">
        <v>620</v>
      </c>
      <c r="F500" s="3" t="s">
        <v>750</v>
      </c>
      <c r="G500" s="3">
        <v>2651</v>
      </c>
      <c r="H500" s="4">
        <v>0.16220294228592982</v>
      </c>
      <c r="I500" s="4">
        <v>0.41682384006035456</v>
      </c>
      <c r="J500" s="4">
        <v>0.26329686910599776</v>
      </c>
      <c r="K500" s="4">
        <v>0.37344398340248963</v>
      </c>
      <c r="L500" s="4">
        <v>1.018483591097699E-2</v>
      </c>
      <c r="M500" s="4">
        <v>0.96114673708034704</v>
      </c>
      <c r="N500" s="4">
        <v>0.19917012448132779</v>
      </c>
      <c r="O500" s="4">
        <v>7.6197661259901919E-2</v>
      </c>
      <c r="P500" s="4">
        <v>0.99622783855149</v>
      </c>
    </row>
    <row r="501" spans="2:16" x14ac:dyDescent="0.3">
      <c r="B501" s="5">
        <f t="shared" si="7"/>
        <v>27135</v>
      </c>
      <c r="C501" t="s">
        <v>2625</v>
      </c>
      <c r="D501" s="19">
        <v>27135</v>
      </c>
      <c r="E501" s="3" t="s">
        <v>620</v>
      </c>
      <c r="F501" s="3" t="s">
        <v>752</v>
      </c>
      <c r="G501" s="3">
        <v>2627</v>
      </c>
      <c r="H501" s="4">
        <v>9.7830224590787968E-2</v>
      </c>
      <c r="I501" s="4">
        <v>0.35515797487628475</v>
      </c>
      <c r="J501" s="4">
        <v>0.28207080319756378</v>
      </c>
      <c r="K501" s="4">
        <v>0.26189569851541683</v>
      </c>
      <c r="L501" s="4">
        <v>7.2325846973734301E-3</v>
      </c>
      <c r="M501" s="4">
        <v>0.96764370003806621</v>
      </c>
      <c r="N501" s="4">
        <v>0.1358964598401218</v>
      </c>
      <c r="O501" s="4">
        <v>7.575180814617434E-2</v>
      </c>
      <c r="P501" s="4">
        <v>0.99276741530262658</v>
      </c>
    </row>
    <row r="502" spans="2:16" x14ac:dyDescent="0.3">
      <c r="B502" s="5">
        <f t="shared" si="7"/>
        <v>27600</v>
      </c>
      <c r="C502" t="s">
        <v>2625</v>
      </c>
      <c r="D502" s="19">
        <v>27600</v>
      </c>
      <c r="E502" s="3" t="s">
        <v>620</v>
      </c>
      <c r="F502" s="3" t="s">
        <v>765</v>
      </c>
      <c r="G502" s="3">
        <v>2400</v>
      </c>
      <c r="H502" s="4">
        <v>0.14583333333333334</v>
      </c>
      <c r="I502" s="4">
        <v>0.5854166666666667</v>
      </c>
      <c r="J502" s="4">
        <v>0.28541666666666665</v>
      </c>
      <c r="K502" s="4">
        <v>0.38124999999999998</v>
      </c>
      <c r="L502" s="4">
        <v>4.1666666666666666E-3</v>
      </c>
      <c r="M502" s="4">
        <v>0.97041666666666671</v>
      </c>
      <c r="N502" s="4">
        <v>0.22833333333333333</v>
      </c>
      <c r="O502" s="4">
        <v>1.4166666666666666E-2</v>
      </c>
      <c r="P502" s="4">
        <v>0.99624999999999997</v>
      </c>
    </row>
    <row r="503" spans="2:16" x14ac:dyDescent="0.3">
      <c r="B503" s="5">
        <f t="shared" si="7"/>
        <v>27580</v>
      </c>
      <c r="C503" t="s">
        <v>2625</v>
      </c>
      <c r="D503" s="19">
        <v>27580</v>
      </c>
      <c r="E503" s="3" t="s">
        <v>620</v>
      </c>
      <c r="F503" s="3" t="s">
        <v>769</v>
      </c>
      <c r="G503" s="3">
        <v>2323</v>
      </c>
      <c r="H503" s="4">
        <v>0.19156263452432198</v>
      </c>
      <c r="I503" s="4">
        <v>0.50710288420146366</v>
      </c>
      <c r="J503" s="4">
        <v>0.25527335342229873</v>
      </c>
      <c r="K503" s="4">
        <v>0.38484718037021093</v>
      </c>
      <c r="L503" s="4">
        <v>2.1523891519586742E-3</v>
      </c>
      <c r="M503" s="4">
        <v>0.98062849763237192</v>
      </c>
      <c r="N503" s="4">
        <v>0.2793801119242359</v>
      </c>
      <c r="O503" s="4">
        <v>7.533362031855359E-2</v>
      </c>
      <c r="P503" s="4">
        <v>0.99827808867843304</v>
      </c>
    </row>
    <row r="504" spans="2:16" x14ac:dyDescent="0.3">
      <c r="B504" s="5">
        <f t="shared" si="7"/>
        <v>27745</v>
      </c>
      <c r="C504" t="s">
        <v>2625</v>
      </c>
      <c r="D504" s="19">
        <v>27745</v>
      </c>
      <c r="E504" s="3" t="s">
        <v>620</v>
      </c>
      <c r="F504" s="3" t="s">
        <v>771</v>
      </c>
      <c r="G504" s="3">
        <v>2244</v>
      </c>
      <c r="H504" s="4">
        <v>0.14795008912655971</v>
      </c>
      <c r="I504" s="4">
        <v>0.50089126559714792</v>
      </c>
      <c r="J504" s="4">
        <v>0.27139037433155078</v>
      </c>
      <c r="K504" s="4">
        <v>0.41666666666666669</v>
      </c>
      <c r="L504" s="4">
        <v>4.4563279857397506E-3</v>
      </c>
      <c r="M504" s="4">
        <v>0.9331550802139037</v>
      </c>
      <c r="N504" s="4">
        <v>0.17112299465240641</v>
      </c>
      <c r="O504" s="4">
        <v>0.15374331550802139</v>
      </c>
      <c r="P504" s="4">
        <v>0.98975044563279857</v>
      </c>
    </row>
    <row r="505" spans="2:16" x14ac:dyDescent="0.3">
      <c r="B505" s="5">
        <f t="shared" si="7"/>
        <v>27050</v>
      </c>
      <c r="C505" t="s">
        <v>2625</v>
      </c>
      <c r="D505" s="19">
        <v>27050</v>
      </c>
      <c r="E505" s="3" t="s">
        <v>620</v>
      </c>
      <c r="F505" s="3" t="s">
        <v>543</v>
      </c>
      <c r="G505" s="3">
        <v>2168</v>
      </c>
      <c r="H505" s="4">
        <v>0.20618081180811809</v>
      </c>
      <c r="I505" s="4">
        <v>0.57656826568265684</v>
      </c>
      <c r="J505" s="4">
        <v>0.272140221402214</v>
      </c>
      <c r="K505" s="4">
        <v>0.48892988929889297</v>
      </c>
      <c r="L505" s="4">
        <v>2.3062730627306273E-3</v>
      </c>
      <c r="M505" s="4">
        <v>0.96448339483394829</v>
      </c>
      <c r="N505" s="4">
        <v>0.26153136531365312</v>
      </c>
      <c r="O505" s="4">
        <v>4.8431734317343177E-2</v>
      </c>
      <c r="P505" s="4">
        <v>0.99261992619926198</v>
      </c>
    </row>
    <row r="506" spans="2:16" x14ac:dyDescent="0.3">
      <c r="B506" s="5">
        <f t="shared" si="7"/>
        <v>27660</v>
      </c>
      <c r="C506" t="s">
        <v>2625</v>
      </c>
      <c r="D506" s="19">
        <v>27660</v>
      </c>
      <c r="E506" s="3" t="s">
        <v>620</v>
      </c>
      <c r="F506" s="3" t="s">
        <v>786</v>
      </c>
      <c r="G506" s="3">
        <v>1975</v>
      </c>
      <c r="H506" s="4">
        <v>0.3179746835443038</v>
      </c>
      <c r="I506" s="4">
        <v>0.68303797468354432</v>
      </c>
      <c r="J506" s="4">
        <v>0.27291139240506329</v>
      </c>
      <c r="K506" s="4">
        <v>0.49468354430379746</v>
      </c>
      <c r="L506" s="4">
        <v>4.0506329113924053E-3</v>
      </c>
      <c r="M506" s="4">
        <v>0.98075949367088611</v>
      </c>
      <c r="N506" s="4">
        <v>0.46481012658227849</v>
      </c>
      <c r="O506" s="4">
        <v>8.3037974683544305E-2</v>
      </c>
      <c r="P506" s="4">
        <v>0.99392405063291134</v>
      </c>
    </row>
    <row r="507" spans="2:16" x14ac:dyDescent="0.3">
      <c r="B507" s="5">
        <f t="shared" si="7"/>
        <v>27810</v>
      </c>
      <c r="C507" t="s">
        <v>2625</v>
      </c>
      <c r="D507" s="19">
        <v>27810</v>
      </c>
      <c r="E507" s="3" t="s">
        <v>620</v>
      </c>
      <c r="F507" s="3" t="s">
        <v>544</v>
      </c>
      <c r="G507" s="3">
        <v>1611</v>
      </c>
      <c r="H507" s="4">
        <v>0.20732464307883303</v>
      </c>
      <c r="I507" s="4">
        <v>0.58597144630664189</v>
      </c>
      <c r="J507" s="4">
        <v>0.28119180633147112</v>
      </c>
      <c r="K507" s="4">
        <v>0.41961514587212911</v>
      </c>
      <c r="L507" s="4">
        <v>6.2073246430788334E-3</v>
      </c>
      <c r="M507" s="4">
        <v>0.96275605214152704</v>
      </c>
      <c r="N507" s="4">
        <v>0.29360645561762883</v>
      </c>
      <c r="O507" s="4">
        <v>8.0695220360024827E-2</v>
      </c>
      <c r="P507" s="4">
        <v>0.99317194289261324</v>
      </c>
    </row>
    <row r="508" spans="2:16" x14ac:dyDescent="0.3">
      <c r="B508" s="5">
        <f t="shared" si="7"/>
        <v>27491</v>
      </c>
      <c r="C508" t="s">
        <v>2625</v>
      </c>
      <c r="D508" s="19">
        <v>27491</v>
      </c>
      <c r="E508" s="3" t="s">
        <v>620</v>
      </c>
      <c r="F508" s="3" t="s">
        <v>541</v>
      </c>
      <c r="G508" s="3">
        <v>1319</v>
      </c>
      <c r="H508" s="4">
        <v>0.1819560272934041</v>
      </c>
      <c r="I508" s="4">
        <v>0.59590598938589845</v>
      </c>
      <c r="J508" s="4">
        <v>0.23957543593631539</v>
      </c>
      <c r="K508" s="4">
        <v>0.3912054586808188</v>
      </c>
      <c r="L508" s="4">
        <v>7.5815011372251705E-3</v>
      </c>
      <c r="M508" s="4">
        <v>0.97043214556482182</v>
      </c>
      <c r="N508" s="4">
        <v>0.25246398786959817</v>
      </c>
      <c r="O508" s="4">
        <v>0.13874147081122062</v>
      </c>
      <c r="P508" s="4">
        <v>0.99545109931766484</v>
      </c>
    </row>
    <row r="509" spans="2:16" x14ac:dyDescent="0.3">
      <c r="B509" s="5">
        <f t="shared" si="7"/>
        <v>27160</v>
      </c>
      <c r="C509" t="s">
        <v>2625</v>
      </c>
      <c r="D509" s="19">
        <v>27160</v>
      </c>
      <c r="E509" s="3" t="s">
        <v>620</v>
      </c>
      <c r="F509" s="3" t="s">
        <v>835</v>
      </c>
      <c r="G509" s="3">
        <v>1037</v>
      </c>
      <c r="H509" s="4">
        <v>0.20636451301832209</v>
      </c>
      <c r="I509" s="4">
        <v>0.53809064609450341</v>
      </c>
      <c r="J509" s="4">
        <v>0.24011571841851495</v>
      </c>
      <c r="K509" s="4">
        <v>0.40597878495660561</v>
      </c>
      <c r="L509" s="4">
        <v>2.8929604628736743E-3</v>
      </c>
      <c r="M509" s="4">
        <v>0.96914175506268085</v>
      </c>
      <c r="N509" s="4">
        <v>0.35583413693346189</v>
      </c>
      <c r="O509" s="4">
        <v>7.1359691417550622E-2</v>
      </c>
      <c r="P509" s="4">
        <v>0.99421407907425263</v>
      </c>
    </row>
    <row r="510" spans="2:16" x14ac:dyDescent="0.3">
      <c r="B510" s="5">
        <f t="shared" si="7"/>
        <v>23001</v>
      </c>
      <c r="C510" t="s">
        <v>2241</v>
      </c>
      <c r="D510" s="19">
        <v>23001</v>
      </c>
      <c r="E510" s="3" t="s">
        <v>418</v>
      </c>
      <c r="F510" s="3" t="s">
        <v>419</v>
      </c>
      <c r="G510" s="3">
        <v>95247</v>
      </c>
      <c r="H510" s="4">
        <v>0.38114586286182239</v>
      </c>
      <c r="I510" s="4">
        <v>0.82193664892332563</v>
      </c>
      <c r="J510" s="4">
        <v>0.205675769315569</v>
      </c>
      <c r="K510" s="4">
        <v>0.57776097934843096</v>
      </c>
      <c r="L510" s="4">
        <v>3.9896269698783161E-3</v>
      </c>
      <c r="M510" s="4">
        <v>0.98384201077199285</v>
      </c>
      <c r="N510" s="4">
        <v>0.48807836467290311</v>
      </c>
      <c r="O510" s="4">
        <v>0.12684913960544689</v>
      </c>
      <c r="P510" s="4">
        <v>0.99526494272785493</v>
      </c>
    </row>
    <row r="511" spans="2:16" x14ac:dyDescent="0.3">
      <c r="B511" s="5">
        <f t="shared" si="7"/>
        <v>23807</v>
      </c>
      <c r="C511" t="s">
        <v>2241</v>
      </c>
      <c r="D511" s="19">
        <v>23807</v>
      </c>
      <c r="E511" s="3" t="s">
        <v>418</v>
      </c>
      <c r="F511" s="3" t="s">
        <v>429</v>
      </c>
      <c r="G511" s="3">
        <v>38930</v>
      </c>
      <c r="H511" s="4">
        <v>0.2235037246339584</v>
      </c>
      <c r="I511" s="4">
        <v>0.68967377343950675</v>
      </c>
      <c r="J511" s="4">
        <v>0.2359876701772412</v>
      </c>
      <c r="K511" s="4">
        <v>0.41628564089391212</v>
      </c>
      <c r="L511" s="4">
        <v>2.0292833290521447E-3</v>
      </c>
      <c r="M511" s="4">
        <v>0.97531466735165684</v>
      </c>
      <c r="N511" s="4">
        <v>0.2930644746981762</v>
      </c>
      <c r="O511" s="4">
        <v>0.12406884151040329</v>
      </c>
      <c r="P511" s="4">
        <v>0.99445157975854093</v>
      </c>
    </row>
    <row r="512" spans="2:16" x14ac:dyDescent="0.3">
      <c r="B512" s="5">
        <f t="shared" si="7"/>
        <v>23466</v>
      </c>
      <c r="C512" t="s">
        <v>2241</v>
      </c>
      <c r="D512" s="19">
        <v>23466</v>
      </c>
      <c r="E512" s="3" t="s">
        <v>418</v>
      </c>
      <c r="F512" s="3" t="s">
        <v>423</v>
      </c>
      <c r="G512" s="3">
        <v>35150</v>
      </c>
      <c r="H512" s="4">
        <v>0.29337126600284497</v>
      </c>
      <c r="I512" s="4">
        <v>0.7541394025604552</v>
      </c>
      <c r="J512" s="4">
        <v>0.23883357041251779</v>
      </c>
      <c r="K512" s="4">
        <v>0.52287339971550495</v>
      </c>
      <c r="L512" s="4">
        <v>5.1209103840682791E-3</v>
      </c>
      <c r="M512" s="4">
        <v>0.98042674253200568</v>
      </c>
      <c r="N512" s="4">
        <v>0.36318634423897583</v>
      </c>
      <c r="O512" s="4">
        <v>0.17490753911806545</v>
      </c>
      <c r="P512" s="4">
        <v>0.99445234708392605</v>
      </c>
    </row>
    <row r="513" spans="2:16" x14ac:dyDescent="0.3">
      <c r="B513" s="5">
        <f t="shared" si="7"/>
        <v>23580</v>
      </c>
      <c r="C513" t="s">
        <v>2241</v>
      </c>
      <c r="D513" s="19">
        <v>23580</v>
      </c>
      <c r="E513" s="3" t="s">
        <v>418</v>
      </c>
      <c r="F513" s="3" t="s">
        <v>433</v>
      </c>
      <c r="G513" s="3">
        <v>28388</v>
      </c>
      <c r="H513" s="4">
        <v>0.23164717486261802</v>
      </c>
      <c r="I513" s="4">
        <v>0.71558404959842192</v>
      </c>
      <c r="J513" s="4">
        <v>0.2657108637452445</v>
      </c>
      <c r="K513" s="4">
        <v>0.46984641397773708</v>
      </c>
      <c r="L513" s="4">
        <v>6.9747780752430601E-3</v>
      </c>
      <c r="M513" s="4">
        <v>0.9833028040016909</v>
      </c>
      <c r="N513" s="4">
        <v>0.2777582076933916</v>
      </c>
      <c r="O513" s="4">
        <v>0.17137522896998733</v>
      </c>
      <c r="P513" s="4">
        <v>0.99771030012681416</v>
      </c>
    </row>
    <row r="514" spans="2:16" x14ac:dyDescent="0.3">
      <c r="B514" s="5">
        <f t="shared" si="7"/>
        <v>23855</v>
      </c>
      <c r="C514" t="s">
        <v>2241</v>
      </c>
      <c r="D514" s="19">
        <v>23855</v>
      </c>
      <c r="E514" s="3" t="s">
        <v>418</v>
      </c>
      <c r="F514" s="3" t="s">
        <v>432</v>
      </c>
      <c r="G514" s="3">
        <v>21551</v>
      </c>
      <c r="H514" s="4">
        <v>0.30703911651431487</v>
      </c>
      <c r="I514" s="4">
        <v>0.81258410282585491</v>
      </c>
      <c r="J514" s="4">
        <v>0.22091782283884739</v>
      </c>
      <c r="K514" s="4">
        <v>0.56122685722240262</v>
      </c>
      <c r="L514" s="4">
        <v>1.8096608046030346E-3</v>
      </c>
      <c r="M514" s="4">
        <v>0.98770358684051784</v>
      </c>
      <c r="N514" s="4">
        <v>0.37167648833000788</v>
      </c>
      <c r="O514" s="4">
        <v>0.19024639227878057</v>
      </c>
      <c r="P514" s="4">
        <v>0.99730870957264162</v>
      </c>
    </row>
    <row r="515" spans="2:16" x14ac:dyDescent="0.3">
      <c r="B515" s="5">
        <f t="shared" si="7"/>
        <v>23555</v>
      </c>
      <c r="C515" t="s">
        <v>2241</v>
      </c>
      <c r="D515" s="19">
        <v>23555</v>
      </c>
      <c r="E515" s="3" t="s">
        <v>418</v>
      </c>
      <c r="F515" s="3" t="s">
        <v>424</v>
      </c>
      <c r="G515" s="3">
        <v>10861</v>
      </c>
      <c r="H515" s="4">
        <v>0.35714943375379798</v>
      </c>
      <c r="I515" s="4">
        <v>0.77746063898351903</v>
      </c>
      <c r="J515" s="4">
        <v>0.218856458889605</v>
      </c>
      <c r="K515" s="4">
        <v>0.55667065647730407</v>
      </c>
      <c r="L515" s="4">
        <v>6.5371512752048612E-3</v>
      </c>
      <c r="M515" s="4">
        <v>0.98434766596077705</v>
      </c>
      <c r="N515" s="4">
        <v>0.45750851671116838</v>
      </c>
      <c r="O515" s="4">
        <v>0.14473805358622593</v>
      </c>
      <c r="P515" s="4">
        <v>0.99567259000092068</v>
      </c>
    </row>
    <row r="516" spans="2:16" x14ac:dyDescent="0.3">
      <c r="B516" s="5">
        <f t="shared" si="7"/>
        <v>23068</v>
      </c>
      <c r="C516" t="s">
        <v>2241</v>
      </c>
      <c r="D516" s="19">
        <v>23068</v>
      </c>
      <c r="E516" s="3" t="s">
        <v>418</v>
      </c>
      <c r="F516" s="3" t="s">
        <v>663</v>
      </c>
      <c r="G516" s="3">
        <v>7698</v>
      </c>
      <c r="H516" s="4">
        <v>0.18433359314107561</v>
      </c>
      <c r="I516" s="4">
        <v>0.70174071187321385</v>
      </c>
      <c r="J516" s="4">
        <v>0.24538841257469474</v>
      </c>
      <c r="K516" s="4">
        <v>0.42283710054559626</v>
      </c>
      <c r="L516" s="4">
        <v>9.093270979475189E-3</v>
      </c>
      <c r="M516" s="4">
        <v>0.98259288126786182</v>
      </c>
      <c r="N516" s="4">
        <v>0.22122629254351781</v>
      </c>
      <c r="O516" s="4">
        <v>0.14367368147570797</v>
      </c>
      <c r="P516" s="4">
        <v>0.99662249935048064</v>
      </c>
    </row>
    <row r="517" spans="2:16" x14ac:dyDescent="0.3">
      <c r="B517" s="5">
        <f t="shared" si="7"/>
        <v>23162</v>
      </c>
      <c r="C517" t="s">
        <v>2241</v>
      </c>
      <c r="D517" s="19">
        <v>23162</v>
      </c>
      <c r="E517" s="3" t="s">
        <v>418</v>
      </c>
      <c r="F517" s="3" t="s">
        <v>422</v>
      </c>
      <c r="G517" s="3">
        <v>7671</v>
      </c>
      <c r="H517" s="4">
        <v>0.32994394472689348</v>
      </c>
      <c r="I517" s="4">
        <v>0.78438274019032717</v>
      </c>
      <c r="J517" s="4">
        <v>0.20505801068961022</v>
      </c>
      <c r="K517" s="4">
        <v>0.5576847868596011</v>
      </c>
      <c r="L517" s="4">
        <v>2.4768609047060358E-3</v>
      </c>
      <c r="M517" s="4">
        <v>0.98526919567201143</v>
      </c>
      <c r="N517" s="4">
        <v>0.41598227089036632</v>
      </c>
      <c r="O517" s="4">
        <v>0.20779559379481163</v>
      </c>
      <c r="P517" s="4">
        <v>0.995437361491331</v>
      </c>
    </row>
    <row r="518" spans="2:16" x14ac:dyDescent="0.3">
      <c r="B518" s="5">
        <f t="shared" si="7"/>
        <v>23682</v>
      </c>
      <c r="C518" t="s">
        <v>2241</v>
      </c>
      <c r="D518" s="19">
        <v>23682</v>
      </c>
      <c r="E518" s="3" t="s">
        <v>418</v>
      </c>
      <c r="F518" s="3" t="s">
        <v>673</v>
      </c>
      <c r="G518" s="3">
        <v>6963</v>
      </c>
      <c r="H518" s="4">
        <v>0.16961079994255349</v>
      </c>
      <c r="I518" s="4">
        <v>0.55349705586672415</v>
      </c>
      <c r="J518" s="4">
        <v>0.28680166594858536</v>
      </c>
      <c r="K518" s="4">
        <v>0.39063622002010628</v>
      </c>
      <c r="L518" s="4">
        <v>4.4521039781703292E-3</v>
      </c>
      <c r="M518" s="4">
        <v>0.97860117765331034</v>
      </c>
      <c r="N518" s="4">
        <v>0.20953611948872614</v>
      </c>
      <c r="O518" s="4">
        <v>0.19287663363492746</v>
      </c>
      <c r="P518" s="4">
        <v>0.99698405859543304</v>
      </c>
    </row>
    <row r="519" spans="2:16" x14ac:dyDescent="0.3">
      <c r="B519" s="5">
        <f t="shared" si="7"/>
        <v>23660</v>
      </c>
      <c r="C519" t="s">
        <v>2241</v>
      </c>
      <c r="D519" s="19">
        <v>23660</v>
      </c>
      <c r="E519" s="3" t="s">
        <v>418</v>
      </c>
      <c r="F519" s="3" t="s">
        <v>425</v>
      </c>
      <c r="G519" s="3">
        <v>6773</v>
      </c>
      <c r="H519" s="4">
        <v>0.31241694965303413</v>
      </c>
      <c r="I519" s="4">
        <v>0.74531226930459171</v>
      </c>
      <c r="J519" s="4">
        <v>0.21541414439686993</v>
      </c>
      <c r="K519" s="4">
        <v>0.49224863428318322</v>
      </c>
      <c r="L519" s="4">
        <v>3.6911265318175109E-3</v>
      </c>
      <c r="M519" s="4">
        <v>0.97608150007382255</v>
      </c>
      <c r="N519" s="4">
        <v>0.40380924258083567</v>
      </c>
      <c r="O519" s="4">
        <v>0.15975195629706188</v>
      </c>
      <c r="P519" s="4">
        <v>0.99306068212018306</v>
      </c>
    </row>
    <row r="520" spans="2:16" x14ac:dyDescent="0.3">
      <c r="B520" s="5">
        <f t="shared" si="7"/>
        <v>23686</v>
      </c>
      <c r="C520" t="s">
        <v>2241</v>
      </c>
      <c r="D520" s="19">
        <v>23686</v>
      </c>
      <c r="E520" s="3" t="s">
        <v>418</v>
      </c>
      <c r="F520" s="3" t="s">
        <v>434</v>
      </c>
      <c r="G520" s="3">
        <v>5948</v>
      </c>
      <c r="H520" s="4">
        <v>0.29875588433086753</v>
      </c>
      <c r="I520" s="4">
        <v>0.76983860121049097</v>
      </c>
      <c r="J520" s="4">
        <v>0.21015467383994621</v>
      </c>
      <c r="K520" s="4">
        <v>0.51412239408204441</v>
      </c>
      <c r="L520" s="4">
        <v>1.1768661735036988E-3</v>
      </c>
      <c r="M520" s="4">
        <v>0.98486886348352387</v>
      </c>
      <c r="N520" s="4">
        <v>0.37104909213180903</v>
      </c>
      <c r="O520" s="4">
        <v>0.19048419636852723</v>
      </c>
      <c r="P520" s="4">
        <v>0.99613315400134494</v>
      </c>
    </row>
    <row r="521" spans="2:16" x14ac:dyDescent="0.3">
      <c r="B521" s="5">
        <f t="shared" si="7"/>
        <v>23570</v>
      </c>
      <c r="C521" t="s">
        <v>2241</v>
      </c>
      <c r="D521" s="19">
        <v>23570</v>
      </c>
      <c r="E521" s="3" t="s">
        <v>418</v>
      </c>
      <c r="F521" s="3" t="s">
        <v>689</v>
      </c>
      <c r="G521" s="3">
        <v>5413</v>
      </c>
      <c r="H521" s="4">
        <v>0.2745242933678182</v>
      </c>
      <c r="I521" s="4">
        <v>0.68963606133382593</v>
      </c>
      <c r="J521" s="4">
        <v>0.23203399224090154</v>
      </c>
      <c r="K521" s="4">
        <v>0.47884721965638277</v>
      </c>
      <c r="L521" s="4">
        <v>4.6185109920561613E-3</v>
      </c>
      <c r="M521" s="4">
        <v>0.97783114723813047</v>
      </c>
      <c r="N521" s="4">
        <v>0.31941622021060412</v>
      </c>
      <c r="O521" s="4">
        <v>0.1459449473489747</v>
      </c>
      <c r="P521" s="4">
        <v>0.99445778680953256</v>
      </c>
    </row>
    <row r="522" spans="2:16" x14ac:dyDescent="0.3">
      <c r="B522" s="5">
        <f t="shared" si="7"/>
        <v>23419</v>
      </c>
      <c r="C522" t="s">
        <v>2241</v>
      </c>
      <c r="D522" s="19">
        <v>23419</v>
      </c>
      <c r="E522" s="3" t="s">
        <v>418</v>
      </c>
      <c r="F522" s="3" t="s">
        <v>431</v>
      </c>
      <c r="G522" s="3">
        <v>5170</v>
      </c>
      <c r="H522" s="4">
        <v>0.29206963249516443</v>
      </c>
      <c r="I522" s="4">
        <v>0.7638297872340426</v>
      </c>
      <c r="J522" s="4">
        <v>0.20657640232108318</v>
      </c>
      <c r="K522" s="4">
        <v>0.52727272727272723</v>
      </c>
      <c r="L522" s="4">
        <v>2.1276595744680851E-3</v>
      </c>
      <c r="M522" s="4">
        <v>0.98762088974854934</v>
      </c>
      <c r="N522" s="4">
        <v>0.34448742746615085</v>
      </c>
      <c r="O522" s="4">
        <v>0.22088974854932303</v>
      </c>
      <c r="P522" s="4">
        <v>0.99709864603481624</v>
      </c>
    </row>
    <row r="523" spans="2:16" x14ac:dyDescent="0.3">
      <c r="B523" s="5">
        <f t="shared" si="7"/>
        <v>23417</v>
      </c>
      <c r="C523" t="s">
        <v>2241</v>
      </c>
      <c r="D523" s="19">
        <v>23417</v>
      </c>
      <c r="E523" s="3" t="s">
        <v>418</v>
      </c>
      <c r="F523" s="3" t="s">
        <v>421</v>
      </c>
      <c r="G523" s="3">
        <v>5009</v>
      </c>
      <c r="H523" s="4">
        <v>0.30824515871431424</v>
      </c>
      <c r="I523" s="4">
        <v>0.73208225194649634</v>
      </c>
      <c r="J523" s="4">
        <v>0.1974445997205031</v>
      </c>
      <c r="K523" s="4">
        <v>0.5080854461968457</v>
      </c>
      <c r="L523" s="4">
        <v>5.1906568177280893E-3</v>
      </c>
      <c r="M523" s="4">
        <v>0.97963665402275901</v>
      </c>
      <c r="N523" s="4">
        <v>0.40047913755240566</v>
      </c>
      <c r="O523" s="4">
        <v>0.17748053503693351</v>
      </c>
      <c r="P523" s="4">
        <v>0.99341185865442205</v>
      </c>
    </row>
    <row r="524" spans="2:16" x14ac:dyDescent="0.3">
      <c r="B524" s="5">
        <f t="shared" si="7"/>
        <v>23350</v>
      </c>
      <c r="C524" t="s">
        <v>2241</v>
      </c>
      <c r="D524" s="19">
        <v>23350</v>
      </c>
      <c r="E524" s="3" t="s">
        <v>418</v>
      </c>
      <c r="F524" s="3" t="s">
        <v>699</v>
      </c>
      <c r="G524" s="3">
        <v>4743</v>
      </c>
      <c r="H524" s="4">
        <v>0.26312460468058191</v>
      </c>
      <c r="I524" s="4">
        <v>0.70061142736664561</v>
      </c>
      <c r="J524" s="4">
        <v>0.24899852414083914</v>
      </c>
      <c r="K524" s="4">
        <v>0.47122074636306133</v>
      </c>
      <c r="L524" s="4">
        <v>1.033101412608054E-2</v>
      </c>
      <c r="M524" s="4">
        <v>0.98503057136833228</v>
      </c>
      <c r="N524" s="4">
        <v>0.34408602150537637</v>
      </c>
      <c r="O524" s="4">
        <v>0.19122917984398061</v>
      </c>
      <c r="P524" s="4">
        <v>0.99683744465528146</v>
      </c>
    </row>
    <row r="525" spans="2:16" x14ac:dyDescent="0.3">
      <c r="B525" s="5">
        <f t="shared" si="7"/>
        <v>23815</v>
      </c>
      <c r="C525" t="s">
        <v>2241</v>
      </c>
      <c r="D525" s="19">
        <v>23815</v>
      </c>
      <c r="E525" s="3" t="s">
        <v>418</v>
      </c>
      <c r="F525" s="3" t="s">
        <v>702</v>
      </c>
      <c r="G525" s="3">
        <v>4587</v>
      </c>
      <c r="H525" s="4">
        <v>0.11358186178330064</v>
      </c>
      <c r="I525" s="4">
        <v>0.40113363854371048</v>
      </c>
      <c r="J525" s="4">
        <v>0.25419664268585129</v>
      </c>
      <c r="K525" s="4">
        <v>0.29038587311968606</v>
      </c>
      <c r="L525" s="4">
        <v>5.232177894048398E-3</v>
      </c>
      <c r="M525" s="4">
        <v>0.97558316982777415</v>
      </c>
      <c r="N525" s="4">
        <v>0.13974275125354263</v>
      </c>
      <c r="O525" s="4">
        <v>0.1421408327883148</v>
      </c>
      <c r="P525" s="4">
        <v>0.99629387399171576</v>
      </c>
    </row>
    <row r="526" spans="2:16" x14ac:dyDescent="0.3">
      <c r="B526" s="5">
        <f t="shared" si="7"/>
        <v>23090</v>
      </c>
      <c r="C526" t="s">
        <v>2241</v>
      </c>
      <c r="D526" s="19">
        <v>23090</v>
      </c>
      <c r="E526" s="3" t="s">
        <v>418</v>
      </c>
      <c r="F526" s="3" t="s">
        <v>706</v>
      </c>
      <c r="G526" s="3">
        <v>4373</v>
      </c>
      <c r="H526" s="4">
        <v>0.26503544477475416</v>
      </c>
      <c r="I526" s="4">
        <v>0.81728790304139032</v>
      </c>
      <c r="J526" s="4">
        <v>0.20169220214955408</v>
      </c>
      <c r="K526" s="4">
        <v>0.51086210839240798</v>
      </c>
      <c r="L526" s="4">
        <v>8.0036588154584962E-3</v>
      </c>
      <c r="M526" s="4">
        <v>0.98330665447061516</v>
      </c>
      <c r="N526" s="4">
        <v>0.30756917447976218</v>
      </c>
      <c r="O526" s="4">
        <v>0.14726732220443631</v>
      </c>
      <c r="P526" s="4">
        <v>0.99679853647381655</v>
      </c>
    </row>
    <row r="527" spans="2:16" x14ac:dyDescent="0.3">
      <c r="B527" s="5">
        <f t="shared" si="7"/>
        <v>23079</v>
      </c>
      <c r="C527" t="s">
        <v>2241</v>
      </c>
      <c r="D527" s="19">
        <v>23079</v>
      </c>
      <c r="E527" s="3" t="s">
        <v>418</v>
      </c>
      <c r="F527" s="3" t="s">
        <v>370</v>
      </c>
      <c r="G527" s="3">
        <v>3732</v>
      </c>
      <c r="H527" s="4">
        <v>0.28590568060021437</v>
      </c>
      <c r="I527" s="4">
        <v>0.77652733118971062</v>
      </c>
      <c r="J527" s="4">
        <v>0.25857449088960344</v>
      </c>
      <c r="K527" s="4">
        <v>0.52733118971061088</v>
      </c>
      <c r="L527" s="4">
        <v>6.6988210075026797E-3</v>
      </c>
      <c r="M527" s="4">
        <v>0.97722400857449088</v>
      </c>
      <c r="N527" s="4">
        <v>0.35342979635584137</v>
      </c>
      <c r="O527" s="4">
        <v>0.21972132904608788</v>
      </c>
      <c r="P527" s="4">
        <v>0.99517684887459812</v>
      </c>
    </row>
    <row r="528" spans="2:16" x14ac:dyDescent="0.3">
      <c r="B528" s="5">
        <f t="shared" ref="B528:B591" si="8">D528+0</f>
        <v>23182</v>
      </c>
      <c r="C528" t="s">
        <v>2241</v>
      </c>
      <c r="D528" s="19">
        <v>23182</v>
      </c>
      <c r="E528" s="3" t="s">
        <v>418</v>
      </c>
      <c r="F528" s="3" t="s">
        <v>420</v>
      </c>
      <c r="G528" s="3">
        <v>3470</v>
      </c>
      <c r="H528" s="4">
        <v>0.34495677233429395</v>
      </c>
      <c r="I528" s="4">
        <v>0.70835734870317002</v>
      </c>
      <c r="J528" s="4">
        <v>0.22536023054755044</v>
      </c>
      <c r="K528" s="4">
        <v>0.49827089337175795</v>
      </c>
      <c r="L528" s="4">
        <v>3.4582132564841498E-3</v>
      </c>
      <c r="M528" s="4">
        <v>0.97348703170028816</v>
      </c>
      <c r="N528" s="4">
        <v>0.50432276657060515</v>
      </c>
      <c r="O528" s="4">
        <v>0.21642651296829971</v>
      </c>
      <c r="P528" s="4">
        <v>0.99250720461095099</v>
      </c>
    </row>
    <row r="529" spans="2:16" x14ac:dyDescent="0.3">
      <c r="B529" s="5">
        <f t="shared" si="8"/>
        <v>23189</v>
      </c>
      <c r="C529" t="s">
        <v>2241</v>
      </c>
      <c r="D529" s="19">
        <v>23189</v>
      </c>
      <c r="E529" s="3" t="s">
        <v>418</v>
      </c>
      <c r="F529" s="3" t="s">
        <v>426</v>
      </c>
      <c r="G529" s="3">
        <v>3470</v>
      </c>
      <c r="H529" s="4">
        <v>0.27002881844380405</v>
      </c>
      <c r="I529" s="4">
        <v>0.68559077809798274</v>
      </c>
      <c r="J529" s="4">
        <v>0.22478386167146974</v>
      </c>
      <c r="K529" s="4">
        <v>0.45158501440922189</v>
      </c>
      <c r="L529" s="4">
        <v>3.1700288184438041E-3</v>
      </c>
      <c r="M529" s="4">
        <v>0.97752161383285308</v>
      </c>
      <c r="N529" s="4">
        <v>0.36628242074927952</v>
      </c>
      <c r="O529" s="4">
        <v>0.20922190201729107</v>
      </c>
      <c r="P529" s="4">
        <v>0.9959654178674352</v>
      </c>
    </row>
    <row r="530" spans="2:16" x14ac:dyDescent="0.3">
      <c r="B530" s="5">
        <f t="shared" si="8"/>
        <v>23500</v>
      </c>
      <c r="C530" t="s">
        <v>2241</v>
      </c>
      <c r="D530" s="19">
        <v>23500</v>
      </c>
      <c r="E530" s="3" t="s">
        <v>418</v>
      </c>
      <c r="F530" s="3" t="s">
        <v>427</v>
      </c>
      <c r="G530" s="3">
        <v>3331</v>
      </c>
      <c r="H530" s="4">
        <v>0.24857400180126088</v>
      </c>
      <c r="I530" s="4">
        <v>0.76313419393575499</v>
      </c>
      <c r="J530" s="4">
        <v>0.24226958871209847</v>
      </c>
      <c r="K530" s="4">
        <v>0.49474632242569799</v>
      </c>
      <c r="L530" s="4">
        <v>2.4016811768237767E-3</v>
      </c>
      <c r="M530" s="4">
        <v>0.98468928249774845</v>
      </c>
      <c r="N530" s="4">
        <v>0.30021014710297206</v>
      </c>
      <c r="O530" s="4">
        <v>0.204142900030021</v>
      </c>
      <c r="P530" s="4">
        <v>0.99609726808766141</v>
      </c>
    </row>
    <row r="531" spans="2:16" x14ac:dyDescent="0.3">
      <c r="B531" s="5">
        <f t="shared" si="8"/>
        <v>23574</v>
      </c>
      <c r="C531" t="s">
        <v>2241</v>
      </c>
      <c r="D531" s="19">
        <v>23574</v>
      </c>
      <c r="E531" s="3" t="s">
        <v>418</v>
      </c>
      <c r="F531" s="3" t="s">
        <v>735</v>
      </c>
      <c r="G531" s="3">
        <v>3068</v>
      </c>
      <c r="H531" s="4">
        <v>0.23305084745762711</v>
      </c>
      <c r="I531" s="4">
        <v>0.75162972620599744</v>
      </c>
      <c r="J531" s="4">
        <v>0.20827900912646674</v>
      </c>
      <c r="K531" s="4">
        <v>0.48044328552803128</v>
      </c>
      <c r="L531" s="4">
        <v>9.778357235984355E-3</v>
      </c>
      <c r="M531" s="4">
        <v>0.98761408083441982</v>
      </c>
      <c r="N531" s="4">
        <v>0.26727509778357234</v>
      </c>
      <c r="O531" s="4">
        <v>0.18122555410691005</v>
      </c>
      <c r="P531" s="4">
        <v>0.99804432855280312</v>
      </c>
    </row>
    <row r="532" spans="2:16" x14ac:dyDescent="0.3">
      <c r="B532" s="5">
        <f t="shared" si="8"/>
        <v>23670</v>
      </c>
      <c r="C532" t="s">
        <v>2241</v>
      </c>
      <c r="D532" s="19">
        <v>23670</v>
      </c>
      <c r="E532" s="3" t="s">
        <v>418</v>
      </c>
      <c r="F532" s="3" t="s">
        <v>756</v>
      </c>
      <c r="G532" s="3">
        <v>2572</v>
      </c>
      <c r="H532" s="4">
        <v>0.17379471228615864</v>
      </c>
      <c r="I532" s="4">
        <v>0.52604976671850701</v>
      </c>
      <c r="J532" s="4">
        <v>0.25972006220839816</v>
      </c>
      <c r="K532" s="4">
        <v>0.35769828926905134</v>
      </c>
      <c r="L532" s="4">
        <v>2.7216174183514776E-3</v>
      </c>
      <c r="M532" s="4">
        <v>0.97006220839813373</v>
      </c>
      <c r="N532" s="4">
        <v>0.2208398133748056</v>
      </c>
      <c r="O532" s="4">
        <v>0.17923794712286159</v>
      </c>
      <c r="P532" s="4">
        <v>0.99339035769828932</v>
      </c>
    </row>
    <row r="533" spans="2:16" x14ac:dyDescent="0.3">
      <c r="B533" s="5">
        <f t="shared" si="8"/>
        <v>23678</v>
      </c>
      <c r="C533" t="s">
        <v>2241</v>
      </c>
      <c r="D533" s="19">
        <v>23678</v>
      </c>
      <c r="E533" s="3" t="s">
        <v>418</v>
      </c>
      <c r="F533" s="3" t="s">
        <v>237</v>
      </c>
      <c r="G533" s="3">
        <v>2428</v>
      </c>
      <c r="H533" s="4">
        <v>0.25658978583196046</v>
      </c>
      <c r="I533" s="4">
        <v>0.74670510708401971</v>
      </c>
      <c r="J533" s="4">
        <v>0.25</v>
      </c>
      <c r="K533" s="4">
        <v>0.46746293245469522</v>
      </c>
      <c r="L533" s="4">
        <v>6.1779242174629326E-3</v>
      </c>
      <c r="M533" s="4">
        <v>0.99011532125205926</v>
      </c>
      <c r="N533" s="4">
        <v>0.30230642504118616</v>
      </c>
      <c r="O533" s="4">
        <v>0.22034596375617793</v>
      </c>
      <c r="P533" s="4">
        <v>0.99794069192751234</v>
      </c>
    </row>
    <row r="534" spans="2:16" x14ac:dyDescent="0.3">
      <c r="B534" s="5">
        <f t="shared" si="8"/>
        <v>23675</v>
      </c>
      <c r="C534" t="s">
        <v>2241</v>
      </c>
      <c r="D534" s="19">
        <v>23675</v>
      </c>
      <c r="E534" s="3" t="s">
        <v>418</v>
      </c>
      <c r="F534" s="3" t="s">
        <v>430</v>
      </c>
      <c r="G534" s="3">
        <v>2245</v>
      </c>
      <c r="H534" s="4">
        <v>0.23697104677060132</v>
      </c>
      <c r="I534" s="4">
        <v>0.66325167037861921</v>
      </c>
      <c r="J534" s="4">
        <v>0.24454342984409799</v>
      </c>
      <c r="K534" s="4">
        <v>0.47037861915367485</v>
      </c>
      <c r="L534" s="4">
        <v>3.1180400890868597E-3</v>
      </c>
      <c r="M534" s="4">
        <v>0.98084632516703785</v>
      </c>
      <c r="N534" s="4">
        <v>0.29576837416481067</v>
      </c>
      <c r="O534" s="4">
        <v>0.22182628062360801</v>
      </c>
      <c r="P534" s="4">
        <v>0.99465478841870825</v>
      </c>
    </row>
    <row r="535" spans="2:16" x14ac:dyDescent="0.3">
      <c r="B535" s="5">
        <f t="shared" si="8"/>
        <v>23300</v>
      </c>
      <c r="C535" t="s">
        <v>2241</v>
      </c>
      <c r="D535" s="19">
        <v>23300</v>
      </c>
      <c r="E535" s="3" t="s">
        <v>418</v>
      </c>
      <c r="F535" s="3" t="s">
        <v>428</v>
      </c>
      <c r="G535" s="3">
        <v>1728</v>
      </c>
      <c r="H535" s="4">
        <v>0.39409722222222221</v>
      </c>
      <c r="I535" s="4">
        <v>0.84027777777777779</v>
      </c>
      <c r="J535" s="4">
        <v>0.1875</v>
      </c>
      <c r="K535" s="4">
        <v>0.59259259259259256</v>
      </c>
      <c r="L535" s="4">
        <v>1.736111111111111E-3</v>
      </c>
      <c r="M535" s="4">
        <v>0.98206018518518523</v>
      </c>
      <c r="N535" s="4">
        <v>0.51504629629629628</v>
      </c>
      <c r="O535" s="4">
        <v>0.15856481481481483</v>
      </c>
      <c r="P535" s="4">
        <v>0.99537037037037035</v>
      </c>
    </row>
    <row r="536" spans="2:16" x14ac:dyDescent="0.3">
      <c r="B536" s="5">
        <f t="shared" si="8"/>
        <v>23672</v>
      </c>
      <c r="C536" t="s">
        <v>2241</v>
      </c>
      <c r="D536" s="19">
        <v>23672</v>
      </c>
      <c r="E536" s="3" t="s">
        <v>418</v>
      </c>
      <c r="F536" s="3" t="s">
        <v>815</v>
      </c>
      <c r="G536" s="3">
        <v>1329</v>
      </c>
      <c r="H536" s="4">
        <v>0.30850263355906699</v>
      </c>
      <c r="I536" s="4">
        <v>0.71708051166290443</v>
      </c>
      <c r="J536" s="4">
        <v>0.22121896162528218</v>
      </c>
      <c r="K536" s="4">
        <v>0.4687735139202408</v>
      </c>
      <c r="L536" s="4">
        <v>2.257336343115124E-3</v>
      </c>
      <c r="M536" s="4">
        <v>0.96990218209179835</v>
      </c>
      <c r="N536" s="4">
        <v>0.41384499623777277</v>
      </c>
      <c r="O536" s="4">
        <v>0.25884123401053422</v>
      </c>
      <c r="P536" s="4">
        <v>0.99623777276147474</v>
      </c>
    </row>
    <row r="537" spans="2:16" x14ac:dyDescent="0.3">
      <c r="B537" s="5">
        <f t="shared" si="8"/>
        <v>23586</v>
      </c>
      <c r="C537" t="s">
        <v>2241</v>
      </c>
      <c r="D537" s="19">
        <v>23586</v>
      </c>
      <c r="E537" s="3" t="s">
        <v>418</v>
      </c>
      <c r="F537" s="3" t="s">
        <v>855</v>
      </c>
      <c r="G537" s="3">
        <v>828</v>
      </c>
      <c r="H537" s="4">
        <v>0.35869565217391303</v>
      </c>
      <c r="I537" s="4">
        <v>0.83333333333333337</v>
      </c>
      <c r="J537" s="4">
        <v>0.21618357487922704</v>
      </c>
      <c r="K537" s="4">
        <v>0.50362318840579712</v>
      </c>
      <c r="L537" s="4">
        <v>0</v>
      </c>
      <c r="M537" s="4">
        <v>0.98067632850241548</v>
      </c>
      <c r="N537" s="4">
        <v>0.4891304347826087</v>
      </c>
      <c r="O537" s="4">
        <v>0.28140096618357485</v>
      </c>
      <c r="P537" s="4">
        <v>0.99516908212560384</v>
      </c>
    </row>
    <row r="538" spans="2:16" x14ac:dyDescent="0.3">
      <c r="B538" s="5">
        <f t="shared" si="8"/>
        <v>23464</v>
      </c>
      <c r="C538" t="s">
        <v>2241</v>
      </c>
      <c r="D538" s="19">
        <v>23464</v>
      </c>
      <c r="E538" s="3" t="s">
        <v>418</v>
      </c>
      <c r="F538" s="3" t="s">
        <v>437</v>
      </c>
      <c r="G538" s="3">
        <v>748</v>
      </c>
      <c r="H538" s="4">
        <v>0.34358288770053474</v>
      </c>
      <c r="I538" s="4">
        <v>0.74064171122994649</v>
      </c>
      <c r="J538" s="4">
        <v>0.20855614973262032</v>
      </c>
      <c r="K538" s="4">
        <v>0.56283422459893051</v>
      </c>
      <c r="L538" s="4">
        <v>1.3368983957219251E-3</v>
      </c>
      <c r="M538" s="4">
        <v>0.97860962566844922</v>
      </c>
      <c r="N538" s="4">
        <v>0.46256684491978611</v>
      </c>
      <c r="O538" s="4">
        <v>0.19251336898395721</v>
      </c>
      <c r="P538" s="4">
        <v>0.99197860962566842</v>
      </c>
    </row>
    <row r="539" spans="2:16" x14ac:dyDescent="0.3">
      <c r="B539" s="5">
        <f t="shared" si="8"/>
        <v>23168</v>
      </c>
      <c r="C539" t="s">
        <v>2241</v>
      </c>
      <c r="D539" s="19">
        <v>23168</v>
      </c>
      <c r="E539" s="3" t="s">
        <v>418</v>
      </c>
      <c r="F539" s="3" t="s">
        <v>340</v>
      </c>
      <c r="G539" s="3">
        <v>638</v>
      </c>
      <c r="H539" s="4">
        <v>0.33228840125391851</v>
      </c>
      <c r="I539" s="4">
        <v>0.76332288401253923</v>
      </c>
      <c r="J539" s="4">
        <v>0.18338557993730409</v>
      </c>
      <c r="K539" s="4">
        <v>0.51410658307210033</v>
      </c>
      <c r="L539" s="4">
        <v>0</v>
      </c>
      <c r="M539" s="4">
        <v>0.98119122257053293</v>
      </c>
      <c r="N539" s="4">
        <v>0.52507836990595613</v>
      </c>
      <c r="O539" s="4">
        <v>0.15673981191222572</v>
      </c>
      <c r="P539" s="4">
        <v>0.99686520376175547</v>
      </c>
    </row>
    <row r="540" spans="2:16" x14ac:dyDescent="0.3">
      <c r="B540" s="5">
        <f t="shared" si="8"/>
        <v>25754</v>
      </c>
      <c r="C540" t="s">
        <v>2299</v>
      </c>
      <c r="D540" s="19">
        <v>25754</v>
      </c>
      <c r="E540" s="3" t="s">
        <v>0</v>
      </c>
      <c r="F540" s="3" t="s">
        <v>1</v>
      </c>
      <c r="G540" s="3">
        <v>47267</v>
      </c>
      <c r="H540" s="4">
        <v>0.49419256563775998</v>
      </c>
      <c r="I540" s="4">
        <v>0.85135506801785599</v>
      </c>
      <c r="J540" s="4">
        <v>0.25218439926375696</v>
      </c>
      <c r="K540" s="4">
        <v>0.70292170012905408</v>
      </c>
      <c r="L540" s="4">
        <v>4.9505997842046248E-3</v>
      </c>
      <c r="M540" s="4">
        <v>0.97808195992976077</v>
      </c>
      <c r="N540" s="4">
        <v>0.59489707406858905</v>
      </c>
      <c r="O540" s="4">
        <v>0.13931495546575834</v>
      </c>
      <c r="P540" s="4">
        <v>0.99299722851037719</v>
      </c>
    </row>
    <row r="541" spans="2:16" x14ac:dyDescent="0.3">
      <c r="B541" s="5">
        <f t="shared" si="8"/>
        <v>25290</v>
      </c>
      <c r="C541" t="s">
        <v>2299</v>
      </c>
      <c r="D541" s="19">
        <v>25290</v>
      </c>
      <c r="E541" s="3" t="s">
        <v>0</v>
      </c>
      <c r="F541" s="3" t="s">
        <v>3</v>
      </c>
      <c r="G541" s="3">
        <v>9640</v>
      </c>
      <c r="H541" s="4">
        <v>0.5485477178423237</v>
      </c>
      <c r="I541" s="4">
        <v>0.86421161825726145</v>
      </c>
      <c r="J541" s="4">
        <v>0.22780082987551867</v>
      </c>
      <c r="K541" s="4">
        <v>0.71794605809128631</v>
      </c>
      <c r="L541" s="4">
        <v>6.8464730290456431E-3</v>
      </c>
      <c r="M541" s="4">
        <v>0.98070539419087133</v>
      </c>
      <c r="N541" s="4">
        <v>0.66804979253112029</v>
      </c>
      <c r="O541" s="4">
        <v>8.0912863070539423E-2</v>
      </c>
      <c r="P541" s="4">
        <v>0.99325726141078841</v>
      </c>
    </row>
    <row r="542" spans="2:16" x14ac:dyDescent="0.3">
      <c r="B542" s="5">
        <f t="shared" si="8"/>
        <v>25394</v>
      </c>
      <c r="C542" t="s">
        <v>2299</v>
      </c>
      <c r="D542" s="19">
        <v>25394</v>
      </c>
      <c r="E542" s="3" t="s">
        <v>0</v>
      </c>
      <c r="F542" s="3" t="s">
        <v>46</v>
      </c>
      <c r="G542" s="3">
        <v>7039</v>
      </c>
      <c r="H542" s="4">
        <v>0.6606051996022162</v>
      </c>
      <c r="I542" s="4">
        <v>0.93663872709191642</v>
      </c>
      <c r="J542" s="4">
        <v>0.13382582753231992</v>
      </c>
      <c r="K542" s="4">
        <v>0.81829805370080977</v>
      </c>
      <c r="L542" s="4">
        <v>0</v>
      </c>
      <c r="M542" s="4">
        <v>0.98906094615712459</v>
      </c>
      <c r="N542" s="4">
        <v>0.72297201307003833</v>
      </c>
      <c r="O542" s="4">
        <v>0.28185821849694559</v>
      </c>
      <c r="P542" s="4">
        <v>0.9965904247762466</v>
      </c>
    </row>
    <row r="543" spans="2:16" x14ac:dyDescent="0.3">
      <c r="B543" s="5">
        <f t="shared" si="8"/>
        <v>25269</v>
      </c>
      <c r="C543" t="s">
        <v>2299</v>
      </c>
      <c r="D543" s="19">
        <v>25269</v>
      </c>
      <c r="E543" s="3" t="s">
        <v>0</v>
      </c>
      <c r="F543" s="3" t="s">
        <v>7</v>
      </c>
      <c r="G543" s="3">
        <v>5799</v>
      </c>
      <c r="H543" s="4">
        <v>0.6006207966890843</v>
      </c>
      <c r="I543" s="4">
        <v>0.89049836178651487</v>
      </c>
      <c r="J543" s="4">
        <v>0.23400586307984136</v>
      </c>
      <c r="K543" s="4">
        <v>0.80686325228487665</v>
      </c>
      <c r="L543" s="4">
        <v>3.2764269701672701E-3</v>
      </c>
      <c r="M543" s="4">
        <v>0.97585790653560955</v>
      </c>
      <c r="N543" s="4">
        <v>0.66994309363683391</v>
      </c>
      <c r="O543" s="4">
        <v>9.2602172788411791E-2</v>
      </c>
      <c r="P543" s="4">
        <v>0.99068804966373514</v>
      </c>
    </row>
    <row r="544" spans="2:16" x14ac:dyDescent="0.3">
      <c r="B544" s="5">
        <f t="shared" si="8"/>
        <v>25878</v>
      </c>
      <c r="C544" t="s">
        <v>2299</v>
      </c>
      <c r="D544" s="19">
        <v>25878</v>
      </c>
      <c r="E544" s="3" t="s">
        <v>0</v>
      </c>
      <c r="F544" s="3" t="s">
        <v>18</v>
      </c>
      <c r="G544" s="3">
        <v>5473</v>
      </c>
      <c r="H544" s="4">
        <v>0.62378951215055733</v>
      </c>
      <c r="I544" s="4">
        <v>0.92563493513612283</v>
      </c>
      <c r="J544" s="4">
        <v>0.18600401973323588</v>
      </c>
      <c r="K544" s="4">
        <v>0.79152201717522386</v>
      </c>
      <c r="L544" s="4">
        <v>0</v>
      </c>
      <c r="M544" s="4">
        <v>0.98044947926183079</v>
      </c>
      <c r="N544" s="4">
        <v>0.70802119495706195</v>
      </c>
      <c r="O544" s="4">
        <v>0.2302210853279737</v>
      </c>
      <c r="P544" s="4">
        <v>0.98812351543942989</v>
      </c>
    </row>
    <row r="545" spans="2:16" x14ac:dyDescent="0.3">
      <c r="B545" s="5">
        <f t="shared" si="8"/>
        <v>25430</v>
      </c>
      <c r="C545" t="s">
        <v>2299</v>
      </c>
      <c r="D545" s="19">
        <v>25430</v>
      </c>
      <c r="E545" s="3" t="s">
        <v>0</v>
      </c>
      <c r="F545" s="3" t="s">
        <v>4</v>
      </c>
      <c r="G545" s="3">
        <v>5100</v>
      </c>
      <c r="H545" s="4">
        <v>0.63196078431372549</v>
      </c>
      <c r="I545" s="4">
        <v>0.88529411764705879</v>
      </c>
      <c r="J545" s="4">
        <v>0.21941176470588236</v>
      </c>
      <c r="K545" s="4">
        <v>0.82529411764705884</v>
      </c>
      <c r="L545" s="4">
        <v>8.431372549019607E-3</v>
      </c>
      <c r="M545" s="4">
        <v>0.9798039215686275</v>
      </c>
      <c r="N545" s="4">
        <v>0.70960784313725489</v>
      </c>
      <c r="O545" s="4">
        <v>9.7843137254901957E-2</v>
      </c>
      <c r="P545" s="4">
        <v>0.99509803921568629</v>
      </c>
    </row>
    <row r="546" spans="2:16" x14ac:dyDescent="0.3">
      <c r="B546" s="5">
        <f t="shared" si="8"/>
        <v>25473</v>
      </c>
      <c r="C546" t="s">
        <v>2299</v>
      </c>
      <c r="D546" s="19">
        <v>25473</v>
      </c>
      <c r="E546" s="3" t="s">
        <v>0</v>
      </c>
      <c r="F546" s="3" t="s">
        <v>31</v>
      </c>
      <c r="G546" s="3">
        <v>4515</v>
      </c>
      <c r="H546" s="4">
        <v>0.62746400885935771</v>
      </c>
      <c r="I546" s="4">
        <v>0.88460686600221483</v>
      </c>
      <c r="J546" s="4">
        <v>0.23034330011074197</v>
      </c>
      <c r="K546" s="4">
        <v>0.81040974529346621</v>
      </c>
      <c r="L546" s="4">
        <v>8.6378737541528243E-3</v>
      </c>
      <c r="M546" s="4">
        <v>0.98161683277962353</v>
      </c>
      <c r="N546" s="4">
        <v>0.70210409745293467</v>
      </c>
      <c r="O546" s="4">
        <v>0.1326688815060908</v>
      </c>
      <c r="P546" s="4">
        <v>0.99379844961240305</v>
      </c>
    </row>
    <row r="547" spans="2:16" x14ac:dyDescent="0.3">
      <c r="B547" s="5">
        <f t="shared" si="8"/>
        <v>25175</v>
      </c>
      <c r="C547" t="s">
        <v>2299</v>
      </c>
      <c r="D547" s="19">
        <v>25175</v>
      </c>
      <c r="E547" s="3" t="s">
        <v>0</v>
      </c>
      <c r="F547" s="3" t="s">
        <v>5</v>
      </c>
      <c r="G547" s="3">
        <v>3839</v>
      </c>
      <c r="H547" s="4">
        <v>0.67126855952070852</v>
      </c>
      <c r="I547" s="4">
        <v>0.92341755665537906</v>
      </c>
      <c r="J547" s="4">
        <v>0.242771555092472</v>
      </c>
      <c r="K547" s="4">
        <v>0.8741859859338369</v>
      </c>
      <c r="L547" s="4">
        <v>3.907267517582704E-3</v>
      </c>
      <c r="M547" s="4">
        <v>0.97994269340974216</v>
      </c>
      <c r="N547" s="4">
        <v>0.72492836676217765</v>
      </c>
      <c r="O547" s="4">
        <v>7.2675175827038294E-2</v>
      </c>
      <c r="P547" s="4">
        <v>0.99296691846835117</v>
      </c>
    </row>
    <row r="548" spans="2:16" x14ac:dyDescent="0.3">
      <c r="B548" s="5">
        <f t="shared" si="8"/>
        <v>25148</v>
      </c>
      <c r="C548" t="s">
        <v>2299</v>
      </c>
      <c r="D548" s="19">
        <v>25148</v>
      </c>
      <c r="E548" s="3" t="s">
        <v>0</v>
      </c>
      <c r="F548" s="3" t="s">
        <v>27</v>
      </c>
      <c r="G548" s="3">
        <v>3644</v>
      </c>
      <c r="H548" s="4">
        <v>0.5861690450054885</v>
      </c>
      <c r="I548" s="4">
        <v>0.93880351262349071</v>
      </c>
      <c r="J548" s="4">
        <v>0.20197585071350166</v>
      </c>
      <c r="K548" s="4">
        <v>0.80433589462129529</v>
      </c>
      <c r="L548" s="4">
        <v>1.3721185510428102E-3</v>
      </c>
      <c r="M548" s="4">
        <v>0.99094401756311745</v>
      </c>
      <c r="N548" s="4">
        <v>0.63940724478594946</v>
      </c>
      <c r="O548" s="4">
        <v>0.15669593852908892</v>
      </c>
      <c r="P548" s="4">
        <v>0.99835345773874862</v>
      </c>
    </row>
    <row r="549" spans="2:16" x14ac:dyDescent="0.3">
      <c r="B549" s="5">
        <f t="shared" si="8"/>
        <v>25307</v>
      </c>
      <c r="C549" t="s">
        <v>2299</v>
      </c>
      <c r="D549" s="19">
        <v>25307</v>
      </c>
      <c r="E549" s="3" t="s">
        <v>0</v>
      </c>
      <c r="F549" s="3" t="s">
        <v>2</v>
      </c>
      <c r="G549" s="3">
        <v>3556</v>
      </c>
      <c r="H549" s="4">
        <v>0.4676602924634421</v>
      </c>
      <c r="I549" s="4">
        <v>0.8180539932508436</v>
      </c>
      <c r="J549" s="4">
        <v>0.23200224971878516</v>
      </c>
      <c r="K549" s="4">
        <v>0.65551181102362199</v>
      </c>
      <c r="L549" s="4">
        <v>8.4364454443194604E-3</v>
      </c>
      <c r="M549" s="4">
        <v>0.97244094488188981</v>
      </c>
      <c r="N549" s="4">
        <v>0.56411698537682786</v>
      </c>
      <c r="O549" s="4">
        <v>0.10573678290213723</v>
      </c>
      <c r="P549" s="4">
        <v>0.98706411698537688</v>
      </c>
    </row>
    <row r="550" spans="2:16" x14ac:dyDescent="0.3">
      <c r="B550" s="5">
        <f t="shared" si="8"/>
        <v>25286</v>
      </c>
      <c r="C550" t="s">
        <v>2299</v>
      </c>
      <c r="D550" s="19">
        <v>25286</v>
      </c>
      <c r="E550" s="3" t="s">
        <v>0</v>
      </c>
      <c r="F550" s="3" t="s">
        <v>727</v>
      </c>
      <c r="G550" s="3">
        <v>3420</v>
      </c>
      <c r="H550" s="4">
        <v>0.68011695906432745</v>
      </c>
      <c r="I550" s="4">
        <v>0.89795321637426906</v>
      </c>
      <c r="J550" s="4">
        <v>0.22807017543859648</v>
      </c>
      <c r="K550" s="4">
        <v>0.8403508771929824</v>
      </c>
      <c r="L550" s="4">
        <v>2.3391812865497076E-3</v>
      </c>
      <c r="M550" s="4">
        <v>0.97631578947368425</v>
      </c>
      <c r="N550" s="4">
        <v>0.77163742690058479</v>
      </c>
      <c r="O550" s="4">
        <v>5.2631578947368418E-2</v>
      </c>
      <c r="P550" s="4">
        <v>0.99064327485380121</v>
      </c>
    </row>
    <row r="551" spans="2:16" x14ac:dyDescent="0.3">
      <c r="B551" s="5">
        <f t="shared" si="8"/>
        <v>25743</v>
      </c>
      <c r="C551" t="s">
        <v>2299</v>
      </c>
      <c r="D551" s="19">
        <v>25743</v>
      </c>
      <c r="E551" s="3" t="s">
        <v>0</v>
      </c>
      <c r="F551" s="3" t="s">
        <v>53</v>
      </c>
      <c r="G551" s="3">
        <v>2779</v>
      </c>
      <c r="H551" s="4">
        <v>0.54300107952500898</v>
      </c>
      <c r="I551" s="4">
        <v>0.90536164087801363</v>
      </c>
      <c r="J551" s="4">
        <v>0.24145376034544799</v>
      </c>
      <c r="K551" s="4">
        <v>0.76934148974451244</v>
      </c>
      <c r="L551" s="4">
        <v>4.6779417056495142E-3</v>
      </c>
      <c r="M551" s="4">
        <v>0.97984886649874059</v>
      </c>
      <c r="N551" s="4">
        <v>0.62468513853904284</v>
      </c>
      <c r="O551" s="4">
        <v>5.2177042101475349E-2</v>
      </c>
      <c r="P551" s="4">
        <v>0.9920834832673624</v>
      </c>
    </row>
    <row r="552" spans="2:16" x14ac:dyDescent="0.3">
      <c r="B552" s="5">
        <f t="shared" si="8"/>
        <v>25899</v>
      </c>
      <c r="C552" t="s">
        <v>2299</v>
      </c>
      <c r="D552" s="19">
        <v>25899</v>
      </c>
      <c r="E552" s="3" t="s">
        <v>0</v>
      </c>
      <c r="F552" s="3" t="s">
        <v>15</v>
      </c>
      <c r="G552" s="3">
        <v>2754</v>
      </c>
      <c r="H552" s="4">
        <v>0.65795206971677556</v>
      </c>
      <c r="I552" s="4">
        <v>0.90486564996368923</v>
      </c>
      <c r="J552" s="4">
        <v>0.22476397966594044</v>
      </c>
      <c r="K552" s="4">
        <v>0.81626724763979663</v>
      </c>
      <c r="L552" s="4">
        <v>3.6310820624546117E-3</v>
      </c>
      <c r="M552" s="4">
        <v>0.98220769789397244</v>
      </c>
      <c r="N552" s="4">
        <v>0.74836601307189543</v>
      </c>
      <c r="O552" s="4">
        <v>4.357298474945534E-2</v>
      </c>
      <c r="P552" s="4">
        <v>0.995279593318809</v>
      </c>
    </row>
    <row r="553" spans="2:16" x14ac:dyDescent="0.3">
      <c r="B553" s="5">
        <f t="shared" si="8"/>
        <v>25438</v>
      </c>
      <c r="C553" t="s">
        <v>2299</v>
      </c>
      <c r="D553" s="19">
        <v>25438</v>
      </c>
      <c r="E553" s="3" t="s">
        <v>0</v>
      </c>
      <c r="F553" s="3" t="s">
        <v>64</v>
      </c>
      <c r="G553" s="3">
        <v>2667</v>
      </c>
      <c r="H553" s="4">
        <v>0.59467566554180729</v>
      </c>
      <c r="I553" s="4">
        <v>0.91188601424821902</v>
      </c>
      <c r="J553" s="4">
        <v>0.25421822272215971</v>
      </c>
      <c r="K553" s="4">
        <v>0.72253468316460445</v>
      </c>
      <c r="L553" s="4">
        <v>1.4998125234345708E-3</v>
      </c>
      <c r="M553" s="4">
        <v>0.98537682789651293</v>
      </c>
      <c r="N553" s="4">
        <v>0.76752905886764156</v>
      </c>
      <c r="O553" s="4">
        <v>3.4870641169853771E-2</v>
      </c>
      <c r="P553" s="4">
        <v>0.99662542182227221</v>
      </c>
    </row>
    <row r="554" spans="2:16" x14ac:dyDescent="0.3">
      <c r="B554" s="5">
        <f t="shared" si="8"/>
        <v>25885</v>
      </c>
      <c r="C554" t="s">
        <v>2299</v>
      </c>
      <c r="D554" s="19">
        <v>25885</v>
      </c>
      <c r="E554" s="3" t="s">
        <v>0</v>
      </c>
      <c r="F554" s="3" t="s">
        <v>6</v>
      </c>
      <c r="G554" s="3">
        <v>2594</v>
      </c>
      <c r="H554" s="4">
        <v>0.54047802621434082</v>
      </c>
      <c r="I554" s="4">
        <v>0.89321511179645341</v>
      </c>
      <c r="J554" s="4">
        <v>0.19468003084040092</v>
      </c>
      <c r="K554" s="4">
        <v>0.75867386276021587</v>
      </c>
      <c r="L554" s="4">
        <v>4.6260601387818042E-3</v>
      </c>
      <c r="M554" s="4">
        <v>0.99190439475713188</v>
      </c>
      <c r="N554" s="4">
        <v>0.60331534309946033</v>
      </c>
      <c r="O554" s="4">
        <v>0.16499614494988435</v>
      </c>
      <c r="P554" s="4">
        <v>0.99730146491904392</v>
      </c>
    </row>
    <row r="555" spans="2:16" x14ac:dyDescent="0.3">
      <c r="B555" s="5">
        <f t="shared" si="8"/>
        <v>25817</v>
      </c>
      <c r="C555" t="s">
        <v>2299</v>
      </c>
      <c r="D555" s="19">
        <v>25817</v>
      </c>
      <c r="E555" s="3" t="s">
        <v>0</v>
      </c>
      <c r="F555" s="3" t="s">
        <v>25</v>
      </c>
      <c r="G555" s="3">
        <v>2478</v>
      </c>
      <c r="H555" s="4">
        <v>0.76069410815173522</v>
      </c>
      <c r="I555" s="4">
        <v>0.95076674737691691</v>
      </c>
      <c r="J555" s="4">
        <v>0.27360774818401939</v>
      </c>
      <c r="K555" s="4">
        <v>0.90758676351896694</v>
      </c>
      <c r="L555" s="4">
        <v>5.2461662631154158E-3</v>
      </c>
      <c r="M555" s="4">
        <v>0.98910411622276029</v>
      </c>
      <c r="N555" s="4">
        <v>0.82768361581920902</v>
      </c>
      <c r="O555" s="4">
        <v>4.1969330104923326E-2</v>
      </c>
      <c r="P555" s="4">
        <v>0.99475383373688453</v>
      </c>
    </row>
    <row r="556" spans="2:16" x14ac:dyDescent="0.3">
      <c r="B556" s="5">
        <f t="shared" si="8"/>
        <v>25126</v>
      </c>
      <c r="C556" t="s">
        <v>2299</v>
      </c>
      <c r="D556" s="19">
        <v>25126</v>
      </c>
      <c r="E556" s="3" t="s">
        <v>0</v>
      </c>
      <c r="F556" s="3" t="s">
        <v>776</v>
      </c>
      <c r="G556" s="3">
        <v>2143</v>
      </c>
      <c r="H556" s="4">
        <v>0.66075594960335982</v>
      </c>
      <c r="I556" s="4">
        <v>0.89407372841810551</v>
      </c>
      <c r="J556" s="4">
        <v>0.23938404106392908</v>
      </c>
      <c r="K556" s="4">
        <v>0.84834344377041526</v>
      </c>
      <c r="L556" s="4">
        <v>6.0662622491833877E-3</v>
      </c>
      <c r="M556" s="4">
        <v>0.98226784881007934</v>
      </c>
      <c r="N556" s="4">
        <v>0.72655156322911807</v>
      </c>
      <c r="O556" s="4">
        <v>4.2463835744283716E-2</v>
      </c>
      <c r="P556" s="4">
        <v>0.99440037330844611</v>
      </c>
    </row>
    <row r="557" spans="2:16" x14ac:dyDescent="0.3">
      <c r="B557" s="5">
        <f t="shared" si="8"/>
        <v>25530</v>
      </c>
      <c r="C557" t="s">
        <v>2299</v>
      </c>
      <c r="D557" s="19">
        <v>25530</v>
      </c>
      <c r="E557" s="3" t="s">
        <v>0</v>
      </c>
      <c r="F557" s="3" t="s">
        <v>16</v>
      </c>
      <c r="G557" s="3">
        <v>2062</v>
      </c>
      <c r="H557" s="4">
        <v>0.53346265761396705</v>
      </c>
      <c r="I557" s="4">
        <v>0.8874878758486906</v>
      </c>
      <c r="J557" s="4">
        <v>0.27837051406401553</v>
      </c>
      <c r="K557" s="4">
        <v>0.74636275460717749</v>
      </c>
      <c r="L557" s="4">
        <v>2.9097963142580021E-3</v>
      </c>
      <c r="M557" s="4">
        <v>0.97817652764306495</v>
      </c>
      <c r="N557" s="4">
        <v>0.62803103782735203</v>
      </c>
      <c r="O557" s="4">
        <v>2.5703200775945685E-2</v>
      </c>
      <c r="P557" s="4">
        <v>0.99612027158098937</v>
      </c>
    </row>
    <row r="558" spans="2:16" x14ac:dyDescent="0.3">
      <c r="B558" s="5">
        <f t="shared" si="8"/>
        <v>25320</v>
      </c>
      <c r="C558" t="s">
        <v>2299</v>
      </c>
      <c r="D558" s="19">
        <v>25320</v>
      </c>
      <c r="E558" s="3" t="s">
        <v>0</v>
      </c>
      <c r="F558" s="3" t="s">
        <v>14</v>
      </c>
      <c r="G558" s="3">
        <v>1847</v>
      </c>
      <c r="H558" s="4">
        <v>0.54141851651326478</v>
      </c>
      <c r="I558" s="4">
        <v>0.89388197076340015</v>
      </c>
      <c r="J558" s="4">
        <v>0.22035733622089876</v>
      </c>
      <c r="K558" s="4">
        <v>0.7715213860314023</v>
      </c>
      <c r="L558" s="4">
        <v>0</v>
      </c>
      <c r="M558" s="4">
        <v>0.97726042230644283</v>
      </c>
      <c r="N558" s="4">
        <v>0.61342717920952894</v>
      </c>
      <c r="O558" s="4">
        <v>8.6626962642122357E-2</v>
      </c>
      <c r="P558" s="4">
        <v>0.991878722252301</v>
      </c>
    </row>
    <row r="559" spans="2:16" x14ac:dyDescent="0.3">
      <c r="B559" s="5">
        <f t="shared" si="8"/>
        <v>25740</v>
      </c>
      <c r="C559" t="s">
        <v>2299</v>
      </c>
      <c r="D559" s="19">
        <v>25740</v>
      </c>
      <c r="E559" s="3" t="s">
        <v>0</v>
      </c>
      <c r="F559" s="3" t="s">
        <v>798</v>
      </c>
      <c r="G559" s="3">
        <v>1634</v>
      </c>
      <c r="H559" s="4">
        <v>0.54283965728274175</v>
      </c>
      <c r="I559" s="4">
        <v>0.88678090575275392</v>
      </c>
      <c r="J559" s="4">
        <v>0.25887392900856793</v>
      </c>
      <c r="K559" s="4">
        <v>0.73255813953488369</v>
      </c>
      <c r="L559" s="4">
        <v>7.3439412484700125E-3</v>
      </c>
      <c r="M559" s="4">
        <v>0.97674418604651159</v>
      </c>
      <c r="N559" s="4">
        <v>0.65605875152998772</v>
      </c>
      <c r="O559" s="4">
        <v>4.0391676866585069E-2</v>
      </c>
      <c r="P559" s="4">
        <v>0.99388004895960835</v>
      </c>
    </row>
    <row r="560" spans="2:16" x14ac:dyDescent="0.3">
      <c r="B560" s="5">
        <f t="shared" si="8"/>
        <v>25260</v>
      </c>
      <c r="C560" t="s">
        <v>2299</v>
      </c>
      <c r="D560" s="19">
        <v>25260</v>
      </c>
      <c r="E560" s="3" t="s">
        <v>0</v>
      </c>
      <c r="F560" s="3" t="s">
        <v>55</v>
      </c>
      <c r="G560" s="3">
        <v>1621</v>
      </c>
      <c r="H560" s="4">
        <v>0.64774830351634793</v>
      </c>
      <c r="I560" s="4">
        <v>0.88463911165946951</v>
      </c>
      <c r="J560" s="4">
        <v>0.24491054904380014</v>
      </c>
      <c r="K560" s="4">
        <v>0.84639111659469468</v>
      </c>
      <c r="L560" s="4">
        <v>8.6366440468846391E-3</v>
      </c>
      <c r="M560" s="4">
        <v>0.99136335595311531</v>
      </c>
      <c r="N560" s="4">
        <v>0.70326958667489203</v>
      </c>
      <c r="O560" s="4">
        <v>3.0228254164096236E-2</v>
      </c>
      <c r="P560" s="4">
        <v>0.9962985811227637</v>
      </c>
    </row>
    <row r="561" spans="2:16" x14ac:dyDescent="0.3">
      <c r="B561" s="5">
        <f t="shared" si="8"/>
        <v>25513</v>
      </c>
      <c r="C561" t="s">
        <v>2299</v>
      </c>
      <c r="D561" s="19">
        <v>25513</v>
      </c>
      <c r="E561" s="3" t="s">
        <v>0</v>
      </c>
      <c r="F561" s="3" t="s">
        <v>9</v>
      </c>
      <c r="G561" s="3">
        <v>1617</v>
      </c>
      <c r="H561" s="4">
        <v>0.58936301793444645</v>
      </c>
      <c r="I561" s="4">
        <v>0.94495980210265929</v>
      </c>
      <c r="J561" s="4">
        <v>0.24489795918367346</v>
      </c>
      <c r="K561" s="4">
        <v>0.74397031539888681</v>
      </c>
      <c r="L561" s="4">
        <v>2.4737167594310453E-3</v>
      </c>
      <c r="M561" s="4">
        <v>0.99010513296227587</v>
      </c>
      <c r="N561" s="4">
        <v>0.71243042671614099</v>
      </c>
      <c r="O561" s="4">
        <v>8.4724799010513302E-2</v>
      </c>
      <c r="P561" s="4">
        <v>0.99628942486085348</v>
      </c>
    </row>
    <row r="562" spans="2:16" x14ac:dyDescent="0.3">
      <c r="B562" s="5">
        <f t="shared" si="8"/>
        <v>25572</v>
      </c>
      <c r="C562" t="s">
        <v>2299</v>
      </c>
      <c r="D562" s="19">
        <v>25572</v>
      </c>
      <c r="E562" s="3" t="s">
        <v>0</v>
      </c>
      <c r="F562" s="3" t="s">
        <v>21</v>
      </c>
      <c r="G562" s="3">
        <v>1610</v>
      </c>
      <c r="H562" s="4">
        <v>0.57888198757763976</v>
      </c>
      <c r="I562" s="4">
        <v>0.8658385093167702</v>
      </c>
      <c r="J562" s="4">
        <v>0.23850931677018633</v>
      </c>
      <c r="K562" s="4">
        <v>0.74844720496894412</v>
      </c>
      <c r="L562" s="4">
        <v>9.9378881987577643E-3</v>
      </c>
      <c r="M562" s="4">
        <v>0.98447204968944102</v>
      </c>
      <c r="N562" s="4">
        <v>0.69875776397515532</v>
      </c>
      <c r="O562" s="4">
        <v>4.8447204968944099E-2</v>
      </c>
      <c r="P562" s="4">
        <v>0.99875776397515525</v>
      </c>
    </row>
    <row r="563" spans="2:16" x14ac:dyDescent="0.3">
      <c r="B563" s="5">
        <f t="shared" si="8"/>
        <v>25386</v>
      </c>
      <c r="C563" t="s">
        <v>2299</v>
      </c>
      <c r="D563" s="19">
        <v>25386</v>
      </c>
      <c r="E563" s="3" t="s">
        <v>0</v>
      </c>
      <c r="F563" s="3" t="s">
        <v>13</v>
      </c>
      <c r="G563" s="3">
        <v>1565</v>
      </c>
      <c r="H563" s="4">
        <v>0.50798722044728439</v>
      </c>
      <c r="I563" s="4">
        <v>0.82364217252396166</v>
      </c>
      <c r="J563" s="4">
        <v>0.23897763578274761</v>
      </c>
      <c r="K563" s="4">
        <v>0.7150159744408946</v>
      </c>
      <c r="L563" s="4">
        <v>6.3897763578274758E-3</v>
      </c>
      <c r="M563" s="4">
        <v>0.9610223642172524</v>
      </c>
      <c r="N563" s="4">
        <v>0.62875399361022366</v>
      </c>
      <c r="O563" s="4">
        <v>2.7476038338658148E-2</v>
      </c>
      <c r="P563" s="4">
        <v>0.9738019169329073</v>
      </c>
    </row>
    <row r="564" spans="2:16" x14ac:dyDescent="0.3">
      <c r="B564" s="5">
        <f t="shared" si="8"/>
        <v>25245</v>
      </c>
      <c r="C564" t="s">
        <v>2299</v>
      </c>
      <c r="D564" s="19">
        <v>25245</v>
      </c>
      <c r="E564" s="3" t="s">
        <v>0</v>
      </c>
      <c r="F564" s="3" t="s">
        <v>30</v>
      </c>
      <c r="G564" s="3">
        <v>1526</v>
      </c>
      <c r="H564" s="4">
        <v>0.5517693315858454</v>
      </c>
      <c r="I564" s="4">
        <v>0.89580602883355176</v>
      </c>
      <c r="J564" s="4">
        <v>0.25622542595019659</v>
      </c>
      <c r="K564" s="4">
        <v>0.72804718217562259</v>
      </c>
      <c r="L564" s="4">
        <v>3.9318479685452159E-3</v>
      </c>
      <c r="M564" s="4">
        <v>0.97509829619921362</v>
      </c>
      <c r="N564" s="4">
        <v>0.67103538663171691</v>
      </c>
      <c r="O564" s="4">
        <v>3.0799475753604193E-2</v>
      </c>
      <c r="P564" s="4">
        <v>0.98951507208387945</v>
      </c>
    </row>
    <row r="565" spans="2:16" x14ac:dyDescent="0.3">
      <c r="B565" s="5">
        <f t="shared" si="8"/>
        <v>25843</v>
      </c>
      <c r="C565" t="s">
        <v>2299</v>
      </c>
      <c r="D565" s="19">
        <v>25843</v>
      </c>
      <c r="E565" s="3" t="s">
        <v>0</v>
      </c>
      <c r="F565" s="3" t="s">
        <v>808</v>
      </c>
      <c r="G565" s="3">
        <v>1460</v>
      </c>
      <c r="H565" s="4">
        <v>0.61301369863013699</v>
      </c>
      <c r="I565" s="4">
        <v>0.88287671232876708</v>
      </c>
      <c r="J565" s="4">
        <v>0.28150684931506847</v>
      </c>
      <c r="K565" s="4">
        <v>0.79109589041095896</v>
      </c>
      <c r="L565" s="4">
        <v>1.7123287671232876E-2</v>
      </c>
      <c r="M565" s="4">
        <v>0.97671232876712333</v>
      </c>
      <c r="N565" s="4">
        <v>0.7226027397260274</v>
      </c>
      <c r="O565" s="4">
        <v>3.5616438356164383E-2</v>
      </c>
      <c r="P565" s="4">
        <v>0.99383561643835616</v>
      </c>
    </row>
    <row r="566" spans="2:16" x14ac:dyDescent="0.3">
      <c r="B566" s="5">
        <f t="shared" si="8"/>
        <v>25823</v>
      </c>
      <c r="C566" t="s">
        <v>2299</v>
      </c>
      <c r="D566" s="19">
        <v>25823</v>
      </c>
      <c r="E566" s="3" t="s">
        <v>0</v>
      </c>
      <c r="F566" s="3" t="s">
        <v>811</v>
      </c>
      <c r="G566" s="3">
        <v>1399</v>
      </c>
      <c r="H566" s="4">
        <v>0.63831308077198001</v>
      </c>
      <c r="I566" s="4">
        <v>0.95711222301644028</v>
      </c>
      <c r="J566" s="4">
        <v>0.16869192280200143</v>
      </c>
      <c r="K566" s="4">
        <v>0.85918513223731241</v>
      </c>
      <c r="L566" s="4">
        <v>2.8591851322373124E-3</v>
      </c>
      <c r="M566" s="4">
        <v>0.98713366690493209</v>
      </c>
      <c r="N566" s="4">
        <v>0.67262330235882772</v>
      </c>
      <c r="O566" s="4">
        <v>2.5732666190135811E-2</v>
      </c>
      <c r="P566" s="4">
        <v>0.997855611150822</v>
      </c>
    </row>
    <row r="567" spans="2:16" x14ac:dyDescent="0.3">
      <c r="B567" s="5">
        <f t="shared" si="8"/>
        <v>25335</v>
      </c>
      <c r="C567" t="s">
        <v>2299</v>
      </c>
      <c r="D567" s="19">
        <v>25335</v>
      </c>
      <c r="E567" s="3" t="s">
        <v>0</v>
      </c>
      <c r="F567" s="3" t="s">
        <v>822</v>
      </c>
      <c r="G567" s="3">
        <v>1173</v>
      </c>
      <c r="H567" s="4">
        <v>0.52685421994884907</v>
      </c>
      <c r="I567" s="4">
        <v>0.88235294117647056</v>
      </c>
      <c r="J567" s="4">
        <v>0.23017902813299232</v>
      </c>
      <c r="K567" s="4">
        <v>0.7766410912190963</v>
      </c>
      <c r="L567" s="4">
        <v>0</v>
      </c>
      <c r="M567" s="4">
        <v>0.98209718670076729</v>
      </c>
      <c r="N567" s="4">
        <v>0.58823529411764708</v>
      </c>
      <c r="O567" s="4">
        <v>2.3017902813299233E-2</v>
      </c>
      <c r="P567" s="4">
        <v>0.99744245524296671</v>
      </c>
    </row>
    <row r="568" spans="2:16" x14ac:dyDescent="0.3">
      <c r="B568" s="5">
        <f t="shared" si="8"/>
        <v>25875</v>
      </c>
      <c r="C568" t="s">
        <v>2299</v>
      </c>
      <c r="D568" s="19">
        <v>25875</v>
      </c>
      <c r="E568" s="3" t="s">
        <v>0</v>
      </c>
      <c r="F568" s="3" t="s">
        <v>35</v>
      </c>
      <c r="G568" s="3">
        <v>1157</v>
      </c>
      <c r="H568" s="4">
        <v>0.59636992221261886</v>
      </c>
      <c r="I568" s="4">
        <v>0.92307692307692313</v>
      </c>
      <c r="J568" s="4">
        <v>0.23509075194468454</v>
      </c>
      <c r="K568" s="4">
        <v>0.81676750216076055</v>
      </c>
      <c r="L568" s="4">
        <v>6.0501296456352636E-3</v>
      </c>
      <c r="M568" s="4">
        <v>0.97407087294727746</v>
      </c>
      <c r="N568" s="4">
        <v>0.65946413137424376</v>
      </c>
      <c r="O568" s="4">
        <v>4.753673292999136E-2</v>
      </c>
      <c r="P568" s="4">
        <v>0.99049265341400172</v>
      </c>
    </row>
    <row r="569" spans="2:16" x14ac:dyDescent="0.3">
      <c r="B569" s="5">
        <f t="shared" si="8"/>
        <v>25662</v>
      </c>
      <c r="C569" t="s">
        <v>2299</v>
      </c>
      <c r="D569" s="19">
        <v>25662</v>
      </c>
      <c r="E569" s="3" t="s">
        <v>0</v>
      </c>
      <c r="F569" s="3" t="s">
        <v>17</v>
      </c>
      <c r="G569" s="3">
        <v>1107</v>
      </c>
      <c r="H569" s="4">
        <v>0.48419150858175247</v>
      </c>
      <c r="I569" s="4">
        <v>0.90605239385727188</v>
      </c>
      <c r="J569" s="4">
        <v>0.21409214092140921</v>
      </c>
      <c r="K569" s="4">
        <v>0.74796747967479671</v>
      </c>
      <c r="L569" s="4">
        <v>3.6133694670280035E-3</v>
      </c>
      <c r="M569" s="4">
        <v>0.98193315266486003</v>
      </c>
      <c r="N569" s="4">
        <v>0.55194218608852752</v>
      </c>
      <c r="O569" s="4">
        <v>8.5817524841915085E-2</v>
      </c>
      <c r="P569" s="4">
        <v>0.99277326106594399</v>
      </c>
    </row>
    <row r="570" spans="2:16" x14ac:dyDescent="0.3">
      <c r="B570" s="5">
        <f t="shared" si="8"/>
        <v>25317</v>
      </c>
      <c r="C570" t="s">
        <v>2299</v>
      </c>
      <c r="D570" s="19">
        <v>25317</v>
      </c>
      <c r="E570" s="3" t="s">
        <v>0</v>
      </c>
      <c r="F570" s="3" t="s">
        <v>834</v>
      </c>
      <c r="G570" s="3">
        <v>1044</v>
      </c>
      <c r="H570" s="4">
        <v>0.60727969348659006</v>
      </c>
      <c r="I570" s="4">
        <v>0.8869731800766284</v>
      </c>
      <c r="J570" s="4">
        <v>0.31800766283524906</v>
      </c>
      <c r="K570" s="4">
        <v>0.75095785440613028</v>
      </c>
      <c r="L570" s="4">
        <v>1.9157088122605363E-2</v>
      </c>
      <c r="M570" s="4">
        <v>0.97413793103448276</v>
      </c>
      <c r="N570" s="4">
        <v>0.74616858237547889</v>
      </c>
      <c r="O570" s="4">
        <v>2.5862068965517241E-2</v>
      </c>
      <c r="P570" s="4">
        <v>0.98754789272030652</v>
      </c>
    </row>
    <row r="571" spans="2:16" x14ac:dyDescent="0.3">
      <c r="B571" s="5">
        <f t="shared" si="8"/>
        <v>25258</v>
      </c>
      <c r="C571" t="s">
        <v>2299</v>
      </c>
      <c r="D571" s="19">
        <v>25258</v>
      </c>
      <c r="E571" s="3" t="s">
        <v>0</v>
      </c>
      <c r="F571" s="3" t="s">
        <v>817</v>
      </c>
      <c r="G571" s="3">
        <v>1016</v>
      </c>
      <c r="H571" s="4">
        <v>0.49212598425196852</v>
      </c>
      <c r="I571" s="4">
        <v>0.94488188976377951</v>
      </c>
      <c r="J571" s="4">
        <v>0.18011811023622049</v>
      </c>
      <c r="K571" s="4">
        <v>0.77066929133858264</v>
      </c>
      <c r="L571" s="4">
        <v>0</v>
      </c>
      <c r="M571" s="4">
        <v>0.99015748031496065</v>
      </c>
      <c r="N571" s="4">
        <v>0.53149606299212604</v>
      </c>
      <c r="O571" s="4">
        <v>0.1171259842519685</v>
      </c>
      <c r="P571" s="4">
        <v>0.99803149606299213</v>
      </c>
    </row>
    <row r="572" spans="2:16" x14ac:dyDescent="0.3">
      <c r="B572" s="5">
        <f t="shared" si="8"/>
        <v>25506</v>
      </c>
      <c r="C572" t="s">
        <v>2299</v>
      </c>
      <c r="D572" s="19">
        <v>25506</v>
      </c>
      <c r="E572" s="3" t="s">
        <v>0</v>
      </c>
      <c r="F572" s="3" t="s">
        <v>42</v>
      </c>
      <c r="G572" s="3">
        <v>926</v>
      </c>
      <c r="H572" s="4">
        <v>0.43844492440604754</v>
      </c>
      <c r="I572" s="4">
        <v>0.87473002159827218</v>
      </c>
      <c r="J572" s="4">
        <v>0.25269978401727861</v>
      </c>
      <c r="K572" s="4">
        <v>0.69438444924406051</v>
      </c>
      <c r="L572" s="4">
        <v>8.6393088552915772E-3</v>
      </c>
      <c r="M572" s="4">
        <v>0.98704103671706267</v>
      </c>
      <c r="N572" s="4">
        <v>0.52915766738660908</v>
      </c>
      <c r="O572" s="4">
        <v>2.3758099352051837E-2</v>
      </c>
      <c r="P572" s="4">
        <v>0.99784017278617709</v>
      </c>
    </row>
    <row r="573" spans="2:16" x14ac:dyDescent="0.3">
      <c r="B573" s="5">
        <f t="shared" si="8"/>
        <v>25214</v>
      </c>
      <c r="C573" t="s">
        <v>2299</v>
      </c>
      <c r="D573" s="19">
        <v>25214</v>
      </c>
      <c r="E573" s="3" t="s">
        <v>0</v>
      </c>
      <c r="F573" s="3" t="s">
        <v>38</v>
      </c>
      <c r="G573" s="3">
        <v>920</v>
      </c>
      <c r="H573" s="4">
        <v>0.67934782608695654</v>
      </c>
      <c r="I573" s="4">
        <v>0.91739130434782612</v>
      </c>
      <c r="J573" s="4">
        <v>0.26630434782608697</v>
      </c>
      <c r="K573" s="4">
        <v>0.85217391304347823</v>
      </c>
      <c r="L573" s="4">
        <v>0</v>
      </c>
      <c r="M573" s="4">
        <v>0.97934782608695647</v>
      </c>
      <c r="N573" s="4">
        <v>0.7630434782608696</v>
      </c>
      <c r="O573" s="4">
        <v>2.2826086956521739E-2</v>
      </c>
      <c r="P573" s="4">
        <v>0.99130434782608701</v>
      </c>
    </row>
    <row r="574" spans="2:16" x14ac:dyDescent="0.3">
      <c r="B574" s="5">
        <f t="shared" si="8"/>
        <v>25805</v>
      </c>
      <c r="C574" t="s">
        <v>2299</v>
      </c>
      <c r="D574" s="19">
        <v>25805</v>
      </c>
      <c r="E574" s="3" t="s">
        <v>0</v>
      </c>
      <c r="F574" s="3" t="s">
        <v>844</v>
      </c>
      <c r="G574" s="3">
        <v>899</v>
      </c>
      <c r="H574" s="4">
        <v>0.61067853170189101</v>
      </c>
      <c r="I574" s="4">
        <v>0.93437152391546163</v>
      </c>
      <c r="J574" s="4">
        <v>0.21802002224694106</v>
      </c>
      <c r="K574" s="4">
        <v>0.80422691879866515</v>
      </c>
      <c r="L574" s="4">
        <v>0</v>
      </c>
      <c r="M574" s="4">
        <v>0.97552836484983318</v>
      </c>
      <c r="N574" s="4">
        <v>0.67853170189098999</v>
      </c>
      <c r="O574" s="4">
        <v>3.6707452725250278E-2</v>
      </c>
      <c r="P574" s="4">
        <v>0.98887652947719684</v>
      </c>
    </row>
    <row r="575" spans="2:16" x14ac:dyDescent="0.3">
      <c r="B575" s="5">
        <f t="shared" si="8"/>
        <v>25035</v>
      </c>
      <c r="C575" t="s">
        <v>2299</v>
      </c>
      <c r="D575" s="19">
        <v>25035</v>
      </c>
      <c r="E575" s="3" t="s">
        <v>0</v>
      </c>
      <c r="F575" s="3" t="s">
        <v>59</v>
      </c>
      <c r="G575" s="3">
        <v>870</v>
      </c>
      <c r="H575" s="4">
        <v>0.59655172413793101</v>
      </c>
      <c r="I575" s="4">
        <v>0.89770114942528734</v>
      </c>
      <c r="J575" s="4">
        <v>0.24022988505747125</v>
      </c>
      <c r="K575" s="4">
        <v>0.7919540229885057</v>
      </c>
      <c r="L575" s="4">
        <v>1.3793103448275862E-2</v>
      </c>
      <c r="M575" s="4">
        <v>0.98275862068965514</v>
      </c>
      <c r="N575" s="4">
        <v>0.65747126436781611</v>
      </c>
      <c r="O575" s="4">
        <v>3.5632183908045977E-2</v>
      </c>
      <c r="P575" s="4">
        <v>0.99425287356321834</v>
      </c>
    </row>
    <row r="576" spans="2:16" x14ac:dyDescent="0.3">
      <c r="B576" s="5">
        <f t="shared" si="8"/>
        <v>25402</v>
      </c>
      <c r="C576" t="s">
        <v>2299</v>
      </c>
      <c r="D576" s="19">
        <v>25402</v>
      </c>
      <c r="E576" s="3" t="s">
        <v>0</v>
      </c>
      <c r="F576" s="3" t="s">
        <v>744</v>
      </c>
      <c r="G576" s="3">
        <v>865</v>
      </c>
      <c r="H576" s="4">
        <v>0.52601156069364163</v>
      </c>
      <c r="I576" s="4">
        <v>0.84161849710982661</v>
      </c>
      <c r="J576" s="4">
        <v>0.26127167630057802</v>
      </c>
      <c r="K576" s="4">
        <v>0.73641618497109829</v>
      </c>
      <c r="L576" s="4">
        <v>2.3121387283236996E-3</v>
      </c>
      <c r="M576" s="4">
        <v>0.98034682080924851</v>
      </c>
      <c r="N576" s="4">
        <v>0.58843930635838149</v>
      </c>
      <c r="O576" s="4">
        <v>2.0809248554913295E-2</v>
      </c>
      <c r="P576" s="4">
        <v>0.99075144508670521</v>
      </c>
    </row>
    <row r="577" spans="2:16" x14ac:dyDescent="0.3">
      <c r="B577" s="5">
        <f t="shared" si="8"/>
        <v>25718</v>
      </c>
      <c r="C577" t="s">
        <v>2299</v>
      </c>
      <c r="D577" s="19">
        <v>25718</v>
      </c>
      <c r="E577" s="3" t="s">
        <v>0</v>
      </c>
      <c r="F577" s="3" t="s">
        <v>11</v>
      </c>
      <c r="G577" s="3">
        <v>861</v>
      </c>
      <c r="H577" s="4">
        <v>0.50058072009291521</v>
      </c>
      <c r="I577" s="4">
        <v>0.90360046457607435</v>
      </c>
      <c r="J577" s="4">
        <v>0.23925667828106853</v>
      </c>
      <c r="K577" s="4">
        <v>0.76306620209059228</v>
      </c>
      <c r="L577" s="4">
        <v>4.6457607433217189E-3</v>
      </c>
      <c r="M577" s="4">
        <v>0.97444831591173053</v>
      </c>
      <c r="N577" s="4">
        <v>0.56329849012775846</v>
      </c>
      <c r="O577" s="4">
        <v>3.7166085946573751E-2</v>
      </c>
      <c r="P577" s="4">
        <v>0.98954703832752611</v>
      </c>
    </row>
    <row r="578" spans="2:16" x14ac:dyDescent="0.3">
      <c r="B578" s="5">
        <f t="shared" si="8"/>
        <v>25398</v>
      </c>
      <c r="C578" t="s">
        <v>2299</v>
      </c>
      <c r="D578" s="19">
        <v>25398</v>
      </c>
      <c r="E578" s="3" t="s">
        <v>0</v>
      </c>
      <c r="F578" s="3" t="s">
        <v>852</v>
      </c>
      <c r="G578" s="3">
        <v>851</v>
      </c>
      <c r="H578" s="4">
        <v>0.67567567567567566</v>
      </c>
      <c r="I578" s="4">
        <v>0.9400705052878966</v>
      </c>
      <c r="J578" s="4">
        <v>0.20564042303172739</v>
      </c>
      <c r="K578" s="4">
        <v>0.85546415981198587</v>
      </c>
      <c r="L578" s="4">
        <v>1.1750881316098707E-3</v>
      </c>
      <c r="M578" s="4">
        <v>0.98824911868390131</v>
      </c>
      <c r="N578" s="4">
        <v>0.72267920094007054</v>
      </c>
      <c r="O578" s="4">
        <v>1.1750881316098707E-2</v>
      </c>
      <c r="P578" s="4">
        <v>0.99882491186839018</v>
      </c>
    </row>
    <row r="579" spans="2:16" x14ac:dyDescent="0.3">
      <c r="B579" s="5">
        <f t="shared" si="8"/>
        <v>25295</v>
      </c>
      <c r="C579" t="s">
        <v>2299</v>
      </c>
      <c r="D579" s="19">
        <v>25295</v>
      </c>
      <c r="E579" s="3" t="s">
        <v>0</v>
      </c>
      <c r="F579" s="3" t="s">
        <v>28</v>
      </c>
      <c r="G579" s="3">
        <v>807</v>
      </c>
      <c r="H579" s="4">
        <v>0.65551425030978938</v>
      </c>
      <c r="I579" s="4">
        <v>0.90954151177199505</v>
      </c>
      <c r="J579" s="4">
        <v>0.27385377942998762</v>
      </c>
      <c r="K579" s="4">
        <v>0.8401486988847584</v>
      </c>
      <c r="L579" s="4">
        <v>2.4783147459727386E-3</v>
      </c>
      <c r="M579" s="4">
        <v>0.9801734820322181</v>
      </c>
      <c r="N579" s="4">
        <v>0.73234200743494426</v>
      </c>
      <c r="O579" s="4">
        <v>3.9653035935563817E-2</v>
      </c>
      <c r="P579" s="4">
        <v>0.99876084262701359</v>
      </c>
    </row>
    <row r="580" spans="2:16" x14ac:dyDescent="0.3">
      <c r="B580" s="5">
        <f t="shared" si="8"/>
        <v>25053</v>
      </c>
      <c r="C580" t="s">
        <v>2299</v>
      </c>
      <c r="D580" s="19">
        <v>25053</v>
      </c>
      <c r="E580" s="3" t="s">
        <v>0</v>
      </c>
      <c r="F580" s="3" t="s">
        <v>24</v>
      </c>
      <c r="G580" s="3">
        <v>724</v>
      </c>
      <c r="H580" s="4">
        <v>0.53591160220994472</v>
      </c>
      <c r="I580" s="4">
        <v>0.85497237569060769</v>
      </c>
      <c r="J580" s="4">
        <v>0.212707182320442</v>
      </c>
      <c r="K580" s="4">
        <v>0.7541436464088398</v>
      </c>
      <c r="L580" s="4">
        <v>5.5248618784530384E-3</v>
      </c>
      <c r="M580" s="4">
        <v>0.97790055248618779</v>
      </c>
      <c r="N580" s="4">
        <v>0.65607734806629836</v>
      </c>
      <c r="O580" s="4">
        <v>2.6243093922651933E-2</v>
      </c>
      <c r="P580" s="4">
        <v>0.98895027624309395</v>
      </c>
    </row>
    <row r="581" spans="2:16" x14ac:dyDescent="0.3">
      <c r="B581" s="5">
        <f t="shared" si="8"/>
        <v>25168</v>
      </c>
      <c r="C581" t="s">
        <v>2299</v>
      </c>
      <c r="D581" s="19">
        <v>25168</v>
      </c>
      <c r="E581" s="3" t="s">
        <v>0</v>
      </c>
      <c r="F581" s="3" t="s">
        <v>870</v>
      </c>
      <c r="G581" s="3">
        <v>668</v>
      </c>
      <c r="H581" s="4">
        <v>0.65119760479041922</v>
      </c>
      <c r="I581" s="4">
        <v>0.94311377245508987</v>
      </c>
      <c r="J581" s="4">
        <v>0.19011976047904192</v>
      </c>
      <c r="K581" s="4">
        <v>0.78293413173652693</v>
      </c>
      <c r="L581" s="4">
        <v>0</v>
      </c>
      <c r="M581" s="4">
        <v>0.98502994011976053</v>
      </c>
      <c r="N581" s="4">
        <v>0.75898203592814373</v>
      </c>
      <c r="O581" s="4">
        <v>3.8922155688622756E-2</v>
      </c>
      <c r="P581" s="4">
        <v>0.98952095808383234</v>
      </c>
    </row>
    <row r="582" spans="2:16" x14ac:dyDescent="0.3">
      <c r="B582" s="5">
        <f t="shared" si="8"/>
        <v>25612</v>
      </c>
      <c r="C582" t="s">
        <v>2299</v>
      </c>
      <c r="D582" s="19">
        <v>25612</v>
      </c>
      <c r="E582" s="3" t="s">
        <v>0</v>
      </c>
      <c r="F582" s="3" t="s">
        <v>39</v>
      </c>
      <c r="G582" s="3">
        <v>655</v>
      </c>
      <c r="H582" s="4">
        <v>0.62290076335877864</v>
      </c>
      <c r="I582" s="4">
        <v>0.91603053435114501</v>
      </c>
      <c r="J582" s="4">
        <v>0.27480916030534353</v>
      </c>
      <c r="K582" s="4">
        <v>0.73893129770992372</v>
      </c>
      <c r="L582" s="4">
        <v>4.5801526717557254E-3</v>
      </c>
      <c r="M582" s="4">
        <v>0.98625954198473287</v>
      </c>
      <c r="N582" s="4">
        <v>0.75114503816793898</v>
      </c>
      <c r="O582" s="4">
        <v>1.6793893129770993E-2</v>
      </c>
      <c r="P582" s="4">
        <v>0.99541984732824429</v>
      </c>
    </row>
    <row r="583" spans="2:16" x14ac:dyDescent="0.3">
      <c r="B583" s="5">
        <f t="shared" si="8"/>
        <v>25862</v>
      </c>
      <c r="C583" t="s">
        <v>2299</v>
      </c>
      <c r="D583" s="19">
        <v>25862</v>
      </c>
      <c r="E583" s="3" t="s">
        <v>0</v>
      </c>
      <c r="F583" s="3" t="s">
        <v>58</v>
      </c>
      <c r="G583" s="3">
        <v>639</v>
      </c>
      <c r="H583" s="4">
        <v>0.50078247261345854</v>
      </c>
      <c r="I583" s="4">
        <v>0.88106416275430355</v>
      </c>
      <c r="J583" s="4">
        <v>0.24256651017214398</v>
      </c>
      <c r="K583" s="4">
        <v>0.72300469483568075</v>
      </c>
      <c r="L583" s="4">
        <v>7.8247261345852897E-3</v>
      </c>
      <c r="M583" s="4">
        <v>0.98435054773082942</v>
      </c>
      <c r="N583" s="4">
        <v>0.56964006259780908</v>
      </c>
      <c r="O583" s="4">
        <v>3.912363067292645E-2</v>
      </c>
      <c r="P583" s="4">
        <v>0.99687010954616584</v>
      </c>
    </row>
    <row r="584" spans="2:16" x14ac:dyDescent="0.3">
      <c r="B584" s="5">
        <f t="shared" si="8"/>
        <v>25658</v>
      </c>
      <c r="C584" t="s">
        <v>2299</v>
      </c>
      <c r="D584" s="19">
        <v>25658</v>
      </c>
      <c r="E584" s="3" t="s">
        <v>0</v>
      </c>
      <c r="F584" s="3" t="s">
        <v>163</v>
      </c>
      <c r="G584" s="3">
        <v>633</v>
      </c>
      <c r="H584" s="4">
        <v>0.54502369668246442</v>
      </c>
      <c r="I584" s="4">
        <v>0.86887835703001581</v>
      </c>
      <c r="J584" s="4">
        <v>0.25434439178515006</v>
      </c>
      <c r="K584" s="4">
        <v>0.75671406003159558</v>
      </c>
      <c r="L584" s="4">
        <v>9.4786729857819912E-3</v>
      </c>
      <c r="M584" s="4">
        <v>0.98262243285939965</v>
      </c>
      <c r="N584" s="4">
        <v>0.61769352290679302</v>
      </c>
      <c r="O584" s="4">
        <v>2.843601895734597E-2</v>
      </c>
      <c r="P584" s="4">
        <v>0.99526066350710896</v>
      </c>
    </row>
    <row r="585" spans="2:16" x14ac:dyDescent="0.3">
      <c r="B585" s="5">
        <f t="shared" si="8"/>
        <v>25377</v>
      </c>
      <c r="C585" t="s">
        <v>2299</v>
      </c>
      <c r="D585" s="19">
        <v>25377</v>
      </c>
      <c r="E585" s="3" t="s">
        <v>0</v>
      </c>
      <c r="F585" s="3" t="s">
        <v>874</v>
      </c>
      <c r="G585" s="3">
        <v>623</v>
      </c>
      <c r="H585" s="4">
        <v>0.6773675762439807</v>
      </c>
      <c r="I585" s="4">
        <v>0.913322632423756</v>
      </c>
      <c r="J585" s="4">
        <v>0.2552166934189406</v>
      </c>
      <c r="K585" s="4">
        <v>0.8651685393258427</v>
      </c>
      <c r="L585" s="4">
        <v>1.6051364365971107E-3</v>
      </c>
      <c r="M585" s="4">
        <v>0.9678972712680578</v>
      </c>
      <c r="N585" s="4">
        <v>0.7303370786516854</v>
      </c>
      <c r="O585" s="4">
        <v>4.1733547351524881E-2</v>
      </c>
      <c r="P585" s="4">
        <v>0.9887640449438202</v>
      </c>
    </row>
    <row r="586" spans="2:16" x14ac:dyDescent="0.3">
      <c r="B586" s="5">
        <f t="shared" si="8"/>
        <v>25799</v>
      </c>
      <c r="C586" t="s">
        <v>2299</v>
      </c>
      <c r="D586" s="19">
        <v>25799</v>
      </c>
      <c r="E586" s="3" t="s">
        <v>0</v>
      </c>
      <c r="F586" s="3" t="s">
        <v>52</v>
      </c>
      <c r="G586" s="3">
        <v>590</v>
      </c>
      <c r="H586" s="4">
        <v>0.71525423728813564</v>
      </c>
      <c r="I586" s="4">
        <v>0.94067796610169496</v>
      </c>
      <c r="J586" s="4">
        <v>0.24915254237288137</v>
      </c>
      <c r="K586" s="4">
        <v>0.88813559322033897</v>
      </c>
      <c r="L586" s="4">
        <v>0</v>
      </c>
      <c r="M586" s="4">
        <v>0.96949152542372885</v>
      </c>
      <c r="N586" s="4">
        <v>0.76610169491525426</v>
      </c>
      <c r="O586" s="4">
        <v>2.3728813559322035E-2</v>
      </c>
      <c r="P586" s="4">
        <v>0.98813559322033895</v>
      </c>
    </row>
    <row r="587" spans="2:16" x14ac:dyDescent="0.3">
      <c r="B587" s="5">
        <f t="shared" si="8"/>
        <v>25120</v>
      </c>
      <c r="C587" t="s">
        <v>2299</v>
      </c>
      <c r="D587" s="19">
        <v>25120</v>
      </c>
      <c r="E587" s="3" t="s">
        <v>0</v>
      </c>
      <c r="F587" s="3" t="s">
        <v>881</v>
      </c>
      <c r="G587" s="3">
        <v>572</v>
      </c>
      <c r="H587" s="4">
        <v>0.45104895104895104</v>
      </c>
      <c r="I587" s="4">
        <v>0.93181818181818177</v>
      </c>
      <c r="J587" s="4">
        <v>0.25699300699300698</v>
      </c>
      <c r="K587" s="4">
        <v>0.73426573426573427</v>
      </c>
      <c r="L587" s="4">
        <v>5.244755244755245E-3</v>
      </c>
      <c r="M587" s="4">
        <v>0.97552447552447552</v>
      </c>
      <c r="N587" s="4">
        <v>0.53146853146853146</v>
      </c>
      <c r="O587" s="4">
        <v>2.972027972027972E-2</v>
      </c>
      <c r="P587" s="4">
        <v>0.98776223776223782</v>
      </c>
    </row>
    <row r="588" spans="2:16" x14ac:dyDescent="0.3">
      <c r="B588" s="5">
        <f t="shared" si="8"/>
        <v>25785</v>
      </c>
      <c r="C588" t="s">
        <v>2299</v>
      </c>
      <c r="D588" s="19">
        <v>25785</v>
      </c>
      <c r="E588" s="3" t="s">
        <v>0</v>
      </c>
      <c r="F588" s="3" t="s">
        <v>34</v>
      </c>
      <c r="G588" s="3">
        <v>572</v>
      </c>
      <c r="H588" s="4">
        <v>0.68706293706293708</v>
      </c>
      <c r="I588" s="4">
        <v>0.91433566433566438</v>
      </c>
      <c r="J588" s="4">
        <v>0.25524475524475526</v>
      </c>
      <c r="K588" s="4">
        <v>0.85839160839160844</v>
      </c>
      <c r="L588" s="4">
        <v>0</v>
      </c>
      <c r="M588" s="4">
        <v>0.9825174825174825</v>
      </c>
      <c r="N588" s="4">
        <v>0.74825174825174823</v>
      </c>
      <c r="O588" s="4">
        <v>8.7412587412587419E-3</v>
      </c>
      <c r="P588" s="4">
        <v>0.99650349650349646</v>
      </c>
    </row>
    <row r="589" spans="2:16" x14ac:dyDescent="0.3">
      <c r="B589" s="5">
        <f t="shared" si="8"/>
        <v>25322</v>
      </c>
      <c r="C589" t="s">
        <v>2299</v>
      </c>
      <c r="D589" s="19">
        <v>25322</v>
      </c>
      <c r="E589" s="3" t="s">
        <v>0</v>
      </c>
      <c r="F589" s="3" t="s">
        <v>23</v>
      </c>
      <c r="G589" s="3">
        <v>568</v>
      </c>
      <c r="H589" s="4">
        <v>0.66901408450704225</v>
      </c>
      <c r="I589" s="4">
        <v>0.9401408450704225</v>
      </c>
      <c r="J589" s="4">
        <v>0.27816901408450706</v>
      </c>
      <c r="K589" s="4">
        <v>0.8609154929577465</v>
      </c>
      <c r="L589" s="4">
        <v>3.5211267605633804E-3</v>
      </c>
      <c r="M589" s="4">
        <v>0.98063380281690138</v>
      </c>
      <c r="N589" s="4">
        <v>0.721830985915493</v>
      </c>
      <c r="O589" s="4">
        <v>2.6408450704225352E-2</v>
      </c>
      <c r="P589" s="4">
        <v>0.99647887323943662</v>
      </c>
    </row>
    <row r="590" spans="2:16" x14ac:dyDescent="0.3">
      <c r="B590" s="5">
        <f t="shared" si="8"/>
        <v>25040</v>
      </c>
      <c r="C590" t="s">
        <v>2299</v>
      </c>
      <c r="D590" s="19">
        <v>25040</v>
      </c>
      <c r="E590" s="3" t="s">
        <v>0</v>
      </c>
      <c r="F590" s="3" t="s">
        <v>50</v>
      </c>
      <c r="G590" s="3">
        <v>563</v>
      </c>
      <c r="H590" s="4">
        <v>0.56838365896980458</v>
      </c>
      <c r="I590" s="4">
        <v>0.8809946714031972</v>
      </c>
      <c r="J590" s="4">
        <v>0.24156305506216696</v>
      </c>
      <c r="K590" s="4">
        <v>0.7371225577264654</v>
      </c>
      <c r="L590" s="4">
        <v>2.664298401420959E-2</v>
      </c>
      <c r="M590" s="4">
        <v>0.96802841918294846</v>
      </c>
      <c r="N590" s="4">
        <v>0.65364120781527535</v>
      </c>
      <c r="O590" s="4">
        <v>5.1509769094138541E-2</v>
      </c>
      <c r="P590" s="4">
        <v>0.98046181172291291</v>
      </c>
    </row>
    <row r="591" spans="2:16" x14ac:dyDescent="0.3">
      <c r="B591" s="5">
        <f t="shared" si="8"/>
        <v>25599</v>
      </c>
      <c r="C591" t="s">
        <v>2299</v>
      </c>
      <c r="D591" s="19">
        <v>25599</v>
      </c>
      <c r="E591" s="3" t="s">
        <v>0</v>
      </c>
      <c r="F591" s="3" t="s">
        <v>12</v>
      </c>
      <c r="G591" s="3">
        <v>563</v>
      </c>
      <c r="H591" s="4">
        <v>0.64653641207815271</v>
      </c>
      <c r="I591" s="4">
        <v>0.94671403197158077</v>
      </c>
      <c r="J591" s="4">
        <v>0.25577264653641207</v>
      </c>
      <c r="K591" s="4">
        <v>0.80817051509769089</v>
      </c>
      <c r="L591" s="4">
        <v>1.2433392539964476E-2</v>
      </c>
      <c r="M591" s="4">
        <v>0.98046181172291291</v>
      </c>
      <c r="N591" s="4">
        <v>0.72646536412078155</v>
      </c>
      <c r="O591" s="4">
        <v>1.2433392539964476E-2</v>
      </c>
      <c r="P591" s="4">
        <v>0.99644760213143868</v>
      </c>
    </row>
    <row r="592" spans="2:16" x14ac:dyDescent="0.3">
      <c r="B592" s="5">
        <f t="shared" ref="B592:B655" si="9">D592+0</f>
        <v>25596</v>
      </c>
      <c r="C592" t="s">
        <v>2299</v>
      </c>
      <c r="D592" s="19">
        <v>25596</v>
      </c>
      <c r="E592" s="3" t="s">
        <v>0</v>
      </c>
      <c r="F592" s="3" t="s">
        <v>883</v>
      </c>
      <c r="G592" s="3">
        <v>561</v>
      </c>
      <c r="H592" s="4">
        <v>0.49732620320855614</v>
      </c>
      <c r="I592" s="4">
        <v>0.89304812834224601</v>
      </c>
      <c r="J592" s="4">
        <v>0.22459893048128343</v>
      </c>
      <c r="K592" s="4">
        <v>0.70409982174688057</v>
      </c>
      <c r="L592" s="4">
        <v>1.06951871657754E-2</v>
      </c>
      <c r="M592" s="4">
        <v>0.97682709447415328</v>
      </c>
      <c r="N592" s="4">
        <v>0.57932263814616758</v>
      </c>
      <c r="O592" s="4">
        <v>6.2388591800356503E-2</v>
      </c>
      <c r="P592" s="4">
        <v>0.99821746880570406</v>
      </c>
    </row>
    <row r="593" spans="2:16" x14ac:dyDescent="0.3">
      <c r="B593" s="5">
        <f t="shared" si="9"/>
        <v>25592</v>
      </c>
      <c r="C593" t="s">
        <v>2299</v>
      </c>
      <c r="D593" s="19">
        <v>25592</v>
      </c>
      <c r="E593" s="3" t="s">
        <v>0</v>
      </c>
      <c r="F593" s="3" t="s">
        <v>884</v>
      </c>
      <c r="G593" s="3">
        <v>556</v>
      </c>
      <c r="H593" s="4">
        <v>0.62410071942446044</v>
      </c>
      <c r="I593" s="4">
        <v>0.9388489208633094</v>
      </c>
      <c r="J593" s="4">
        <v>0.17985611510791366</v>
      </c>
      <c r="K593" s="4">
        <v>0.8651079136690647</v>
      </c>
      <c r="L593" s="4">
        <v>0</v>
      </c>
      <c r="M593" s="4">
        <v>0.96942446043165464</v>
      </c>
      <c r="N593" s="4">
        <v>0.67805755395683454</v>
      </c>
      <c r="O593" s="4">
        <v>1.0791366906474821E-2</v>
      </c>
      <c r="P593" s="4">
        <v>0.99460431654676262</v>
      </c>
    </row>
    <row r="594" spans="2:16" x14ac:dyDescent="0.3">
      <c r="B594" s="5">
        <f t="shared" si="9"/>
        <v>25312</v>
      </c>
      <c r="C594" t="s">
        <v>2299</v>
      </c>
      <c r="D594" s="19">
        <v>25312</v>
      </c>
      <c r="E594" s="3" t="s">
        <v>0</v>
      </c>
      <c r="F594" s="3" t="s">
        <v>47</v>
      </c>
      <c r="G594" s="3">
        <v>547</v>
      </c>
      <c r="H594" s="4">
        <v>0.49542961608775138</v>
      </c>
      <c r="I594" s="4">
        <v>0.82449725776965266</v>
      </c>
      <c r="J594" s="4">
        <v>0.26691042047531993</v>
      </c>
      <c r="K594" s="4">
        <v>0.68372943327239488</v>
      </c>
      <c r="L594" s="4">
        <v>0</v>
      </c>
      <c r="M594" s="4">
        <v>0.98171846435100552</v>
      </c>
      <c r="N594" s="4">
        <v>0.6252285191956124</v>
      </c>
      <c r="O594" s="4">
        <v>3.4734917733089579E-2</v>
      </c>
      <c r="P594" s="4">
        <v>0.98903107861060324</v>
      </c>
    </row>
    <row r="595" spans="2:16" x14ac:dyDescent="0.3">
      <c r="B595" s="5">
        <f t="shared" si="9"/>
        <v>25535</v>
      </c>
      <c r="C595" t="s">
        <v>2299</v>
      </c>
      <c r="D595" s="19">
        <v>25535</v>
      </c>
      <c r="E595" s="3" t="s">
        <v>0</v>
      </c>
      <c r="F595" s="3" t="s">
        <v>41</v>
      </c>
      <c r="G595" s="3">
        <v>544</v>
      </c>
      <c r="H595" s="4">
        <v>0.51470588235294112</v>
      </c>
      <c r="I595" s="4">
        <v>0.88786764705882348</v>
      </c>
      <c r="J595" s="4">
        <v>0.25735294117647056</v>
      </c>
      <c r="K595" s="4">
        <v>0.71139705882352944</v>
      </c>
      <c r="L595" s="4">
        <v>5.5147058823529415E-3</v>
      </c>
      <c r="M595" s="4">
        <v>0.98345588235294112</v>
      </c>
      <c r="N595" s="4">
        <v>0.6158088235294118</v>
      </c>
      <c r="O595" s="4">
        <v>3.125E-2</v>
      </c>
      <c r="P595" s="4">
        <v>0.99632352941176472</v>
      </c>
    </row>
    <row r="596" spans="2:16" x14ac:dyDescent="0.3">
      <c r="B596" s="5">
        <f t="shared" si="9"/>
        <v>25580</v>
      </c>
      <c r="C596" t="s">
        <v>2299</v>
      </c>
      <c r="D596" s="19">
        <v>25580</v>
      </c>
      <c r="E596" s="3" t="s">
        <v>0</v>
      </c>
      <c r="F596" s="3" t="s">
        <v>886</v>
      </c>
      <c r="G596" s="3">
        <v>540</v>
      </c>
      <c r="H596" s="4">
        <v>0.55925925925925923</v>
      </c>
      <c r="I596" s="4">
        <v>0.89629629629629626</v>
      </c>
      <c r="J596" s="4">
        <v>0.18703703703703703</v>
      </c>
      <c r="K596" s="4">
        <v>0.73333333333333328</v>
      </c>
      <c r="L596" s="4">
        <v>0</v>
      </c>
      <c r="M596" s="4">
        <v>0.98148148148148151</v>
      </c>
      <c r="N596" s="4">
        <v>0.65555555555555556</v>
      </c>
      <c r="O596" s="4">
        <v>0.12777777777777777</v>
      </c>
      <c r="P596" s="4">
        <v>1</v>
      </c>
    </row>
    <row r="597" spans="2:16" x14ac:dyDescent="0.3">
      <c r="B597" s="5">
        <f t="shared" si="9"/>
        <v>25815</v>
      </c>
      <c r="C597" t="s">
        <v>2299</v>
      </c>
      <c r="D597" s="19">
        <v>25815</v>
      </c>
      <c r="E597" s="3" t="s">
        <v>0</v>
      </c>
      <c r="F597" s="3" t="s">
        <v>54</v>
      </c>
      <c r="G597" s="3">
        <v>536</v>
      </c>
      <c r="H597" s="4">
        <v>0.49440298507462688</v>
      </c>
      <c r="I597" s="4">
        <v>0.8824626865671642</v>
      </c>
      <c r="J597" s="4">
        <v>0.24813432835820895</v>
      </c>
      <c r="K597" s="4">
        <v>0.71455223880597019</v>
      </c>
      <c r="L597" s="4">
        <v>1.8656716417910447E-3</v>
      </c>
      <c r="M597" s="4">
        <v>0.97574626865671643</v>
      </c>
      <c r="N597" s="4">
        <v>0.59141791044776115</v>
      </c>
      <c r="O597" s="4">
        <v>1.8656716417910446E-2</v>
      </c>
      <c r="P597" s="4">
        <v>0.9850746268656716</v>
      </c>
    </row>
    <row r="598" spans="2:16" x14ac:dyDescent="0.3">
      <c r="B598" s="5">
        <f t="shared" si="9"/>
        <v>25123</v>
      </c>
      <c r="C598" t="s">
        <v>2299</v>
      </c>
      <c r="D598" s="19">
        <v>25123</v>
      </c>
      <c r="E598" s="3" t="s">
        <v>0</v>
      </c>
      <c r="F598" s="3" t="s">
        <v>889</v>
      </c>
      <c r="G598" s="3">
        <v>532</v>
      </c>
      <c r="H598" s="4">
        <v>0.58082706766917291</v>
      </c>
      <c r="I598" s="4">
        <v>0.84962406015037595</v>
      </c>
      <c r="J598" s="4">
        <v>0.2462406015037594</v>
      </c>
      <c r="K598" s="4">
        <v>0.76879699248120303</v>
      </c>
      <c r="L598" s="4">
        <v>1.8796992481203006E-3</v>
      </c>
      <c r="M598" s="4">
        <v>0.98872180451127822</v>
      </c>
      <c r="N598" s="4">
        <v>0.68045112781954886</v>
      </c>
      <c r="O598" s="4">
        <v>2.819548872180451E-2</v>
      </c>
      <c r="P598" s="4">
        <v>0.99248120300751874</v>
      </c>
    </row>
    <row r="599" spans="2:16" x14ac:dyDescent="0.3">
      <c r="B599" s="5">
        <f t="shared" si="9"/>
        <v>25873</v>
      </c>
      <c r="C599" t="s">
        <v>2299</v>
      </c>
      <c r="D599" s="19">
        <v>25873</v>
      </c>
      <c r="E599" s="3" t="s">
        <v>0</v>
      </c>
      <c r="F599" s="3" t="s">
        <v>890</v>
      </c>
      <c r="G599" s="3">
        <v>530</v>
      </c>
      <c r="H599" s="4">
        <v>0.71509433962264146</v>
      </c>
      <c r="I599" s="4">
        <v>0.92641509433962266</v>
      </c>
      <c r="J599" s="4">
        <v>0.20754716981132076</v>
      </c>
      <c r="K599" s="4">
        <v>0.84905660377358494</v>
      </c>
      <c r="L599" s="4">
        <v>0</v>
      </c>
      <c r="M599" s="4">
        <v>0.95660377358490567</v>
      </c>
      <c r="N599" s="4">
        <v>0.78679245283018873</v>
      </c>
      <c r="O599" s="4">
        <v>1.8867924528301887E-3</v>
      </c>
      <c r="P599" s="4">
        <v>0.97735849056603774</v>
      </c>
    </row>
    <row r="600" spans="2:16" x14ac:dyDescent="0.3">
      <c r="B600" s="5">
        <f t="shared" si="9"/>
        <v>25151</v>
      </c>
      <c r="C600" t="s">
        <v>2299</v>
      </c>
      <c r="D600" s="19">
        <v>25151</v>
      </c>
      <c r="E600" s="3" t="s">
        <v>0</v>
      </c>
      <c r="F600" s="3" t="s">
        <v>29</v>
      </c>
      <c r="G600" s="3">
        <v>529</v>
      </c>
      <c r="H600" s="4">
        <v>0.50850661625708882</v>
      </c>
      <c r="I600" s="4">
        <v>0.86956521739130432</v>
      </c>
      <c r="J600" s="4">
        <v>0.2495274102079395</v>
      </c>
      <c r="K600" s="4">
        <v>0.74291115311909262</v>
      </c>
      <c r="L600" s="4">
        <v>7.5614366729678641E-3</v>
      </c>
      <c r="M600" s="4">
        <v>0.97542533081285443</v>
      </c>
      <c r="N600" s="4">
        <v>0.5860113421550095</v>
      </c>
      <c r="O600" s="4">
        <v>2.6465028355387523E-2</v>
      </c>
      <c r="P600" s="4">
        <v>0.99621928166351603</v>
      </c>
    </row>
    <row r="601" spans="2:16" x14ac:dyDescent="0.3">
      <c r="B601" s="5">
        <f t="shared" si="9"/>
        <v>25488</v>
      </c>
      <c r="C601" t="s">
        <v>2299</v>
      </c>
      <c r="D601" s="19">
        <v>25488</v>
      </c>
      <c r="E601" s="3" t="s">
        <v>0</v>
      </c>
      <c r="F601" s="3" t="s">
        <v>10</v>
      </c>
      <c r="G601" s="3">
        <v>522</v>
      </c>
      <c r="H601" s="4">
        <v>0.58812260536398464</v>
      </c>
      <c r="I601" s="4">
        <v>0.91570881226053635</v>
      </c>
      <c r="J601" s="4">
        <v>0.22605363984674329</v>
      </c>
      <c r="K601" s="4">
        <v>0.81609195402298851</v>
      </c>
      <c r="L601" s="4">
        <v>1.9157088122605363E-3</v>
      </c>
      <c r="M601" s="4">
        <v>0.99042145593869735</v>
      </c>
      <c r="N601" s="4">
        <v>0.65517241379310343</v>
      </c>
      <c r="O601" s="4">
        <v>3.2567049808429116E-2</v>
      </c>
      <c r="P601" s="4">
        <v>0.99425287356321834</v>
      </c>
    </row>
    <row r="602" spans="2:16" x14ac:dyDescent="0.3">
      <c r="B602" s="5">
        <f t="shared" si="9"/>
        <v>25758</v>
      </c>
      <c r="C602" t="s">
        <v>2299</v>
      </c>
      <c r="D602" s="19">
        <v>25758</v>
      </c>
      <c r="E602" s="3" t="s">
        <v>0</v>
      </c>
      <c r="F602" s="3" t="s">
        <v>892</v>
      </c>
      <c r="G602" s="3">
        <v>517</v>
      </c>
      <c r="H602" s="4">
        <v>0.75241779497098649</v>
      </c>
      <c r="I602" s="4">
        <v>0.90909090909090906</v>
      </c>
      <c r="J602" s="4">
        <v>0.23791102514506771</v>
      </c>
      <c r="K602" s="4">
        <v>0.85299806576402326</v>
      </c>
      <c r="L602" s="4">
        <v>1.9342359767891683E-3</v>
      </c>
      <c r="M602" s="4">
        <v>0.97872340425531912</v>
      </c>
      <c r="N602" s="4">
        <v>0.81431334622823981</v>
      </c>
      <c r="O602" s="4">
        <v>2.7079303675048357E-2</v>
      </c>
      <c r="P602" s="4">
        <v>0.98452611218568664</v>
      </c>
    </row>
    <row r="603" spans="2:16" x14ac:dyDescent="0.3">
      <c r="B603" s="5">
        <f t="shared" si="9"/>
        <v>25772</v>
      </c>
      <c r="C603" t="s">
        <v>2299</v>
      </c>
      <c r="D603" s="19">
        <v>25772</v>
      </c>
      <c r="E603" s="3" t="s">
        <v>0</v>
      </c>
      <c r="F603" s="3" t="s">
        <v>61</v>
      </c>
      <c r="G603" s="3">
        <v>510</v>
      </c>
      <c r="H603" s="4">
        <v>0.54117647058823526</v>
      </c>
      <c r="I603" s="4">
        <v>0.82549019607843133</v>
      </c>
      <c r="J603" s="4">
        <v>0.25490196078431371</v>
      </c>
      <c r="K603" s="4">
        <v>0.76078431372549016</v>
      </c>
      <c r="L603" s="4">
        <v>1.9607843137254902E-3</v>
      </c>
      <c r="M603" s="4">
        <v>0.97843137254901957</v>
      </c>
      <c r="N603" s="4">
        <v>0.60784313725490191</v>
      </c>
      <c r="O603" s="4">
        <v>3.3333333333333333E-2</v>
      </c>
      <c r="P603" s="4">
        <v>0.98431372549019602</v>
      </c>
    </row>
    <row r="604" spans="2:16" x14ac:dyDescent="0.3">
      <c r="B604" s="5">
        <f t="shared" si="9"/>
        <v>25851</v>
      </c>
      <c r="C604" t="s">
        <v>2299</v>
      </c>
      <c r="D604" s="19">
        <v>25851</v>
      </c>
      <c r="E604" s="3" t="s">
        <v>0</v>
      </c>
      <c r="F604" s="3" t="s">
        <v>56</v>
      </c>
      <c r="G604" s="3">
        <v>510</v>
      </c>
      <c r="H604" s="4">
        <v>0.56862745098039214</v>
      </c>
      <c r="I604" s="4">
        <v>0.92549019607843142</v>
      </c>
      <c r="J604" s="4">
        <v>0.2411764705882353</v>
      </c>
      <c r="K604" s="4">
        <v>0.76666666666666672</v>
      </c>
      <c r="L604" s="4">
        <v>1.1764705882352941E-2</v>
      </c>
      <c r="M604" s="4">
        <v>0.98627450980392162</v>
      </c>
      <c r="N604" s="4">
        <v>0.63921568627450975</v>
      </c>
      <c r="O604" s="4">
        <v>3.3333333333333333E-2</v>
      </c>
      <c r="P604" s="4">
        <v>0.99607843137254903</v>
      </c>
    </row>
    <row r="605" spans="2:16" x14ac:dyDescent="0.3">
      <c r="B605" s="5">
        <f t="shared" si="9"/>
        <v>25645</v>
      </c>
      <c r="C605" t="s">
        <v>2299</v>
      </c>
      <c r="D605" s="19">
        <v>25645</v>
      </c>
      <c r="E605" s="3" t="s">
        <v>0</v>
      </c>
      <c r="F605" s="3" t="s">
        <v>26</v>
      </c>
      <c r="G605" s="3">
        <v>505</v>
      </c>
      <c r="H605" s="4">
        <v>0.60792079207920791</v>
      </c>
      <c r="I605" s="4">
        <v>0.87920792079207921</v>
      </c>
      <c r="J605" s="4">
        <v>0.25148514851485149</v>
      </c>
      <c r="K605" s="4">
        <v>0.76039603960396041</v>
      </c>
      <c r="L605" s="4">
        <v>9.9009900990099011E-3</v>
      </c>
      <c r="M605" s="4">
        <v>0.9782178217821782</v>
      </c>
      <c r="N605" s="4">
        <v>0.67128712871287133</v>
      </c>
      <c r="O605" s="4">
        <v>2.9702970297029702E-2</v>
      </c>
      <c r="P605" s="4">
        <v>0.99405940594059405</v>
      </c>
    </row>
    <row r="606" spans="2:16" x14ac:dyDescent="0.3">
      <c r="B606" s="5">
        <f t="shared" si="9"/>
        <v>25019</v>
      </c>
      <c r="C606" t="s">
        <v>2299</v>
      </c>
      <c r="D606" s="19">
        <v>25019</v>
      </c>
      <c r="E606" s="3" t="s">
        <v>0</v>
      </c>
      <c r="F606" s="3" t="s">
        <v>766</v>
      </c>
      <c r="G606" s="3">
        <v>503</v>
      </c>
      <c r="H606" s="4">
        <v>0.62425447316103377</v>
      </c>
      <c r="I606" s="4">
        <v>0.92842942345924451</v>
      </c>
      <c r="J606" s="4">
        <v>0.22067594433399601</v>
      </c>
      <c r="K606" s="4">
        <v>0.81510934393638168</v>
      </c>
      <c r="L606" s="4">
        <v>0</v>
      </c>
      <c r="M606" s="4">
        <v>0.96819085487077539</v>
      </c>
      <c r="N606" s="4">
        <v>0.71769383697813116</v>
      </c>
      <c r="O606" s="4">
        <v>2.982107355864811E-2</v>
      </c>
      <c r="P606" s="4">
        <v>0.99005964214711728</v>
      </c>
    </row>
    <row r="607" spans="2:16" x14ac:dyDescent="0.3">
      <c r="B607" s="5">
        <f t="shared" si="9"/>
        <v>25797</v>
      </c>
      <c r="C607" t="s">
        <v>2299</v>
      </c>
      <c r="D607" s="19">
        <v>25797</v>
      </c>
      <c r="E607" s="3" t="s">
        <v>0</v>
      </c>
      <c r="F607" s="3" t="s">
        <v>897</v>
      </c>
      <c r="G607" s="3">
        <v>489</v>
      </c>
      <c r="H607" s="4">
        <v>0.64417177914110424</v>
      </c>
      <c r="I607" s="4">
        <v>0.91411042944785281</v>
      </c>
      <c r="J607" s="4">
        <v>0.24539877300613497</v>
      </c>
      <c r="K607" s="4">
        <v>0.82004089979550099</v>
      </c>
      <c r="L607" s="4">
        <v>8.1799591002044997E-3</v>
      </c>
      <c r="M607" s="4">
        <v>0.97750511247443761</v>
      </c>
      <c r="N607" s="4">
        <v>0.71983640081799594</v>
      </c>
      <c r="O607" s="4">
        <v>2.8629856850715747E-2</v>
      </c>
      <c r="P607" s="4">
        <v>0.98773006134969321</v>
      </c>
    </row>
    <row r="608" spans="2:16" x14ac:dyDescent="0.3">
      <c r="B608" s="5">
        <f t="shared" si="9"/>
        <v>25001</v>
      </c>
      <c r="C608" t="s">
        <v>2299</v>
      </c>
      <c r="D608" s="19">
        <v>25001</v>
      </c>
      <c r="E608" s="3" t="s">
        <v>0</v>
      </c>
      <c r="F608" s="3" t="s">
        <v>33</v>
      </c>
      <c r="G608" s="3">
        <v>484</v>
      </c>
      <c r="H608" s="4">
        <v>0.5475206611570248</v>
      </c>
      <c r="I608" s="4">
        <v>0.86776859504132231</v>
      </c>
      <c r="J608" s="4">
        <v>0.21487603305785125</v>
      </c>
      <c r="K608" s="4">
        <v>0.70454545454545459</v>
      </c>
      <c r="L608" s="4">
        <v>2.0661157024793389E-3</v>
      </c>
      <c r="M608" s="4">
        <v>0.91115702479338845</v>
      </c>
      <c r="N608" s="4">
        <v>0.65909090909090906</v>
      </c>
      <c r="O608" s="4">
        <v>3.0991735537190084E-2</v>
      </c>
      <c r="P608" s="4">
        <v>0.95041322314049592</v>
      </c>
    </row>
    <row r="609" spans="2:16" x14ac:dyDescent="0.3">
      <c r="B609" s="5">
        <f t="shared" si="9"/>
        <v>25200</v>
      </c>
      <c r="C609" t="s">
        <v>2299</v>
      </c>
      <c r="D609" s="19">
        <v>25200</v>
      </c>
      <c r="E609" s="3" t="s">
        <v>0</v>
      </c>
      <c r="F609" s="3" t="s">
        <v>20</v>
      </c>
      <c r="G609" s="3">
        <v>478</v>
      </c>
      <c r="H609" s="4">
        <v>0.7615062761506276</v>
      </c>
      <c r="I609" s="4">
        <v>0.93305439330543938</v>
      </c>
      <c r="J609" s="4">
        <v>0.22594142259414227</v>
      </c>
      <c r="K609" s="4">
        <v>0.87029288702928875</v>
      </c>
      <c r="L609" s="4">
        <v>0</v>
      </c>
      <c r="M609" s="4">
        <v>0.96234309623430958</v>
      </c>
      <c r="N609" s="4">
        <v>0.84100418410041844</v>
      </c>
      <c r="O609" s="4">
        <v>5.0209205020920501E-2</v>
      </c>
      <c r="P609" s="4">
        <v>0.9874476987447699</v>
      </c>
    </row>
    <row r="610" spans="2:16" x14ac:dyDescent="0.3">
      <c r="B610" s="5">
        <f t="shared" si="9"/>
        <v>25183</v>
      </c>
      <c r="C610" t="s">
        <v>2299</v>
      </c>
      <c r="D610" s="19">
        <v>25183</v>
      </c>
      <c r="E610" s="3" t="s">
        <v>0</v>
      </c>
      <c r="F610" s="3" t="s">
        <v>8</v>
      </c>
      <c r="G610" s="3">
        <v>477</v>
      </c>
      <c r="H610" s="4">
        <v>0.62683438155136273</v>
      </c>
      <c r="I610" s="4">
        <v>0.89727463312368971</v>
      </c>
      <c r="J610" s="4">
        <v>0.23689727463312368</v>
      </c>
      <c r="K610" s="4">
        <v>0.77148846960167716</v>
      </c>
      <c r="L610" s="4">
        <v>0</v>
      </c>
      <c r="M610" s="4">
        <v>0.95597484276729561</v>
      </c>
      <c r="N610" s="4">
        <v>0.71698113207547165</v>
      </c>
      <c r="O610" s="4">
        <v>1.8867924528301886E-2</v>
      </c>
      <c r="P610" s="4">
        <v>0.97693920335429774</v>
      </c>
    </row>
    <row r="611" spans="2:16" x14ac:dyDescent="0.3">
      <c r="B611" s="5">
        <f t="shared" si="9"/>
        <v>25524</v>
      </c>
      <c r="C611" t="s">
        <v>2299</v>
      </c>
      <c r="D611" s="19">
        <v>25524</v>
      </c>
      <c r="E611" s="3" t="s">
        <v>0</v>
      </c>
      <c r="F611" s="3" t="s">
        <v>44</v>
      </c>
      <c r="G611" s="3">
        <v>475</v>
      </c>
      <c r="H611" s="4">
        <v>0.49894736842105264</v>
      </c>
      <c r="I611" s="4">
        <v>0.91789473684210521</v>
      </c>
      <c r="J611" s="4">
        <v>0.24631578947368421</v>
      </c>
      <c r="K611" s="4">
        <v>0.73684210526315785</v>
      </c>
      <c r="L611" s="4">
        <v>1.4736842105263158E-2</v>
      </c>
      <c r="M611" s="4">
        <v>0.96421052631578952</v>
      </c>
      <c r="N611" s="4">
        <v>0.55157894736842106</v>
      </c>
      <c r="O611" s="4">
        <v>4.2105263157894736E-2</v>
      </c>
      <c r="P611" s="4">
        <v>0.9810526315789474</v>
      </c>
    </row>
    <row r="612" spans="2:16" x14ac:dyDescent="0.3">
      <c r="B612" s="5">
        <f t="shared" si="9"/>
        <v>25486</v>
      </c>
      <c r="C612" t="s">
        <v>2299</v>
      </c>
      <c r="D612" s="19">
        <v>25486</v>
      </c>
      <c r="E612" s="3" t="s">
        <v>0</v>
      </c>
      <c r="F612" s="3" t="s">
        <v>67</v>
      </c>
      <c r="G612" s="3">
        <v>472</v>
      </c>
      <c r="H612" s="4">
        <v>0.63771186440677963</v>
      </c>
      <c r="I612" s="4">
        <v>0.84110169491525422</v>
      </c>
      <c r="J612" s="4">
        <v>0.24152542372881355</v>
      </c>
      <c r="K612" s="4">
        <v>0.80932203389830504</v>
      </c>
      <c r="L612" s="4">
        <v>4.2372881355932203E-3</v>
      </c>
      <c r="M612" s="4">
        <v>0.96610169491525422</v>
      </c>
      <c r="N612" s="4">
        <v>0.69491525423728817</v>
      </c>
      <c r="O612" s="4">
        <v>3.8135593220338986E-2</v>
      </c>
      <c r="P612" s="4">
        <v>0.97881355932203384</v>
      </c>
    </row>
    <row r="613" spans="2:16" x14ac:dyDescent="0.3">
      <c r="B613" s="5">
        <f t="shared" si="9"/>
        <v>25279</v>
      </c>
      <c r="C613" t="s">
        <v>2299</v>
      </c>
      <c r="D613" s="19">
        <v>25279</v>
      </c>
      <c r="E613" s="3" t="s">
        <v>0</v>
      </c>
      <c r="F613" s="3" t="s">
        <v>903</v>
      </c>
      <c r="G613" s="3">
        <v>449</v>
      </c>
      <c r="H613" s="4">
        <v>0.59910913140311806</v>
      </c>
      <c r="I613" s="4">
        <v>0.8819599109131403</v>
      </c>
      <c r="J613" s="4">
        <v>0.29175946547884185</v>
      </c>
      <c r="K613" s="4">
        <v>0.74610244988864138</v>
      </c>
      <c r="L613" s="4">
        <v>0</v>
      </c>
      <c r="M613" s="4">
        <v>0.98440979955456576</v>
      </c>
      <c r="N613" s="4">
        <v>0.69933184855233854</v>
      </c>
      <c r="O613" s="4">
        <v>1.5590200445434299E-2</v>
      </c>
      <c r="P613" s="4">
        <v>0.99331848552338531</v>
      </c>
    </row>
    <row r="614" spans="2:16" x14ac:dyDescent="0.3">
      <c r="B614" s="5">
        <f t="shared" si="9"/>
        <v>25649</v>
      </c>
      <c r="C614" t="s">
        <v>2299</v>
      </c>
      <c r="D614" s="19">
        <v>25649</v>
      </c>
      <c r="E614" s="3" t="s">
        <v>0</v>
      </c>
      <c r="F614" s="3" t="s">
        <v>45</v>
      </c>
      <c r="G614" s="3">
        <v>445</v>
      </c>
      <c r="H614" s="4">
        <v>0.49662921348314609</v>
      </c>
      <c r="I614" s="4">
        <v>0.90786516853932586</v>
      </c>
      <c r="J614" s="4">
        <v>0.26516853932584272</v>
      </c>
      <c r="K614" s="4">
        <v>0.76179775280898876</v>
      </c>
      <c r="L614" s="4">
        <v>2.0224719101123594E-2</v>
      </c>
      <c r="M614" s="4">
        <v>0.97977528089887644</v>
      </c>
      <c r="N614" s="4">
        <v>0.59775280898876404</v>
      </c>
      <c r="O614" s="4">
        <v>1.7977528089887642E-2</v>
      </c>
      <c r="P614" s="4">
        <v>0.99101123595505614</v>
      </c>
    </row>
    <row r="615" spans="2:16" x14ac:dyDescent="0.3">
      <c r="B615" s="5">
        <f t="shared" si="9"/>
        <v>25769</v>
      </c>
      <c r="C615" t="s">
        <v>2299</v>
      </c>
      <c r="D615" s="19">
        <v>25769</v>
      </c>
      <c r="E615" s="3" t="s">
        <v>0</v>
      </c>
      <c r="F615" s="3" t="s">
        <v>32</v>
      </c>
      <c r="G615" s="3">
        <v>423</v>
      </c>
      <c r="H615" s="4">
        <v>0.68085106382978722</v>
      </c>
      <c r="I615" s="4">
        <v>0.85815602836879434</v>
      </c>
      <c r="J615" s="4">
        <v>0.23877068557919623</v>
      </c>
      <c r="K615" s="4">
        <v>0.7706855791962175</v>
      </c>
      <c r="L615" s="4">
        <v>1.1820330969267139E-2</v>
      </c>
      <c r="M615" s="4">
        <v>0.98817966903073284</v>
      </c>
      <c r="N615" s="4">
        <v>0.82033096926713944</v>
      </c>
      <c r="O615" s="4">
        <v>3.7825059101654845E-2</v>
      </c>
      <c r="P615" s="4">
        <v>0.99290780141843971</v>
      </c>
    </row>
    <row r="616" spans="2:16" x14ac:dyDescent="0.3">
      <c r="B616" s="5">
        <f t="shared" si="9"/>
        <v>25328</v>
      </c>
      <c r="C616" t="s">
        <v>2299</v>
      </c>
      <c r="D616" s="19">
        <v>25328</v>
      </c>
      <c r="E616" s="3" t="s">
        <v>0</v>
      </c>
      <c r="F616" s="3" t="s">
        <v>908</v>
      </c>
      <c r="G616" s="3">
        <v>419</v>
      </c>
      <c r="H616" s="4">
        <v>0.59427207637231505</v>
      </c>
      <c r="I616" s="4">
        <v>0.89021479713603824</v>
      </c>
      <c r="J616" s="4">
        <v>0.162291169451074</v>
      </c>
      <c r="K616" s="4">
        <v>0.80906921241050123</v>
      </c>
      <c r="L616" s="4">
        <v>0</v>
      </c>
      <c r="M616" s="4">
        <v>0.96658711217183768</v>
      </c>
      <c r="N616" s="4">
        <v>0.63723150357995229</v>
      </c>
      <c r="O616" s="4">
        <v>1.4319809069212411E-2</v>
      </c>
      <c r="P616" s="4">
        <v>0.98329355608591884</v>
      </c>
    </row>
    <row r="617" spans="2:16" x14ac:dyDescent="0.3">
      <c r="B617" s="5">
        <f t="shared" si="9"/>
        <v>25099</v>
      </c>
      <c r="C617" t="s">
        <v>2299</v>
      </c>
      <c r="D617" s="19">
        <v>25099</v>
      </c>
      <c r="E617" s="3" t="s">
        <v>0</v>
      </c>
      <c r="F617" s="3" t="s">
        <v>913</v>
      </c>
      <c r="G617" s="3">
        <v>399</v>
      </c>
      <c r="H617" s="4">
        <v>0.7142857142857143</v>
      </c>
      <c r="I617" s="4">
        <v>0.89473684210526316</v>
      </c>
      <c r="J617" s="4">
        <v>0.21553884711779447</v>
      </c>
      <c r="K617" s="4">
        <v>0.85964912280701755</v>
      </c>
      <c r="L617" s="4">
        <v>0</v>
      </c>
      <c r="M617" s="4">
        <v>0.98245614035087714</v>
      </c>
      <c r="N617" s="4">
        <v>0.79949874686716793</v>
      </c>
      <c r="O617" s="4">
        <v>6.2656641604010022E-2</v>
      </c>
      <c r="P617" s="4">
        <v>0.9899749373433584</v>
      </c>
    </row>
    <row r="618" spans="2:16" x14ac:dyDescent="0.3">
      <c r="B618" s="5">
        <f t="shared" si="9"/>
        <v>25845</v>
      </c>
      <c r="C618" t="s">
        <v>2299</v>
      </c>
      <c r="D618" s="19">
        <v>25845</v>
      </c>
      <c r="E618" s="3" t="s">
        <v>0</v>
      </c>
      <c r="F618" s="3" t="s">
        <v>921</v>
      </c>
      <c r="G618" s="3">
        <v>368</v>
      </c>
      <c r="H618" s="4">
        <v>0.57608695652173914</v>
      </c>
      <c r="I618" s="4">
        <v>0.90217391304347827</v>
      </c>
      <c r="J618" s="4">
        <v>0.25543478260869568</v>
      </c>
      <c r="K618" s="4">
        <v>0.77989130434782605</v>
      </c>
      <c r="L618" s="4">
        <v>0</v>
      </c>
      <c r="M618" s="4">
        <v>0.97554347826086951</v>
      </c>
      <c r="N618" s="4">
        <v>0.70380434782608692</v>
      </c>
      <c r="O618" s="4">
        <v>5.434782608695652E-3</v>
      </c>
      <c r="P618" s="4">
        <v>0.98097826086956519</v>
      </c>
    </row>
    <row r="619" spans="2:16" x14ac:dyDescent="0.3">
      <c r="B619" s="5">
        <f t="shared" si="9"/>
        <v>25867</v>
      </c>
      <c r="C619" t="s">
        <v>2299</v>
      </c>
      <c r="D619" s="19">
        <v>25867</v>
      </c>
      <c r="E619" s="3" t="s">
        <v>0</v>
      </c>
      <c r="F619" s="3" t="s">
        <v>48</v>
      </c>
      <c r="G619" s="3">
        <v>362</v>
      </c>
      <c r="H619" s="4">
        <v>0.53591160220994472</v>
      </c>
      <c r="I619" s="4">
        <v>0.90607734806629836</v>
      </c>
      <c r="J619" s="4">
        <v>0.23204419889502761</v>
      </c>
      <c r="K619" s="4">
        <v>0.79005524861878451</v>
      </c>
      <c r="L619" s="4">
        <v>1.3812154696132596E-2</v>
      </c>
      <c r="M619" s="4">
        <v>0.98618784530386738</v>
      </c>
      <c r="N619" s="4">
        <v>0.58287292817679559</v>
      </c>
      <c r="O619" s="4">
        <v>0.10220994475138122</v>
      </c>
      <c r="P619" s="4">
        <v>0.99723756906077343</v>
      </c>
    </row>
    <row r="620" spans="2:16" x14ac:dyDescent="0.3">
      <c r="B620" s="5">
        <f t="shared" si="9"/>
        <v>25518</v>
      </c>
      <c r="C620" t="s">
        <v>2299</v>
      </c>
      <c r="D620" s="19">
        <v>25518</v>
      </c>
      <c r="E620" s="3" t="s">
        <v>0</v>
      </c>
      <c r="F620" s="3" t="s">
        <v>922</v>
      </c>
      <c r="G620" s="3">
        <v>361</v>
      </c>
      <c r="H620" s="4">
        <v>0.45429362880886426</v>
      </c>
      <c r="I620" s="4">
        <v>0.85041551246537395</v>
      </c>
      <c r="J620" s="4">
        <v>0.23545706371191136</v>
      </c>
      <c r="K620" s="4">
        <v>0.70083102493074789</v>
      </c>
      <c r="L620" s="4">
        <v>0</v>
      </c>
      <c r="M620" s="4">
        <v>0.96398891966759004</v>
      </c>
      <c r="N620" s="4">
        <v>0.51246537396121883</v>
      </c>
      <c r="O620" s="4">
        <v>5.5401662049861496E-3</v>
      </c>
      <c r="P620" s="4">
        <v>0.98614958448753465</v>
      </c>
    </row>
    <row r="621" spans="2:16" x14ac:dyDescent="0.3">
      <c r="B621" s="5">
        <f t="shared" si="9"/>
        <v>25871</v>
      </c>
      <c r="C621" t="s">
        <v>2299</v>
      </c>
      <c r="D621" s="19">
        <v>25871</v>
      </c>
      <c r="E621" s="3" t="s">
        <v>0</v>
      </c>
      <c r="F621" s="3" t="s">
        <v>60</v>
      </c>
      <c r="G621" s="3">
        <v>361</v>
      </c>
      <c r="H621" s="4">
        <v>0.70914127423822715</v>
      </c>
      <c r="I621" s="4">
        <v>0.97229916897506929</v>
      </c>
      <c r="J621" s="4">
        <v>0.21052631578947367</v>
      </c>
      <c r="K621" s="4">
        <v>0.8642659279778393</v>
      </c>
      <c r="L621" s="4">
        <v>0</v>
      </c>
      <c r="M621" s="4">
        <v>0.9889196675900277</v>
      </c>
      <c r="N621" s="4">
        <v>0.75069252077562332</v>
      </c>
      <c r="O621" s="4">
        <v>8.3102493074792241E-2</v>
      </c>
      <c r="P621" s="4">
        <v>1</v>
      </c>
    </row>
    <row r="622" spans="2:16" x14ac:dyDescent="0.3">
      <c r="B622" s="5">
        <f t="shared" si="9"/>
        <v>25736</v>
      </c>
      <c r="C622" t="s">
        <v>2299</v>
      </c>
      <c r="D622" s="19">
        <v>25736</v>
      </c>
      <c r="E622" s="3" t="s">
        <v>0</v>
      </c>
      <c r="F622" s="3" t="s">
        <v>51</v>
      </c>
      <c r="G622" s="3">
        <v>323</v>
      </c>
      <c r="H622" s="4">
        <v>0.72136222910216719</v>
      </c>
      <c r="I622" s="4">
        <v>0.89783281733746134</v>
      </c>
      <c r="J622" s="4">
        <v>0.27554179566563469</v>
      </c>
      <c r="K622" s="4">
        <v>0.84829721362229105</v>
      </c>
      <c r="L622" s="4">
        <v>3.0959752321981426E-3</v>
      </c>
      <c r="M622" s="4">
        <v>0.97832817337461297</v>
      </c>
      <c r="N622" s="4">
        <v>0.78328173374613008</v>
      </c>
      <c r="O622" s="4">
        <v>2.4767801857585141E-2</v>
      </c>
      <c r="P622" s="4">
        <v>0.99380804953560375</v>
      </c>
    </row>
    <row r="623" spans="2:16" x14ac:dyDescent="0.3">
      <c r="B623" s="5">
        <f t="shared" si="9"/>
        <v>25839</v>
      </c>
      <c r="C623" t="s">
        <v>2299</v>
      </c>
      <c r="D623" s="19">
        <v>25839</v>
      </c>
      <c r="E623" s="3" t="s">
        <v>0</v>
      </c>
      <c r="F623" s="3" t="s">
        <v>929</v>
      </c>
      <c r="G623" s="3">
        <v>300</v>
      </c>
      <c r="H623" s="4">
        <v>0.47666666666666668</v>
      </c>
      <c r="I623" s="4">
        <v>0.83</v>
      </c>
      <c r="J623" s="4">
        <v>0.24</v>
      </c>
      <c r="K623" s="4">
        <v>0.67</v>
      </c>
      <c r="L623" s="4">
        <v>0</v>
      </c>
      <c r="M623" s="4">
        <v>0.96666666666666667</v>
      </c>
      <c r="N623" s="4">
        <v>0.53666666666666663</v>
      </c>
      <c r="O623" s="4">
        <v>0.02</v>
      </c>
      <c r="P623" s="4">
        <v>0.98333333333333328</v>
      </c>
    </row>
    <row r="624" spans="2:16" x14ac:dyDescent="0.3">
      <c r="B624" s="5">
        <f t="shared" si="9"/>
        <v>25339</v>
      </c>
      <c r="C624" t="s">
        <v>2299</v>
      </c>
      <c r="D624" s="19">
        <v>25339</v>
      </c>
      <c r="E624" s="3" t="s">
        <v>0</v>
      </c>
      <c r="F624" s="3" t="s">
        <v>930</v>
      </c>
      <c r="G624" s="3">
        <v>292</v>
      </c>
      <c r="H624" s="4">
        <v>0.54794520547945202</v>
      </c>
      <c r="I624" s="4">
        <v>0.88356164383561642</v>
      </c>
      <c r="J624" s="4">
        <v>0.15753424657534246</v>
      </c>
      <c r="K624" s="4">
        <v>0.78424657534246578</v>
      </c>
      <c r="L624" s="4">
        <v>2.0547945205479451E-2</v>
      </c>
      <c r="M624" s="4">
        <v>0.96575342465753422</v>
      </c>
      <c r="N624" s="4">
        <v>0.56506849315068497</v>
      </c>
      <c r="O624" s="4">
        <v>2.7397260273972601E-2</v>
      </c>
      <c r="P624" s="4">
        <v>0.98972602739726023</v>
      </c>
    </row>
    <row r="625" spans="2:16" x14ac:dyDescent="0.3">
      <c r="B625" s="5">
        <f t="shared" si="9"/>
        <v>25086</v>
      </c>
      <c r="C625" t="s">
        <v>2299</v>
      </c>
      <c r="D625" s="19">
        <v>25086</v>
      </c>
      <c r="E625" s="3" t="s">
        <v>0</v>
      </c>
      <c r="F625" s="3" t="s">
        <v>932</v>
      </c>
      <c r="G625" s="3">
        <v>287</v>
      </c>
      <c r="H625" s="4">
        <v>0.65156794425087106</v>
      </c>
      <c r="I625" s="4">
        <v>0.95121951219512191</v>
      </c>
      <c r="J625" s="4">
        <v>0.2857142857142857</v>
      </c>
      <c r="K625" s="4">
        <v>0.79790940766550522</v>
      </c>
      <c r="L625" s="4">
        <v>0</v>
      </c>
      <c r="M625" s="4">
        <v>0.97909407665505221</v>
      </c>
      <c r="N625" s="4">
        <v>0.77351916376306618</v>
      </c>
      <c r="O625" s="4">
        <v>0.11846689895470383</v>
      </c>
      <c r="P625" s="4">
        <v>0.99303135888501737</v>
      </c>
    </row>
    <row r="626" spans="2:16" x14ac:dyDescent="0.3">
      <c r="B626" s="5">
        <f t="shared" si="9"/>
        <v>25491</v>
      </c>
      <c r="C626" t="s">
        <v>2299</v>
      </c>
      <c r="D626" s="19">
        <v>25491</v>
      </c>
      <c r="E626" s="3" t="s">
        <v>0</v>
      </c>
      <c r="F626" s="3" t="s">
        <v>934</v>
      </c>
      <c r="G626" s="3">
        <v>280</v>
      </c>
      <c r="H626" s="4">
        <v>0.47142857142857142</v>
      </c>
      <c r="I626" s="4">
        <v>0.84642857142857142</v>
      </c>
      <c r="J626" s="4">
        <v>0.23214285714285715</v>
      </c>
      <c r="K626" s="4">
        <v>0.70357142857142863</v>
      </c>
      <c r="L626" s="4">
        <v>0</v>
      </c>
      <c r="M626" s="4">
        <v>0.97142857142857142</v>
      </c>
      <c r="N626" s="4">
        <v>0.5</v>
      </c>
      <c r="O626" s="4">
        <v>4.642857142857143E-2</v>
      </c>
      <c r="P626" s="4">
        <v>0.9821428571428571</v>
      </c>
    </row>
    <row r="627" spans="2:16" x14ac:dyDescent="0.3">
      <c r="B627" s="5">
        <f t="shared" si="9"/>
        <v>25781</v>
      </c>
      <c r="C627" t="s">
        <v>2299</v>
      </c>
      <c r="D627" s="19">
        <v>25781</v>
      </c>
      <c r="E627" s="3" t="s">
        <v>0</v>
      </c>
      <c r="F627" s="3" t="s">
        <v>19</v>
      </c>
      <c r="G627" s="3">
        <v>256</v>
      </c>
      <c r="H627" s="4">
        <v>0.60546875</v>
      </c>
      <c r="I627" s="4">
        <v>0.93359375</v>
      </c>
      <c r="J627" s="4">
        <v>0.296875</v>
      </c>
      <c r="K627" s="4">
        <v>0.79296875</v>
      </c>
      <c r="L627" s="4">
        <v>3.125E-2</v>
      </c>
      <c r="M627" s="4">
        <v>0.98828125</v>
      </c>
      <c r="N627" s="4">
        <v>0.72265625</v>
      </c>
      <c r="O627" s="4">
        <v>3.125E-2</v>
      </c>
      <c r="P627" s="4">
        <v>0.9921875</v>
      </c>
    </row>
    <row r="628" spans="2:16" x14ac:dyDescent="0.3">
      <c r="B628" s="5">
        <f t="shared" si="9"/>
        <v>25841</v>
      </c>
      <c r="C628" t="s">
        <v>2299</v>
      </c>
      <c r="D628" s="19">
        <v>25841</v>
      </c>
      <c r="E628" s="3" t="s">
        <v>0</v>
      </c>
      <c r="F628" s="3" t="s">
        <v>943</v>
      </c>
      <c r="G628" s="3">
        <v>247</v>
      </c>
      <c r="H628" s="4">
        <v>0.46558704453441296</v>
      </c>
      <c r="I628" s="4">
        <v>0.90283400809716596</v>
      </c>
      <c r="J628" s="4">
        <v>0.25910931174089069</v>
      </c>
      <c r="K628" s="4">
        <v>0.68421052631578949</v>
      </c>
      <c r="L628" s="4">
        <v>2.4291497975708502E-2</v>
      </c>
      <c r="M628" s="4">
        <v>0.96761133603238869</v>
      </c>
      <c r="N628" s="4">
        <v>0.60728744939271251</v>
      </c>
      <c r="O628" s="4">
        <v>2.8340080971659919E-2</v>
      </c>
      <c r="P628" s="4">
        <v>1</v>
      </c>
    </row>
    <row r="629" spans="2:16" x14ac:dyDescent="0.3">
      <c r="B629" s="5">
        <f t="shared" si="9"/>
        <v>25181</v>
      </c>
      <c r="C629" t="s">
        <v>2299</v>
      </c>
      <c r="D629" s="19">
        <v>25181</v>
      </c>
      <c r="E629" s="3" t="s">
        <v>0</v>
      </c>
      <c r="F629" s="3" t="s">
        <v>946</v>
      </c>
      <c r="G629" s="3">
        <v>243</v>
      </c>
      <c r="H629" s="4">
        <v>0.54320987654320985</v>
      </c>
      <c r="I629" s="4">
        <v>0.86419753086419748</v>
      </c>
      <c r="J629" s="4">
        <v>0.25925925925925924</v>
      </c>
      <c r="K629" s="4">
        <v>0.67489711934156382</v>
      </c>
      <c r="L629" s="4">
        <v>0</v>
      </c>
      <c r="M629" s="4">
        <v>0.97530864197530864</v>
      </c>
      <c r="N629" s="4">
        <v>0.68724279835390945</v>
      </c>
      <c r="O629" s="4">
        <v>1.2345679012345678E-2</v>
      </c>
      <c r="P629" s="4">
        <v>0.99588477366255146</v>
      </c>
    </row>
    <row r="630" spans="2:16" x14ac:dyDescent="0.3">
      <c r="B630" s="5">
        <f t="shared" si="9"/>
        <v>25407</v>
      </c>
      <c r="C630" t="s">
        <v>2299</v>
      </c>
      <c r="D630" s="19">
        <v>25407</v>
      </c>
      <c r="E630" s="3" t="s">
        <v>0</v>
      </c>
      <c r="F630" s="3" t="s">
        <v>947</v>
      </c>
      <c r="G630" s="3">
        <v>243</v>
      </c>
      <c r="H630" s="4">
        <v>0.48971193415637859</v>
      </c>
      <c r="I630" s="4">
        <v>0.75720164609053497</v>
      </c>
      <c r="J630" s="4">
        <v>0.30864197530864196</v>
      </c>
      <c r="K630" s="4">
        <v>0.65020576131687247</v>
      </c>
      <c r="L630" s="4">
        <v>2.8806584362139918E-2</v>
      </c>
      <c r="M630" s="4">
        <v>0.98353909465020573</v>
      </c>
      <c r="N630" s="4">
        <v>0.60493827160493829</v>
      </c>
      <c r="O630" s="4">
        <v>4.1152263374485597E-2</v>
      </c>
      <c r="P630" s="4">
        <v>1</v>
      </c>
    </row>
    <row r="631" spans="2:16" x14ac:dyDescent="0.3">
      <c r="B631" s="5">
        <f t="shared" si="9"/>
        <v>25793</v>
      </c>
      <c r="C631" t="s">
        <v>2299</v>
      </c>
      <c r="D631" s="19">
        <v>25793</v>
      </c>
      <c r="E631" s="3" t="s">
        <v>0</v>
      </c>
      <c r="F631" s="3" t="s">
        <v>948</v>
      </c>
      <c r="G631" s="3">
        <v>238</v>
      </c>
      <c r="H631" s="4">
        <v>0.67647058823529416</v>
      </c>
      <c r="I631" s="4">
        <v>0.93697478991596639</v>
      </c>
      <c r="J631" s="4">
        <v>0.30672268907563027</v>
      </c>
      <c r="K631" s="4">
        <v>0.84033613445378152</v>
      </c>
      <c r="L631" s="4">
        <v>0</v>
      </c>
      <c r="M631" s="4">
        <v>0.99159663865546221</v>
      </c>
      <c r="N631" s="4">
        <v>0.79411764705882348</v>
      </c>
      <c r="O631" s="4">
        <v>4.2016806722689079E-2</v>
      </c>
      <c r="P631" s="4">
        <v>1</v>
      </c>
    </row>
    <row r="632" spans="2:16" x14ac:dyDescent="0.3">
      <c r="B632" s="5">
        <f t="shared" si="9"/>
        <v>25224</v>
      </c>
      <c r="C632" t="s">
        <v>2299</v>
      </c>
      <c r="D632" s="19">
        <v>25224</v>
      </c>
      <c r="E632" s="3" t="s">
        <v>0</v>
      </c>
      <c r="F632" s="3" t="s">
        <v>65</v>
      </c>
      <c r="G632" s="3">
        <v>236</v>
      </c>
      <c r="H632" s="4">
        <v>0.59745762711864403</v>
      </c>
      <c r="I632" s="4">
        <v>0.84322033898305082</v>
      </c>
      <c r="J632" s="4">
        <v>0.32203389830508472</v>
      </c>
      <c r="K632" s="4">
        <v>0.77118644067796616</v>
      </c>
      <c r="L632" s="4">
        <v>0</v>
      </c>
      <c r="M632" s="4">
        <v>0.9576271186440678</v>
      </c>
      <c r="N632" s="4">
        <v>0.67796610169491522</v>
      </c>
      <c r="O632" s="4">
        <v>6.7796610169491525E-2</v>
      </c>
      <c r="P632" s="4">
        <v>0.98305084745762716</v>
      </c>
    </row>
    <row r="633" spans="2:16" x14ac:dyDescent="0.3">
      <c r="B633" s="5">
        <f t="shared" si="9"/>
        <v>25594</v>
      </c>
      <c r="C633" t="s">
        <v>2299</v>
      </c>
      <c r="D633" s="19">
        <v>25594</v>
      </c>
      <c r="E633" s="3" t="s">
        <v>0</v>
      </c>
      <c r="F633" s="3" t="s">
        <v>951</v>
      </c>
      <c r="G633" s="3">
        <v>220</v>
      </c>
      <c r="H633" s="4">
        <v>0.50454545454545452</v>
      </c>
      <c r="I633" s="4">
        <v>0.87727272727272732</v>
      </c>
      <c r="J633" s="4">
        <v>0.31818181818181818</v>
      </c>
      <c r="K633" s="4">
        <v>0.74090909090909096</v>
      </c>
      <c r="L633" s="4">
        <v>0</v>
      </c>
      <c r="M633" s="4">
        <v>0.98636363636363633</v>
      </c>
      <c r="N633" s="4">
        <v>0.58636363636363631</v>
      </c>
      <c r="O633" s="4">
        <v>0.10454545454545454</v>
      </c>
      <c r="P633" s="4">
        <v>0.98636363636363633</v>
      </c>
    </row>
    <row r="634" spans="2:16" x14ac:dyDescent="0.3">
      <c r="B634" s="5">
        <f t="shared" si="9"/>
        <v>25489</v>
      </c>
      <c r="C634" t="s">
        <v>2299</v>
      </c>
      <c r="D634" s="19">
        <v>25489</v>
      </c>
      <c r="E634" s="3" t="s">
        <v>0</v>
      </c>
      <c r="F634" s="3" t="s">
        <v>953</v>
      </c>
      <c r="G634" s="3">
        <v>218</v>
      </c>
      <c r="H634" s="4">
        <v>0.7155963302752294</v>
      </c>
      <c r="I634" s="4">
        <v>0.8990825688073395</v>
      </c>
      <c r="J634" s="4">
        <v>0.20642201834862386</v>
      </c>
      <c r="K634" s="4">
        <v>0.82110091743119262</v>
      </c>
      <c r="L634" s="4">
        <v>0</v>
      </c>
      <c r="M634" s="4">
        <v>0.99082568807339455</v>
      </c>
      <c r="N634" s="4">
        <v>0.77064220183486243</v>
      </c>
      <c r="O634" s="4">
        <v>4.1284403669724773E-2</v>
      </c>
      <c r="P634" s="4">
        <v>1</v>
      </c>
    </row>
    <row r="635" spans="2:16" x14ac:dyDescent="0.3">
      <c r="B635" s="5">
        <f t="shared" si="9"/>
        <v>25178</v>
      </c>
      <c r="C635" t="s">
        <v>2299</v>
      </c>
      <c r="D635" s="19">
        <v>25178</v>
      </c>
      <c r="E635" s="3" t="s">
        <v>0</v>
      </c>
      <c r="F635" s="3" t="s">
        <v>956</v>
      </c>
      <c r="G635" s="3">
        <v>211</v>
      </c>
      <c r="H635" s="4">
        <v>0.6018957345971564</v>
      </c>
      <c r="I635" s="4">
        <v>0.87677725118483407</v>
      </c>
      <c r="J635" s="4">
        <v>0.23222748815165878</v>
      </c>
      <c r="K635" s="4">
        <v>0.78672985781990523</v>
      </c>
      <c r="L635" s="4">
        <v>0</v>
      </c>
      <c r="M635" s="4">
        <v>0.96208530805687209</v>
      </c>
      <c r="N635" s="4">
        <v>0.65876777251184837</v>
      </c>
      <c r="O635" s="4">
        <v>4.2654028436018961E-2</v>
      </c>
      <c r="P635" s="4">
        <v>0.97156398104265407</v>
      </c>
    </row>
    <row r="636" spans="2:16" x14ac:dyDescent="0.3">
      <c r="B636" s="5">
        <f t="shared" si="9"/>
        <v>25293</v>
      </c>
      <c r="C636" t="s">
        <v>2299</v>
      </c>
      <c r="D636" s="19">
        <v>25293</v>
      </c>
      <c r="E636" s="3" t="s">
        <v>0</v>
      </c>
      <c r="F636" s="3" t="s">
        <v>37</v>
      </c>
      <c r="G636" s="3">
        <v>193</v>
      </c>
      <c r="H636" s="4">
        <v>0.5803108808290155</v>
      </c>
      <c r="I636" s="4">
        <v>0.84455958549222798</v>
      </c>
      <c r="J636" s="4">
        <v>0.17098445595854922</v>
      </c>
      <c r="K636" s="4">
        <v>0.67357512953367871</v>
      </c>
      <c r="L636" s="4">
        <v>0</v>
      </c>
      <c r="M636" s="4">
        <v>0.97409326424870468</v>
      </c>
      <c r="N636" s="4">
        <v>0.66839378238341973</v>
      </c>
      <c r="O636" s="4">
        <v>4.6632124352331605E-2</v>
      </c>
      <c r="P636" s="4">
        <v>0.97927461139896377</v>
      </c>
    </row>
    <row r="637" spans="2:16" x14ac:dyDescent="0.3">
      <c r="B637" s="5">
        <f t="shared" si="9"/>
        <v>25745</v>
      </c>
      <c r="C637" t="s">
        <v>2299</v>
      </c>
      <c r="D637" s="19">
        <v>25745</v>
      </c>
      <c r="E637" s="3" t="s">
        <v>0</v>
      </c>
      <c r="F637" s="3" t="s">
        <v>961</v>
      </c>
      <c r="G637" s="3">
        <v>184</v>
      </c>
      <c r="H637" s="4">
        <v>0.57065217391304346</v>
      </c>
      <c r="I637" s="4">
        <v>0.91847826086956519</v>
      </c>
      <c r="J637" s="4">
        <v>0.23369565217391305</v>
      </c>
      <c r="K637" s="4">
        <v>0.76630434782608692</v>
      </c>
      <c r="L637" s="4">
        <v>3.2608695652173912E-2</v>
      </c>
      <c r="M637" s="4">
        <v>0.95108695652173914</v>
      </c>
      <c r="N637" s="4">
        <v>0.72282608695652173</v>
      </c>
      <c r="O637" s="4">
        <v>4.3478260869565216E-2</v>
      </c>
      <c r="P637" s="4">
        <v>0.99456521739130432</v>
      </c>
    </row>
    <row r="638" spans="2:16" x14ac:dyDescent="0.3">
      <c r="B638" s="5">
        <f t="shared" si="9"/>
        <v>25777</v>
      </c>
      <c r="C638" t="s">
        <v>2299</v>
      </c>
      <c r="D638" s="19">
        <v>25777</v>
      </c>
      <c r="E638" s="3" t="s">
        <v>0</v>
      </c>
      <c r="F638" s="3" t="s">
        <v>962</v>
      </c>
      <c r="G638" s="3">
        <v>181</v>
      </c>
      <c r="H638" s="4">
        <v>0.53038674033149169</v>
      </c>
      <c r="I638" s="4">
        <v>0.92265193370165743</v>
      </c>
      <c r="J638" s="4">
        <v>0.2541436464088398</v>
      </c>
      <c r="K638" s="4">
        <v>0.78453038674033149</v>
      </c>
      <c r="L638" s="4">
        <v>3.8674033149171269E-2</v>
      </c>
      <c r="M638" s="4">
        <v>0.97790055248618779</v>
      </c>
      <c r="N638" s="4">
        <v>0.65745856353591159</v>
      </c>
      <c r="O638" s="4">
        <v>3.8674033149171269E-2</v>
      </c>
      <c r="P638" s="4">
        <v>0.99447513812154698</v>
      </c>
    </row>
    <row r="639" spans="2:16" x14ac:dyDescent="0.3">
      <c r="B639" s="5">
        <f t="shared" si="9"/>
        <v>25898</v>
      </c>
      <c r="C639" t="s">
        <v>2299</v>
      </c>
      <c r="D639" s="19">
        <v>25898</v>
      </c>
      <c r="E639" s="3" t="s">
        <v>0</v>
      </c>
      <c r="F639" s="3" t="s">
        <v>964</v>
      </c>
      <c r="G639" s="3">
        <v>174</v>
      </c>
      <c r="H639" s="4">
        <v>0.55172413793103448</v>
      </c>
      <c r="I639" s="4">
        <v>0.92528735632183912</v>
      </c>
      <c r="J639" s="4">
        <v>0.33908045977011492</v>
      </c>
      <c r="K639" s="4">
        <v>0.78735632183908044</v>
      </c>
      <c r="L639" s="4">
        <v>0</v>
      </c>
      <c r="M639" s="4">
        <v>0.9885057471264368</v>
      </c>
      <c r="N639" s="4">
        <v>0.65517241379310343</v>
      </c>
      <c r="O639" s="4">
        <v>1.7241379310344827E-2</v>
      </c>
      <c r="P639" s="4">
        <v>0.99425287356321834</v>
      </c>
    </row>
    <row r="640" spans="2:16" x14ac:dyDescent="0.3">
      <c r="B640" s="5">
        <f t="shared" si="9"/>
        <v>25297</v>
      </c>
      <c r="C640" t="s">
        <v>2299</v>
      </c>
      <c r="D640" s="19">
        <v>25297</v>
      </c>
      <c r="E640" s="3" t="s">
        <v>0</v>
      </c>
      <c r="F640" s="3" t="s">
        <v>62</v>
      </c>
      <c r="G640" s="3">
        <v>172</v>
      </c>
      <c r="H640" s="4">
        <v>0.70348837209302328</v>
      </c>
      <c r="I640" s="4">
        <v>0.91279069767441856</v>
      </c>
      <c r="J640" s="4">
        <v>0.20930232558139536</v>
      </c>
      <c r="K640" s="4">
        <v>0.87790697674418605</v>
      </c>
      <c r="L640" s="4">
        <v>2.3255813953488372E-2</v>
      </c>
      <c r="M640" s="4">
        <v>0.96511627906976749</v>
      </c>
      <c r="N640" s="4">
        <v>0.76744186046511631</v>
      </c>
      <c r="O640" s="4">
        <v>6.9767441860465115E-2</v>
      </c>
      <c r="P640" s="4">
        <v>1</v>
      </c>
    </row>
    <row r="641" spans="2:16" x14ac:dyDescent="0.3">
      <c r="B641" s="5">
        <f t="shared" si="9"/>
        <v>25095</v>
      </c>
      <c r="C641" t="s">
        <v>2299</v>
      </c>
      <c r="D641" s="19">
        <v>25095</v>
      </c>
      <c r="E641" s="3" t="s">
        <v>0</v>
      </c>
      <c r="F641" s="3" t="s">
        <v>967</v>
      </c>
      <c r="G641" s="3">
        <v>167</v>
      </c>
      <c r="H641" s="4">
        <v>0.45508982035928142</v>
      </c>
      <c r="I641" s="4">
        <v>0.83832335329341312</v>
      </c>
      <c r="J641" s="4">
        <v>0.22754491017964071</v>
      </c>
      <c r="K641" s="4">
        <v>0.66467065868263475</v>
      </c>
      <c r="L641" s="4">
        <v>0</v>
      </c>
      <c r="M641" s="4">
        <v>0.94610778443113774</v>
      </c>
      <c r="N641" s="4">
        <v>0.52694610778443118</v>
      </c>
      <c r="O641" s="4">
        <v>7.7844311377245512E-2</v>
      </c>
      <c r="P641" s="4">
        <v>0.9760479041916168</v>
      </c>
    </row>
    <row r="642" spans="2:16" x14ac:dyDescent="0.3">
      <c r="B642" s="5">
        <f t="shared" si="9"/>
        <v>25324</v>
      </c>
      <c r="C642" t="s">
        <v>2299</v>
      </c>
      <c r="D642" s="19">
        <v>25324</v>
      </c>
      <c r="E642" s="3" t="s">
        <v>0</v>
      </c>
      <c r="F642" s="3" t="s">
        <v>977</v>
      </c>
      <c r="G642" s="3">
        <v>132</v>
      </c>
      <c r="H642" s="4">
        <v>0.40151515151515149</v>
      </c>
      <c r="I642" s="4">
        <v>0.81818181818181823</v>
      </c>
      <c r="J642" s="4">
        <v>0.2878787878787879</v>
      </c>
      <c r="K642" s="4">
        <v>0.56818181818181823</v>
      </c>
      <c r="L642" s="4">
        <v>0</v>
      </c>
      <c r="M642" s="4">
        <v>0.96969696969696972</v>
      </c>
      <c r="N642" s="4">
        <v>0.56818181818181823</v>
      </c>
      <c r="O642" s="4">
        <v>6.0606060606060608E-2</v>
      </c>
      <c r="P642" s="4">
        <v>0.96969696969696972</v>
      </c>
    </row>
    <row r="643" spans="2:16" x14ac:dyDescent="0.3">
      <c r="B643" s="5">
        <f t="shared" si="9"/>
        <v>25653</v>
      </c>
      <c r="C643" t="s">
        <v>2299</v>
      </c>
      <c r="D643" s="19">
        <v>25653</v>
      </c>
      <c r="E643" s="3" t="s">
        <v>0</v>
      </c>
      <c r="F643" s="3" t="s">
        <v>335</v>
      </c>
      <c r="G643" s="3">
        <v>127</v>
      </c>
      <c r="H643" s="4">
        <v>0.40157480314960631</v>
      </c>
      <c r="I643" s="4">
        <v>0.84251968503937003</v>
      </c>
      <c r="J643" s="4">
        <v>0.2125984251968504</v>
      </c>
      <c r="K643" s="4">
        <v>0.74803149606299213</v>
      </c>
      <c r="L643" s="4">
        <v>0</v>
      </c>
      <c r="M643" s="4">
        <v>0.952755905511811</v>
      </c>
      <c r="N643" s="4">
        <v>0.50393700787401574</v>
      </c>
      <c r="O643" s="4">
        <v>3.937007874015748E-2</v>
      </c>
      <c r="P643" s="4">
        <v>0.98425196850393704</v>
      </c>
    </row>
    <row r="644" spans="2:16" x14ac:dyDescent="0.3">
      <c r="B644" s="5">
        <f t="shared" si="9"/>
        <v>25326</v>
      </c>
      <c r="C644" t="s">
        <v>2299</v>
      </c>
      <c r="D644" s="19">
        <v>25326</v>
      </c>
      <c r="E644" s="3" t="s">
        <v>0</v>
      </c>
      <c r="F644" s="3" t="s">
        <v>57</v>
      </c>
      <c r="G644" s="3">
        <v>100</v>
      </c>
      <c r="H644" s="4">
        <v>0.53</v>
      </c>
      <c r="I644" s="4">
        <v>0.84</v>
      </c>
      <c r="J644" s="4">
        <v>0.21</v>
      </c>
      <c r="K644" s="4">
        <v>0.77</v>
      </c>
      <c r="L644" s="4">
        <v>0</v>
      </c>
      <c r="M644" s="4">
        <v>0.99</v>
      </c>
      <c r="N644" s="4">
        <v>0.59</v>
      </c>
      <c r="O644" s="4">
        <v>0.04</v>
      </c>
      <c r="P644" s="4">
        <v>1</v>
      </c>
    </row>
    <row r="645" spans="2:16" x14ac:dyDescent="0.3">
      <c r="B645" s="5">
        <f t="shared" si="9"/>
        <v>25807</v>
      </c>
      <c r="C645" t="s">
        <v>2299</v>
      </c>
      <c r="D645" s="19">
        <v>25807</v>
      </c>
      <c r="E645" s="3" t="s">
        <v>0</v>
      </c>
      <c r="F645" s="3" t="s">
        <v>40</v>
      </c>
      <c r="G645" s="3">
        <v>98</v>
      </c>
      <c r="H645" s="4">
        <v>0.55102040816326525</v>
      </c>
      <c r="I645" s="4">
        <v>0.96938775510204078</v>
      </c>
      <c r="J645" s="4">
        <v>0.23469387755102042</v>
      </c>
      <c r="K645" s="4">
        <v>0.77551020408163263</v>
      </c>
      <c r="L645" s="4">
        <v>0</v>
      </c>
      <c r="M645" s="4">
        <v>0.90816326530612246</v>
      </c>
      <c r="N645" s="4">
        <v>0.6428571428571429</v>
      </c>
      <c r="O645" s="4">
        <v>2.0408163265306121E-2</v>
      </c>
      <c r="P645" s="4">
        <v>0.93877551020408168</v>
      </c>
    </row>
    <row r="646" spans="2:16" x14ac:dyDescent="0.3">
      <c r="B646" s="5">
        <f t="shared" si="9"/>
        <v>25368</v>
      </c>
      <c r="C646" t="s">
        <v>2299</v>
      </c>
      <c r="D646" s="19">
        <v>25368</v>
      </c>
      <c r="E646" s="3" t="s">
        <v>0</v>
      </c>
      <c r="F646" s="3" t="s">
        <v>997</v>
      </c>
      <c r="G646" s="3">
        <v>95</v>
      </c>
      <c r="H646" s="4">
        <v>0.51578947368421058</v>
      </c>
      <c r="I646" s="4">
        <v>0.78947368421052633</v>
      </c>
      <c r="J646" s="4">
        <v>0.21052631578947367</v>
      </c>
      <c r="K646" s="4">
        <v>0.69473684210526321</v>
      </c>
      <c r="L646" s="4">
        <v>0</v>
      </c>
      <c r="M646" s="4">
        <v>0.93684210526315792</v>
      </c>
      <c r="N646" s="4">
        <v>0.58947368421052626</v>
      </c>
      <c r="O646" s="4">
        <v>3.1578947368421054E-2</v>
      </c>
      <c r="P646" s="4">
        <v>0.93684210526315792</v>
      </c>
    </row>
    <row r="647" spans="2:16" x14ac:dyDescent="0.3">
      <c r="B647" s="5">
        <f t="shared" si="9"/>
        <v>25372</v>
      </c>
      <c r="C647" t="s">
        <v>2299</v>
      </c>
      <c r="D647" s="19">
        <v>25372</v>
      </c>
      <c r="E647" s="3" t="s">
        <v>0</v>
      </c>
      <c r="F647" s="3" t="s">
        <v>1007</v>
      </c>
      <c r="G647" s="3">
        <v>81</v>
      </c>
      <c r="H647" s="4">
        <v>0.49382716049382713</v>
      </c>
      <c r="I647" s="4">
        <v>0.87654320987654322</v>
      </c>
      <c r="J647" s="4">
        <v>0.19753086419753085</v>
      </c>
      <c r="K647" s="4">
        <v>0.80246913580246915</v>
      </c>
      <c r="L647" s="4">
        <v>0</v>
      </c>
      <c r="M647" s="4">
        <v>1</v>
      </c>
      <c r="N647" s="4">
        <v>0.50617283950617287</v>
      </c>
      <c r="O647" s="4">
        <v>2.4691358024691357E-2</v>
      </c>
      <c r="P647" s="4">
        <v>1</v>
      </c>
    </row>
    <row r="648" spans="2:16" x14ac:dyDescent="0.3">
      <c r="B648" s="5">
        <f t="shared" si="9"/>
        <v>25426</v>
      </c>
      <c r="C648" t="s">
        <v>2299</v>
      </c>
      <c r="D648" s="19">
        <v>25426</v>
      </c>
      <c r="E648" s="3" t="s">
        <v>0</v>
      </c>
      <c r="F648" s="3" t="s">
        <v>1014</v>
      </c>
      <c r="G648" s="3">
        <v>75</v>
      </c>
      <c r="H648" s="4">
        <v>0.44</v>
      </c>
      <c r="I648" s="4">
        <v>0.8</v>
      </c>
      <c r="J648" s="4">
        <v>0.22666666666666666</v>
      </c>
      <c r="K648" s="4">
        <v>0.76</v>
      </c>
      <c r="L648" s="4">
        <v>0</v>
      </c>
      <c r="M648" s="4">
        <v>0.92</v>
      </c>
      <c r="N648" s="4">
        <v>0.50666666666666671</v>
      </c>
      <c r="O648" s="4">
        <v>0</v>
      </c>
      <c r="P648" s="4">
        <v>0.92</v>
      </c>
    </row>
    <row r="649" spans="2:16" x14ac:dyDescent="0.3">
      <c r="B649" s="5">
        <f t="shared" si="9"/>
        <v>25281</v>
      </c>
      <c r="C649" t="s">
        <v>2299</v>
      </c>
      <c r="D649" s="19">
        <v>25281</v>
      </c>
      <c r="E649" s="3" t="s">
        <v>0</v>
      </c>
      <c r="F649" s="3" t="s">
        <v>1015</v>
      </c>
      <c r="G649" s="3">
        <v>74</v>
      </c>
      <c r="H649" s="4">
        <v>0.66216216216216217</v>
      </c>
      <c r="I649" s="4">
        <v>0.91891891891891897</v>
      </c>
      <c r="J649" s="4">
        <v>0.27027027027027029</v>
      </c>
      <c r="K649" s="4">
        <v>0.77027027027027029</v>
      </c>
      <c r="L649" s="4">
        <v>0</v>
      </c>
      <c r="M649" s="4">
        <v>1</v>
      </c>
      <c r="N649" s="4">
        <v>0.83783783783783783</v>
      </c>
      <c r="O649" s="4">
        <v>1.3513513513513514E-2</v>
      </c>
      <c r="P649" s="4">
        <v>1</v>
      </c>
    </row>
    <row r="650" spans="2:16" x14ac:dyDescent="0.3">
      <c r="B650" s="5">
        <f t="shared" si="9"/>
        <v>25154</v>
      </c>
      <c r="C650" t="s">
        <v>2299</v>
      </c>
      <c r="D650" s="19">
        <v>25154</v>
      </c>
      <c r="E650" s="3" t="s">
        <v>0</v>
      </c>
      <c r="F650" s="3" t="s">
        <v>1017</v>
      </c>
      <c r="G650" s="3">
        <v>72</v>
      </c>
      <c r="H650" s="4">
        <v>0.47222222222222221</v>
      </c>
      <c r="I650" s="4">
        <v>0.93055555555555558</v>
      </c>
      <c r="J650" s="4">
        <v>0.30555555555555558</v>
      </c>
      <c r="K650" s="4">
        <v>0.61111111111111116</v>
      </c>
      <c r="L650" s="4">
        <v>0</v>
      </c>
      <c r="M650" s="4">
        <v>1</v>
      </c>
      <c r="N650" s="4">
        <v>0.59722222222222221</v>
      </c>
      <c r="O650" s="4">
        <v>5.5555555555555552E-2</v>
      </c>
      <c r="P650" s="4">
        <v>1</v>
      </c>
    </row>
    <row r="651" spans="2:16" x14ac:dyDescent="0.3">
      <c r="B651" s="5">
        <f t="shared" si="9"/>
        <v>25288</v>
      </c>
      <c r="C651" t="s">
        <v>2299</v>
      </c>
      <c r="D651" s="19">
        <v>25288</v>
      </c>
      <c r="E651" s="3" t="s">
        <v>0</v>
      </c>
      <c r="F651" s="3" t="s">
        <v>1026</v>
      </c>
      <c r="G651" s="3">
        <v>57</v>
      </c>
      <c r="H651" s="4">
        <v>0.43859649122807015</v>
      </c>
      <c r="I651" s="4">
        <v>0.52631578947368418</v>
      </c>
      <c r="J651" s="4">
        <v>0.24561403508771928</v>
      </c>
      <c r="K651" s="4">
        <v>0.47368421052631576</v>
      </c>
      <c r="L651" s="4">
        <v>0</v>
      </c>
      <c r="M651" s="4">
        <v>0.8771929824561403</v>
      </c>
      <c r="N651" s="4">
        <v>0.52631578947368418</v>
      </c>
      <c r="O651" s="4">
        <v>0</v>
      </c>
      <c r="P651" s="4">
        <v>0.96491228070175439</v>
      </c>
    </row>
    <row r="652" spans="2:16" x14ac:dyDescent="0.3">
      <c r="B652" s="5">
        <f t="shared" si="9"/>
        <v>25299</v>
      </c>
      <c r="C652" t="s">
        <v>2299</v>
      </c>
      <c r="D652" s="19">
        <v>25299</v>
      </c>
      <c r="E652" s="3" t="s">
        <v>0</v>
      </c>
      <c r="F652" s="3" t="s">
        <v>36</v>
      </c>
      <c r="G652" s="3">
        <v>54</v>
      </c>
      <c r="H652" s="4">
        <v>0.35185185185185186</v>
      </c>
      <c r="I652" s="4">
        <v>0.79629629629629628</v>
      </c>
      <c r="J652" s="4">
        <v>0.22222222222222221</v>
      </c>
      <c r="K652" s="4">
        <v>0.64814814814814814</v>
      </c>
      <c r="L652" s="4">
        <v>0</v>
      </c>
      <c r="M652" s="4">
        <v>0.98148148148148151</v>
      </c>
      <c r="N652" s="4">
        <v>0.48148148148148145</v>
      </c>
      <c r="O652" s="4">
        <v>1.8518518518518517E-2</v>
      </c>
      <c r="P652" s="4">
        <v>0.98148148148148151</v>
      </c>
    </row>
    <row r="653" spans="2:16" x14ac:dyDescent="0.3">
      <c r="B653" s="5">
        <f t="shared" si="9"/>
        <v>25483</v>
      </c>
      <c r="C653" t="s">
        <v>2299</v>
      </c>
      <c r="D653" s="19">
        <v>25483</v>
      </c>
      <c r="E653" s="3" t="s">
        <v>0</v>
      </c>
      <c r="F653" s="3" t="s">
        <v>66</v>
      </c>
      <c r="G653" s="3">
        <v>43</v>
      </c>
      <c r="H653" s="4">
        <v>0.44186046511627908</v>
      </c>
      <c r="I653" s="4">
        <v>0.90697674418604646</v>
      </c>
      <c r="J653" s="4">
        <v>0.23255813953488372</v>
      </c>
      <c r="K653" s="4">
        <v>0.62790697674418605</v>
      </c>
      <c r="L653" s="4">
        <v>0</v>
      </c>
      <c r="M653" s="4">
        <v>0.97674418604651159</v>
      </c>
      <c r="N653" s="4">
        <v>0.60465116279069764</v>
      </c>
      <c r="O653" s="4">
        <v>2.3255813953488372E-2</v>
      </c>
      <c r="P653" s="4">
        <v>0.97674418604651159</v>
      </c>
    </row>
    <row r="654" spans="2:16" x14ac:dyDescent="0.3">
      <c r="B654" s="5">
        <f t="shared" si="9"/>
        <v>25779</v>
      </c>
      <c r="C654" t="s">
        <v>2299</v>
      </c>
      <c r="D654" s="19">
        <v>25779</v>
      </c>
      <c r="E654" s="3" t="s">
        <v>0</v>
      </c>
      <c r="F654" s="3" t="s">
        <v>63</v>
      </c>
      <c r="G654" s="3">
        <v>37</v>
      </c>
      <c r="H654" s="4">
        <v>0.45945945945945948</v>
      </c>
      <c r="I654" s="4">
        <v>0.86486486486486491</v>
      </c>
      <c r="J654" s="4">
        <v>0.27027027027027029</v>
      </c>
      <c r="K654" s="4">
        <v>0.6216216216216216</v>
      </c>
      <c r="L654" s="4">
        <v>2.7027027027027029E-2</v>
      </c>
      <c r="M654" s="4">
        <v>1</v>
      </c>
      <c r="N654" s="4">
        <v>0.67567567567567566</v>
      </c>
      <c r="O654" s="4">
        <v>2.7027027027027029E-2</v>
      </c>
      <c r="P654" s="4">
        <v>1</v>
      </c>
    </row>
    <row r="655" spans="2:16" x14ac:dyDescent="0.3">
      <c r="B655" s="5">
        <f t="shared" si="9"/>
        <v>25436</v>
      </c>
      <c r="C655" t="s">
        <v>2299</v>
      </c>
      <c r="D655" s="19">
        <v>25436</v>
      </c>
      <c r="E655" s="3" t="s">
        <v>0</v>
      </c>
      <c r="F655" s="3" t="s">
        <v>1046</v>
      </c>
      <c r="G655" s="3">
        <v>35</v>
      </c>
      <c r="H655" s="4">
        <v>0.37142857142857144</v>
      </c>
      <c r="I655" s="4">
        <v>0.7142857142857143</v>
      </c>
      <c r="J655" s="4">
        <v>0.11428571428571428</v>
      </c>
      <c r="K655" s="4">
        <v>0.5714285714285714</v>
      </c>
      <c r="L655" s="4">
        <v>0</v>
      </c>
      <c r="M655" s="4">
        <v>1</v>
      </c>
      <c r="N655" s="4">
        <v>0.45714285714285713</v>
      </c>
      <c r="O655" s="4">
        <v>5.7142857142857141E-2</v>
      </c>
      <c r="P655" s="4">
        <v>1</v>
      </c>
    </row>
    <row r="656" spans="2:16" x14ac:dyDescent="0.3">
      <c r="B656" s="5">
        <f t="shared" ref="B656:B719" si="10">D656+0</f>
        <v>94001</v>
      </c>
      <c r="C656" t="s">
        <v>3446</v>
      </c>
      <c r="D656" s="19">
        <v>94001</v>
      </c>
      <c r="E656" s="3" t="s">
        <v>603</v>
      </c>
      <c r="F656" s="3" t="s">
        <v>604</v>
      </c>
      <c r="G656" s="3">
        <v>10031</v>
      </c>
      <c r="H656" s="4">
        <v>0.14624663543016647</v>
      </c>
      <c r="I656" s="4">
        <v>0.47851659854451201</v>
      </c>
      <c r="J656" s="4">
        <v>0.26517794836008374</v>
      </c>
      <c r="K656" s="4">
        <v>0.35799023028611304</v>
      </c>
      <c r="L656" s="4">
        <v>2.9907287409032001E-3</v>
      </c>
      <c r="M656" s="4">
        <v>0.95992423487189715</v>
      </c>
      <c r="N656" s="4">
        <v>0.21303957731033796</v>
      </c>
      <c r="O656" s="4">
        <v>0.10527365167979265</v>
      </c>
      <c r="P656" s="4">
        <v>0.98713986641411622</v>
      </c>
    </row>
    <row r="657" spans="2:16" x14ac:dyDescent="0.3">
      <c r="B657" s="5">
        <f t="shared" si="10"/>
        <v>94343</v>
      </c>
      <c r="C657" t="s">
        <v>3446</v>
      </c>
      <c r="D657" s="19">
        <v>94343</v>
      </c>
      <c r="E657" s="3" t="s">
        <v>603</v>
      </c>
      <c r="F657" s="3" t="s">
        <v>866</v>
      </c>
      <c r="G657" s="3">
        <v>694</v>
      </c>
      <c r="H657" s="4">
        <v>9.077809798270893E-2</v>
      </c>
      <c r="I657" s="4">
        <v>0.36023054755043227</v>
      </c>
      <c r="J657" s="4">
        <v>0.32276657060518732</v>
      </c>
      <c r="K657" s="4">
        <v>0.26945244956772335</v>
      </c>
      <c r="L657" s="4">
        <v>0</v>
      </c>
      <c r="M657" s="4">
        <v>0.93227665706051877</v>
      </c>
      <c r="N657" s="4">
        <v>0.11095100864553314</v>
      </c>
      <c r="O657" s="4">
        <v>9.5100864553314124E-2</v>
      </c>
      <c r="P657" s="4">
        <v>0.97550432276657062</v>
      </c>
    </row>
    <row r="658" spans="2:16" x14ac:dyDescent="0.3">
      <c r="B658" s="5">
        <f t="shared" si="10"/>
        <v>94884</v>
      </c>
      <c r="C658" t="s">
        <v>3446</v>
      </c>
      <c r="D658" s="19">
        <v>94884</v>
      </c>
      <c r="E658" s="3" t="s">
        <v>603</v>
      </c>
      <c r="F658" s="3" t="s">
        <v>307</v>
      </c>
      <c r="G658" s="3">
        <v>74</v>
      </c>
      <c r="H658" s="4">
        <v>0.10810810810810811</v>
      </c>
      <c r="I658" s="4">
        <v>0.47297297297297297</v>
      </c>
      <c r="J658" s="4">
        <v>0.35135135135135137</v>
      </c>
      <c r="K658" s="4">
        <v>0.3108108108108108</v>
      </c>
      <c r="L658" s="4">
        <v>0</v>
      </c>
      <c r="M658" s="4">
        <v>0.98648648648648651</v>
      </c>
      <c r="N658" s="4">
        <v>0.10810810810810811</v>
      </c>
      <c r="O658" s="4">
        <v>0.35135135135135137</v>
      </c>
      <c r="P658" s="4">
        <v>0.98648648648648651</v>
      </c>
    </row>
    <row r="659" spans="2:16" x14ac:dyDescent="0.3">
      <c r="B659" s="5">
        <f t="shared" si="10"/>
        <v>94883</v>
      </c>
      <c r="C659" t="s">
        <v>3446</v>
      </c>
      <c r="D659" s="19">
        <v>94883</v>
      </c>
      <c r="E659" s="3" t="s">
        <v>603</v>
      </c>
      <c r="F659" s="3" t="s">
        <v>1056</v>
      </c>
      <c r="G659" s="3">
        <v>22</v>
      </c>
      <c r="H659" s="4">
        <v>0.13636363636363635</v>
      </c>
      <c r="I659" s="4">
        <v>0.86363636363636365</v>
      </c>
      <c r="J659" s="4">
        <v>0.22727272727272727</v>
      </c>
      <c r="K659" s="4">
        <v>0.45454545454545453</v>
      </c>
      <c r="L659" s="4">
        <v>0</v>
      </c>
      <c r="M659" s="4">
        <v>0.95454545454545459</v>
      </c>
      <c r="N659" s="4">
        <v>0.18181818181818182</v>
      </c>
      <c r="O659" s="4">
        <v>4.5454545454545456E-2</v>
      </c>
      <c r="P659" s="4">
        <v>1</v>
      </c>
    </row>
    <row r="660" spans="2:16" x14ac:dyDescent="0.3">
      <c r="B660" s="5">
        <f t="shared" si="10"/>
        <v>94887</v>
      </c>
      <c r="C660" t="s">
        <v>3446</v>
      </c>
      <c r="D660" s="19">
        <v>94887</v>
      </c>
      <c r="E660" s="3" t="s">
        <v>603</v>
      </c>
      <c r="F660" s="3" t="s">
        <v>1071</v>
      </c>
      <c r="G660" s="3">
        <v>5</v>
      </c>
      <c r="H660" s="4">
        <v>0.4</v>
      </c>
      <c r="I660" s="4">
        <v>0.4</v>
      </c>
      <c r="J660" s="4">
        <v>0.2</v>
      </c>
      <c r="K660" s="4">
        <v>1</v>
      </c>
      <c r="L660" s="4">
        <v>0</v>
      </c>
      <c r="M660" s="4">
        <v>1</v>
      </c>
      <c r="N660" s="4">
        <v>0.4</v>
      </c>
      <c r="O660" s="4">
        <v>0</v>
      </c>
      <c r="P660" s="4">
        <v>1</v>
      </c>
    </row>
    <row r="661" spans="2:16" x14ac:dyDescent="0.3">
      <c r="B661" s="5">
        <f t="shared" si="10"/>
        <v>94888</v>
      </c>
      <c r="C661" t="s">
        <v>3446</v>
      </c>
      <c r="D661" s="19">
        <v>94888</v>
      </c>
      <c r="E661" s="3" t="s">
        <v>603</v>
      </c>
      <c r="F661" s="3" t="s">
        <v>1072</v>
      </c>
      <c r="G661" s="3">
        <v>5</v>
      </c>
      <c r="H661" s="4">
        <v>0</v>
      </c>
      <c r="I661" s="4">
        <v>0</v>
      </c>
      <c r="J661" s="4">
        <v>0.2</v>
      </c>
      <c r="K661" s="4">
        <v>0</v>
      </c>
      <c r="L661" s="4">
        <v>0</v>
      </c>
      <c r="M661" s="4">
        <v>1</v>
      </c>
      <c r="N661" s="4">
        <v>0</v>
      </c>
      <c r="O661" s="4">
        <v>0</v>
      </c>
      <c r="P661" s="4">
        <v>1</v>
      </c>
    </row>
    <row r="662" spans="2:16" x14ac:dyDescent="0.3">
      <c r="B662" s="5">
        <f t="shared" si="10"/>
        <v>94886</v>
      </c>
      <c r="C662" t="s">
        <v>3446</v>
      </c>
      <c r="D662" s="19">
        <v>94886</v>
      </c>
      <c r="E662" s="3" t="s">
        <v>603</v>
      </c>
      <c r="F662" s="3" t="s">
        <v>1073</v>
      </c>
      <c r="G662" s="3">
        <v>3</v>
      </c>
      <c r="H662" s="4">
        <v>0</v>
      </c>
      <c r="I662" s="4">
        <v>0</v>
      </c>
      <c r="J662" s="4">
        <v>0.33333333333333331</v>
      </c>
      <c r="K662" s="4">
        <v>0</v>
      </c>
      <c r="L662" s="4">
        <v>0</v>
      </c>
      <c r="M662" s="4">
        <v>1</v>
      </c>
      <c r="N662" s="4">
        <v>0</v>
      </c>
      <c r="O662" s="4">
        <v>0</v>
      </c>
      <c r="P662" s="4">
        <v>1</v>
      </c>
    </row>
    <row r="663" spans="2:16" x14ac:dyDescent="0.3">
      <c r="B663" s="5">
        <f t="shared" si="10"/>
        <v>95001</v>
      </c>
      <c r="C663" t="s">
        <v>3516</v>
      </c>
      <c r="D663" s="19">
        <v>95001</v>
      </c>
      <c r="E663" s="3" t="s">
        <v>595</v>
      </c>
      <c r="F663" s="3" t="s">
        <v>596</v>
      </c>
      <c r="G663" s="3">
        <v>24888</v>
      </c>
      <c r="H663" s="4">
        <v>0.41481838637094182</v>
      </c>
      <c r="I663" s="4">
        <v>0.80801992928318866</v>
      </c>
      <c r="J663" s="4">
        <v>0.2460623593699775</v>
      </c>
      <c r="K663" s="4">
        <v>0.6550144648023144</v>
      </c>
      <c r="L663" s="4">
        <v>7.2324011571841852E-3</v>
      </c>
      <c r="M663" s="4">
        <v>0.9825216972034716</v>
      </c>
      <c r="N663" s="4">
        <v>0.48923175827708132</v>
      </c>
      <c r="O663" s="4">
        <v>0.18081002892960463</v>
      </c>
      <c r="P663" s="4">
        <v>0.99513821922211509</v>
      </c>
    </row>
    <row r="664" spans="2:16" x14ac:dyDescent="0.3">
      <c r="B664" s="5">
        <f t="shared" si="10"/>
        <v>95025</v>
      </c>
      <c r="C664" t="s">
        <v>3516</v>
      </c>
      <c r="D664" s="19">
        <v>95025</v>
      </c>
      <c r="E664" s="3" t="s">
        <v>595</v>
      </c>
      <c r="F664" s="3" t="s">
        <v>597</v>
      </c>
      <c r="G664" s="3">
        <v>2915</v>
      </c>
      <c r="H664" s="4">
        <v>0.46072041166380789</v>
      </c>
      <c r="I664" s="4">
        <v>0.8226415094339623</v>
      </c>
      <c r="J664" s="4">
        <v>0.25111492281303605</v>
      </c>
      <c r="K664" s="4">
        <v>0.65728987993138932</v>
      </c>
      <c r="L664" s="4">
        <v>1.3379073756432247E-2</v>
      </c>
      <c r="M664" s="4">
        <v>0.98113207547169812</v>
      </c>
      <c r="N664" s="4">
        <v>0.54202401372212694</v>
      </c>
      <c r="O664" s="4">
        <v>0.23910806174957119</v>
      </c>
      <c r="P664" s="4">
        <v>0.99588336192109772</v>
      </c>
    </row>
    <row r="665" spans="2:16" x14ac:dyDescent="0.3">
      <c r="B665" s="5">
        <f t="shared" si="10"/>
        <v>95015</v>
      </c>
      <c r="C665" t="s">
        <v>3516</v>
      </c>
      <c r="D665" s="19">
        <v>95015</v>
      </c>
      <c r="E665" s="3" t="s">
        <v>595</v>
      </c>
      <c r="F665" s="3" t="s">
        <v>214</v>
      </c>
      <c r="G665" s="3">
        <v>2887</v>
      </c>
      <c r="H665" s="4">
        <v>0.29719431936266022</v>
      </c>
      <c r="I665" s="4">
        <v>0.75129892622099059</v>
      </c>
      <c r="J665" s="4">
        <v>0.28022168340838238</v>
      </c>
      <c r="K665" s="4">
        <v>0.57152753723588501</v>
      </c>
      <c r="L665" s="4">
        <v>7.9667474887426398E-3</v>
      </c>
      <c r="M665" s="4">
        <v>0.97956356078974716</v>
      </c>
      <c r="N665" s="4">
        <v>0.33945271908555597</v>
      </c>
      <c r="O665" s="4">
        <v>0.21787322480083132</v>
      </c>
      <c r="P665" s="4">
        <v>0.99792171804641494</v>
      </c>
    </row>
    <row r="666" spans="2:16" x14ac:dyDescent="0.3">
      <c r="B666" s="5">
        <f t="shared" si="10"/>
        <v>95200</v>
      </c>
      <c r="C666" t="s">
        <v>3516</v>
      </c>
      <c r="D666" s="19">
        <v>95200</v>
      </c>
      <c r="E666" s="3" t="s">
        <v>595</v>
      </c>
      <c r="F666" s="3" t="s">
        <v>417</v>
      </c>
      <c r="G666" s="3">
        <v>602</v>
      </c>
      <c r="H666" s="4">
        <v>0.38538205980066448</v>
      </c>
      <c r="I666" s="4">
        <v>0.75415282392026584</v>
      </c>
      <c r="J666" s="4">
        <v>0.21262458471760798</v>
      </c>
      <c r="K666" s="4">
        <v>0.63289036544850497</v>
      </c>
      <c r="L666" s="4">
        <v>1.6611295681063123E-3</v>
      </c>
      <c r="M666" s="4">
        <v>0.96511627906976749</v>
      </c>
      <c r="N666" s="4">
        <v>0.4435215946843854</v>
      </c>
      <c r="O666" s="4">
        <v>0.13953488372093023</v>
      </c>
      <c r="P666" s="4">
        <v>0.99169435215946844</v>
      </c>
    </row>
    <row r="667" spans="2:16" x14ac:dyDescent="0.3">
      <c r="B667" s="5">
        <f t="shared" si="10"/>
        <v>41001</v>
      </c>
      <c r="C667" t="s">
        <v>2526</v>
      </c>
      <c r="D667" s="19">
        <v>41001</v>
      </c>
      <c r="E667" s="3" t="s">
        <v>474</v>
      </c>
      <c r="F667" s="3" t="s">
        <v>475</v>
      </c>
      <c r="G667" s="3">
        <v>54989</v>
      </c>
      <c r="H667" s="4">
        <v>0.47318554620014913</v>
      </c>
      <c r="I667" s="4">
        <v>0.83985888086708249</v>
      </c>
      <c r="J667" s="4">
        <v>0.24344868973794759</v>
      </c>
      <c r="K667" s="4">
        <v>0.66160504828238376</v>
      </c>
      <c r="L667" s="4">
        <v>8.238011238611358E-3</v>
      </c>
      <c r="M667" s="4">
        <v>0.97966866100492822</v>
      </c>
      <c r="N667" s="4">
        <v>0.59884704213569984</v>
      </c>
      <c r="O667" s="4">
        <v>9.2182072778192001E-2</v>
      </c>
      <c r="P667" s="4">
        <v>0.99468984706032115</v>
      </c>
    </row>
    <row r="668" spans="2:16" x14ac:dyDescent="0.3">
      <c r="B668" s="5">
        <f t="shared" si="10"/>
        <v>41551</v>
      </c>
      <c r="C668" t="s">
        <v>2526</v>
      </c>
      <c r="D668" s="19">
        <v>41551</v>
      </c>
      <c r="E668" s="3" t="s">
        <v>474</v>
      </c>
      <c r="F668" s="3" t="s">
        <v>476</v>
      </c>
      <c r="G668" s="3">
        <v>30320</v>
      </c>
      <c r="H668" s="4">
        <v>0.44967018469656994</v>
      </c>
      <c r="I668" s="4">
        <v>0.83565303430079152</v>
      </c>
      <c r="J668" s="4">
        <v>0.25768469656992082</v>
      </c>
      <c r="K668" s="4">
        <v>0.65277044854881261</v>
      </c>
      <c r="L668" s="4">
        <v>7.981530343007916E-3</v>
      </c>
      <c r="M668" s="4">
        <v>0.98182717678100262</v>
      </c>
      <c r="N668" s="4">
        <v>0.57044854881266494</v>
      </c>
      <c r="O668" s="4">
        <v>0.14554749340369394</v>
      </c>
      <c r="P668" s="4">
        <v>0.99670184696569919</v>
      </c>
    </row>
    <row r="669" spans="2:16" x14ac:dyDescent="0.3">
      <c r="B669" s="5">
        <f t="shared" si="10"/>
        <v>41298</v>
      </c>
      <c r="C669" t="s">
        <v>2526</v>
      </c>
      <c r="D669" s="19">
        <v>41298</v>
      </c>
      <c r="E669" s="3" t="s">
        <v>474</v>
      </c>
      <c r="F669" s="3" t="s">
        <v>480</v>
      </c>
      <c r="G669" s="3">
        <v>13483</v>
      </c>
      <c r="H669" s="4">
        <v>0.41504116294593191</v>
      </c>
      <c r="I669" s="4">
        <v>0.81428465475042644</v>
      </c>
      <c r="J669" s="4">
        <v>0.27441963954609511</v>
      </c>
      <c r="K669" s="4">
        <v>0.60728324556849367</v>
      </c>
      <c r="L669" s="4">
        <v>7.7134168953496996E-3</v>
      </c>
      <c r="M669" s="4">
        <v>0.98294148186605357</v>
      </c>
      <c r="N669" s="4">
        <v>0.54416672847289183</v>
      </c>
      <c r="O669" s="4">
        <v>0.16376177408588594</v>
      </c>
      <c r="P669" s="4">
        <v>0.99651412890306312</v>
      </c>
    </row>
    <row r="670" spans="2:16" x14ac:dyDescent="0.3">
      <c r="B670" s="5">
        <f t="shared" si="10"/>
        <v>41396</v>
      </c>
      <c r="C670" t="s">
        <v>2526</v>
      </c>
      <c r="D670" s="19">
        <v>41396</v>
      </c>
      <c r="E670" s="3" t="s">
        <v>474</v>
      </c>
      <c r="F670" s="3" t="s">
        <v>481</v>
      </c>
      <c r="G670" s="3">
        <v>7878</v>
      </c>
      <c r="H670" s="4">
        <v>0.36874841330286873</v>
      </c>
      <c r="I670" s="4">
        <v>0.79068291444529071</v>
      </c>
      <c r="J670" s="4">
        <v>0.27189642041127188</v>
      </c>
      <c r="K670" s="4">
        <v>0.57971566387407969</v>
      </c>
      <c r="L670" s="4">
        <v>1.1297283574511298E-2</v>
      </c>
      <c r="M670" s="4">
        <v>0.98007108403148002</v>
      </c>
      <c r="N670" s="4">
        <v>0.48717948717948717</v>
      </c>
      <c r="O670" s="4">
        <v>0.14267580604214267</v>
      </c>
      <c r="P670" s="4">
        <v>0.99441482609799436</v>
      </c>
    </row>
    <row r="671" spans="2:16" x14ac:dyDescent="0.3">
      <c r="B671" s="5">
        <f t="shared" si="10"/>
        <v>41006</v>
      </c>
      <c r="C671" t="s">
        <v>2526</v>
      </c>
      <c r="D671" s="19">
        <v>41006</v>
      </c>
      <c r="E671" s="3" t="s">
        <v>474</v>
      </c>
      <c r="F671" s="3" t="s">
        <v>488</v>
      </c>
      <c r="G671" s="3">
        <v>6509</v>
      </c>
      <c r="H671" s="4">
        <v>0.37271470271931173</v>
      </c>
      <c r="I671" s="4">
        <v>0.85143647257643262</v>
      </c>
      <c r="J671" s="4">
        <v>0.27869104317099402</v>
      </c>
      <c r="K671" s="4">
        <v>0.63327700107543405</v>
      </c>
      <c r="L671" s="4">
        <v>7.5280381010907971E-3</v>
      </c>
      <c r="M671" s="4">
        <v>0.97326778306959594</v>
      </c>
      <c r="N671" s="4">
        <v>0.45690582270702107</v>
      </c>
      <c r="O671" s="4">
        <v>9.402365954831772E-2</v>
      </c>
      <c r="P671" s="4">
        <v>0.99016746043939163</v>
      </c>
    </row>
    <row r="672" spans="2:16" x14ac:dyDescent="0.3">
      <c r="B672" s="5">
        <f t="shared" si="10"/>
        <v>41770</v>
      </c>
      <c r="C672" t="s">
        <v>2526</v>
      </c>
      <c r="D672" s="19">
        <v>41770</v>
      </c>
      <c r="E672" s="3" t="s">
        <v>474</v>
      </c>
      <c r="F672" s="3" t="s">
        <v>484</v>
      </c>
      <c r="G672" s="3">
        <v>6071</v>
      </c>
      <c r="H672" s="4">
        <v>0.35216603524954704</v>
      </c>
      <c r="I672" s="4">
        <v>0.7693954867402405</v>
      </c>
      <c r="J672" s="4">
        <v>0.27194860813704497</v>
      </c>
      <c r="K672" s="4">
        <v>0.58359413605666277</v>
      </c>
      <c r="L672" s="4">
        <v>1.0871355625102948E-2</v>
      </c>
      <c r="M672" s="4">
        <v>0.98632844671388564</v>
      </c>
      <c r="N672" s="4">
        <v>0.45577334870696756</v>
      </c>
      <c r="O672" s="4">
        <v>9.5865590512271448E-2</v>
      </c>
      <c r="P672" s="4">
        <v>0.99719980233898864</v>
      </c>
    </row>
    <row r="673" spans="2:16" x14ac:dyDescent="0.3">
      <c r="B673" s="5">
        <f t="shared" si="10"/>
        <v>41359</v>
      </c>
      <c r="C673" t="s">
        <v>2526</v>
      </c>
      <c r="D673" s="19">
        <v>41359</v>
      </c>
      <c r="E673" s="3" t="s">
        <v>474</v>
      </c>
      <c r="F673" s="3" t="s">
        <v>683</v>
      </c>
      <c r="G673" s="3">
        <v>6015</v>
      </c>
      <c r="H673" s="4">
        <v>0.46766417290108064</v>
      </c>
      <c r="I673" s="4">
        <v>0.83325020781379888</v>
      </c>
      <c r="J673" s="4">
        <v>0.23890274314214463</v>
      </c>
      <c r="K673" s="4">
        <v>0.68046550290939323</v>
      </c>
      <c r="L673" s="4">
        <v>1.113881961762261E-2</v>
      </c>
      <c r="M673" s="4">
        <v>0.98969243557772235</v>
      </c>
      <c r="N673" s="4">
        <v>0.5738985868661679</v>
      </c>
      <c r="O673" s="4">
        <v>6.9825436408977551E-2</v>
      </c>
      <c r="P673" s="4">
        <v>0.99783873649210308</v>
      </c>
    </row>
    <row r="674" spans="2:16" x14ac:dyDescent="0.3">
      <c r="B674" s="5">
        <f t="shared" si="10"/>
        <v>41020</v>
      </c>
      <c r="C674" t="s">
        <v>2526</v>
      </c>
      <c r="D674" s="19">
        <v>41020</v>
      </c>
      <c r="E674" s="3" t="s">
        <v>474</v>
      </c>
      <c r="F674" s="3" t="s">
        <v>479</v>
      </c>
      <c r="G674" s="3">
        <v>5541</v>
      </c>
      <c r="H674" s="4">
        <v>0.39884497383143835</v>
      </c>
      <c r="I674" s="4">
        <v>0.79841183901822776</v>
      </c>
      <c r="J674" s="4">
        <v>0.27540155206641398</v>
      </c>
      <c r="K674" s="4">
        <v>0.60097455332972383</v>
      </c>
      <c r="L674" s="4">
        <v>1.2994044396318355E-2</v>
      </c>
      <c r="M674" s="4">
        <v>0.98574264573181736</v>
      </c>
      <c r="N674" s="4">
        <v>0.50857245984479338</v>
      </c>
      <c r="O674" s="4">
        <v>6.9301570113697891E-2</v>
      </c>
      <c r="P674" s="4">
        <v>0.99801479877278465</v>
      </c>
    </row>
    <row r="675" spans="2:16" x14ac:dyDescent="0.3">
      <c r="B675" s="5">
        <f t="shared" si="10"/>
        <v>41668</v>
      </c>
      <c r="C675" t="s">
        <v>2526</v>
      </c>
      <c r="D675" s="19">
        <v>41668</v>
      </c>
      <c r="E675" s="3" t="s">
        <v>474</v>
      </c>
      <c r="F675" s="3" t="s">
        <v>486</v>
      </c>
      <c r="G675" s="3">
        <v>5032</v>
      </c>
      <c r="H675" s="4">
        <v>0.48529411764705882</v>
      </c>
      <c r="I675" s="4">
        <v>0.83724165341812395</v>
      </c>
      <c r="J675" s="4">
        <v>0.25178855325914151</v>
      </c>
      <c r="K675" s="4">
        <v>0.65063593004769471</v>
      </c>
      <c r="L675" s="4">
        <v>1.212241653418124E-2</v>
      </c>
      <c r="M675" s="4">
        <v>0.98608903020667726</v>
      </c>
      <c r="N675" s="4">
        <v>0.62062798092209859</v>
      </c>
      <c r="O675" s="4">
        <v>9.6780604133545306E-2</v>
      </c>
      <c r="P675" s="4">
        <v>0.9966216216216216</v>
      </c>
    </row>
    <row r="676" spans="2:16" x14ac:dyDescent="0.3">
      <c r="B676" s="5">
        <f t="shared" si="10"/>
        <v>41306</v>
      </c>
      <c r="C676" t="s">
        <v>2526</v>
      </c>
      <c r="D676" s="19">
        <v>41306</v>
      </c>
      <c r="E676" s="3" t="s">
        <v>474</v>
      </c>
      <c r="F676" s="3" t="s">
        <v>482</v>
      </c>
      <c r="G676" s="3">
        <v>4916</v>
      </c>
      <c r="H676" s="4">
        <v>0.44995931651749388</v>
      </c>
      <c r="I676" s="4">
        <v>0.80756712774613504</v>
      </c>
      <c r="J676" s="4">
        <v>0.27318958502847845</v>
      </c>
      <c r="K676" s="4">
        <v>0.62998372660699753</v>
      </c>
      <c r="L676" s="4">
        <v>1.1594792514239219E-2</v>
      </c>
      <c r="M676" s="4">
        <v>0.98393002441008948</v>
      </c>
      <c r="N676" s="4">
        <v>0.56550040683482505</v>
      </c>
      <c r="O676" s="4">
        <v>8.177379983726607E-2</v>
      </c>
      <c r="P676" s="4">
        <v>0.99491456468673722</v>
      </c>
    </row>
    <row r="677" spans="2:16" x14ac:dyDescent="0.3">
      <c r="B677" s="5">
        <f t="shared" si="10"/>
        <v>41132</v>
      </c>
      <c r="C677" t="s">
        <v>2526</v>
      </c>
      <c r="D677" s="19">
        <v>41132</v>
      </c>
      <c r="E677" s="3" t="s">
        <v>474</v>
      </c>
      <c r="F677" s="3" t="s">
        <v>477</v>
      </c>
      <c r="G677" s="3">
        <v>4184</v>
      </c>
      <c r="H677" s="4">
        <v>0.45052581261950286</v>
      </c>
      <c r="I677" s="4">
        <v>0.83675908221797324</v>
      </c>
      <c r="J677" s="4">
        <v>0.26505736137667302</v>
      </c>
      <c r="K677" s="4">
        <v>0.61352772466539196</v>
      </c>
      <c r="L677" s="4">
        <v>7.4091778202676865E-3</v>
      </c>
      <c r="M677" s="4">
        <v>0.98111854684512423</v>
      </c>
      <c r="N677" s="4">
        <v>0.5939292543021033</v>
      </c>
      <c r="O677" s="4">
        <v>0.10683556405353728</v>
      </c>
      <c r="P677" s="4">
        <v>0.99545889101338436</v>
      </c>
    </row>
    <row r="678" spans="2:16" x14ac:dyDescent="0.3">
      <c r="B678" s="5">
        <f t="shared" si="10"/>
        <v>41791</v>
      </c>
      <c r="C678" t="s">
        <v>2526</v>
      </c>
      <c r="D678" s="19">
        <v>41791</v>
      </c>
      <c r="E678" s="3" t="s">
        <v>474</v>
      </c>
      <c r="F678" s="3" t="s">
        <v>487</v>
      </c>
      <c r="G678" s="3">
        <v>3685</v>
      </c>
      <c r="H678" s="4">
        <v>0.41519674355495251</v>
      </c>
      <c r="I678" s="4">
        <v>0.86892808683853462</v>
      </c>
      <c r="J678" s="4">
        <v>0.26132971506105834</v>
      </c>
      <c r="K678" s="4">
        <v>0.63446404341926732</v>
      </c>
      <c r="L678" s="4">
        <v>1.8995929443690638E-2</v>
      </c>
      <c r="M678" s="4">
        <v>0.98751696065128902</v>
      </c>
      <c r="N678" s="4">
        <v>0.5313432835820896</v>
      </c>
      <c r="O678" s="4">
        <v>4.3962008141112618E-2</v>
      </c>
      <c r="P678" s="4">
        <v>0.99674355495251021</v>
      </c>
    </row>
    <row r="679" spans="2:16" x14ac:dyDescent="0.3">
      <c r="B679" s="5">
        <f t="shared" si="10"/>
        <v>41524</v>
      </c>
      <c r="C679" t="s">
        <v>2526</v>
      </c>
      <c r="D679" s="19">
        <v>41524</v>
      </c>
      <c r="E679" s="3" t="s">
        <v>474</v>
      </c>
      <c r="F679" s="3" t="s">
        <v>478</v>
      </c>
      <c r="G679" s="3">
        <v>3681</v>
      </c>
      <c r="H679" s="4">
        <v>0.42977451779407772</v>
      </c>
      <c r="I679" s="4">
        <v>0.84460744362944851</v>
      </c>
      <c r="J679" s="4">
        <v>0.26351534908992119</v>
      </c>
      <c r="K679" s="4">
        <v>0.62944851942406954</v>
      </c>
      <c r="L679" s="4">
        <v>4.0749796251018742E-3</v>
      </c>
      <c r="M679" s="4">
        <v>0.98913338766639503</v>
      </c>
      <c r="N679" s="4">
        <v>0.55120891062211352</v>
      </c>
      <c r="O679" s="4">
        <v>5.1616408584623741E-2</v>
      </c>
      <c r="P679" s="4">
        <v>0.99918500407497968</v>
      </c>
    </row>
    <row r="680" spans="2:16" x14ac:dyDescent="0.3">
      <c r="B680" s="5">
        <f t="shared" si="10"/>
        <v>41206</v>
      </c>
      <c r="C680" t="s">
        <v>2526</v>
      </c>
      <c r="D680" s="19">
        <v>41206</v>
      </c>
      <c r="E680" s="3" t="s">
        <v>474</v>
      </c>
      <c r="F680" s="3" t="s">
        <v>723</v>
      </c>
      <c r="G680" s="3">
        <v>3435</v>
      </c>
      <c r="H680" s="4">
        <v>0.51208151382823874</v>
      </c>
      <c r="I680" s="4">
        <v>0.87394468704512374</v>
      </c>
      <c r="J680" s="4">
        <v>0.22532751091703057</v>
      </c>
      <c r="K680" s="4">
        <v>0.69606986899563317</v>
      </c>
      <c r="L680" s="4">
        <v>9.6069868995633193E-3</v>
      </c>
      <c r="M680" s="4">
        <v>0.98253275109170302</v>
      </c>
      <c r="N680" s="4">
        <v>0.61339155749636098</v>
      </c>
      <c r="O680" s="4">
        <v>6.3755458515283844E-2</v>
      </c>
      <c r="P680" s="4">
        <v>0.99534206695778749</v>
      </c>
    </row>
    <row r="681" spans="2:16" x14ac:dyDescent="0.3">
      <c r="B681" s="5">
        <f t="shared" si="10"/>
        <v>41319</v>
      </c>
      <c r="C681" t="s">
        <v>2526</v>
      </c>
      <c r="D681" s="19">
        <v>41319</v>
      </c>
      <c r="E681" s="3" t="s">
        <v>474</v>
      </c>
      <c r="F681" s="3" t="s">
        <v>141</v>
      </c>
      <c r="G681" s="3">
        <v>3256</v>
      </c>
      <c r="H681" s="4">
        <v>0.35995085995085996</v>
      </c>
      <c r="I681" s="4">
        <v>0.80067567567567566</v>
      </c>
      <c r="J681" s="4">
        <v>0.26689189189189189</v>
      </c>
      <c r="K681" s="4">
        <v>0.60442260442260443</v>
      </c>
      <c r="L681" s="4">
        <v>7.0638820638820642E-3</v>
      </c>
      <c r="M681" s="4">
        <v>0.98065110565110569</v>
      </c>
      <c r="N681" s="4">
        <v>0.46038083538083541</v>
      </c>
      <c r="O681" s="4">
        <v>8.3845208845208852E-2</v>
      </c>
      <c r="P681" s="4">
        <v>0.9932432432432432</v>
      </c>
    </row>
    <row r="682" spans="2:16" x14ac:dyDescent="0.3">
      <c r="B682" s="5">
        <f t="shared" si="10"/>
        <v>41615</v>
      </c>
      <c r="C682" t="s">
        <v>2526</v>
      </c>
      <c r="D682" s="19">
        <v>41615</v>
      </c>
      <c r="E682" s="3" t="s">
        <v>474</v>
      </c>
      <c r="F682" s="3" t="s">
        <v>738</v>
      </c>
      <c r="G682" s="3">
        <v>2985</v>
      </c>
      <c r="H682" s="4">
        <v>0.50016750418760469</v>
      </c>
      <c r="I682" s="4">
        <v>0.88207705192629815</v>
      </c>
      <c r="J682" s="4">
        <v>0.27604690117252934</v>
      </c>
      <c r="K682" s="4">
        <v>0.68676716917922953</v>
      </c>
      <c r="L682" s="4">
        <v>1.0050251256281407E-2</v>
      </c>
      <c r="M682" s="4">
        <v>0.98224455611390282</v>
      </c>
      <c r="N682" s="4">
        <v>0.62412060301507533</v>
      </c>
      <c r="O682" s="4">
        <v>6.4991624790619762E-2</v>
      </c>
      <c r="P682" s="4">
        <v>0.99597989949748744</v>
      </c>
    </row>
    <row r="683" spans="2:16" x14ac:dyDescent="0.3">
      <c r="B683" s="5">
        <f t="shared" si="10"/>
        <v>41807</v>
      </c>
      <c r="C683" t="s">
        <v>2526</v>
      </c>
      <c r="D683" s="19">
        <v>41807</v>
      </c>
      <c r="E683" s="3" t="s">
        <v>474</v>
      </c>
      <c r="F683" s="3" t="s">
        <v>748</v>
      </c>
      <c r="G683" s="3">
        <v>2699</v>
      </c>
      <c r="H683" s="4">
        <v>0.38606891441274543</v>
      </c>
      <c r="I683" s="4">
        <v>0.79177473138199328</v>
      </c>
      <c r="J683" s="4">
        <v>0.26676546869210821</v>
      </c>
      <c r="K683" s="4">
        <v>0.56724712856613557</v>
      </c>
      <c r="L683" s="4">
        <v>6.6691367173027051E-3</v>
      </c>
      <c r="M683" s="4">
        <v>0.98555020377917746</v>
      </c>
      <c r="N683" s="4">
        <v>0.53945905891070767</v>
      </c>
      <c r="O683" s="4">
        <v>7.63245646535754E-2</v>
      </c>
      <c r="P683" s="4">
        <v>0.99703593923675438</v>
      </c>
    </row>
    <row r="684" spans="2:16" x14ac:dyDescent="0.3">
      <c r="B684" s="5">
        <f t="shared" si="10"/>
        <v>41016</v>
      </c>
      <c r="C684" t="s">
        <v>2526</v>
      </c>
      <c r="D684" s="19">
        <v>41016</v>
      </c>
      <c r="E684" s="3" t="s">
        <v>474</v>
      </c>
      <c r="F684" s="3" t="s">
        <v>485</v>
      </c>
      <c r="G684" s="3">
        <v>2586</v>
      </c>
      <c r="H684" s="4">
        <v>0.49613302397525133</v>
      </c>
      <c r="I684" s="4">
        <v>0.85808197989172463</v>
      </c>
      <c r="J684" s="4">
        <v>0.27184841453982983</v>
      </c>
      <c r="K684" s="4">
        <v>0.67401392111368907</v>
      </c>
      <c r="L684" s="4">
        <v>1.5081206496519721E-2</v>
      </c>
      <c r="M684" s="4">
        <v>0.98530549110595511</v>
      </c>
      <c r="N684" s="4">
        <v>0.61716937354988399</v>
      </c>
      <c r="O684" s="4">
        <v>5.4524361948955914E-2</v>
      </c>
      <c r="P684" s="4">
        <v>0.99690641918020106</v>
      </c>
    </row>
    <row r="685" spans="2:16" x14ac:dyDescent="0.3">
      <c r="B685" s="5">
        <f t="shared" si="10"/>
        <v>41378</v>
      </c>
      <c r="C685" t="s">
        <v>2526</v>
      </c>
      <c r="D685" s="19">
        <v>41378</v>
      </c>
      <c r="E685" s="3" t="s">
        <v>474</v>
      </c>
      <c r="F685" s="3" t="s">
        <v>489</v>
      </c>
      <c r="G685" s="3">
        <v>2547</v>
      </c>
      <c r="H685" s="4">
        <v>0.36552807224185319</v>
      </c>
      <c r="I685" s="4">
        <v>0.79662347860227722</v>
      </c>
      <c r="J685" s="4">
        <v>0.27718884962701218</v>
      </c>
      <c r="K685" s="4">
        <v>0.60620337652139777</v>
      </c>
      <c r="L685" s="4">
        <v>1.884570082449941E-2</v>
      </c>
      <c r="M685" s="4">
        <v>0.98900667451904201</v>
      </c>
      <c r="N685" s="4">
        <v>0.45229681978798586</v>
      </c>
      <c r="O685" s="4">
        <v>7.5775422065174722E-2</v>
      </c>
      <c r="P685" s="4">
        <v>0.99842952493129167</v>
      </c>
    </row>
    <row r="686" spans="2:16" x14ac:dyDescent="0.3">
      <c r="B686" s="5">
        <f t="shared" si="10"/>
        <v>41660</v>
      </c>
      <c r="C686" t="s">
        <v>2526</v>
      </c>
      <c r="D686" s="19">
        <v>41660</v>
      </c>
      <c r="E686" s="3" t="s">
        <v>474</v>
      </c>
      <c r="F686" s="3" t="s">
        <v>767</v>
      </c>
      <c r="G686" s="3">
        <v>2374</v>
      </c>
      <c r="H686" s="4">
        <v>0.41912384161752314</v>
      </c>
      <c r="I686" s="4">
        <v>0.83529907329401853</v>
      </c>
      <c r="J686" s="4">
        <v>0.27927548441449029</v>
      </c>
      <c r="K686" s="4">
        <v>0.64195450716090985</v>
      </c>
      <c r="L686" s="4">
        <v>5.4759898904802023E-3</v>
      </c>
      <c r="M686" s="4">
        <v>0.98104465037910704</v>
      </c>
      <c r="N686" s="4">
        <v>0.50800336983993255</v>
      </c>
      <c r="O686" s="4">
        <v>6.4026958719460819E-2</v>
      </c>
      <c r="P686" s="4">
        <v>0.9949452401010952</v>
      </c>
    </row>
    <row r="687" spans="2:16" x14ac:dyDescent="0.3">
      <c r="B687" s="5">
        <f t="shared" si="10"/>
        <v>41530</v>
      </c>
      <c r="C687" t="s">
        <v>2526</v>
      </c>
      <c r="D687" s="19">
        <v>41530</v>
      </c>
      <c r="E687" s="3" t="s">
        <v>474</v>
      </c>
      <c r="F687" s="3" t="s">
        <v>778</v>
      </c>
      <c r="G687" s="3">
        <v>2127</v>
      </c>
      <c r="H687" s="4">
        <v>0.36154207804419369</v>
      </c>
      <c r="I687" s="4">
        <v>0.82275505406676075</v>
      </c>
      <c r="J687" s="4">
        <v>0.28208744710860367</v>
      </c>
      <c r="K687" s="4">
        <v>0.61448048895157503</v>
      </c>
      <c r="L687" s="4">
        <v>4.7014574518100608E-3</v>
      </c>
      <c r="M687" s="4">
        <v>0.98683591913493185</v>
      </c>
      <c r="N687" s="4">
        <v>0.44851904090267986</v>
      </c>
      <c r="O687" s="4">
        <v>0.1006111894687353</v>
      </c>
      <c r="P687" s="4">
        <v>0.99764927127409497</v>
      </c>
    </row>
    <row r="688" spans="2:16" x14ac:dyDescent="0.3">
      <c r="B688" s="5">
        <f t="shared" si="10"/>
        <v>41078</v>
      </c>
      <c r="C688" t="s">
        <v>2526</v>
      </c>
      <c r="D688" s="19">
        <v>41078</v>
      </c>
      <c r="E688" s="3" t="s">
        <v>474</v>
      </c>
      <c r="F688" s="3" t="s">
        <v>784</v>
      </c>
      <c r="G688" s="3">
        <v>1980</v>
      </c>
      <c r="H688" s="4">
        <v>0.48535353535353537</v>
      </c>
      <c r="I688" s="4">
        <v>0.82676767676767682</v>
      </c>
      <c r="J688" s="4">
        <v>0.23787878787878788</v>
      </c>
      <c r="K688" s="4">
        <v>0.66515151515151516</v>
      </c>
      <c r="L688" s="4">
        <v>7.0707070707070711E-3</v>
      </c>
      <c r="M688" s="4">
        <v>0.9843434343434343</v>
      </c>
      <c r="N688" s="4">
        <v>0.62272727272727268</v>
      </c>
      <c r="O688" s="4">
        <v>9.8989898989898989E-2</v>
      </c>
      <c r="P688" s="4">
        <v>0.99595959595959593</v>
      </c>
    </row>
    <row r="689" spans="2:16" x14ac:dyDescent="0.3">
      <c r="B689" s="5">
        <f t="shared" si="10"/>
        <v>41799</v>
      </c>
      <c r="C689" t="s">
        <v>2526</v>
      </c>
      <c r="D689" s="19">
        <v>41799</v>
      </c>
      <c r="E689" s="3" t="s">
        <v>474</v>
      </c>
      <c r="F689" s="3" t="s">
        <v>788</v>
      </c>
      <c r="G689" s="3">
        <v>1944</v>
      </c>
      <c r="H689" s="4">
        <v>0.43467078189300412</v>
      </c>
      <c r="I689" s="4">
        <v>0.83847736625514402</v>
      </c>
      <c r="J689" s="4">
        <v>0.26234567901234568</v>
      </c>
      <c r="K689" s="4">
        <v>0.63271604938271608</v>
      </c>
      <c r="L689" s="4">
        <v>2.3148148148148147E-2</v>
      </c>
      <c r="M689" s="4">
        <v>0.97942386831275718</v>
      </c>
      <c r="N689" s="4">
        <v>0.57921810699588472</v>
      </c>
      <c r="O689" s="4">
        <v>6.7386831275720163E-2</v>
      </c>
      <c r="P689" s="4">
        <v>0.99485596707818935</v>
      </c>
    </row>
    <row r="690" spans="2:16" x14ac:dyDescent="0.3">
      <c r="B690" s="5">
        <f t="shared" si="10"/>
        <v>41357</v>
      </c>
      <c r="C690" t="s">
        <v>2526</v>
      </c>
      <c r="D690" s="19">
        <v>41357</v>
      </c>
      <c r="E690" s="3" t="s">
        <v>474</v>
      </c>
      <c r="F690" s="3" t="s">
        <v>791</v>
      </c>
      <c r="G690" s="3">
        <v>1801</v>
      </c>
      <c r="H690" s="4">
        <v>0.38089950027762354</v>
      </c>
      <c r="I690" s="4">
        <v>0.76846196557468072</v>
      </c>
      <c r="J690" s="4">
        <v>0.28262076624097726</v>
      </c>
      <c r="K690" s="4">
        <v>0.61965574680732927</v>
      </c>
      <c r="L690" s="4">
        <v>9.4392004441976683E-3</v>
      </c>
      <c r="M690" s="4">
        <v>0.98278734036646309</v>
      </c>
      <c r="N690" s="4">
        <v>0.47529150471960024</v>
      </c>
      <c r="O690" s="4">
        <v>3.7756801776790673E-2</v>
      </c>
      <c r="P690" s="4">
        <v>0.99389228206551916</v>
      </c>
    </row>
    <row r="691" spans="2:16" x14ac:dyDescent="0.3">
      <c r="B691" s="5">
        <f t="shared" si="10"/>
        <v>41503</v>
      </c>
      <c r="C691" t="s">
        <v>2526</v>
      </c>
      <c r="D691" s="19">
        <v>41503</v>
      </c>
      <c r="E691" s="3" t="s">
        <v>474</v>
      </c>
      <c r="F691" s="3" t="s">
        <v>802</v>
      </c>
      <c r="G691" s="3">
        <v>1584</v>
      </c>
      <c r="H691" s="4">
        <v>0.42803030303030304</v>
      </c>
      <c r="I691" s="4">
        <v>0.85290404040404044</v>
      </c>
      <c r="J691" s="4">
        <v>0.31502525252525254</v>
      </c>
      <c r="K691" s="4">
        <v>0.58080808080808077</v>
      </c>
      <c r="L691" s="4">
        <v>1.0101010101010102E-2</v>
      </c>
      <c r="M691" s="4">
        <v>0.98358585858585856</v>
      </c>
      <c r="N691" s="4">
        <v>0.59343434343434343</v>
      </c>
      <c r="O691" s="4">
        <v>7.6388888888888895E-2</v>
      </c>
      <c r="P691" s="4">
        <v>0.99936868686868685</v>
      </c>
    </row>
    <row r="692" spans="2:16" x14ac:dyDescent="0.3">
      <c r="B692" s="5">
        <f t="shared" si="10"/>
        <v>41548</v>
      </c>
      <c r="C692" t="s">
        <v>2526</v>
      </c>
      <c r="D692" s="19">
        <v>41548</v>
      </c>
      <c r="E692" s="3" t="s">
        <v>474</v>
      </c>
      <c r="F692" s="3" t="s">
        <v>804</v>
      </c>
      <c r="G692" s="3">
        <v>1570</v>
      </c>
      <c r="H692" s="4">
        <v>0.4031847133757962</v>
      </c>
      <c r="I692" s="4">
        <v>0.81910828025477711</v>
      </c>
      <c r="J692" s="4">
        <v>0.3127388535031847</v>
      </c>
      <c r="K692" s="4">
        <v>0.61273885350318469</v>
      </c>
      <c r="L692" s="4">
        <v>4.4585987261146496E-3</v>
      </c>
      <c r="M692" s="4">
        <v>0.98407643312101911</v>
      </c>
      <c r="N692" s="4">
        <v>0.52802547770700636</v>
      </c>
      <c r="O692" s="4">
        <v>6.9426751592356686E-2</v>
      </c>
      <c r="P692" s="4">
        <v>0.99808917197452229</v>
      </c>
    </row>
    <row r="693" spans="2:16" x14ac:dyDescent="0.3">
      <c r="B693" s="5">
        <f t="shared" si="10"/>
        <v>41349</v>
      </c>
      <c r="C693" t="s">
        <v>2526</v>
      </c>
      <c r="D693" s="19">
        <v>41349</v>
      </c>
      <c r="E693" s="3" t="s">
        <v>474</v>
      </c>
      <c r="F693" s="3" t="s">
        <v>814</v>
      </c>
      <c r="G693" s="3">
        <v>1330</v>
      </c>
      <c r="H693" s="4">
        <v>0.39172932330827065</v>
      </c>
      <c r="I693" s="4">
        <v>0.83308270676691731</v>
      </c>
      <c r="J693" s="4">
        <v>0.25789473684210529</v>
      </c>
      <c r="K693" s="4">
        <v>0.59849624060150375</v>
      </c>
      <c r="L693" s="4">
        <v>9.7744360902255641E-3</v>
      </c>
      <c r="M693" s="4">
        <v>0.98195488721804514</v>
      </c>
      <c r="N693" s="4">
        <v>0.53308270676691727</v>
      </c>
      <c r="O693" s="4">
        <v>7.067669172932331E-2</v>
      </c>
      <c r="P693" s="4">
        <v>0.9977443609022556</v>
      </c>
    </row>
    <row r="694" spans="2:16" x14ac:dyDescent="0.3">
      <c r="B694" s="5">
        <f t="shared" si="10"/>
        <v>41676</v>
      </c>
      <c r="C694" t="s">
        <v>2526</v>
      </c>
      <c r="D694" s="19">
        <v>41676</v>
      </c>
      <c r="E694" s="3" t="s">
        <v>474</v>
      </c>
      <c r="F694" s="3" t="s">
        <v>387</v>
      </c>
      <c r="G694" s="3">
        <v>1313</v>
      </c>
      <c r="H694" s="4">
        <v>0.424980959634425</v>
      </c>
      <c r="I694" s="4">
        <v>0.83396801218583394</v>
      </c>
      <c r="J694" s="4">
        <v>0.26808834729626807</v>
      </c>
      <c r="K694" s="4">
        <v>0.65498857578065495</v>
      </c>
      <c r="L694" s="4">
        <v>7.6161462300076161E-3</v>
      </c>
      <c r="M694" s="4">
        <v>0.9832444782939832</v>
      </c>
      <c r="N694" s="4">
        <v>0.50799695354150798</v>
      </c>
      <c r="O694" s="4">
        <v>5.6359482102056359E-2</v>
      </c>
      <c r="P694" s="4">
        <v>0.99238385376999239</v>
      </c>
    </row>
    <row r="695" spans="2:16" x14ac:dyDescent="0.3">
      <c r="B695" s="5">
        <f t="shared" si="10"/>
        <v>41797</v>
      </c>
      <c r="C695" t="s">
        <v>2526</v>
      </c>
      <c r="D695" s="19">
        <v>41797</v>
      </c>
      <c r="E695" s="3" t="s">
        <v>474</v>
      </c>
      <c r="F695" s="3" t="s">
        <v>818</v>
      </c>
      <c r="G695" s="3">
        <v>1203</v>
      </c>
      <c r="H695" s="4">
        <v>0.47381546134663344</v>
      </c>
      <c r="I695" s="4">
        <v>0.82959268495428096</v>
      </c>
      <c r="J695" s="4">
        <v>0.29010806317539484</v>
      </c>
      <c r="K695" s="4">
        <v>0.63507896924355778</v>
      </c>
      <c r="L695" s="4">
        <v>0</v>
      </c>
      <c r="M695" s="4">
        <v>0.98088113050706571</v>
      </c>
      <c r="N695" s="4">
        <v>0.61097256857855364</v>
      </c>
      <c r="O695" s="4">
        <v>5.9850374064837904E-2</v>
      </c>
      <c r="P695" s="4">
        <v>0.99833748960931001</v>
      </c>
    </row>
    <row r="696" spans="2:16" x14ac:dyDescent="0.3">
      <c r="B696" s="5">
        <f t="shared" si="10"/>
        <v>41013</v>
      </c>
      <c r="C696" t="s">
        <v>2526</v>
      </c>
      <c r="D696" s="19">
        <v>41013</v>
      </c>
      <c r="E696" s="3" t="s">
        <v>474</v>
      </c>
      <c r="F696" s="3" t="s">
        <v>838</v>
      </c>
      <c r="G696" s="3">
        <v>985</v>
      </c>
      <c r="H696" s="4">
        <v>0.38274111675126904</v>
      </c>
      <c r="I696" s="4">
        <v>0.78375634517766501</v>
      </c>
      <c r="J696" s="4">
        <v>0.2751269035532995</v>
      </c>
      <c r="K696" s="4">
        <v>0.55837563451776651</v>
      </c>
      <c r="L696" s="4">
        <v>3.0456852791878172E-3</v>
      </c>
      <c r="M696" s="4">
        <v>0.98071065989847717</v>
      </c>
      <c r="N696" s="4">
        <v>0.5532994923857868</v>
      </c>
      <c r="O696" s="4">
        <v>0.11370558375634518</v>
      </c>
      <c r="P696" s="4">
        <v>0.99796954314720809</v>
      </c>
    </row>
    <row r="697" spans="2:16" x14ac:dyDescent="0.3">
      <c r="B697" s="5">
        <f t="shared" si="10"/>
        <v>41801</v>
      </c>
      <c r="C697" t="s">
        <v>2526</v>
      </c>
      <c r="D697" s="19">
        <v>41801</v>
      </c>
      <c r="E697" s="3" t="s">
        <v>474</v>
      </c>
      <c r="F697" s="3" t="s">
        <v>839</v>
      </c>
      <c r="G697" s="3">
        <v>974</v>
      </c>
      <c r="H697" s="4">
        <v>0.42915811088295686</v>
      </c>
      <c r="I697" s="4">
        <v>0.80184804928131415</v>
      </c>
      <c r="J697" s="4">
        <v>0.29671457905544146</v>
      </c>
      <c r="K697" s="4">
        <v>0.63244353182751545</v>
      </c>
      <c r="L697" s="4">
        <v>8.2135523613963042E-3</v>
      </c>
      <c r="M697" s="4">
        <v>0.98357289527720737</v>
      </c>
      <c r="N697" s="4">
        <v>0.5154004106776181</v>
      </c>
      <c r="O697" s="4">
        <v>5.3388090349075976E-2</v>
      </c>
      <c r="P697" s="4">
        <v>0.99691991786447642</v>
      </c>
    </row>
    <row r="698" spans="2:16" x14ac:dyDescent="0.3">
      <c r="B698" s="5">
        <f t="shared" si="10"/>
        <v>41483</v>
      </c>
      <c r="C698" t="s">
        <v>2526</v>
      </c>
      <c r="D698" s="19">
        <v>41483</v>
      </c>
      <c r="E698" s="3" t="s">
        <v>474</v>
      </c>
      <c r="F698" s="3" t="s">
        <v>845</v>
      </c>
      <c r="G698" s="3">
        <v>897</v>
      </c>
      <c r="H698" s="4">
        <v>0.43478260869565216</v>
      </c>
      <c r="I698" s="4">
        <v>0.83723522853957633</v>
      </c>
      <c r="J698" s="4">
        <v>0.29208472686733555</v>
      </c>
      <c r="K698" s="4">
        <v>0.61872909698996659</v>
      </c>
      <c r="L698" s="4">
        <v>1.89520624303233E-2</v>
      </c>
      <c r="M698" s="4">
        <v>0.98773690078037901</v>
      </c>
      <c r="N698" s="4">
        <v>0.55072463768115942</v>
      </c>
      <c r="O698" s="4">
        <v>0.10925306577480491</v>
      </c>
      <c r="P698" s="4">
        <v>0.99331103678929766</v>
      </c>
    </row>
    <row r="699" spans="2:16" x14ac:dyDescent="0.3">
      <c r="B699" s="5">
        <f t="shared" si="10"/>
        <v>41872</v>
      </c>
      <c r="C699" t="s">
        <v>2526</v>
      </c>
      <c r="D699" s="19">
        <v>41872</v>
      </c>
      <c r="E699" s="3" t="s">
        <v>474</v>
      </c>
      <c r="F699" s="3" t="s">
        <v>483</v>
      </c>
      <c r="G699" s="3">
        <v>729</v>
      </c>
      <c r="H699" s="4">
        <v>0.45541838134430729</v>
      </c>
      <c r="I699" s="4">
        <v>0.85733882030178321</v>
      </c>
      <c r="J699" s="4">
        <v>0.25925925925925924</v>
      </c>
      <c r="K699" s="4">
        <v>0.64883401920438954</v>
      </c>
      <c r="L699" s="4">
        <v>9.6021947873799734E-3</v>
      </c>
      <c r="M699" s="4">
        <v>0.98902606310013719</v>
      </c>
      <c r="N699" s="4">
        <v>0.55967078189300412</v>
      </c>
      <c r="O699" s="4">
        <v>9.4650205761316872E-2</v>
      </c>
      <c r="P699" s="4">
        <v>1</v>
      </c>
    </row>
    <row r="700" spans="2:16" x14ac:dyDescent="0.3">
      <c r="B700" s="5">
        <f t="shared" si="10"/>
        <v>41026</v>
      </c>
      <c r="C700" t="s">
        <v>2526</v>
      </c>
      <c r="D700" s="19">
        <v>41026</v>
      </c>
      <c r="E700" s="3" t="s">
        <v>474</v>
      </c>
      <c r="F700" s="3" t="s">
        <v>875</v>
      </c>
      <c r="G700" s="3">
        <v>615</v>
      </c>
      <c r="H700" s="4">
        <v>0.5024390243902439</v>
      </c>
      <c r="I700" s="4">
        <v>0.80975609756097566</v>
      </c>
      <c r="J700" s="4">
        <v>0.23252032520325203</v>
      </c>
      <c r="K700" s="4">
        <v>0.64715447154471539</v>
      </c>
      <c r="L700" s="4">
        <v>1.7886178861788619E-2</v>
      </c>
      <c r="M700" s="4">
        <v>0.97560975609756095</v>
      </c>
      <c r="N700" s="4">
        <v>0.65853658536585369</v>
      </c>
      <c r="O700" s="4">
        <v>0.12032520325203253</v>
      </c>
      <c r="P700" s="4">
        <v>0.98861788617886182</v>
      </c>
    </row>
    <row r="701" spans="2:16" x14ac:dyDescent="0.3">
      <c r="B701" s="5">
        <f t="shared" si="10"/>
        <v>41518</v>
      </c>
      <c r="C701" t="s">
        <v>2526</v>
      </c>
      <c r="D701" s="19">
        <v>41518</v>
      </c>
      <c r="E701" s="3" t="s">
        <v>474</v>
      </c>
      <c r="F701" s="3" t="s">
        <v>895</v>
      </c>
      <c r="G701" s="3">
        <v>494</v>
      </c>
      <c r="H701" s="4">
        <v>0.44736842105263158</v>
      </c>
      <c r="I701" s="4">
        <v>0.90283400809716596</v>
      </c>
      <c r="J701" s="4">
        <v>0.25708502024291496</v>
      </c>
      <c r="K701" s="4">
        <v>0.64777327935222673</v>
      </c>
      <c r="L701" s="4">
        <v>6.0728744939271256E-3</v>
      </c>
      <c r="M701" s="4">
        <v>0.98582995951417007</v>
      </c>
      <c r="N701" s="4">
        <v>0.57894736842105265</v>
      </c>
      <c r="O701" s="4">
        <v>0.12955465587044535</v>
      </c>
      <c r="P701" s="4">
        <v>1</v>
      </c>
    </row>
    <row r="702" spans="2:16" x14ac:dyDescent="0.3">
      <c r="B702" s="5">
        <f t="shared" si="10"/>
        <v>41885</v>
      </c>
      <c r="C702" t="s">
        <v>2526</v>
      </c>
      <c r="D702" s="19">
        <v>41885</v>
      </c>
      <c r="E702" s="3" t="s">
        <v>474</v>
      </c>
      <c r="F702" s="3" t="s">
        <v>899</v>
      </c>
      <c r="G702" s="3">
        <v>477</v>
      </c>
      <c r="H702" s="4">
        <v>0.47589098532494761</v>
      </c>
      <c r="I702" s="4">
        <v>0.85953878406708595</v>
      </c>
      <c r="J702" s="4">
        <v>0.24947589098532494</v>
      </c>
      <c r="K702" s="4">
        <v>0.61635220125786161</v>
      </c>
      <c r="L702" s="4">
        <v>2.0964360587002098E-3</v>
      </c>
      <c r="M702" s="4">
        <v>0.97064989517819711</v>
      </c>
      <c r="N702" s="4">
        <v>0.61215932914046123</v>
      </c>
      <c r="O702" s="4">
        <v>0.11530398322851153</v>
      </c>
      <c r="P702" s="4">
        <v>0.98951781970649899</v>
      </c>
    </row>
    <row r="703" spans="2:16" x14ac:dyDescent="0.3">
      <c r="B703" s="5">
        <f t="shared" si="10"/>
        <v>41244</v>
      </c>
      <c r="C703" t="s">
        <v>2526</v>
      </c>
      <c r="D703" s="19">
        <v>41244</v>
      </c>
      <c r="E703" s="3" t="s">
        <v>474</v>
      </c>
      <c r="F703" s="3" t="s">
        <v>900</v>
      </c>
      <c r="G703" s="3">
        <v>476</v>
      </c>
      <c r="H703" s="4">
        <v>0.43487394957983194</v>
      </c>
      <c r="I703" s="4">
        <v>0.89495798319327735</v>
      </c>
      <c r="J703" s="4">
        <v>0.26050420168067229</v>
      </c>
      <c r="K703" s="4">
        <v>0.69957983193277307</v>
      </c>
      <c r="L703" s="4">
        <v>8.4033613445378148E-3</v>
      </c>
      <c r="M703" s="4">
        <v>0.96638655462184875</v>
      </c>
      <c r="N703" s="4">
        <v>0.55462184873949583</v>
      </c>
      <c r="O703" s="4">
        <v>0.19747899159663865</v>
      </c>
      <c r="P703" s="4">
        <v>0.98739495798319332</v>
      </c>
    </row>
    <row r="704" spans="2:16" x14ac:dyDescent="0.3">
      <c r="B704" s="5">
        <f t="shared" si="10"/>
        <v>44001</v>
      </c>
      <c r="C704" t="s">
        <v>2597</v>
      </c>
      <c r="D704" s="19">
        <v>44001</v>
      </c>
      <c r="E704" s="3" t="s">
        <v>503</v>
      </c>
      <c r="F704" s="3" t="s">
        <v>435</v>
      </c>
      <c r="G704" s="3">
        <v>53833</v>
      </c>
      <c r="H704" s="4">
        <v>0.3252465959541545</v>
      </c>
      <c r="I704" s="4">
        <v>0.79347240540189101</v>
      </c>
      <c r="J704" s="4">
        <v>0.25917188341723479</v>
      </c>
      <c r="K704" s="4">
        <v>0.56352051715490503</v>
      </c>
      <c r="L704" s="4">
        <v>2.4891794995634646E-3</v>
      </c>
      <c r="M704" s="4">
        <v>0.98291011089851954</v>
      </c>
      <c r="N704" s="4">
        <v>0.41324094886036444</v>
      </c>
      <c r="O704" s="4">
        <v>0.13623613768506307</v>
      </c>
      <c r="P704" s="4">
        <v>0.99637768654914272</v>
      </c>
    </row>
    <row r="705" spans="2:16" x14ac:dyDescent="0.3">
      <c r="B705" s="5">
        <f t="shared" si="10"/>
        <v>44650</v>
      </c>
      <c r="C705" t="s">
        <v>2597</v>
      </c>
      <c r="D705" s="19">
        <v>44650</v>
      </c>
      <c r="E705" s="3" t="s">
        <v>503</v>
      </c>
      <c r="F705" s="3" t="s">
        <v>508</v>
      </c>
      <c r="G705" s="3">
        <v>14197</v>
      </c>
      <c r="H705" s="4">
        <v>0.41438332041980702</v>
      </c>
      <c r="I705" s="4">
        <v>0.78868775093329579</v>
      </c>
      <c r="J705" s="4">
        <v>0.20215538494048038</v>
      </c>
      <c r="K705" s="4">
        <v>0.57744593928294707</v>
      </c>
      <c r="L705" s="4">
        <v>7.0437416355568081E-5</v>
      </c>
      <c r="M705" s="4">
        <v>0.98548989223075301</v>
      </c>
      <c r="N705" s="4">
        <v>0.56547157850250052</v>
      </c>
      <c r="O705" s="4">
        <v>0.25864619285764601</v>
      </c>
      <c r="P705" s="4">
        <v>0.9971120659294217</v>
      </c>
    </row>
    <row r="706" spans="2:16" x14ac:dyDescent="0.3">
      <c r="B706" s="5">
        <f t="shared" si="10"/>
        <v>44430</v>
      </c>
      <c r="C706" t="s">
        <v>2597</v>
      </c>
      <c r="D706" s="19">
        <v>44430</v>
      </c>
      <c r="E706" s="3" t="s">
        <v>503</v>
      </c>
      <c r="F706" s="3" t="s">
        <v>504</v>
      </c>
      <c r="G706" s="3">
        <v>12429</v>
      </c>
      <c r="H706" s="4">
        <v>0.28835787271703273</v>
      </c>
      <c r="I706" s="4">
        <v>0.74165258669241285</v>
      </c>
      <c r="J706" s="4">
        <v>0.2367044814546625</v>
      </c>
      <c r="K706" s="4">
        <v>0.46471960736986079</v>
      </c>
      <c r="L706" s="4">
        <v>1.7700539061871431E-3</v>
      </c>
      <c r="M706" s="4">
        <v>0.97465604634322955</v>
      </c>
      <c r="N706" s="4">
        <v>0.42980127122053263</v>
      </c>
      <c r="O706" s="4">
        <v>0.1161799018424652</v>
      </c>
      <c r="P706" s="4">
        <v>0.99283932737951563</v>
      </c>
    </row>
    <row r="707" spans="2:16" x14ac:dyDescent="0.3">
      <c r="B707" s="5">
        <f t="shared" si="10"/>
        <v>44090</v>
      </c>
      <c r="C707" t="s">
        <v>2597</v>
      </c>
      <c r="D707" s="19">
        <v>44090</v>
      </c>
      <c r="E707" s="3" t="s">
        <v>503</v>
      </c>
      <c r="F707" s="3" t="s">
        <v>513</v>
      </c>
      <c r="G707" s="3">
        <v>11309</v>
      </c>
      <c r="H707" s="4">
        <v>0.36475373596250776</v>
      </c>
      <c r="I707" s="4">
        <v>0.78468476434698031</v>
      </c>
      <c r="J707" s="4">
        <v>0.25917410911663274</v>
      </c>
      <c r="K707" s="4">
        <v>0.55946591210540275</v>
      </c>
      <c r="L707" s="4">
        <v>1.4148023697939695E-3</v>
      </c>
      <c r="M707" s="4">
        <v>0.97807056326819353</v>
      </c>
      <c r="N707" s="4">
        <v>0.49014059598549825</v>
      </c>
      <c r="O707" s="4">
        <v>0.20479264302767708</v>
      </c>
      <c r="P707" s="4">
        <v>0.99495976655760898</v>
      </c>
    </row>
    <row r="708" spans="2:16" x14ac:dyDescent="0.3">
      <c r="B708" s="5">
        <f t="shared" si="10"/>
        <v>44279</v>
      </c>
      <c r="C708" t="s">
        <v>2597</v>
      </c>
      <c r="D708" s="19">
        <v>44279</v>
      </c>
      <c r="E708" s="3" t="s">
        <v>503</v>
      </c>
      <c r="F708" s="3" t="s">
        <v>506</v>
      </c>
      <c r="G708" s="3">
        <v>10385</v>
      </c>
      <c r="H708" s="4">
        <v>0.42725084256138662</v>
      </c>
      <c r="I708" s="4">
        <v>0.84198363023591716</v>
      </c>
      <c r="J708" s="4">
        <v>0.21271064034665382</v>
      </c>
      <c r="K708" s="4">
        <v>0.58507462686567169</v>
      </c>
      <c r="L708" s="4">
        <v>1.9258545979778526E-3</v>
      </c>
      <c r="M708" s="4">
        <v>0.9777563793933558</v>
      </c>
      <c r="N708" s="4">
        <v>0.61194029850746268</v>
      </c>
      <c r="O708" s="4">
        <v>0.23052479537794895</v>
      </c>
      <c r="P708" s="4">
        <v>0.9970149253731343</v>
      </c>
    </row>
    <row r="709" spans="2:16" x14ac:dyDescent="0.3">
      <c r="B709" s="5">
        <f t="shared" si="10"/>
        <v>44874</v>
      </c>
      <c r="C709" t="s">
        <v>2597</v>
      </c>
      <c r="D709" s="19">
        <v>44874</v>
      </c>
      <c r="E709" s="3" t="s">
        <v>503</v>
      </c>
      <c r="F709" s="3" t="s">
        <v>225</v>
      </c>
      <c r="G709" s="3">
        <v>9304</v>
      </c>
      <c r="H709" s="4">
        <v>0.38660791057609628</v>
      </c>
      <c r="I709" s="4">
        <v>0.829213241616509</v>
      </c>
      <c r="J709" s="4">
        <v>0.20819002579535684</v>
      </c>
      <c r="K709" s="4">
        <v>0.55481513327601029</v>
      </c>
      <c r="L709" s="4">
        <v>5.3740326741186586E-4</v>
      </c>
      <c r="M709" s="4">
        <v>0.98054600171969042</v>
      </c>
      <c r="N709" s="4">
        <v>0.55116079105760962</v>
      </c>
      <c r="O709" s="4">
        <v>0.11124247635425623</v>
      </c>
      <c r="P709" s="4">
        <v>0.99462596732588138</v>
      </c>
    </row>
    <row r="710" spans="2:16" x14ac:dyDescent="0.3">
      <c r="B710" s="5">
        <f t="shared" si="10"/>
        <v>44078</v>
      </c>
      <c r="C710" t="s">
        <v>2597</v>
      </c>
      <c r="D710" s="19">
        <v>44078</v>
      </c>
      <c r="E710" s="3" t="s">
        <v>503</v>
      </c>
      <c r="F710" s="3" t="s">
        <v>505</v>
      </c>
      <c r="G710" s="3">
        <v>5544</v>
      </c>
      <c r="H710" s="4">
        <v>0.38762626262626265</v>
      </c>
      <c r="I710" s="4">
        <v>0.82106782106782106</v>
      </c>
      <c r="J710" s="4">
        <v>0.19805194805194806</v>
      </c>
      <c r="K710" s="4">
        <v>0.56204906204906202</v>
      </c>
      <c r="L710" s="4">
        <v>7.215007215007215E-4</v>
      </c>
      <c r="M710" s="4">
        <v>0.97348484848484851</v>
      </c>
      <c r="N710" s="4">
        <v>0.55465367965367962</v>
      </c>
      <c r="O710" s="4">
        <v>0.26154401154401152</v>
      </c>
      <c r="P710" s="4">
        <v>0.99404761904761907</v>
      </c>
    </row>
    <row r="711" spans="2:16" x14ac:dyDescent="0.3">
      <c r="B711" s="5">
        <f t="shared" si="10"/>
        <v>44110</v>
      </c>
      <c r="C711" t="s">
        <v>2597</v>
      </c>
      <c r="D711" s="19">
        <v>44110</v>
      </c>
      <c r="E711" s="3" t="s">
        <v>503</v>
      </c>
      <c r="F711" s="3" t="s">
        <v>514</v>
      </c>
      <c r="G711" s="3">
        <v>5205</v>
      </c>
      <c r="H711" s="4">
        <v>0.47204610951008646</v>
      </c>
      <c r="I711" s="4">
        <v>0.86589817483189246</v>
      </c>
      <c r="J711" s="4">
        <v>0.21210374639769453</v>
      </c>
      <c r="K711" s="4">
        <v>0.62862632084534098</v>
      </c>
      <c r="L711" s="4">
        <v>5.7636887608069167E-4</v>
      </c>
      <c r="M711" s="4">
        <v>0.98770413064361195</v>
      </c>
      <c r="N711" s="4">
        <v>0.62612872238232464</v>
      </c>
      <c r="O711" s="4">
        <v>0.35446685878962536</v>
      </c>
      <c r="P711" s="4">
        <v>0.99980787704130647</v>
      </c>
    </row>
    <row r="712" spans="2:16" x14ac:dyDescent="0.3">
      <c r="B712" s="5">
        <f t="shared" si="10"/>
        <v>44035</v>
      </c>
      <c r="C712" t="s">
        <v>2597</v>
      </c>
      <c r="D712" s="19">
        <v>44035</v>
      </c>
      <c r="E712" s="3" t="s">
        <v>503</v>
      </c>
      <c r="F712" s="3" t="s">
        <v>507</v>
      </c>
      <c r="G712" s="3">
        <v>3936</v>
      </c>
      <c r="H712" s="4">
        <v>0.47230691056910568</v>
      </c>
      <c r="I712" s="4">
        <v>0.83384146341463417</v>
      </c>
      <c r="J712" s="4">
        <v>0.23297764227642276</v>
      </c>
      <c r="K712" s="4">
        <v>0.66133130081300817</v>
      </c>
      <c r="L712" s="4">
        <v>7.6219512195121954E-4</v>
      </c>
      <c r="M712" s="4">
        <v>0.97256097560975607</v>
      </c>
      <c r="N712" s="4">
        <v>0.58587398373983735</v>
      </c>
      <c r="O712" s="4">
        <v>0.29217479674796748</v>
      </c>
      <c r="P712" s="4">
        <v>0.99568089430894313</v>
      </c>
    </row>
    <row r="713" spans="2:16" x14ac:dyDescent="0.3">
      <c r="B713" s="5">
        <f t="shared" si="10"/>
        <v>44855</v>
      </c>
      <c r="C713" t="s">
        <v>2597</v>
      </c>
      <c r="D713" s="19">
        <v>44855</v>
      </c>
      <c r="E713" s="3" t="s">
        <v>503</v>
      </c>
      <c r="F713" s="3" t="s">
        <v>509</v>
      </c>
      <c r="G713" s="3">
        <v>3072</v>
      </c>
      <c r="H713" s="4">
        <v>0.45345052083333331</v>
      </c>
      <c r="I713" s="4">
        <v>0.890625</v>
      </c>
      <c r="J713" s="4">
        <v>0.21028645833333334</v>
      </c>
      <c r="K713" s="4">
        <v>0.611328125</v>
      </c>
      <c r="L713" s="4">
        <v>2.9296875E-3</v>
      </c>
      <c r="M713" s="4">
        <v>0.9794921875</v>
      </c>
      <c r="N713" s="4">
        <v>0.63541666666666663</v>
      </c>
      <c r="O713" s="4">
        <v>0.19986979166666666</v>
      </c>
      <c r="P713" s="4">
        <v>0.99609375</v>
      </c>
    </row>
    <row r="714" spans="2:16" x14ac:dyDescent="0.3">
      <c r="B714" s="5">
        <f t="shared" si="10"/>
        <v>44378</v>
      </c>
      <c r="C714" t="s">
        <v>2597</v>
      </c>
      <c r="D714" s="19">
        <v>44378</v>
      </c>
      <c r="E714" s="3" t="s">
        <v>503</v>
      </c>
      <c r="F714" s="3" t="s">
        <v>510</v>
      </c>
      <c r="G714" s="3">
        <v>2648</v>
      </c>
      <c r="H714" s="4">
        <v>0.44977341389728098</v>
      </c>
      <c r="I714" s="4">
        <v>0.80173716012084595</v>
      </c>
      <c r="J714" s="4">
        <v>0.25641993957703929</v>
      </c>
      <c r="K714" s="4">
        <v>0.54116314199395765</v>
      </c>
      <c r="L714" s="4">
        <v>3.7764350453172208E-3</v>
      </c>
      <c r="M714" s="4">
        <v>0.97960725075528698</v>
      </c>
      <c r="N714" s="4">
        <v>0.73300604229607247</v>
      </c>
      <c r="O714" s="4">
        <v>0.11971299093655589</v>
      </c>
      <c r="P714" s="4">
        <v>0.99584592145015105</v>
      </c>
    </row>
    <row r="715" spans="2:16" x14ac:dyDescent="0.3">
      <c r="B715" s="5">
        <f t="shared" si="10"/>
        <v>44847</v>
      </c>
      <c r="C715" t="s">
        <v>2597</v>
      </c>
      <c r="D715" s="19">
        <v>44847</v>
      </c>
      <c r="E715" s="3" t="s">
        <v>503</v>
      </c>
      <c r="F715" s="3" t="s">
        <v>511</v>
      </c>
      <c r="G715" s="3">
        <v>1588</v>
      </c>
      <c r="H715" s="4">
        <v>0.24874055415617127</v>
      </c>
      <c r="I715" s="4">
        <v>0.70969773299748107</v>
      </c>
      <c r="J715" s="4">
        <v>0.23299748110831234</v>
      </c>
      <c r="K715" s="4">
        <v>0.48929471032745592</v>
      </c>
      <c r="L715" s="4">
        <v>0</v>
      </c>
      <c r="M715" s="4">
        <v>0.93450881612090675</v>
      </c>
      <c r="N715" s="4">
        <v>0.30415617128463474</v>
      </c>
      <c r="O715" s="4">
        <v>8.5012594458438284E-2</v>
      </c>
      <c r="P715" s="4">
        <v>0.99118387909319894</v>
      </c>
    </row>
    <row r="716" spans="2:16" x14ac:dyDescent="0.3">
      <c r="B716" s="5">
        <f t="shared" si="10"/>
        <v>44098</v>
      </c>
      <c r="C716" t="s">
        <v>2597</v>
      </c>
      <c r="D716" s="19">
        <v>44098</v>
      </c>
      <c r="E716" s="3" t="s">
        <v>503</v>
      </c>
      <c r="F716" s="3" t="s">
        <v>512</v>
      </c>
      <c r="G716" s="3">
        <v>1564</v>
      </c>
      <c r="H716" s="4">
        <v>0.38235294117647056</v>
      </c>
      <c r="I716" s="4">
        <v>0.8324808184143222</v>
      </c>
      <c r="J716" s="4">
        <v>0.2180306905370844</v>
      </c>
      <c r="K716" s="4">
        <v>0.55946291560102301</v>
      </c>
      <c r="L716" s="4">
        <v>3.19693094629156E-3</v>
      </c>
      <c r="M716" s="4">
        <v>0.9584398976982097</v>
      </c>
      <c r="N716" s="4">
        <v>0.58631713554987208</v>
      </c>
      <c r="O716" s="4">
        <v>0.18478260869565216</v>
      </c>
      <c r="P716" s="4">
        <v>0.98209718670076729</v>
      </c>
    </row>
    <row r="717" spans="2:16" x14ac:dyDescent="0.3">
      <c r="B717" s="5">
        <f t="shared" si="10"/>
        <v>44560</v>
      </c>
      <c r="C717" t="s">
        <v>2597</v>
      </c>
      <c r="D717" s="19">
        <v>44560</v>
      </c>
      <c r="E717" s="3" t="s">
        <v>503</v>
      </c>
      <c r="F717" s="3" t="s">
        <v>692</v>
      </c>
      <c r="G717" s="3">
        <v>986</v>
      </c>
      <c r="H717" s="4">
        <v>0.26369168356997974</v>
      </c>
      <c r="I717" s="4">
        <v>0.75050709939148075</v>
      </c>
      <c r="J717" s="4">
        <v>0.27079107505070993</v>
      </c>
      <c r="K717" s="4">
        <v>0.49290060851926976</v>
      </c>
      <c r="L717" s="4">
        <v>2.0283975659229209E-3</v>
      </c>
      <c r="M717" s="4">
        <v>0.95740365111561865</v>
      </c>
      <c r="N717" s="4">
        <v>0.33164300202839758</v>
      </c>
      <c r="O717" s="4">
        <v>0.11054766734279919</v>
      </c>
      <c r="P717" s="4">
        <v>0.99594320486815413</v>
      </c>
    </row>
    <row r="718" spans="2:16" x14ac:dyDescent="0.3">
      <c r="B718" s="5">
        <f t="shared" si="10"/>
        <v>44420</v>
      </c>
      <c r="C718" t="s">
        <v>2597</v>
      </c>
      <c r="D718" s="19">
        <v>44420</v>
      </c>
      <c r="E718" s="3" t="s">
        <v>503</v>
      </c>
      <c r="F718" s="3" t="s">
        <v>848</v>
      </c>
      <c r="G718" s="3">
        <v>873</v>
      </c>
      <c r="H718" s="4">
        <v>0.47766323024054985</v>
      </c>
      <c r="I718" s="4">
        <v>0.86941580756013748</v>
      </c>
      <c r="J718" s="4">
        <v>0.2611683848797251</v>
      </c>
      <c r="K718" s="4">
        <v>0.63573883161512024</v>
      </c>
      <c r="L718" s="4">
        <v>0</v>
      </c>
      <c r="M718" s="4">
        <v>0.97938144329896903</v>
      </c>
      <c r="N718" s="4">
        <v>0.61168384879725091</v>
      </c>
      <c r="O718" s="4">
        <v>8.4765177548682707E-2</v>
      </c>
      <c r="P718" s="4">
        <v>0.99770904925544102</v>
      </c>
    </row>
    <row r="719" spans="2:16" x14ac:dyDescent="0.3">
      <c r="B719" s="5">
        <f t="shared" si="10"/>
        <v>47001</v>
      </c>
      <c r="C719" t="s">
        <v>2741</v>
      </c>
      <c r="D719" s="19">
        <v>47001</v>
      </c>
      <c r="E719" s="3" t="s">
        <v>355</v>
      </c>
      <c r="F719" s="3" t="s">
        <v>242</v>
      </c>
      <c r="G719" s="3">
        <v>104516</v>
      </c>
      <c r="H719" s="4">
        <v>0.38678288491714186</v>
      </c>
      <c r="I719" s="4">
        <v>0.84827203490374681</v>
      </c>
      <c r="J719" s="4">
        <v>0.19524283363312794</v>
      </c>
      <c r="K719" s="4">
        <v>0.60450074629721762</v>
      </c>
      <c r="L719" s="4">
        <v>2.9756209575567379E-3</v>
      </c>
      <c r="M719" s="4">
        <v>0.97264533659918095</v>
      </c>
      <c r="N719" s="4">
        <v>0.49890925791266411</v>
      </c>
      <c r="O719" s="4">
        <v>5.9282789238011405E-2</v>
      </c>
      <c r="P719" s="4">
        <v>0.99041295112710015</v>
      </c>
    </row>
    <row r="720" spans="2:16" x14ac:dyDescent="0.3">
      <c r="B720" s="5">
        <f t="shared" ref="B720:B783" si="11">D720+0</f>
        <v>47288</v>
      </c>
      <c r="C720" t="s">
        <v>2741</v>
      </c>
      <c r="D720" s="19">
        <v>47288</v>
      </c>
      <c r="E720" s="3" t="s">
        <v>355</v>
      </c>
      <c r="F720" s="3" t="s">
        <v>361</v>
      </c>
      <c r="G720" s="3">
        <v>29682</v>
      </c>
      <c r="H720" s="4">
        <v>0.43386564247692205</v>
      </c>
      <c r="I720" s="4">
        <v>0.8421939222424365</v>
      </c>
      <c r="J720" s="4">
        <v>0.18849807964422882</v>
      </c>
      <c r="K720" s="4">
        <v>0.57681423084697792</v>
      </c>
      <c r="L720" s="4">
        <v>8.4226130314668827E-4</v>
      </c>
      <c r="M720" s="4">
        <v>0.96610740516137728</v>
      </c>
      <c r="N720" s="4">
        <v>0.62286907890303889</v>
      </c>
      <c r="O720" s="4">
        <v>0.11933158142982279</v>
      </c>
      <c r="P720" s="4">
        <v>0.98510882016036661</v>
      </c>
    </row>
    <row r="721" spans="2:16" x14ac:dyDescent="0.3">
      <c r="B721" s="5">
        <f t="shared" si="11"/>
        <v>47980</v>
      </c>
      <c r="C721" t="s">
        <v>2741</v>
      </c>
      <c r="D721" s="19">
        <v>47980</v>
      </c>
      <c r="E721" s="3" t="s">
        <v>355</v>
      </c>
      <c r="F721" s="3" t="s">
        <v>623</v>
      </c>
      <c r="G721" s="3">
        <v>25701</v>
      </c>
      <c r="H721" s="4">
        <v>0.48064277654565968</v>
      </c>
      <c r="I721" s="4">
        <v>0.85502509629975487</v>
      </c>
      <c r="J721" s="4">
        <v>0.21248200459126104</v>
      </c>
      <c r="K721" s="4">
        <v>0.69604295552702233</v>
      </c>
      <c r="L721" s="4">
        <v>1.6730866503248901E-3</v>
      </c>
      <c r="M721" s="4">
        <v>0.97887241741566478</v>
      </c>
      <c r="N721" s="4">
        <v>0.55239095755028988</v>
      </c>
      <c r="O721" s="4">
        <v>7.9101980467686087E-2</v>
      </c>
      <c r="P721" s="4">
        <v>0.99556437492704564</v>
      </c>
    </row>
    <row r="722" spans="2:16" x14ac:dyDescent="0.3">
      <c r="B722" s="5">
        <f t="shared" si="11"/>
        <v>47189</v>
      </c>
      <c r="C722" t="s">
        <v>2741</v>
      </c>
      <c r="D722" s="19">
        <v>47189</v>
      </c>
      <c r="E722" s="3" t="s">
        <v>355</v>
      </c>
      <c r="F722" s="3" t="s">
        <v>359</v>
      </c>
      <c r="G722" s="3">
        <v>24685</v>
      </c>
      <c r="H722" s="4">
        <v>0.32578488960907431</v>
      </c>
      <c r="I722" s="4">
        <v>0.84091553575045574</v>
      </c>
      <c r="J722" s="4">
        <v>0.21835122544055094</v>
      </c>
      <c r="K722" s="4">
        <v>0.55296738910269394</v>
      </c>
      <c r="L722" s="4">
        <v>2.7547093376544462E-3</v>
      </c>
      <c r="M722" s="4">
        <v>0.97310107352643305</v>
      </c>
      <c r="N722" s="4">
        <v>0.43479846060360544</v>
      </c>
      <c r="O722" s="4">
        <v>0.1191411788535548</v>
      </c>
      <c r="P722" s="4">
        <v>0.99388292485314966</v>
      </c>
    </row>
    <row r="723" spans="2:16" x14ac:dyDescent="0.3">
      <c r="B723" s="5">
        <f t="shared" si="11"/>
        <v>47555</v>
      </c>
      <c r="C723" t="s">
        <v>2741</v>
      </c>
      <c r="D723" s="19">
        <v>47555</v>
      </c>
      <c r="E723" s="3" t="s">
        <v>355</v>
      </c>
      <c r="F723" s="3" t="s">
        <v>362</v>
      </c>
      <c r="G723" s="3">
        <v>18268</v>
      </c>
      <c r="H723" s="4">
        <v>0.27851981607181958</v>
      </c>
      <c r="I723" s="4">
        <v>0.85247427195095249</v>
      </c>
      <c r="J723" s="4">
        <v>0.21682723888767244</v>
      </c>
      <c r="K723" s="4">
        <v>0.51751696956426541</v>
      </c>
      <c r="L723" s="4">
        <v>4.3792423910663457E-4</v>
      </c>
      <c r="M723" s="4">
        <v>0.96835997372454563</v>
      </c>
      <c r="N723" s="4">
        <v>0.34207357127216992</v>
      </c>
      <c r="O723" s="4">
        <v>9.4865338296474713E-2</v>
      </c>
      <c r="P723" s="4">
        <v>0.98866871031311587</v>
      </c>
    </row>
    <row r="724" spans="2:16" x14ac:dyDescent="0.3">
      <c r="B724" s="5">
        <f t="shared" si="11"/>
        <v>47551</v>
      </c>
      <c r="C724" t="s">
        <v>2741</v>
      </c>
      <c r="D724" s="19">
        <v>47551</v>
      </c>
      <c r="E724" s="3" t="s">
        <v>355</v>
      </c>
      <c r="F724" s="3" t="s">
        <v>368</v>
      </c>
      <c r="G724" s="3">
        <v>17176</v>
      </c>
      <c r="H724" s="4">
        <v>0.41761760596180719</v>
      </c>
      <c r="I724" s="4">
        <v>0.84140661387983229</v>
      </c>
      <c r="J724" s="4">
        <v>0.17146017699115043</v>
      </c>
      <c r="K724" s="4">
        <v>0.57219375873311595</v>
      </c>
      <c r="L724" s="4">
        <v>1.7466231951560317E-4</v>
      </c>
      <c r="M724" s="4">
        <v>0.97880763856544017</v>
      </c>
      <c r="N724" s="4">
        <v>0.58459478341872384</v>
      </c>
      <c r="O724" s="4">
        <v>9.437587331159758E-2</v>
      </c>
      <c r="P724" s="4">
        <v>0.99388681881695384</v>
      </c>
    </row>
    <row r="725" spans="2:16" x14ac:dyDescent="0.3">
      <c r="B725" s="5">
        <f t="shared" si="11"/>
        <v>47053</v>
      </c>
      <c r="C725" t="s">
        <v>2741</v>
      </c>
      <c r="D725" s="19">
        <v>47053</v>
      </c>
      <c r="E725" s="3" t="s">
        <v>355</v>
      </c>
      <c r="F725" s="3" t="s">
        <v>209</v>
      </c>
      <c r="G725" s="3">
        <v>15335</v>
      </c>
      <c r="H725" s="4">
        <v>0.38167590479295727</v>
      </c>
      <c r="I725" s="4">
        <v>0.84062601891098798</v>
      </c>
      <c r="J725" s="4">
        <v>0.22386697098141506</v>
      </c>
      <c r="K725" s="4">
        <v>0.6056080860776003</v>
      </c>
      <c r="L725" s="4">
        <v>6.4558200195630909E-3</v>
      </c>
      <c r="M725" s="4">
        <v>0.97887186175415719</v>
      </c>
      <c r="N725" s="4">
        <v>0.47883925660254323</v>
      </c>
      <c r="O725" s="4">
        <v>0.14150635800456471</v>
      </c>
      <c r="P725" s="4">
        <v>0.99523964786436259</v>
      </c>
    </row>
    <row r="726" spans="2:16" x14ac:dyDescent="0.3">
      <c r="B726" s="5">
        <f t="shared" si="11"/>
        <v>47745</v>
      </c>
      <c r="C726" t="s">
        <v>2741</v>
      </c>
      <c r="D726" s="19">
        <v>47745</v>
      </c>
      <c r="E726" s="3" t="s">
        <v>355</v>
      </c>
      <c r="F726" s="3" t="s">
        <v>356</v>
      </c>
      <c r="G726" s="3">
        <v>11102</v>
      </c>
      <c r="H726" s="4">
        <v>0.19645108989371285</v>
      </c>
      <c r="I726" s="4">
        <v>0.78148081426769955</v>
      </c>
      <c r="J726" s="4">
        <v>0.22662583318321022</v>
      </c>
      <c r="K726" s="4">
        <v>0.4481174563141776</v>
      </c>
      <c r="L726" s="4">
        <v>6.3051702395964691E-4</v>
      </c>
      <c r="M726" s="4">
        <v>0.98432714826157452</v>
      </c>
      <c r="N726" s="4">
        <v>0.24770311655557556</v>
      </c>
      <c r="O726" s="4">
        <v>0.11655557557196901</v>
      </c>
      <c r="P726" s="4">
        <v>0.99810844892812101</v>
      </c>
    </row>
    <row r="727" spans="2:16" x14ac:dyDescent="0.3">
      <c r="B727" s="5">
        <f t="shared" si="11"/>
        <v>47660</v>
      </c>
      <c r="C727" t="s">
        <v>2741</v>
      </c>
      <c r="D727" s="19">
        <v>47660</v>
      </c>
      <c r="E727" s="3" t="s">
        <v>355</v>
      </c>
      <c r="F727" s="3" t="s">
        <v>373</v>
      </c>
      <c r="G727" s="3">
        <v>9242</v>
      </c>
      <c r="H727" s="4">
        <v>0.37199740315948931</v>
      </c>
      <c r="I727" s="4">
        <v>0.86377407487556801</v>
      </c>
      <c r="J727" s="4">
        <v>0.24615884007790523</v>
      </c>
      <c r="K727" s="4">
        <v>0.60560484743562004</v>
      </c>
      <c r="L727" s="4">
        <v>2.1640337589266391E-4</v>
      </c>
      <c r="M727" s="4">
        <v>0.9589915602683402</v>
      </c>
      <c r="N727" s="4">
        <v>0.45368967755896994</v>
      </c>
      <c r="O727" s="4">
        <v>0.13384548798961263</v>
      </c>
      <c r="P727" s="4">
        <v>0.98853062107768885</v>
      </c>
    </row>
    <row r="728" spans="2:16" x14ac:dyDescent="0.3">
      <c r="B728" s="5">
        <f t="shared" si="11"/>
        <v>47245</v>
      </c>
      <c r="C728" t="s">
        <v>2741</v>
      </c>
      <c r="D728" s="19">
        <v>47245</v>
      </c>
      <c r="E728" s="3" t="s">
        <v>355</v>
      </c>
      <c r="F728" s="3" t="s">
        <v>358</v>
      </c>
      <c r="G728" s="3">
        <v>7854</v>
      </c>
      <c r="H728" s="4">
        <v>0.30799592564298445</v>
      </c>
      <c r="I728" s="4">
        <v>0.8441558441558441</v>
      </c>
      <c r="J728" s="4">
        <v>0.25286478227654696</v>
      </c>
      <c r="K728" s="4">
        <v>0.54634581105169344</v>
      </c>
      <c r="L728" s="4">
        <v>2.4191494779730073E-3</v>
      </c>
      <c r="M728" s="4">
        <v>0.98293862999745352</v>
      </c>
      <c r="N728" s="4">
        <v>0.38489941431117902</v>
      </c>
      <c r="O728" s="4">
        <v>0.11892029539088363</v>
      </c>
      <c r="P728" s="4">
        <v>0.99554367201426019</v>
      </c>
    </row>
    <row r="729" spans="2:16" x14ac:dyDescent="0.3">
      <c r="B729" s="5">
        <f t="shared" si="11"/>
        <v>47268</v>
      </c>
      <c r="C729" t="s">
        <v>2741</v>
      </c>
      <c r="D729" s="19">
        <v>47268</v>
      </c>
      <c r="E729" s="3" t="s">
        <v>355</v>
      </c>
      <c r="F729" s="3" t="s">
        <v>369</v>
      </c>
      <c r="G729" s="3">
        <v>7392</v>
      </c>
      <c r="H729" s="4">
        <v>0.34402056277056275</v>
      </c>
      <c r="I729" s="4">
        <v>0.87878787878787878</v>
      </c>
      <c r="J729" s="4">
        <v>0.21820887445887446</v>
      </c>
      <c r="K729" s="4">
        <v>0.60957792207792205</v>
      </c>
      <c r="L729" s="4">
        <v>6.7640692640692638E-4</v>
      </c>
      <c r="M729" s="4">
        <v>0.97794913419913421</v>
      </c>
      <c r="N729" s="4">
        <v>0.43317099567099565</v>
      </c>
      <c r="O729" s="4">
        <v>7.0752164502164497E-2</v>
      </c>
      <c r="P729" s="4">
        <v>0.9955357142857143</v>
      </c>
    </row>
    <row r="730" spans="2:16" x14ac:dyDescent="0.3">
      <c r="B730" s="5">
        <f t="shared" si="11"/>
        <v>47258</v>
      </c>
      <c r="C730" t="s">
        <v>2741</v>
      </c>
      <c r="D730" s="19">
        <v>47258</v>
      </c>
      <c r="E730" s="3" t="s">
        <v>355</v>
      </c>
      <c r="F730" s="3" t="s">
        <v>360</v>
      </c>
      <c r="G730" s="3">
        <v>6548</v>
      </c>
      <c r="H730" s="4">
        <v>0.45265729993891263</v>
      </c>
      <c r="I730" s="4">
        <v>0.89996945632254122</v>
      </c>
      <c r="J730" s="4">
        <v>0.18326206475259621</v>
      </c>
      <c r="K730" s="4">
        <v>0.62354917532070864</v>
      </c>
      <c r="L730" s="4">
        <v>6.1087354917532073E-4</v>
      </c>
      <c r="M730" s="4">
        <v>0.98304825901038484</v>
      </c>
      <c r="N730" s="4">
        <v>0.57070861331704337</v>
      </c>
      <c r="O730" s="4">
        <v>0.19609040928527796</v>
      </c>
      <c r="P730" s="4">
        <v>0.99679291386682956</v>
      </c>
    </row>
    <row r="731" spans="2:16" x14ac:dyDescent="0.3">
      <c r="B731" s="5">
        <f t="shared" si="11"/>
        <v>47605</v>
      </c>
      <c r="C731" t="s">
        <v>2741</v>
      </c>
      <c r="D731" s="19">
        <v>47605</v>
      </c>
      <c r="E731" s="3" t="s">
        <v>355</v>
      </c>
      <c r="F731" s="3" t="s">
        <v>372</v>
      </c>
      <c r="G731" s="3">
        <v>6360</v>
      </c>
      <c r="H731" s="4">
        <v>0.2820754716981132</v>
      </c>
      <c r="I731" s="4">
        <v>0.82515723270440255</v>
      </c>
      <c r="J731" s="4">
        <v>0.17688679245283018</v>
      </c>
      <c r="K731" s="4">
        <v>0.49276729559748428</v>
      </c>
      <c r="L731" s="4">
        <v>0</v>
      </c>
      <c r="M731" s="4">
        <v>0.96839622641509437</v>
      </c>
      <c r="N731" s="4">
        <v>0.36430817610062893</v>
      </c>
      <c r="O731" s="4">
        <v>0.17484276729559747</v>
      </c>
      <c r="P731" s="4">
        <v>0.98443396226415092</v>
      </c>
    </row>
    <row r="732" spans="2:16" x14ac:dyDescent="0.3">
      <c r="B732" s="5">
        <f t="shared" si="11"/>
        <v>47030</v>
      </c>
      <c r="C732" t="s">
        <v>2741</v>
      </c>
      <c r="D732" s="19">
        <v>47030</v>
      </c>
      <c r="E732" s="3" t="s">
        <v>355</v>
      </c>
      <c r="F732" s="3" t="s">
        <v>374</v>
      </c>
      <c r="G732" s="3">
        <v>5467</v>
      </c>
      <c r="H732" s="4">
        <v>0.36089262849826231</v>
      </c>
      <c r="I732" s="4">
        <v>0.87909273824766787</v>
      </c>
      <c r="J732" s="4">
        <v>0.21547466617889152</v>
      </c>
      <c r="K732" s="4">
        <v>0.60910920065849639</v>
      </c>
      <c r="L732" s="4">
        <v>1.097494055240534E-3</v>
      </c>
      <c r="M732" s="4">
        <v>0.97091640753612585</v>
      </c>
      <c r="N732" s="4">
        <v>0.4556429486006951</v>
      </c>
      <c r="O732" s="4">
        <v>0.19498811048106823</v>
      </c>
      <c r="P732" s="4">
        <v>0.9893908907993415</v>
      </c>
    </row>
    <row r="733" spans="2:16" x14ac:dyDescent="0.3">
      <c r="B733" s="5">
        <f t="shared" si="11"/>
        <v>47570</v>
      </c>
      <c r="C733" t="s">
        <v>2741</v>
      </c>
      <c r="D733" s="19">
        <v>47570</v>
      </c>
      <c r="E733" s="3" t="s">
        <v>355</v>
      </c>
      <c r="F733" s="3" t="s">
        <v>364</v>
      </c>
      <c r="G733" s="3">
        <v>5167</v>
      </c>
      <c r="H733" s="4">
        <v>0.27249854848074317</v>
      </c>
      <c r="I733" s="4">
        <v>0.78614282949487135</v>
      </c>
      <c r="J733" s="4">
        <v>0.2035997677569189</v>
      </c>
      <c r="K733" s="4">
        <v>0.50493516547319528</v>
      </c>
      <c r="L733" s="4">
        <v>0</v>
      </c>
      <c r="M733" s="4">
        <v>0.97967873040449005</v>
      </c>
      <c r="N733" s="4">
        <v>0.32726920843816526</v>
      </c>
      <c r="O733" s="4">
        <v>0.21424424230694794</v>
      </c>
      <c r="P733" s="4">
        <v>0.99516160247725949</v>
      </c>
    </row>
    <row r="734" spans="2:16" x14ac:dyDescent="0.3">
      <c r="B734" s="5">
        <f t="shared" si="11"/>
        <v>47170</v>
      </c>
      <c r="C734" t="s">
        <v>2741</v>
      </c>
      <c r="D734" s="19">
        <v>47170</v>
      </c>
      <c r="E734" s="3" t="s">
        <v>355</v>
      </c>
      <c r="F734" s="3" t="s">
        <v>366</v>
      </c>
      <c r="G734" s="3">
        <v>4954</v>
      </c>
      <c r="H734" s="4">
        <v>0.3371013322567622</v>
      </c>
      <c r="I734" s="4">
        <v>0.86334275333064192</v>
      </c>
      <c r="J734" s="4">
        <v>0.20024222850222043</v>
      </c>
      <c r="K734" s="4">
        <v>0.56721840936616874</v>
      </c>
      <c r="L734" s="4">
        <v>0</v>
      </c>
      <c r="M734" s="4">
        <v>0.97214372224465073</v>
      </c>
      <c r="N734" s="4">
        <v>0.42773516350423901</v>
      </c>
      <c r="O734" s="4">
        <v>0.19983851433185304</v>
      </c>
      <c r="P734" s="4">
        <v>0.99495357287040775</v>
      </c>
    </row>
    <row r="735" spans="2:16" x14ac:dyDescent="0.3">
      <c r="B735" s="5">
        <f t="shared" si="11"/>
        <v>47058</v>
      </c>
      <c r="C735" t="s">
        <v>2741</v>
      </c>
      <c r="D735" s="19">
        <v>47058</v>
      </c>
      <c r="E735" s="3" t="s">
        <v>355</v>
      </c>
      <c r="F735" s="3" t="s">
        <v>367</v>
      </c>
      <c r="G735" s="3">
        <v>4784</v>
      </c>
      <c r="H735" s="4">
        <v>0.3681020066889632</v>
      </c>
      <c r="I735" s="4">
        <v>0.8501254180602007</v>
      </c>
      <c r="J735" s="4">
        <v>0.19126254180602006</v>
      </c>
      <c r="K735" s="4">
        <v>0.60451505016722407</v>
      </c>
      <c r="L735" s="4">
        <v>1.6722408026755853E-3</v>
      </c>
      <c r="M735" s="4">
        <v>0.97282608695652173</v>
      </c>
      <c r="N735" s="4">
        <v>0.41555183946488294</v>
      </c>
      <c r="O735" s="4">
        <v>0.12102842809364549</v>
      </c>
      <c r="P735" s="4">
        <v>0.98996655518394649</v>
      </c>
    </row>
    <row r="736" spans="2:16" x14ac:dyDescent="0.3">
      <c r="B736" s="5">
        <f t="shared" si="11"/>
        <v>47798</v>
      </c>
      <c r="C736" t="s">
        <v>2741</v>
      </c>
      <c r="D736" s="19">
        <v>47798</v>
      </c>
      <c r="E736" s="3" t="s">
        <v>355</v>
      </c>
      <c r="F736" s="3" t="s">
        <v>363</v>
      </c>
      <c r="G736" s="3">
        <v>4164</v>
      </c>
      <c r="H736" s="4">
        <v>0.34077809798270892</v>
      </c>
      <c r="I736" s="4">
        <v>0.86431316042267048</v>
      </c>
      <c r="J736" s="4">
        <v>0.20292987512007685</v>
      </c>
      <c r="K736" s="4">
        <v>0.54658981748318924</v>
      </c>
      <c r="L736" s="4">
        <v>2.4015369836695484E-4</v>
      </c>
      <c r="M736" s="4">
        <v>0.97550432276657062</v>
      </c>
      <c r="N736" s="4">
        <v>0.45172910662824206</v>
      </c>
      <c r="O736" s="4">
        <v>8.6935638808837659E-2</v>
      </c>
      <c r="P736" s="4">
        <v>0.9925552353506244</v>
      </c>
    </row>
    <row r="737" spans="2:16" x14ac:dyDescent="0.3">
      <c r="B737" s="5">
        <f t="shared" si="11"/>
        <v>47675</v>
      </c>
      <c r="C737" t="s">
        <v>2741</v>
      </c>
      <c r="D737" s="19">
        <v>47675</v>
      </c>
      <c r="E737" s="3" t="s">
        <v>355</v>
      </c>
      <c r="F737" s="3" t="s">
        <v>490</v>
      </c>
      <c r="G737" s="3">
        <v>3316</v>
      </c>
      <c r="H737" s="4">
        <v>0.47949336550060312</v>
      </c>
      <c r="I737" s="4">
        <v>0.90108564535585045</v>
      </c>
      <c r="J737" s="4">
        <v>0.18244873341375151</v>
      </c>
      <c r="K737" s="4">
        <v>0.56966224366706875</v>
      </c>
      <c r="L737" s="4">
        <v>0</v>
      </c>
      <c r="M737" s="4">
        <v>0.98823884197828704</v>
      </c>
      <c r="N737" s="4">
        <v>0.73100120627261767</v>
      </c>
      <c r="O737" s="4">
        <v>7.2376357056694818E-2</v>
      </c>
      <c r="P737" s="4">
        <v>0.99728588661037398</v>
      </c>
    </row>
    <row r="738" spans="2:16" x14ac:dyDescent="0.3">
      <c r="B738" s="5">
        <f t="shared" si="11"/>
        <v>47960</v>
      </c>
      <c r="C738" t="s">
        <v>2741</v>
      </c>
      <c r="D738" s="19">
        <v>47960</v>
      </c>
      <c r="E738" s="3" t="s">
        <v>355</v>
      </c>
      <c r="F738" s="3" t="s">
        <v>749</v>
      </c>
      <c r="G738" s="3">
        <v>2665</v>
      </c>
      <c r="H738" s="4">
        <v>0.34634146341463412</v>
      </c>
      <c r="I738" s="4">
        <v>0.85328330206378988</v>
      </c>
      <c r="J738" s="4">
        <v>0.2</v>
      </c>
      <c r="K738" s="4">
        <v>0.55159474671669795</v>
      </c>
      <c r="L738" s="4">
        <v>0</v>
      </c>
      <c r="M738" s="4">
        <v>0.98386491557223266</v>
      </c>
      <c r="N738" s="4">
        <v>0.40787992495309566</v>
      </c>
      <c r="O738" s="4">
        <v>0.15084427767354597</v>
      </c>
      <c r="P738" s="4">
        <v>0.99737335834896812</v>
      </c>
    </row>
    <row r="739" spans="2:16" x14ac:dyDescent="0.3">
      <c r="B739" s="5">
        <f t="shared" si="11"/>
        <v>47460</v>
      </c>
      <c r="C739" t="s">
        <v>2741</v>
      </c>
      <c r="D739" s="19">
        <v>47460</v>
      </c>
      <c r="E739" s="3" t="s">
        <v>355</v>
      </c>
      <c r="F739" s="3" t="s">
        <v>375</v>
      </c>
      <c r="G739" s="3">
        <v>2511</v>
      </c>
      <c r="H739" s="4">
        <v>0.34846674631620866</v>
      </c>
      <c r="I739" s="4">
        <v>0.84946236559139787</v>
      </c>
      <c r="J739" s="4">
        <v>0.21226602947033055</v>
      </c>
      <c r="K739" s="4">
        <v>0.58940661091198721</v>
      </c>
      <c r="L739" s="4">
        <v>0</v>
      </c>
      <c r="M739" s="4">
        <v>0.98287534846674629</v>
      </c>
      <c r="N739" s="4">
        <v>0.42373556352050978</v>
      </c>
      <c r="O739" s="4">
        <v>5.4161688570290724E-2</v>
      </c>
      <c r="P739" s="4">
        <v>0.9980087614496217</v>
      </c>
    </row>
    <row r="740" spans="2:16" x14ac:dyDescent="0.3">
      <c r="B740" s="5">
        <f t="shared" si="11"/>
        <v>47161</v>
      </c>
      <c r="C740" t="s">
        <v>2741</v>
      </c>
      <c r="D740" s="19">
        <v>47161</v>
      </c>
      <c r="E740" s="3" t="s">
        <v>355</v>
      </c>
      <c r="F740" s="3" t="s">
        <v>768</v>
      </c>
      <c r="G740" s="3">
        <v>2356</v>
      </c>
      <c r="H740" s="4">
        <v>0.33870967741935482</v>
      </c>
      <c r="I740" s="4">
        <v>0.9252971137521222</v>
      </c>
      <c r="J740" s="4">
        <v>0.18590831918505943</v>
      </c>
      <c r="K740" s="4">
        <v>0.56069609507640072</v>
      </c>
      <c r="L740" s="4">
        <v>0</v>
      </c>
      <c r="M740" s="4">
        <v>0.98471986417657043</v>
      </c>
      <c r="N740" s="4">
        <v>0.38794567062818336</v>
      </c>
      <c r="O740" s="4">
        <v>0.1464346349745331</v>
      </c>
      <c r="P740" s="4">
        <v>0.99787775891341257</v>
      </c>
    </row>
    <row r="741" spans="2:16" x14ac:dyDescent="0.3">
      <c r="B741" s="5">
        <f t="shared" si="11"/>
        <v>47541</v>
      </c>
      <c r="C741" t="s">
        <v>2741</v>
      </c>
      <c r="D741" s="19">
        <v>47541</v>
      </c>
      <c r="E741" s="3" t="s">
        <v>355</v>
      </c>
      <c r="F741" s="3" t="s">
        <v>775</v>
      </c>
      <c r="G741" s="3">
        <v>2166</v>
      </c>
      <c r="H741" s="4">
        <v>0.30378578024007385</v>
      </c>
      <c r="I741" s="4">
        <v>0.80932594644506006</v>
      </c>
      <c r="J741" s="4">
        <v>0.20406278855032317</v>
      </c>
      <c r="K741" s="4">
        <v>0.47276084949215141</v>
      </c>
      <c r="L741" s="4">
        <v>2.7700831024930748E-3</v>
      </c>
      <c r="M741" s="4">
        <v>0.97922437673130192</v>
      </c>
      <c r="N741" s="4">
        <v>0.40812557710064634</v>
      </c>
      <c r="O741" s="4">
        <v>0.16574330563250231</v>
      </c>
      <c r="P741" s="4">
        <v>0.9981532779316713</v>
      </c>
    </row>
    <row r="742" spans="2:16" x14ac:dyDescent="0.3">
      <c r="B742" s="5">
        <f t="shared" si="11"/>
        <v>47205</v>
      </c>
      <c r="C742" t="s">
        <v>2741</v>
      </c>
      <c r="D742" s="19">
        <v>47205</v>
      </c>
      <c r="E742" s="3" t="s">
        <v>355</v>
      </c>
      <c r="F742" s="3" t="s">
        <v>758</v>
      </c>
      <c r="G742" s="3">
        <v>1927</v>
      </c>
      <c r="H742" s="4">
        <v>0.38505448884276078</v>
      </c>
      <c r="I742" s="4">
        <v>0.82978723404255317</v>
      </c>
      <c r="J742" s="4">
        <v>0.2060197197716658</v>
      </c>
      <c r="K742" s="4">
        <v>0.5843279709392839</v>
      </c>
      <c r="L742" s="4">
        <v>0</v>
      </c>
      <c r="M742" s="4">
        <v>0.98962117280747275</v>
      </c>
      <c r="N742" s="4">
        <v>0.45874416190970418</v>
      </c>
      <c r="O742" s="4">
        <v>0.30513751946030099</v>
      </c>
      <c r="P742" s="4">
        <v>0.99792423456149459</v>
      </c>
    </row>
    <row r="743" spans="2:16" x14ac:dyDescent="0.3">
      <c r="B743" s="5">
        <f t="shared" si="11"/>
        <v>47707</v>
      </c>
      <c r="C743" t="s">
        <v>2741</v>
      </c>
      <c r="D743" s="19">
        <v>47707</v>
      </c>
      <c r="E743" s="3" t="s">
        <v>355</v>
      </c>
      <c r="F743" s="3" t="s">
        <v>208</v>
      </c>
      <c r="G743" s="3">
        <v>1355</v>
      </c>
      <c r="H743" s="4">
        <v>0.37490774907749075</v>
      </c>
      <c r="I743" s="4">
        <v>0.85461254612546123</v>
      </c>
      <c r="J743" s="4">
        <v>0.25977859778597784</v>
      </c>
      <c r="K743" s="4">
        <v>0.51881918819188189</v>
      </c>
      <c r="L743" s="4">
        <v>2.2140221402214021E-3</v>
      </c>
      <c r="M743" s="4">
        <v>0.97047970479704793</v>
      </c>
      <c r="N743" s="4">
        <v>0.5719557195571956</v>
      </c>
      <c r="O743" s="4">
        <v>0.14243542435424356</v>
      </c>
      <c r="P743" s="4">
        <v>0.99335793357933577</v>
      </c>
    </row>
    <row r="744" spans="2:16" x14ac:dyDescent="0.3">
      <c r="B744" s="5">
        <f t="shared" si="11"/>
        <v>47318</v>
      </c>
      <c r="C744" t="s">
        <v>2741</v>
      </c>
      <c r="D744" s="19">
        <v>47318</v>
      </c>
      <c r="E744" s="3" t="s">
        <v>355</v>
      </c>
      <c r="F744" s="3" t="s">
        <v>22</v>
      </c>
      <c r="G744" s="3">
        <v>1341</v>
      </c>
      <c r="H744" s="4">
        <v>0.43102162565249813</v>
      </c>
      <c r="I744" s="4">
        <v>0.77628635346756147</v>
      </c>
      <c r="J744" s="4">
        <v>0.20656226696495153</v>
      </c>
      <c r="K744" s="4">
        <v>0.57643549589858312</v>
      </c>
      <c r="L744" s="4">
        <v>8.2028337061894104E-3</v>
      </c>
      <c r="M744" s="4">
        <v>0.96346010439970176</v>
      </c>
      <c r="N744" s="4">
        <v>0.52050708426547354</v>
      </c>
      <c r="O744" s="4">
        <v>2.0879940343027592E-2</v>
      </c>
      <c r="P744" s="4">
        <v>0.99030574198359433</v>
      </c>
    </row>
    <row r="745" spans="2:16" x14ac:dyDescent="0.3">
      <c r="B745" s="5">
        <f t="shared" si="11"/>
        <v>47720</v>
      </c>
      <c r="C745" t="s">
        <v>2741</v>
      </c>
      <c r="D745" s="19">
        <v>47720</v>
      </c>
      <c r="E745" s="3" t="s">
        <v>355</v>
      </c>
      <c r="F745" s="3" t="s">
        <v>371</v>
      </c>
      <c r="G745" s="3">
        <v>1041</v>
      </c>
      <c r="H745" s="4">
        <v>0.31412103746397696</v>
      </c>
      <c r="I745" s="4">
        <v>0.8146013448607109</v>
      </c>
      <c r="J745" s="4">
        <v>0.22958693563880883</v>
      </c>
      <c r="K745" s="4">
        <v>0.51585014409221897</v>
      </c>
      <c r="L745" s="4">
        <v>7.684918347742555E-3</v>
      </c>
      <c r="M745" s="4">
        <v>0.96157540826128718</v>
      </c>
      <c r="N745" s="4">
        <v>0.43131604226705089</v>
      </c>
      <c r="O745" s="4">
        <v>2.4015369836695485E-2</v>
      </c>
      <c r="P745" s="4">
        <v>0.98559077809798268</v>
      </c>
    </row>
    <row r="746" spans="2:16" x14ac:dyDescent="0.3">
      <c r="B746" s="5">
        <f t="shared" si="11"/>
        <v>47692</v>
      </c>
      <c r="C746" t="s">
        <v>2741</v>
      </c>
      <c r="D746" s="19">
        <v>47692</v>
      </c>
      <c r="E746" s="3" t="s">
        <v>355</v>
      </c>
      <c r="F746" s="3" t="s">
        <v>365</v>
      </c>
      <c r="G746" s="3">
        <v>827</v>
      </c>
      <c r="H746" s="4">
        <v>0.29866989117291415</v>
      </c>
      <c r="I746" s="4">
        <v>0.7581620314389359</v>
      </c>
      <c r="J746" s="4">
        <v>0.28657799274486095</v>
      </c>
      <c r="K746" s="4">
        <v>0.49093107617896009</v>
      </c>
      <c r="L746" s="4">
        <v>1.3301088270858524E-2</v>
      </c>
      <c r="M746" s="4">
        <v>0.97823458282950426</v>
      </c>
      <c r="N746" s="4">
        <v>0.39661426844014508</v>
      </c>
      <c r="O746" s="4">
        <v>3.3857315598548973E-2</v>
      </c>
      <c r="P746" s="4">
        <v>0.9951632406287787</v>
      </c>
    </row>
    <row r="747" spans="2:16" x14ac:dyDescent="0.3">
      <c r="B747" s="5">
        <f t="shared" si="11"/>
        <v>47545</v>
      </c>
      <c r="C747" t="s">
        <v>2741</v>
      </c>
      <c r="D747" s="19">
        <v>47545</v>
      </c>
      <c r="E747" s="3" t="s">
        <v>355</v>
      </c>
      <c r="F747" s="3" t="s">
        <v>861</v>
      </c>
      <c r="G747" s="3">
        <v>765</v>
      </c>
      <c r="H747" s="4">
        <v>0.30980392156862746</v>
      </c>
      <c r="I747" s="4">
        <v>0.792156862745098</v>
      </c>
      <c r="J747" s="4">
        <v>0.24967320261437909</v>
      </c>
      <c r="K747" s="4">
        <v>0.47058823529411764</v>
      </c>
      <c r="L747" s="4">
        <v>1.699346405228758E-2</v>
      </c>
      <c r="M747" s="4">
        <v>0.97516339869281043</v>
      </c>
      <c r="N747" s="4">
        <v>0.44183006535947711</v>
      </c>
      <c r="O747" s="4">
        <v>4.4444444444444446E-2</v>
      </c>
      <c r="P747" s="4">
        <v>0.9882352941176471</v>
      </c>
    </row>
    <row r="748" spans="2:16" x14ac:dyDescent="0.3">
      <c r="B748" s="5">
        <f t="shared" si="11"/>
        <v>47703</v>
      </c>
      <c r="C748" t="s">
        <v>2741</v>
      </c>
      <c r="D748" s="19">
        <v>47703</v>
      </c>
      <c r="E748" s="3" t="s">
        <v>355</v>
      </c>
      <c r="F748" s="3" t="s">
        <v>357</v>
      </c>
      <c r="G748" s="3">
        <v>385</v>
      </c>
      <c r="H748" s="4">
        <v>0.37922077922077924</v>
      </c>
      <c r="I748" s="4">
        <v>0.82597402597402603</v>
      </c>
      <c r="J748" s="4">
        <v>0.24935064935064935</v>
      </c>
      <c r="K748" s="4">
        <v>0.55324675324675321</v>
      </c>
      <c r="L748" s="4">
        <v>0</v>
      </c>
      <c r="M748" s="4">
        <v>0.96623376623376622</v>
      </c>
      <c r="N748" s="4">
        <v>0.45974025974025973</v>
      </c>
      <c r="O748" s="4">
        <v>3.6363636363636362E-2</v>
      </c>
      <c r="P748" s="4">
        <v>0.98961038961038961</v>
      </c>
    </row>
    <row r="749" spans="2:16" x14ac:dyDescent="0.3">
      <c r="B749" s="5">
        <f t="shared" si="11"/>
        <v>50001</v>
      </c>
      <c r="C749" t="s">
        <v>2685</v>
      </c>
      <c r="D749" s="19">
        <v>50001</v>
      </c>
      <c r="E749" s="3" t="s">
        <v>43</v>
      </c>
      <c r="F749" s="3" t="s">
        <v>318</v>
      </c>
      <c r="G749" s="3">
        <v>81691</v>
      </c>
      <c r="H749" s="4">
        <v>0.52615343183459617</v>
      </c>
      <c r="I749" s="4">
        <v>0.85879717471936934</v>
      </c>
      <c r="J749" s="4">
        <v>0.2323022119939773</v>
      </c>
      <c r="K749" s="4">
        <v>0.71552557809305795</v>
      </c>
      <c r="L749" s="4">
        <v>2.4360088626654099E-3</v>
      </c>
      <c r="M749" s="4">
        <v>0.97790454272808514</v>
      </c>
      <c r="N749" s="4">
        <v>0.62871062907786657</v>
      </c>
      <c r="O749" s="4">
        <v>9.5261411905840296E-2</v>
      </c>
      <c r="P749" s="4">
        <v>0.99298576342559153</v>
      </c>
    </row>
    <row r="750" spans="2:16" x14ac:dyDescent="0.3">
      <c r="B750" s="5">
        <f t="shared" si="11"/>
        <v>50313</v>
      </c>
      <c r="C750" t="s">
        <v>2685</v>
      </c>
      <c r="D750" s="19">
        <v>50313</v>
      </c>
      <c r="E750" s="3" t="s">
        <v>43</v>
      </c>
      <c r="F750" s="3" t="s">
        <v>47</v>
      </c>
      <c r="G750" s="3">
        <v>21617</v>
      </c>
      <c r="H750" s="4">
        <v>0.43077207753157237</v>
      </c>
      <c r="I750" s="4">
        <v>0.86154415506314475</v>
      </c>
      <c r="J750" s="4">
        <v>0.24795299995374012</v>
      </c>
      <c r="K750" s="4">
        <v>0.65818568719063697</v>
      </c>
      <c r="L750" s="4">
        <v>2.6368136189110422E-3</v>
      </c>
      <c r="M750" s="4">
        <v>0.98269880186889946</v>
      </c>
      <c r="N750" s="4">
        <v>0.53804875792200579</v>
      </c>
      <c r="O750" s="4">
        <v>0.15719109959753896</v>
      </c>
      <c r="P750" s="4">
        <v>0.99435629365776934</v>
      </c>
    </row>
    <row r="751" spans="2:16" x14ac:dyDescent="0.3">
      <c r="B751" s="5">
        <f t="shared" si="11"/>
        <v>50006</v>
      </c>
      <c r="C751" t="s">
        <v>2685</v>
      </c>
      <c r="D751" s="19">
        <v>50006</v>
      </c>
      <c r="E751" s="3" t="s">
        <v>43</v>
      </c>
      <c r="F751" s="3" t="s">
        <v>321</v>
      </c>
      <c r="G751" s="3">
        <v>14117</v>
      </c>
      <c r="H751" s="4">
        <v>0.56924275695969395</v>
      </c>
      <c r="I751" s="4">
        <v>0.85591839625982857</v>
      </c>
      <c r="J751" s="4">
        <v>0.25642841963589996</v>
      </c>
      <c r="K751" s="4">
        <v>0.71856626762059927</v>
      </c>
      <c r="L751" s="4">
        <v>4.3210313806049446E-3</v>
      </c>
      <c r="M751" s="4">
        <v>0.97301126301622154</v>
      </c>
      <c r="N751" s="4">
        <v>0.68718566267620596</v>
      </c>
      <c r="O751" s="4">
        <v>0.12417652475738471</v>
      </c>
      <c r="P751" s="4">
        <v>0.99128710065878023</v>
      </c>
    </row>
    <row r="752" spans="2:16" x14ac:dyDescent="0.3">
      <c r="B752" s="5">
        <f t="shared" si="11"/>
        <v>50568</v>
      </c>
      <c r="C752" t="s">
        <v>2685</v>
      </c>
      <c r="D752" s="19">
        <v>50568</v>
      </c>
      <c r="E752" s="3" t="s">
        <v>43</v>
      </c>
      <c r="F752" s="3" t="s">
        <v>319</v>
      </c>
      <c r="G752" s="3">
        <v>11637</v>
      </c>
      <c r="H752" s="4">
        <v>0.61631004554438429</v>
      </c>
      <c r="I752" s="4">
        <v>0.90212254017358429</v>
      </c>
      <c r="J752" s="4">
        <v>0.24361948955916474</v>
      </c>
      <c r="K752" s="4">
        <v>0.81266649480106556</v>
      </c>
      <c r="L752" s="4">
        <v>2.8357824181490074E-3</v>
      </c>
      <c r="M752" s="4">
        <v>0.98659448311420472</v>
      </c>
      <c r="N752" s="4">
        <v>0.67053364269141535</v>
      </c>
      <c r="O752" s="4">
        <v>0.10294749505886397</v>
      </c>
      <c r="P752" s="4">
        <v>0.9962189567758013</v>
      </c>
    </row>
    <row r="753" spans="2:16" x14ac:dyDescent="0.3">
      <c r="B753" s="5">
        <f t="shared" si="11"/>
        <v>50711</v>
      </c>
      <c r="C753" t="s">
        <v>2685</v>
      </c>
      <c r="D753" s="19">
        <v>50711</v>
      </c>
      <c r="E753" s="3" t="s">
        <v>43</v>
      </c>
      <c r="F753" s="3" t="s">
        <v>648</v>
      </c>
      <c r="G753" s="3">
        <v>10204</v>
      </c>
      <c r="H753" s="4">
        <v>0.45776166209329677</v>
      </c>
      <c r="I753" s="4">
        <v>0.86613092904743239</v>
      </c>
      <c r="J753" s="4">
        <v>0.24833398667189338</v>
      </c>
      <c r="K753" s="4">
        <v>0.66160329282634256</v>
      </c>
      <c r="L753" s="4">
        <v>1.4700117600940808E-3</v>
      </c>
      <c r="M753" s="4">
        <v>0.98353586828694628</v>
      </c>
      <c r="N753" s="4">
        <v>0.5679145433163465</v>
      </c>
      <c r="O753" s="4">
        <v>0.21168169345354762</v>
      </c>
      <c r="P753" s="4">
        <v>0.99568796550372407</v>
      </c>
    </row>
    <row r="754" spans="2:16" x14ac:dyDescent="0.3">
      <c r="B754" s="5">
        <f t="shared" si="11"/>
        <v>50573</v>
      </c>
      <c r="C754" t="s">
        <v>2685</v>
      </c>
      <c r="D754" s="19">
        <v>50573</v>
      </c>
      <c r="E754" s="3" t="s">
        <v>43</v>
      </c>
      <c r="F754" s="3" t="s">
        <v>328</v>
      </c>
      <c r="G754" s="3">
        <v>6717</v>
      </c>
      <c r="H754" s="4">
        <v>0.52910525532231656</v>
      </c>
      <c r="I754" s="4">
        <v>0.85529254131308619</v>
      </c>
      <c r="J754" s="4">
        <v>0.26887003126395714</v>
      </c>
      <c r="K754" s="4">
        <v>0.71668899806461217</v>
      </c>
      <c r="L754" s="4">
        <v>7.2949233288670534E-3</v>
      </c>
      <c r="M754" s="4">
        <v>0.98332588953401812</v>
      </c>
      <c r="N754" s="4">
        <v>0.62393925859758825</v>
      </c>
      <c r="O754" s="4">
        <v>4.5258299836236415E-2</v>
      </c>
      <c r="P754" s="4">
        <v>0.99508709245198745</v>
      </c>
    </row>
    <row r="755" spans="2:16" x14ac:dyDescent="0.3">
      <c r="B755" s="5">
        <f t="shared" si="11"/>
        <v>50689</v>
      </c>
      <c r="C755" t="s">
        <v>2685</v>
      </c>
      <c r="D755" s="19">
        <v>50689</v>
      </c>
      <c r="E755" s="3" t="s">
        <v>43</v>
      </c>
      <c r="F755" s="3" t="s">
        <v>331</v>
      </c>
      <c r="G755" s="3">
        <v>6396</v>
      </c>
      <c r="H755" s="4">
        <v>0.52579737335834897</v>
      </c>
      <c r="I755" s="4">
        <v>0.85709818636647905</v>
      </c>
      <c r="J755" s="4">
        <v>0.2489055659787367</v>
      </c>
      <c r="K755" s="4">
        <v>0.6966854283927455</v>
      </c>
      <c r="L755" s="4">
        <v>2.6579111944965606E-3</v>
      </c>
      <c r="M755" s="4">
        <v>0.98295809881175733</v>
      </c>
      <c r="N755" s="4">
        <v>0.64477798624140092</v>
      </c>
      <c r="O755" s="4">
        <v>0.19840525328330205</v>
      </c>
      <c r="P755" s="4">
        <v>0.99530956848030017</v>
      </c>
    </row>
    <row r="756" spans="2:16" x14ac:dyDescent="0.3">
      <c r="B756" s="5">
        <f t="shared" si="11"/>
        <v>50590</v>
      </c>
      <c r="C756" t="s">
        <v>2685</v>
      </c>
      <c r="D756" s="19">
        <v>50590</v>
      </c>
      <c r="E756" s="3" t="s">
        <v>43</v>
      </c>
      <c r="F756" s="3" t="s">
        <v>325</v>
      </c>
      <c r="G756" s="3">
        <v>5672</v>
      </c>
      <c r="H756" s="4">
        <v>0.44322990126939349</v>
      </c>
      <c r="I756" s="4">
        <v>0.8397390691114246</v>
      </c>
      <c r="J756" s="4">
        <v>0.25687588152327223</v>
      </c>
      <c r="K756" s="4">
        <v>0.67454160789844853</v>
      </c>
      <c r="L756" s="4">
        <v>6.1706629055007052E-3</v>
      </c>
      <c r="M756" s="4">
        <v>0.97302538787023973</v>
      </c>
      <c r="N756" s="4">
        <v>0.51921720733427368</v>
      </c>
      <c r="O756" s="4">
        <v>0.12799717912552891</v>
      </c>
      <c r="P756" s="4">
        <v>0.99030324400564174</v>
      </c>
    </row>
    <row r="757" spans="2:16" x14ac:dyDescent="0.3">
      <c r="B757" s="5">
        <f t="shared" si="11"/>
        <v>50400</v>
      </c>
      <c r="C757" t="s">
        <v>2685</v>
      </c>
      <c r="D757" s="19">
        <v>50400</v>
      </c>
      <c r="E757" s="3" t="s">
        <v>43</v>
      </c>
      <c r="F757" s="3" t="s">
        <v>329</v>
      </c>
      <c r="G757" s="3">
        <v>4638</v>
      </c>
      <c r="H757" s="4">
        <v>0.51444588184562312</v>
      </c>
      <c r="I757" s="4">
        <v>0.87774902975420444</v>
      </c>
      <c r="J757" s="4">
        <v>0.23113410952996982</v>
      </c>
      <c r="K757" s="4">
        <v>0.68456231134109535</v>
      </c>
      <c r="L757" s="4">
        <v>5.8214747736093147E-3</v>
      </c>
      <c r="M757" s="4">
        <v>0.98641655886157831</v>
      </c>
      <c r="N757" s="4">
        <v>0.65329883570504532</v>
      </c>
      <c r="O757" s="4">
        <v>0.21172919361793877</v>
      </c>
      <c r="P757" s="4">
        <v>0.99460974557999138</v>
      </c>
    </row>
    <row r="758" spans="2:16" x14ac:dyDescent="0.3">
      <c r="B758" s="5">
        <f t="shared" si="11"/>
        <v>50226</v>
      </c>
      <c r="C758" t="s">
        <v>2685</v>
      </c>
      <c r="D758" s="19">
        <v>50226</v>
      </c>
      <c r="E758" s="3" t="s">
        <v>43</v>
      </c>
      <c r="F758" s="3" t="s">
        <v>324</v>
      </c>
      <c r="G758" s="3">
        <v>4516</v>
      </c>
      <c r="H758" s="4">
        <v>0.53011514614703281</v>
      </c>
      <c r="I758" s="4">
        <v>0.879317980513729</v>
      </c>
      <c r="J758" s="4">
        <v>0.2557573073516386</v>
      </c>
      <c r="K758" s="4">
        <v>0.73759964570416292</v>
      </c>
      <c r="L758" s="4">
        <v>1.9929140832595218E-3</v>
      </c>
      <c r="M758" s="4">
        <v>0.97542072630646592</v>
      </c>
      <c r="N758" s="4">
        <v>0.62865367581930909</v>
      </c>
      <c r="O758" s="4">
        <v>6.443755535872453E-2</v>
      </c>
      <c r="P758" s="4">
        <v>0.99224977856510188</v>
      </c>
    </row>
    <row r="759" spans="2:16" x14ac:dyDescent="0.3">
      <c r="B759" s="5">
        <f t="shared" si="11"/>
        <v>50450</v>
      </c>
      <c r="C759" t="s">
        <v>2685</v>
      </c>
      <c r="D759" s="19">
        <v>50450</v>
      </c>
      <c r="E759" s="3" t="s">
        <v>43</v>
      </c>
      <c r="F759" s="3" t="s">
        <v>707</v>
      </c>
      <c r="G759" s="3">
        <v>4348</v>
      </c>
      <c r="H759" s="4">
        <v>0.39420423183072678</v>
      </c>
      <c r="I759" s="4">
        <v>0.81945722171113156</v>
      </c>
      <c r="J759" s="4">
        <v>0.26402943882244712</v>
      </c>
      <c r="K759" s="4">
        <v>0.62764489420423186</v>
      </c>
      <c r="L759" s="4">
        <v>5.2897884084636615E-3</v>
      </c>
      <c r="M759" s="4">
        <v>0.97907083716651333</v>
      </c>
      <c r="N759" s="4">
        <v>0.46159153633854644</v>
      </c>
      <c r="O759" s="4">
        <v>0.16513339466421342</v>
      </c>
      <c r="P759" s="4">
        <v>0.99172033118675251</v>
      </c>
    </row>
    <row r="760" spans="2:16" x14ac:dyDescent="0.3">
      <c r="B760" s="5">
        <f t="shared" si="11"/>
        <v>50251</v>
      </c>
      <c r="C760" t="s">
        <v>2685</v>
      </c>
      <c r="D760" s="19">
        <v>50251</v>
      </c>
      <c r="E760" s="3" t="s">
        <v>43</v>
      </c>
      <c r="F760" s="3" t="s">
        <v>714</v>
      </c>
      <c r="G760" s="3">
        <v>3902</v>
      </c>
      <c r="H760" s="4">
        <v>0.54946181445412612</v>
      </c>
      <c r="I760" s="4">
        <v>0.88159917990773962</v>
      </c>
      <c r="J760" s="4">
        <v>0.26191696565863659</v>
      </c>
      <c r="K760" s="4">
        <v>0.71706817016914404</v>
      </c>
      <c r="L760" s="4">
        <v>2.3065094823167607E-3</v>
      </c>
      <c r="M760" s="4">
        <v>0.9882111737570477</v>
      </c>
      <c r="N760" s="4">
        <v>0.637109174782163</v>
      </c>
      <c r="O760" s="4">
        <v>0.12608918503331626</v>
      </c>
      <c r="P760" s="4">
        <v>0.99487442337262944</v>
      </c>
    </row>
    <row r="761" spans="2:16" x14ac:dyDescent="0.3">
      <c r="B761" s="5">
        <f t="shared" si="11"/>
        <v>50325</v>
      </c>
      <c r="C761" t="s">
        <v>2685</v>
      </c>
      <c r="D761" s="19">
        <v>50325</v>
      </c>
      <c r="E761" s="3" t="s">
        <v>43</v>
      </c>
      <c r="F761" s="3" t="s">
        <v>715</v>
      </c>
      <c r="G761" s="3">
        <v>3824</v>
      </c>
      <c r="H761" s="4">
        <v>0.36192468619246859</v>
      </c>
      <c r="I761" s="4">
        <v>0.71966527196652719</v>
      </c>
      <c r="J761" s="4">
        <v>0.24921548117154813</v>
      </c>
      <c r="K761" s="4">
        <v>0.55047071129707115</v>
      </c>
      <c r="L761" s="4">
        <v>3.3995815899581592E-3</v>
      </c>
      <c r="M761" s="4">
        <v>0.96888075313807531</v>
      </c>
      <c r="N761" s="4">
        <v>0.41657949790794979</v>
      </c>
      <c r="O761" s="4">
        <v>0.23221757322175732</v>
      </c>
      <c r="P761" s="4">
        <v>0.99032426778242677</v>
      </c>
    </row>
    <row r="762" spans="2:16" x14ac:dyDescent="0.3">
      <c r="B762" s="5">
        <f t="shared" si="11"/>
        <v>50330</v>
      </c>
      <c r="C762" t="s">
        <v>2685</v>
      </c>
      <c r="D762" s="19">
        <v>50330</v>
      </c>
      <c r="E762" s="3" t="s">
        <v>43</v>
      </c>
      <c r="F762" s="3" t="s">
        <v>333</v>
      </c>
      <c r="G762" s="3">
        <v>3675</v>
      </c>
      <c r="H762" s="4">
        <v>0.41605442176870749</v>
      </c>
      <c r="I762" s="4">
        <v>0.83727891156462586</v>
      </c>
      <c r="J762" s="4">
        <v>0.25034013605442179</v>
      </c>
      <c r="K762" s="4">
        <v>0.64027210884353747</v>
      </c>
      <c r="L762" s="4">
        <v>2.1768707482993197E-3</v>
      </c>
      <c r="M762" s="4">
        <v>0.988843537414966</v>
      </c>
      <c r="N762" s="4">
        <v>0.51972789115646256</v>
      </c>
      <c r="O762" s="4">
        <v>0.17768707482993198</v>
      </c>
      <c r="P762" s="4">
        <v>0.99619047619047618</v>
      </c>
    </row>
    <row r="763" spans="2:16" x14ac:dyDescent="0.3">
      <c r="B763" s="5">
        <f t="shared" si="11"/>
        <v>50350</v>
      </c>
      <c r="C763" t="s">
        <v>2685</v>
      </c>
      <c r="D763" s="19">
        <v>50350</v>
      </c>
      <c r="E763" s="3" t="s">
        <v>43</v>
      </c>
      <c r="F763" s="3" t="s">
        <v>722</v>
      </c>
      <c r="G763" s="3">
        <v>3449</v>
      </c>
      <c r="H763" s="4">
        <v>0.34038851841113366</v>
      </c>
      <c r="I763" s="4">
        <v>0.77964627428240074</v>
      </c>
      <c r="J763" s="4">
        <v>0.25949550594375181</v>
      </c>
      <c r="K763" s="4">
        <v>0.59611481588866333</v>
      </c>
      <c r="L763" s="4">
        <v>1.1597564511452595E-2</v>
      </c>
      <c r="M763" s="4">
        <v>0.98057407944331687</v>
      </c>
      <c r="N763" s="4">
        <v>0.4195418962017976</v>
      </c>
      <c r="O763" s="4">
        <v>0.16033632937083211</v>
      </c>
      <c r="P763" s="4">
        <v>0.99478109596984632</v>
      </c>
    </row>
    <row r="764" spans="2:16" x14ac:dyDescent="0.3">
      <c r="B764" s="5">
        <f t="shared" si="11"/>
        <v>50683</v>
      </c>
      <c r="C764" t="s">
        <v>2685</v>
      </c>
      <c r="D764" s="19">
        <v>50683</v>
      </c>
      <c r="E764" s="3" t="s">
        <v>43</v>
      </c>
      <c r="F764" s="3" t="s">
        <v>724</v>
      </c>
      <c r="G764" s="3">
        <v>3435</v>
      </c>
      <c r="H764" s="4">
        <v>0.58136826783114992</v>
      </c>
      <c r="I764" s="4">
        <v>0.88529839883551675</v>
      </c>
      <c r="J764" s="4">
        <v>0.22416302765647744</v>
      </c>
      <c r="K764" s="4">
        <v>0.73711790393013099</v>
      </c>
      <c r="L764" s="4">
        <v>3.7845705967976709E-3</v>
      </c>
      <c r="M764" s="4">
        <v>0.98631732168850073</v>
      </c>
      <c r="N764" s="4">
        <v>0.72401746724890825</v>
      </c>
      <c r="O764" s="4">
        <v>0.2497816593886463</v>
      </c>
      <c r="P764" s="4">
        <v>0.99505094614264922</v>
      </c>
    </row>
    <row r="765" spans="2:16" x14ac:dyDescent="0.3">
      <c r="B765" s="5">
        <f t="shared" si="11"/>
        <v>50577</v>
      </c>
      <c r="C765" t="s">
        <v>2685</v>
      </c>
      <c r="D765" s="19">
        <v>50577</v>
      </c>
      <c r="E765" s="3" t="s">
        <v>43</v>
      </c>
      <c r="F765" s="3" t="s">
        <v>728</v>
      </c>
      <c r="G765" s="3">
        <v>3375</v>
      </c>
      <c r="H765" s="4">
        <v>0.45155555555555554</v>
      </c>
      <c r="I765" s="4">
        <v>0.87644444444444447</v>
      </c>
      <c r="J765" s="4">
        <v>0.25155555555555553</v>
      </c>
      <c r="K765" s="4">
        <v>0.67259259259259263</v>
      </c>
      <c r="L765" s="4">
        <v>2.0740740740740741E-3</v>
      </c>
      <c r="M765" s="4">
        <v>0.98903703703703705</v>
      </c>
      <c r="N765" s="4">
        <v>0.53985185185185181</v>
      </c>
      <c r="O765" s="4">
        <v>0.20207407407407407</v>
      </c>
      <c r="P765" s="4">
        <v>0.99733333333333329</v>
      </c>
    </row>
    <row r="766" spans="2:16" x14ac:dyDescent="0.3">
      <c r="B766" s="5">
        <f t="shared" si="11"/>
        <v>50606</v>
      </c>
      <c r="C766" t="s">
        <v>2685</v>
      </c>
      <c r="D766" s="19">
        <v>50606</v>
      </c>
      <c r="E766" s="3" t="s">
        <v>43</v>
      </c>
      <c r="F766" s="3" t="s">
        <v>265</v>
      </c>
      <c r="G766" s="3">
        <v>2842</v>
      </c>
      <c r="H766" s="4">
        <v>0.60063335679099228</v>
      </c>
      <c r="I766" s="4">
        <v>0.90147783251231528</v>
      </c>
      <c r="J766" s="4">
        <v>0.25791695988740326</v>
      </c>
      <c r="K766" s="4">
        <v>0.75862068965517238</v>
      </c>
      <c r="L766" s="4">
        <v>7.7410274454609426E-3</v>
      </c>
      <c r="M766" s="4">
        <v>0.98275862068965514</v>
      </c>
      <c r="N766" s="4">
        <v>0.71991555242786764</v>
      </c>
      <c r="O766" s="4">
        <v>5.4187192118226604E-2</v>
      </c>
      <c r="P766" s="4">
        <v>0.99542575650950038</v>
      </c>
    </row>
    <row r="767" spans="2:16" x14ac:dyDescent="0.3">
      <c r="B767" s="5">
        <f t="shared" si="11"/>
        <v>50287</v>
      </c>
      <c r="C767" t="s">
        <v>2685</v>
      </c>
      <c r="D767" s="19">
        <v>50287</v>
      </c>
      <c r="E767" s="3" t="s">
        <v>43</v>
      </c>
      <c r="F767" s="3" t="s">
        <v>745</v>
      </c>
      <c r="G767" s="3">
        <v>2792</v>
      </c>
      <c r="H767" s="4">
        <v>0.48638968481375361</v>
      </c>
      <c r="I767" s="4">
        <v>0.84849570200573066</v>
      </c>
      <c r="J767" s="4">
        <v>0.27113180515759311</v>
      </c>
      <c r="K767" s="4">
        <v>0.65365329512893988</v>
      </c>
      <c r="L767" s="4">
        <v>4.2979942693409743E-3</v>
      </c>
      <c r="M767" s="4">
        <v>0.98638968481375355</v>
      </c>
      <c r="N767" s="4">
        <v>0.62535816618911177</v>
      </c>
      <c r="O767" s="4">
        <v>0.1407593123209169</v>
      </c>
      <c r="P767" s="4">
        <v>0.99677650429799425</v>
      </c>
    </row>
    <row r="768" spans="2:16" x14ac:dyDescent="0.3">
      <c r="B768" s="5">
        <f t="shared" si="11"/>
        <v>50370</v>
      </c>
      <c r="C768" t="s">
        <v>2685</v>
      </c>
      <c r="D768" s="19">
        <v>50370</v>
      </c>
      <c r="E768" s="3" t="s">
        <v>43</v>
      </c>
      <c r="F768" s="3" t="s">
        <v>332</v>
      </c>
      <c r="G768" s="3">
        <v>2760</v>
      </c>
      <c r="H768" s="4">
        <v>0.4097826086956522</v>
      </c>
      <c r="I768" s="4">
        <v>0.78804347826086951</v>
      </c>
      <c r="J768" s="4">
        <v>0.25253623188405799</v>
      </c>
      <c r="K768" s="4">
        <v>0.61702898550724639</v>
      </c>
      <c r="L768" s="4">
        <v>7.246376811594203E-4</v>
      </c>
      <c r="M768" s="4">
        <v>0.98405797101449277</v>
      </c>
      <c r="N768" s="4">
        <v>0.49384057971014494</v>
      </c>
      <c r="O768" s="4">
        <v>8.1884057971014487E-2</v>
      </c>
      <c r="P768" s="4">
        <v>0.99528985507246381</v>
      </c>
    </row>
    <row r="769" spans="2:16" x14ac:dyDescent="0.3">
      <c r="B769" s="5">
        <f t="shared" si="11"/>
        <v>50150</v>
      </c>
      <c r="C769" t="s">
        <v>2685</v>
      </c>
      <c r="D769" s="19">
        <v>50150</v>
      </c>
      <c r="E769" s="3" t="s">
        <v>43</v>
      </c>
      <c r="F769" s="3" t="s">
        <v>320</v>
      </c>
      <c r="G769" s="3">
        <v>2672</v>
      </c>
      <c r="H769" s="4">
        <v>0.69461077844311381</v>
      </c>
      <c r="I769" s="4">
        <v>0.91766467065868262</v>
      </c>
      <c r="J769" s="4">
        <v>0.26983532934131738</v>
      </c>
      <c r="K769" s="4">
        <v>0.85029940119760483</v>
      </c>
      <c r="L769" s="4">
        <v>5.6137724550898204E-3</v>
      </c>
      <c r="M769" s="4">
        <v>0.99214071856287422</v>
      </c>
      <c r="N769" s="4">
        <v>0.76235029940119758</v>
      </c>
      <c r="O769" s="4">
        <v>5.3892215568862277E-2</v>
      </c>
      <c r="P769" s="4">
        <v>0.99663173652694614</v>
      </c>
    </row>
    <row r="770" spans="2:16" x14ac:dyDescent="0.3">
      <c r="B770" s="5">
        <f t="shared" si="11"/>
        <v>50680</v>
      </c>
      <c r="C770" t="s">
        <v>2685</v>
      </c>
      <c r="D770" s="19">
        <v>50680</v>
      </c>
      <c r="E770" s="3" t="s">
        <v>43</v>
      </c>
      <c r="F770" s="3" t="s">
        <v>760</v>
      </c>
      <c r="G770" s="3">
        <v>2497</v>
      </c>
      <c r="H770" s="4">
        <v>0.56307569082899478</v>
      </c>
      <c r="I770" s="4">
        <v>0.85702843412094509</v>
      </c>
      <c r="J770" s="4">
        <v>0.28714457348818584</v>
      </c>
      <c r="K770" s="4">
        <v>0.71686023227873452</v>
      </c>
      <c r="L770" s="4">
        <v>7.2086503804565478E-3</v>
      </c>
      <c r="M770" s="4">
        <v>0.98358029635562672</v>
      </c>
      <c r="N770" s="4">
        <v>0.683620344413296</v>
      </c>
      <c r="O770" s="4">
        <v>3.1637965558670406E-2</v>
      </c>
      <c r="P770" s="4">
        <v>0.99439327192631155</v>
      </c>
    </row>
    <row r="771" spans="2:16" x14ac:dyDescent="0.3">
      <c r="B771" s="5">
        <f t="shared" si="11"/>
        <v>50270</v>
      </c>
      <c r="C771" t="s">
        <v>2685</v>
      </c>
      <c r="D771" s="19">
        <v>50270</v>
      </c>
      <c r="E771" s="3" t="s">
        <v>43</v>
      </c>
      <c r="F771" s="3" t="s">
        <v>326</v>
      </c>
      <c r="G771" s="3">
        <v>2381</v>
      </c>
      <c r="H771" s="4">
        <v>0.64930701385972278</v>
      </c>
      <c r="I771" s="4">
        <v>0.88450230995380097</v>
      </c>
      <c r="J771" s="4">
        <v>0.22553548929021419</v>
      </c>
      <c r="K771" s="4">
        <v>0.7685846283074339</v>
      </c>
      <c r="L771" s="4">
        <v>7.9798404031919366E-3</v>
      </c>
      <c r="M771" s="4">
        <v>0.98698026039479214</v>
      </c>
      <c r="N771" s="4">
        <v>0.75682486350272993</v>
      </c>
      <c r="O771" s="4">
        <v>0.11549769004619907</v>
      </c>
      <c r="P771" s="4">
        <v>0.99706005879882398</v>
      </c>
    </row>
    <row r="772" spans="2:16" x14ac:dyDescent="0.3">
      <c r="B772" s="5">
        <f t="shared" si="11"/>
        <v>50318</v>
      </c>
      <c r="C772" t="s">
        <v>2685</v>
      </c>
      <c r="D772" s="19">
        <v>50318</v>
      </c>
      <c r="E772" s="3" t="s">
        <v>43</v>
      </c>
      <c r="F772" s="3" t="s">
        <v>22</v>
      </c>
      <c r="G772" s="3">
        <v>1903</v>
      </c>
      <c r="H772" s="4">
        <v>0.58644245927482919</v>
      </c>
      <c r="I772" s="4">
        <v>0.87598528638991069</v>
      </c>
      <c r="J772" s="4">
        <v>0.24592748292170258</v>
      </c>
      <c r="K772" s="4">
        <v>0.76353126642143987</v>
      </c>
      <c r="L772" s="4">
        <v>4.2038885969521806E-3</v>
      </c>
      <c r="M772" s="4">
        <v>0.97898055701523912</v>
      </c>
      <c r="N772" s="4">
        <v>0.70310036784025221</v>
      </c>
      <c r="O772" s="4">
        <v>6.831318970047294E-2</v>
      </c>
      <c r="P772" s="4">
        <v>0.99264319495533371</v>
      </c>
    </row>
    <row r="773" spans="2:16" x14ac:dyDescent="0.3">
      <c r="B773" s="5">
        <f t="shared" si="11"/>
        <v>50223</v>
      </c>
      <c r="C773" t="s">
        <v>2685</v>
      </c>
      <c r="D773" s="19">
        <v>50223</v>
      </c>
      <c r="E773" s="3" t="s">
        <v>43</v>
      </c>
      <c r="F773" s="3" t="s">
        <v>793</v>
      </c>
      <c r="G773" s="3">
        <v>1754</v>
      </c>
      <c r="H773" s="4">
        <v>0.53021664766248577</v>
      </c>
      <c r="I773" s="4">
        <v>0.85233751425313564</v>
      </c>
      <c r="J773" s="4">
        <v>0.25883694412770808</v>
      </c>
      <c r="K773" s="4">
        <v>0.68358038768529072</v>
      </c>
      <c r="L773" s="4">
        <v>3.4207525655644243E-3</v>
      </c>
      <c r="M773" s="4">
        <v>0.98859749144811859</v>
      </c>
      <c r="N773" s="4">
        <v>0.68072976054732037</v>
      </c>
      <c r="O773" s="4">
        <v>8.551881413911061E-2</v>
      </c>
      <c r="P773" s="4">
        <v>0.99486887115165334</v>
      </c>
    </row>
    <row r="774" spans="2:16" x14ac:dyDescent="0.3">
      <c r="B774" s="5">
        <f t="shared" si="11"/>
        <v>50124</v>
      </c>
      <c r="C774" t="s">
        <v>2685</v>
      </c>
      <c r="D774" s="19">
        <v>50124</v>
      </c>
      <c r="E774" s="3" t="s">
        <v>43</v>
      </c>
      <c r="F774" s="3" t="s">
        <v>322</v>
      </c>
      <c r="G774" s="3">
        <v>1625</v>
      </c>
      <c r="H774" s="4">
        <v>0.62707692307692309</v>
      </c>
      <c r="I774" s="4">
        <v>0.86030769230769233</v>
      </c>
      <c r="J774" s="4">
        <v>0.26523076923076921</v>
      </c>
      <c r="K774" s="4">
        <v>0.78584615384615386</v>
      </c>
      <c r="L774" s="4">
        <v>2.4615384615384616E-3</v>
      </c>
      <c r="M774" s="4">
        <v>0.9864615384615385</v>
      </c>
      <c r="N774" s="4">
        <v>0.71076923076923082</v>
      </c>
      <c r="O774" s="4">
        <v>6.0307692307692305E-2</v>
      </c>
      <c r="P774" s="4">
        <v>0.99630769230769234</v>
      </c>
    </row>
    <row r="775" spans="2:16" x14ac:dyDescent="0.3">
      <c r="B775" s="5">
        <f t="shared" si="11"/>
        <v>50110</v>
      </c>
      <c r="C775" t="s">
        <v>2685</v>
      </c>
      <c r="D775" s="19">
        <v>50110</v>
      </c>
      <c r="E775" s="3" t="s">
        <v>43</v>
      </c>
      <c r="F775" s="3" t="s">
        <v>323</v>
      </c>
      <c r="G775" s="3">
        <v>1533</v>
      </c>
      <c r="H775" s="4">
        <v>0.5772994129158513</v>
      </c>
      <c r="I775" s="4">
        <v>0.86953685583822571</v>
      </c>
      <c r="J775" s="4">
        <v>0.2628832354859752</v>
      </c>
      <c r="K775" s="4">
        <v>0.75603392041748207</v>
      </c>
      <c r="L775" s="4">
        <v>8.4801043705153289E-3</v>
      </c>
      <c r="M775" s="4">
        <v>0.97390737116764514</v>
      </c>
      <c r="N775" s="4">
        <v>0.67123287671232879</v>
      </c>
      <c r="O775" s="4">
        <v>2.4135681669928244E-2</v>
      </c>
      <c r="P775" s="4">
        <v>0.99478147423352903</v>
      </c>
    </row>
    <row r="776" spans="2:16" x14ac:dyDescent="0.3">
      <c r="B776" s="5">
        <f t="shared" si="11"/>
        <v>50686</v>
      </c>
      <c r="C776" t="s">
        <v>2685</v>
      </c>
      <c r="D776" s="19">
        <v>50686</v>
      </c>
      <c r="E776" s="3" t="s">
        <v>43</v>
      </c>
      <c r="F776" s="3" t="s">
        <v>925</v>
      </c>
      <c r="G776" s="3">
        <v>315</v>
      </c>
      <c r="H776" s="4">
        <v>0.54285714285714282</v>
      </c>
      <c r="I776" s="4">
        <v>0.87619047619047619</v>
      </c>
      <c r="J776" s="4">
        <v>0.25714285714285712</v>
      </c>
      <c r="K776" s="4">
        <v>0.67936507936507939</v>
      </c>
      <c r="L776" s="4">
        <v>6.3492063492063492E-3</v>
      </c>
      <c r="M776" s="4">
        <v>0.98412698412698407</v>
      </c>
      <c r="N776" s="4">
        <v>0.65079365079365081</v>
      </c>
      <c r="O776" s="4">
        <v>1.2698412698412698E-2</v>
      </c>
      <c r="P776" s="4">
        <v>0.99682539682539684</v>
      </c>
    </row>
    <row r="777" spans="2:16" x14ac:dyDescent="0.3">
      <c r="B777" s="5">
        <f t="shared" si="11"/>
        <v>50245</v>
      </c>
      <c r="C777" t="s">
        <v>2685</v>
      </c>
      <c r="D777" s="19">
        <v>50245</v>
      </c>
      <c r="E777" s="3" t="s">
        <v>43</v>
      </c>
      <c r="F777" s="3" t="s">
        <v>968</v>
      </c>
      <c r="G777" s="3">
        <v>166</v>
      </c>
      <c r="H777" s="4">
        <v>0.45180722891566266</v>
      </c>
      <c r="I777" s="4">
        <v>0.81325301204819278</v>
      </c>
      <c r="J777" s="4">
        <v>0.24698795180722891</v>
      </c>
      <c r="K777" s="4">
        <v>0.74096385542168675</v>
      </c>
      <c r="L777" s="4">
        <v>0</v>
      </c>
      <c r="M777" s="4">
        <v>0.97590361445783136</v>
      </c>
      <c r="N777" s="4">
        <v>0.54819277108433739</v>
      </c>
      <c r="O777" s="4">
        <v>1.2048192771084338E-2</v>
      </c>
      <c r="P777" s="4">
        <v>0.99397590361445787</v>
      </c>
    </row>
    <row r="778" spans="2:16" x14ac:dyDescent="0.3">
      <c r="B778" s="5">
        <f t="shared" si="11"/>
        <v>52835</v>
      </c>
      <c r="C778" t="s">
        <v>2799</v>
      </c>
      <c r="D778" s="19">
        <v>52835</v>
      </c>
      <c r="E778" s="3" t="s">
        <v>66</v>
      </c>
      <c r="F778" s="3" t="s">
        <v>619</v>
      </c>
      <c r="G778" s="3">
        <v>111754</v>
      </c>
      <c r="H778" s="4">
        <v>0.13555666911251499</v>
      </c>
      <c r="I778" s="4">
        <v>0.54658446230112567</v>
      </c>
      <c r="J778" s="4">
        <v>0.2379333178230757</v>
      </c>
      <c r="K778" s="4">
        <v>0.44298190668790377</v>
      </c>
      <c r="L778" s="4">
        <v>1.4675089929666946E-2</v>
      </c>
      <c r="M778" s="4">
        <v>0.97387118134473938</v>
      </c>
      <c r="N778" s="4">
        <v>0.14755623959768777</v>
      </c>
      <c r="O778" s="4">
        <v>6.4552499239400832E-2</v>
      </c>
      <c r="P778" s="4">
        <v>0.99381677613329278</v>
      </c>
    </row>
    <row r="779" spans="2:16" x14ac:dyDescent="0.3">
      <c r="B779" s="5">
        <f t="shared" si="11"/>
        <v>52001</v>
      </c>
      <c r="C779" t="s">
        <v>2799</v>
      </c>
      <c r="D779" s="19">
        <v>52001</v>
      </c>
      <c r="E779" s="3" t="s">
        <v>66</v>
      </c>
      <c r="F779" s="3" t="s">
        <v>453</v>
      </c>
      <c r="G779" s="3">
        <v>45087</v>
      </c>
      <c r="H779" s="4">
        <v>0.51318561891454295</v>
      </c>
      <c r="I779" s="4">
        <v>0.83933284538780584</v>
      </c>
      <c r="J779" s="4">
        <v>0.20524763235522434</v>
      </c>
      <c r="K779" s="4">
        <v>0.69033202475214583</v>
      </c>
      <c r="L779" s="4">
        <v>9.8698072615166239E-3</v>
      </c>
      <c r="M779" s="4">
        <v>0.9848736886463948</v>
      </c>
      <c r="N779" s="4">
        <v>0.62483642735156475</v>
      </c>
      <c r="O779" s="4">
        <v>0.11338079712555725</v>
      </c>
      <c r="P779" s="4">
        <v>0.99598553906891119</v>
      </c>
    </row>
    <row r="780" spans="2:16" x14ac:dyDescent="0.3">
      <c r="B780" s="5">
        <f t="shared" si="11"/>
        <v>52250</v>
      </c>
      <c r="C780" t="s">
        <v>2799</v>
      </c>
      <c r="D780" s="19">
        <v>52250</v>
      </c>
      <c r="E780" s="3" t="s">
        <v>66</v>
      </c>
      <c r="F780" s="3" t="s">
        <v>628</v>
      </c>
      <c r="G780" s="3">
        <v>17253</v>
      </c>
      <c r="H780" s="4">
        <v>0.1387584767866458</v>
      </c>
      <c r="I780" s="4">
        <v>0.47556946617979484</v>
      </c>
      <c r="J780" s="4">
        <v>0.25665101721439748</v>
      </c>
      <c r="K780" s="4">
        <v>0.40955196197762705</v>
      </c>
      <c r="L780" s="4">
        <v>7.8826870689155514E-3</v>
      </c>
      <c r="M780" s="4">
        <v>0.97223671245580479</v>
      </c>
      <c r="N780" s="4">
        <v>0.1531907494348809</v>
      </c>
      <c r="O780" s="4">
        <v>0.11945748565466875</v>
      </c>
      <c r="P780" s="4">
        <v>0.9929287660117081</v>
      </c>
    </row>
    <row r="781" spans="2:16" x14ac:dyDescent="0.3">
      <c r="B781" s="5">
        <f t="shared" si="11"/>
        <v>52678</v>
      </c>
      <c r="C781" t="s">
        <v>2799</v>
      </c>
      <c r="D781" s="19">
        <v>52678</v>
      </c>
      <c r="E781" s="3" t="s">
        <v>66</v>
      </c>
      <c r="F781" s="3" t="s">
        <v>630</v>
      </c>
      <c r="G781" s="3">
        <v>16460</v>
      </c>
      <c r="H781" s="4">
        <v>0.35735115431348724</v>
      </c>
      <c r="I781" s="4">
        <v>0.82302551640340216</v>
      </c>
      <c r="J781" s="4">
        <v>0.17940461725394896</v>
      </c>
      <c r="K781" s="4">
        <v>0.60249088699878495</v>
      </c>
      <c r="L781" s="4">
        <v>8.6269744835965976E-3</v>
      </c>
      <c r="M781" s="4">
        <v>0.99270959902794653</v>
      </c>
      <c r="N781" s="4">
        <v>0.43584447144592953</v>
      </c>
      <c r="O781" s="4">
        <v>0.14933171324422842</v>
      </c>
      <c r="P781" s="4">
        <v>0.99781287970838395</v>
      </c>
    </row>
    <row r="782" spans="2:16" x14ac:dyDescent="0.3">
      <c r="B782" s="5">
        <f t="shared" si="11"/>
        <v>52490</v>
      </c>
      <c r="C782" t="s">
        <v>2799</v>
      </c>
      <c r="D782" s="19">
        <v>52490</v>
      </c>
      <c r="E782" s="3" t="s">
        <v>66</v>
      </c>
      <c r="F782" s="3" t="s">
        <v>631</v>
      </c>
      <c r="G782" s="3">
        <v>15863</v>
      </c>
      <c r="H782" s="4">
        <v>4.6901594906385929E-2</v>
      </c>
      <c r="I782" s="4">
        <v>0.21515476265523545</v>
      </c>
      <c r="J782" s="4">
        <v>0.26306499401122108</v>
      </c>
      <c r="K782" s="4">
        <v>0.17417890689024776</v>
      </c>
      <c r="L782" s="4">
        <v>1.1095000945596671E-2</v>
      </c>
      <c r="M782" s="4">
        <v>0.94238164281661729</v>
      </c>
      <c r="N782" s="4">
        <v>5.5916283174683223E-2</v>
      </c>
      <c r="O782" s="4">
        <v>6.2220260984681336E-2</v>
      </c>
      <c r="P782" s="4">
        <v>0.98922019794490323</v>
      </c>
    </row>
    <row r="783" spans="2:16" x14ac:dyDescent="0.3">
      <c r="B783" s="5">
        <f t="shared" si="11"/>
        <v>52786</v>
      </c>
      <c r="C783" t="s">
        <v>2799</v>
      </c>
      <c r="D783" s="19">
        <v>52786</v>
      </c>
      <c r="E783" s="3" t="s">
        <v>66</v>
      </c>
      <c r="F783" s="3" t="s">
        <v>471</v>
      </c>
      <c r="G783" s="3">
        <v>11330</v>
      </c>
      <c r="H783" s="4">
        <v>0.44015887025595762</v>
      </c>
      <c r="I783" s="4">
        <v>0.79885260370697264</v>
      </c>
      <c r="J783" s="4">
        <v>0.18526037069726389</v>
      </c>
      <c r="K783" s="4">
        <v>0.63000882612533093</v>
      </c>
      <c r="L783" s="4">
        <v>8.3848190644307142E-3</v>
      </c>
      <c r="M783" s="4">
        <v>0.98958517210944397</v>
      </c>
      <c r="N783" s="4">
        <v>0.53971756398940862</v>
      </c>
      <c r="O783" s="4">
        <v>0.22797881729920566</v>
      </c>
      <c r="P783" s="4">
        <v>0.99761694616063545</v>
      </c>
    </row>
    <row r="784" spans="2:16" x14ac:dyDescent="0.3">
      <c r="B784" s="5">
        <f t="shared" ref="B784:B847" si="12">D784+0</f>
        <v>52612</v>
      </c>
      <c r="C784" t="s">
        <v>2799</v>
      </c>
      <c r="D784" s="19">
        <v>52612</v>
      </c>
      <c r="E784" s="3" t="s">
        <v>66</v>
      </c>
      <c r="F784" s="3" t="s">
        <v>39</v>
      </c>
      <c r="G784" s="3">
        <v>11308</v>
      </c>
      <c r="H784" s="4">
        <v>0.16811107180756987</v>
      </c>
      <c r="I784" s="4">
        <v>0.46506897771489208</v>
      </c>
      <c r="J784" s="4">
        <v>0.24876193845065439</v>
      </c>
      <c r="K784" s="4">
        <v>0.40970993986558191</v>
      </c>
      <c r="L784" s="4">
        <v>6.9862044570215779E-3</v>
      </c>
      <c r="M784" s="4">
        <v>0.97647683056243373</v>
      </c>
      <c r="N784" s="4">
        <v>0.19101521047046338</v>
      </c>
      <c r="O784" s="4">
        <v>8.4630350194552534E-2</v>
      </c>
      <c r="P784" s="4">
        <v>0.99522461973823839</v>
      </c>
    </row>
    <row r="785" spans="2:16" x14ac:dyDescent="0.3">
      <c r="B785" s="5">
        <f t="shared" si="12"/>
        <v>52356</v>
      </c>
      <c r="C785" t="s">
        <v>2799</v>
      </c>
      <c r="D785" s="19">
        <v>52356</v>
      </c>
      <c r="E785" s="3" t="s">
        <v>66</v>
      </c>
      <c r="F785" s="3" t="s">
        <v>459</v>
      </c>
      <c r="G785" s="3">
        <v>10580</v>
      </c>
      <c r="H785" s="4">
        <v>0.39603024574669188</v>
      </c>
      <c r="I785" s="4">
        <v>0.76068052930056707</v>
      </c>
      <c r="J785" s="4">
        <v>0.22391304347826088</v>
      </c>
      <c r="K785" s="4">
        <v>0.60529300567107747</v>
      </c>
      <c r="L785" s="4">
        <v>7.0888468809073724E-3</v>
      </c>
      <c r="M785" s="4">
        <v>0.97438563327032135</v>
      </c>
      <c r="N785" s="4">
        <v>0.51455576559546312</v>
      </c>
      <c r="O785" s="4">
        <v>0.1892249527410208</v>
      </c>
      <c r="P785" s="4">
        <v>0.99404536862003778</v>
      </c>
    </row>
    <row r="786" spans="2:16" x14ac:dyDescent="0.3">
      <c r="B786" s="5">
        <f t="shared" si="12"/>
        <v>52079</v>
      </c>
      <c r="C786" t="s">
        <v>2799</v>
      </c>
      <c r="D786" s="19">
        <v>52079</v>
      </c>
      <c r="E786" s="3" t="s">
        <v>66</v>
      </c>
      <c r="F786" s="3" t="s">
        <v>653</v>
      </c>
      <c r="G786" s="3">
        <v>9671</v>
      </c>
      <c r="H786" s="4">
        <v>0.12263468100506669</v>
      </c>
      <c r="I786" s="4">
        <v>0.51411436252714304</v>
      </c>
      <c r="J786" s="4">
        <v>0.25240409471616171</v>
      </c>
      <c r="K786" s="4">
        <v>0.31899493330575951</v>
      </c>
      <c r="L786" s="4">
        <v>8.9959673249922455E-3</v>
      </c>
      <c r="M786" s="4">
        <v>0.96949643263364693</v>
      </c>
      <c r="N786" s="4">
        <v>0.15013959259642229</v>
      </c>
      <c r="O786" s="4">
        <v>0.13431909833522904</v>
      </c>
      <c r="P786" s="4">
        <v>0.99400268845000517</v>
      </c>
    </row>
    <row r="787" spans="2:16" x14ac:dyDescent="0.3">
      <c r="B787" s="5">
        <f t="shared" si="12"/>
        <v>52540</v>
      </c>
      <c r="C787" t="s">
        <v>2799</v>
      </c>
      <c r="D787" s="19">
        <v>52540</v>
      </c>
      <c r="E787" s="3" t="s">
        <v>66</v>
      </c>
      <c r="F787" s="3" t="s">
        <v>457</v>
      </c>
      <c r="G787" s="3">
        <v>9488</v>
      </c>
      <c r="H787" s="4">
        <v>0.32757166947723443</v>
      </c>
      <c r="I787" s="4">
        <v>0.73924957841483985</v>
      </c>
      <c r="J787" s="4">
        <v>0.20583895446880271</v>
      </c>
      <c r="K787" s="4">
        <v>0.59190556492411472</v>
      </c>
      <c r="L787" s="4">
        <v>1.2963743676222597E-2</v>
      </c>
      <c r="M787" s="4">
        <v>0.97997470489038785</v>
      </c>
      <c r="N787" s="4">
        <v>0.38522344013490722</v>
      </c>
      <c r="O787" s="4">
        <v>0.27287099494097805</v>
      </c>
      <c r="P787" s="4">
        <v>0.99230607082630695</v>
      </c>
    </row>
    <row r="788" spans="2:16" x14ac:dyDescent="0.3">
      <c r="B788" s="5">
        <f t="shared" si="12"/>
        <v>52621</v>
      </c>
      <c r="C788" t="s">
        <v>2799</v>
      </c>
      <c r="D788" s="19">
        <v>52621</v>
      </c>
      <c r="E788" s="3" t="s">
        <v>66</v>
      </c>
      <c r="F788" s="3" t="s">
        <v>658</v>
      </c>
      <c r="G788" s="3">
        <v>8740</v>
      </c>
      <c r="H788" s="4">
        <v>4.3020594965675056E-2</v>
      </c>
      <c r="I788" s="4">
        <v>0.14462242562929062</v>
      </c>
      <c r="J788" s="4">
        <v>0.23009153318077802</v>
      </c>
      <c r="K788" s="4">
        <v>0.11762013729977117</v>
      </c>
      <c r="L788" s="4">
        <v>4.1189931350114417E-3</v>
      </c>
      <c r="M788" s="4">
        <v>0.93501144164759731</v>
      </c>
      <c r="N788" s="4">
        <v>5.251716247139588E-2</v>
      </c>
      <c r="O788" s="4">
        <v>2.5858123569794049E-2</v>
      </c>
      <c r="P788" s="4">
        <v>0.99084668192219683</v>
      </c>
    </row>
    <row r="789" spans="2:16" x14ac:dyDescent="0.3">
      <c r="B789" s="5">
        <f t="shared" si="12"/>
        <v>52418</v>
      </c>
      <c r="C789" t="s">
        <v>2799</v>
      </c>
      <c r="D789" s="19">
        <v>52418</v>
      </c>
      <c r="E789" s="3" t="s">
        <v>66</v>
      </c>
      <c r="F789" s="3" t="s">
        <v>671</v>
      </c>
      <c r="G789" s="3">
        <v>7018</v>
      </c>
      <c r="H789" s="4">
        <v>0.50527215730977482</v>
      </c>
      <c r="I789" s="4">
        <v>0.87845540039897407</v>
      </c>
      <c r="J789" s="4">
        <v>0.19193502422342548</v>
      </c>
      <c r="K789" s="4">
        <v>0.67113137646053012</v>
      </c>
      <c r="L789" s="4">
        <v>5.272157309774865E-3</v>
      </c>
      <c r="M789" s="4">
        <v>0.9911655742376746</v>
      </c>
      <c r="N789" s="4">
        <v>0.65417497862638929</v>
      </c>
      <c r="O789" s="4">
        <v>0.30250783699059564</v>
      </c>
      <c r="P789" s="4">
        <v>0.99686520376175547</v>
      </c>
    </row>
    <row r="790" spans="2:16" x14ac:dyDescent="0.3">
      <c r="B790" s="5">
        <f t="shared" si="12"/>
        <v>52258</v>
      </c>
      <c r="C790" t="s">
        <v>2799</v>
      </c>
      <c r="D790" s="19">
        <v>52258</v>
      </c>
      <c r="E790" s="3" t="s">
        <v>66</v>
      </c>
      <c r="F790" s="3" t="s">
        <v>681</v>
      </c>
      <c r="G790" s="3">
        <v>6287</v>
      </c>
      <c r="H790" s="4">
        <v>0.46969937967233977</v>
      </c>
      <c r="I790" s="4">
        <v>0.85287100365834256</v>
      </c>
      <c r="J790" s="4">
        <v>0.1770319707332591</v>
      </c>
      <c r="K790" s="4">
        <v>0.65341180213138217</v>
      </c>
      <c r="L790" s="4">
        <v>2.7039923651980277E-3</v>
      </c>
      <c r="M790" s="4">
        <v>0.99427389852075709</v>
      </c>
      <c r="N790" s="4">
        <v>0.55050103387943372</v>
      </c>
      <c r="O790" s="4">
        <v>0.3122315889931605</v>
      </c>
      <c r="P790" s="4">
        <v>0.99825035788134242</v>
      </c>
    </row>
    <row r="791" spans="2:16" x14ac:dyDescent="0.3">
      <c r="B791" s="5">
        <f t="shared" si="12"/>
        <v>52390</v>
      </c>
      <c r="C791" t="s">
        <v>2799</v>
      </c>
      <c r="D791" s="19">
        <v>52390</v>
      </c>
      <c r="E791" s="3" t="s">
        <v>66</v>
      </c>
      <c r="F791" s="3" t="s">
        <v>466</v>
      </c>
      <c r="G791" s="3">
        <v>5499</v>
      </c>
      <c r="H791" s="4">
        <v>5.4009819967266774E-2</v>
      </c>
      <c r="I791" s="4">
        <v>0.24277141298417895</v>
      </c>
      <c r="J791" s="4">
        <v>0.25440989270776504</v>
      </c>
      <c r="K791" s="4">
        <v>0.2369521731223859</v>
      </c>
      <c r="L791" s="4">
        <v>6.5466448445171853E-3</v>
      </c>
      <c r="M791" s="4">
        <v>0.96035642844153479</v>
      </c>
      <c r="N791" s="4">
        <v>6.583015093653391E-2</v>
      </c>
      <c r="O791" s="4">
        <v>8.1287506819421707E-2</v>
      </c>
      <c r="P791" s="4">
        <v>0.99436261138388793</v>
      </c>
    </row>
    <row r="792" spans="2:16" x14ac:dyDescent="0.3">
      <c r="B792" s="5">
        <f t="shared" si="12"/>
        <v>52696</v>
      </c>
      <c r="C792" t="s">
        <v>2799</v>
      </c>
      <c r="D792" s="19">
        <v>52696</v>
      </c>
      <c r="E792" s="3" t="s">
        <v>66</v>
      </c>
      <c r="F792" s="3" t="s">
        <v>101</v>
      </c>
      <c r="G792" s="3">
        <v>4904</v>
      </c>
      <c r="H792" s="4">
        <v>0.2020799347471452</v>
      </c>
      <c r="I792" s="4">
        <v>0.54608482871125608</v>
      </c>
      <c r="J792" s="4">
        <v>0.24592169657422513</v>
      </c>
      <c r="K792" s="4">
        <v>0.45473083197389885</v>
      </c>
      <c r="L792" s="4">
        <v>6.729200652528548E-3</v>
      </c>
      <c r="M792" s="4">
        <v>0.9730831973898858</v>
      </c>
      <c r="N792" s="4">
        <v>0.24265905383360523</v>
      </c>
      <c r="O792" s="4">
        <v>0.16823001631321371</v>
      </c>
      <c r="P792" s="4">
        <v>0.99388254486133765</v>
      </c>
    </row>
    <row r="793" spans="2:16" x14ac:dyDescent="0.3">
      <c r="B793" s="5">
        <f t="shared" si="12"/>
        <v>52256</v>
      </c>
      <c r="C793" t="s">
        <v>2799</v>
      </c>
      <c r="D793" s="19">
        <v>52256</v>
      </c>
      <c r="E793" s="3" t="s">
        <v>66</v>
      </c>
      <c r="F793" s="3" t="s">
        <v>697</v>
      </c>
      <c r="G793" s="3">
        <v>4850</v>
      </c>
      <c r="H793" s="4">
        <v>0.46742268041237112</v>
      </c>
      <c r="I793" s="4">
        <v>0.85134020618556705</v>
      </c>
      <c r="J793" s="4">
        <v>0.1822680412371134</v>
      </c>
      <c r="K793" s="4">
        <v>0.70742268041237111</v>
      </c>
      <c r="L793" s="4">
        <v>5.1546391752577319E-3</v>
      </c>
      <c r="M793" s="4">
        <v>0.99113402061855671</v>
      </c>
      <c r="N793" s="4">
        <v>0.53422680412371137</v>
      </c>
      <c r="O793" s="4">
        <v>0.34618556701030928</v>
      </c>
      <c r="P793" s="4">
        <v>0.99773195876288656</v>
      </c>
    </row>
    <row r="794" spans="2:16" x14ac:dyDescent="0.3">
      <c r="B794" s="5">
        <f t="shared" si="12"/>
        <v>52411</v>
      </c>
      <c r="C794" t="s">
        <v>2799</v>
      </c>
      <c r="D794" s="19">
        <v>52411</v>
      </c>
      <c r="E794" s="3" t="s">
        <v>66</v>
      </c>
      <c r="F794" s="3" t="s">
        <v>468</v>
      </c>
      <c r="G794" s="3">
        <v>4674</v>
      </c>
      <c r="H794" s="4">
        <v>0.52075310226786475</v>
      </c>
      <c r="I794" s="4">
        <v>0.85194694052203679</v>
      </c>
      <c r="J794" s="4">
        <v>0.19169875909285408</v>
      </c>
      <c r="K794" s="4">
        <v>0.7419768934531451</v>
      </c>
      <c r="L794" s="4">
        <v>2.032520325203252E-2</v>
      </c>
      <c r="M794" s="4">
        <v>0.99400941377834828</v>
      </c>
      <c r="N794" s="4">
        <v>0.60183996576807874</v>
      </c>
      <c r="O794" s="4">
        <v>0.11146769362430467</v>
      </c>
      <c r="P794" s="4">
        <v>0.99914420196833542</v>
      </c>
    </row>
    <row r="795" spans="2:16" x14ac:dyDescent="0.3">
      <c r="B795" s="5">
        <f t="shared" si="12"/>
        <v>52427</v>
      </c>
      <c r="C795" t="s">
        <v>2799</v>
      </c>
      <c r="D795" s="19">
        <v>52427</v>
      </c>
      <c r="E795" s="3" t="s">
        <v>66</v>
      </c>
      <c r="F795" s="3" t="s">
        <v>455</v>
      </c>
      <c r="G795" s="3">
        <v>4456</v>
      </c>
      <c r="H795" s="4">
        <v>6.1714542190305206E-2</v>
      </c>
      <c r="I795" s="4">
        <v>0.3231597845601436</v>
      </c>
      <c r="J795" s="4">
        <v>0.24371633752244165</v>
      </c>
      <c r="K795" s="4">
        <v>0.2008527827648115</v>
      </c>
      <c r="L795" s="4">
        <v>6.9569120287253138E-3</v>
      </c>
      <c r="M795" s="4">
        <v>0.9409784560143627</v>
      </c>
      <c r="N795" s="4">
        <v>7.6750448833034113E-2</v>
      </c>
      <c r="O795" s="4">
        <v>6.3061041292639133E-2</v>
      </c>
      <c r="P795" s="4">
        <v>0.98967684021543989</v>
      </c>
    </row>
    <row r="796" spans="2:16" x14ac:dyDescent="0.3">
      <c r="B796" s="5">
        <f t="shared" si="12"/>
        <v>52233</v>
      </c>
      <c r="C796" t="s">
        <v>2799</v>
      </c>
      <c r="D796" s="19">
        <v>52233</v>
      </c>
      <c r="E796" s="3" t="s">
        <v>66</v>
      </c>
      <c r="F796" s="3" t="s">
        <v>708</v>
      </c>
      <c r="G796" s="3">
        <v>4321</v>
      </c>
      <c r="H796" s="4">
        <v>0.42582735477898637</v>
      </c>
      <c r="I796" s="4">
        <v>0.79264059245545015</v>
      </c>
      <c r="J796" s="4">
        <v>0.21083082619763943</v>
      </c>
      <c r="K796" s="4">
        <v>0.59476972922934501</v>
      </c>
      <c r="L796" s="4">
        <v>7.8685489470030085E-3</v>
      </c>
      <c r="M796" s="4">
        <v>0.98611432538764177</v>
      </c>
      <c r="N796" s="4">
        <v>0.54663272390650308</v>
      </c>
      <c r="O796" s="4">
        <v>0.31543624161073824</v>
      </c>
      <c r="P796" s="4">
        <v>0.99537144179588055</v>
      </c>
    </row>
    <row r="797" spans="2:16" x14ac:dyDescent="0.3">
      <c r="B797" s="5">
        <f t="shared" si="12"/>
        <v>52399</v>
      </c>
      <c r="C797" t="s">
        <v>2799</v>
      </c>
      <c r="D797" s="19">
        <v>52399</v>
      </c>
      <c r="E797" s="3" t="s">
        <v>66</v>
      </c>
      <c r="F797" s="3" t="s">
        <v>266</v>
      </c>
      <c r="G797" s="3">
        <v>4190</v>
      </c>
      <c r="H797" s="4">
        <v>0.34534606205250595</v>
      </c>
      <c r="I797" s="4">
        <v>0.77016706443914085</v>
      </c>
      <c r="J797" s="4">
        <v>0.22195704057279236</v>
      </c>
      <c r="K797" s="4">
        <v>0.5909307875894988</v>
      </c>
      <c r="L797" s="4">
        <v>9.5465393794749408E-3</v>
      </c>
      <c r="M797" s="4">
        <v>0.98329355608591884</v>
      </c>
      <c r="N797" s="4">
        <v>0.42291169451073984</v>
      </c>
      <c r="O797" s="4">
        <v>8.2816229116945111E-2</v>
      </c>
      <c r="P797" s="4">
        <v>0.99642004773269688</v>
      </c>
    </row>
    <row r="798" spans="2:16" x14ac:dyDescent="0.3">
      <c r="B798" s="5">
        <f t="shared" si="12"/>
        <v>52683</v>
      </c>
      <c r="C798" t="s">
        <v>2799</v>
      </c>
      <c r="D798" s="19">
        <v>52683</v>
      </c>
      <c r="E798" s="3" t="s">
        <v>66</v>
      </c>
      <c r="F798" s="3" t="s">
        <v>469</v>
      </c>
      <c r="G798" s="3">
        <v>4112</v>
      </c>
      <c r="H798" s="4">
        <v>0.44941634241245138</v>
      </c>
      <c r="I798" s="4">
        <v>0.80325875486381326</v>
      </c>
      <c r="J798" s="4">
        <v>0.21035992217898833</v>
      </c>
      <c r="K798" s="4">
        <v>0.65126459143968873</v>
      </c>
      <c r="L798" s="4">
        <v>1.6780155642023346E-2</v>
      </c>
      <c r="M798" s="4">
        <v>0.98638132295719849</v>
      </c>
      <c r="N798" s="4">
        <v>0.55739299610894943</v>
      </c>
      <c r="O798" s="4">
        <v>0.10481517509727627</v>
      </c>
      <c r="P798" s="4">
        <v>0.99781128404669261</v>
      </c>
    </row>
    <row r="799" spans="2:16" x14ac:dyDescent="0.3">
      <c r="B799" s="5">
        <f t="shared" si="12"/>
        <v>52405</v>
      </c>
      <c r="C799" t="s">
        <v>2799</v>
      </c>
      <c r="D799" s="19">
        <v>52405</v>
      </c>
      <c r="E799" s="3" t="s">
        <v>66</v>
      </c>
      <c r="F799" s="3" t="s">
        <v>717</v>
      </c>
      <c r="G799" s="3">
        <v>3806</v>
      </c>
      <c r="H799" s="4">
        <v>0.37677351550183918</v>
      </c>
      <c r="I799" s="4">
        <v>0.80688386757750918</v>
      </c>
      <c r="J799" s="4">
        <v>0.22280609563846557</v>
      </c>
      <c r="K799" s="4">
        <v>0.60772464529689962</v>
      </c>
      <c r="L799" s="4">
        <v>1.3399894902785077E-2</v>
      </c>
      <c r="M799" s="4">
        <v>0.99132947976878616</v>
      </c>
      <c r="N799" s="4">
        <v>0.45323173935890698</v>
      </c>
      <c r="O799" s="4">
        <v>0.3536521282186022</v>
      </c>
      <c r="P799" s="4">
        <v>0.99868628481345245</v>
      </c>
    </row>
    <row r="800" spans="2:16" x14ac:dyDescent="0.3">
      <c r="B800" s="5">
        <f t="shared" si="12"/>
        <v>52473</v>
      </c>
      <c r="C800" t="s">
        <v>2799</v>
      </c>
      <c r="D800" s="19">
        <v>52473</v>
      </c>
      <c r="E800" s="3" t="s">
        <v>66</v>
      </c>
      <c r="F800" s="3" t="s">
        <v>31</v>
      </c>
      <c r="G800" s="3">
        <v>3722</v>
      </c>
      <c r="H800" s="4">
        <v>7.5765717356260073E-2</v>
      </c>
      <c r="I800" s="4">
        <v>0.32536270822138635</v>
      </c>
      <c r="J800" s="4">
        <v>0.24073078989790436</v>
      </c>
      <c r="K800" s="4">
        <v>0.28264373992477165</v>
      </c>
      <c r="L800" s="4">
        <v>1.4239656098871574E-2</v>
      </c>
      <c r="M800" s="4">
        <v>0.96050510478237505</v>
      </c>
      <c r="N800" s="4">
        <v>8.490059108006448E-2</v>
      </c>
      <c r="O800" s="4">
        <v>0.10800644814615798</v>
      </c>
      <c r="P800" s="4">
        <v>0.9911337990327781</v>
      </c>
    </row>
    <row r="801" spans="2:16" x14ac:dyDescent="0.3">
      <c r="B801" s="5">
        <f t="shared" si="12"/>
        <v>52520</v>
      </c>
      <c r="C801" t="s">
        <v>2799</v>
      </c>
      <c r="D801" s="19">
        <v>52520</v>
      </c>
      <c r="E801" s="3" t="s">
        <v>66</v>
      </c>
      <c r="F801" s="3" t="s">
        <v>460</v>
      </c>
      <c r="G801" s="3">
        <v>3463</v>
      </c>
      <c r="H801" s="4">
        <v>6.7282702858792953E-2</v>
      </c>
      <c r="I801" s="4">
        <v>0.39214553855038986</v>
      </c>
      <c r="J801" s="4">
        <v>0.27375108287611899</v>
      </c>
      <c r="K801" s="4">
        <v>0.30580421599768987</v>
      </c>
      <c r="L801" s="4">
        <v>1.0973144672249495E-2</v>
      </c>
      <c r="M801" s="4">
        <v>0.96967946866878429</v>
      </c>
      <c r="N801" s="4">
        <v>7.7967080565983254E-2</v>
      </c>
      <c r="O801" s="4">
        <v>0.18596592549812302</v>
      </c>
      <c r="P801" s="4">
        <v>0.99364712676869771</v>
      </c>
    </row>
    <row r="802" spans="2:16" x14ac:dyDescent="0.3">
      <c r="B802" s="5">
        <f t="shared" si="12"/>
        <v>52687</v>
      </c>
      <c r="C802" t="s">
        <v>2799</v>
      </c>
      <c r="D802" s="19">
        <v>52687</v>
      </c>
      <c r="E802" s="3" t="s">
        <v>66</v>
      </c>
      <c r="F802" s="3" t="s">
        <v>725</v>
      </c>
      <c r="G802" s="3">
        <v>3431</v>
      </c>
      <c r="H802" s="4">
        <v>0.42728067618770038</v>
      </c>
      <c r="I802" s="4">
        <v>0.79335470708248323</v>
      </c>
      <c r="J802" s="4">
        <v>0.2229670649956281</v>
      </c>
      <c r="K802" s="4">
        <v>0.67939376275138441</v>
      </c>
      <c r="L802" s="4">
        <v>1.1366948411541825E-2</v>
      </c>
      <c r="M802" s="4">
        <v>0.98630136986301364</v>
      </c>
      <c r="N802" s="4">
        <v>0.46866802681433983</v>
      </c>
      <c r="O802" s="4">
        <v>0.29350043719032354</v>
      </c>
      <c r="P802" s="4">
        <v>0.99766831827455549</v>
      </c>
    </row>
    <row r="803" spans="2:16" x14ac:dyDescent="0.3">
      <c r="B803" s="5">
        <f t="shared" si="12"/>
        <v>52110</v>
      </c>
      <c r="C803" t="s">
        <v>2799</v>
      </c>
      <c r="D803" s="19">
        <v>52110</v>
      </c>
      <c r="E803" s="3" t="s">
        <v>66</v>
      </c>
      <c r="F803" s="3" t="s">
        <v>731</v>
      </c>
      <c r="G803" s="3">
        <v>3311</v>
      </c>
      <c r="H803" s="4">
        <v>0.46118997281787977</v>
      </c>
      <c r="I803" s="4">
        <v>0.81757777106614316</v>
      </c>
      <c r="J803" s="4">
        <v>0.22742373905164603</v>
      </c>
      <c r="K803" s="4">
        <v>0.62639685895499853</v>
      </c>
      <c r="L803" s="4">
        <v>1.389308366052552E-2</v>
      </c>
      <c r="M803" s="4">
        <v>0.99244941105406226</v>
      </c>
      <c r="N803" s="4">
        <v>0.573542736333434</v>
      </c>
      <c r="O803" s="4">
        <v>0.24041075203865903</v>
      </c>
      <c r="P803" s="4">
        <v>0.99758381153729991</v>
      </c>
    </row>
    <row r="804" spans="2:16" x14ac:dyDescent="0.3">
      <c r="B804" s="5">
        <f t="shared" si="12"/>
        <v>52260</v>
      </c>
      <c r="C804" t="s">
        <v>2799</v>
      </c>
      <c r="D804" s="19">
        <v>52260</v>
      </c>
      <c r="E804" s="3" t="s">
        <v>66</v>
      </c>
      <c r="F804" s="3" t="s">
        <v>642</v>
      </c>
      <c r="G804" s="3">
        <v>3161</v>
      </c>
      <c r="H804" s="4">
        <v>0.36159443214172732</v>
      </c>
      <c r="I804" s="4">
        <v>0.82410629547611514</v>
      </c>
      <c r="J804" s="4">
        <v>0.24074659917747548</v>
      </c>
      <c r="K804" s="4">
        <v>0.64125276811135712</v>
      </c>
      <c r="L804" s="4">
        <v>1.9614046187915218E-2</v>
      </c>
      <c r="M804" s="4">
        <v>0.99398924391015497</v>
      </c>
      <c r="N804" s="4">
        <v>0.42897817146472633</v>
      </c>
      <c r="O804" s="4">
        <v>0.10155014236001265</v>
      </c>
      <c r="P804" s="4">
        <v>0.99905093324897187</v>
      </c>
    </row>
    <row r="805" spans="2:16" x14ac:dyDescent="0.3">
      <c r="B805" s="5">
        <f t="shared" si="12"/>
        <v>52378</v>
      </c>
      <c r="C805" t="s">
        <v>2799</v>
      </c>
      <c r="D805" s="19">
        <v>52378</v>
      </c>
      <c r="E805" s="3" t="s">
        <v>66</v>
      </c>
      <c r="F805" s="3" t="s">
        <v>465</v>
      </c>
      <c r="G805" s="3">
        <v>3048</v>
      </c>
      <c r="H805" s="4">
        <v>0.42749343832020997</v>
      </c>
      <c r="I805" s="4">
        <v>0.8313648293963255</v>
      </c>
      <c r="J805" s="4">
        <v>0.2158792650918635</v>
      </c>
      <c r="K805" s="4">
        <v>0.65059055118110232</v>
      </c>
      <c r="L805" s="4">
        <v>4.1994750656167978E-2</v>
      </c>
      <c r="M805" s="4">
        <v>0.99376640419947504</v>
      </c>
      <c r="N805" s="4">
        <v>0.54691601049868765</v>
      </c>
      <c r="O805" s="4">
        <v>0.29921259842519687</v>
      </c>
      <c r="P805" s="4">
        <v>0.99868766404199472</v>
      </c>
    </row>
    <row r="806" spans="2:16" x14ac:dyDescent="0.3">
      <c r="B806" s="5">
        <f t="shared" si="12"/>
        <v>52215</v>
      </c>
      <c r="C806" t="s">
        <v>2799</v>
      </c>
      <c r="D806" s="19">
        <v>52215</v>
      </c>
      <c r="E806" s="3" t="s">
        <v>66</v>
      </c>
      <c r="F806" s="3" t="s">
        <v>418</v>
      </c>
      <c r="G806" s="3">
        <v>2503</v>
      </c>
      <c r="H806" s="4">
        <v>0.53895325609268874</v>
      </c>
      <c r="I806" s="4">
        <v>0.88853375948861368</v>
      </c>
      <c r="J806" s="4">
        <v>0.2289252896524171</v>
      </c>
      <c r="K806" s="4">
        <v>0.76308429884139028</v>
      </c>
      <c r="L806" s="4">
        <v>4.3947263284059125E-3</v>
      </c>
      <c r="M806" s="4">
        <v>0.98521773871354379</v>
      </c>
      <c r="N806" s="4">
        <v>0.60846983619656414</v>
      </c>
      <c r="O806" s="4">
        <v>0.3739512584898122</v>
      </c>
      <c r="P806" s="4">
        <v>0.99400719137035554</v>
      </c>
    </row>
    <row r="807" spans="2:16" x14ac:dyDescent="0.3">
      <c r="B807" s="5">
        <f t="shared" si="12"/>
        <v>52385</v>
      </c>
      <c r="C807" t="s">
        <v>2799</v>
      </c>
      <c r="D807" s="19">
        <v>52385</v>
      </c>
      <c r="E807" s="3" t="s">
        <v>66</v>
      </c>
      <c r="F807" s="3" t="s">
        <v>764</v>
      </c>
      <c r="G807" s="3">
        <v>2417</v>
      </c>
      <c r="H807" s="4">
        <v>0.43525031030202732</v>
      </c>
      <c r="I807" s="4">
        <v>0.83202316921803887</v>
      </c>
      <c r="J807" s="4">
        <v>0.22010757136946629</v>
      </c>
      <c r="K807" s="4">
        <v>0.61894911046752177</v>
      </c>
      <c r="L807" s="4">
        <v>8.6884567645841952E-3</v>
      </c>
      <c r="M807" s="4">
        <v>0.99213901530823334</v>
      </c>
      <c r="N807" s="4">
        <v>0.58378154737277621</v>
      </c>
      <c r="O807" s="4">
        <v>7.4886222589987589E-2</v>
      </c>
      <c r="P807" s="4">
        <v>0.99917252792718247</v>
      </c>
    </row>
    <row r="808" spans="2:16" x14ac:dyDescent="0.3">
      <c r="B808" s="5">
        <f t="shared" si="12"/>
        <v>52019</v>
      </c>
      <c r="C808" t="s">
        <v>2799</v>
      </c>
      <c r="D808" s="19">
        <v>52019</v>
      </c>
      <c r="E808" s="3" t="s">
        <v>66</v>
      </c>
      <c r="F808" s="3" t="s">
        <v>766</v>
      </c>
      <c r="G808" s="3">
        <v>2393</v>
      </c>
      <c r="H808" s="4">
        <v>0.50396991224404508</v>
      </c>
      <c r="I808" s="4">
        <v>0.80693689928959467</v>
      </c>
      <c r="J808" s="4">
        <v>0.18303384872544923</v>
      </c>
      <c r="K808" s="4">
        <v>0.72377768491433347</v>
      </c>
      <c r="L808" s="4">
        <v>2.423735896364396E-2</v>
      </c>
      <c r="M808" s="4">
        <v>0.98955286251567076</v>
      </c>
      <c r="N808" s="4">
        <v>0.56707062264939412</v>
      </c>
      <c r="O808" s="4">
        <v>9.8620977852068539E-2</v>
      </c>
      <c r="P808" s="4">
        <v>0.99832845800250736</v>
      </c>
    </row>
    <row r="809" spans="2:16" x14ac:dyDescent="0.3">
      <c r="B809" s="5">
        <f t="shared" si="12"/>
        <v>52381</v>
      </c>
      <c r="C809" t="s">
        <v>2799</v>
      </c>
      <c r="D809" s="19">
        <v>52381</v>
      </c>
      <c r="E809" s="3" t="s">
        <v>66</v>
      </c>
      <c r="F809" s="3" t="s">
        <v>462</v>
      </c>
      <c r="G809" s="3">
        <v>2297</v>
      </c>
      <c r="H809" s="4">
        <v>0.49368741837178931</v>
      </c>
      <c r="I809" s="4">
        <v>0.88767958206356112</v>
      </c>
      <c r="J809" s="4">
        <v>0.21332172398781019</v>
      </c>
      <c r="K809" s="4">
        <v>0.73791902481497607</v>
      </c>
      <c r="L809" s="4">
        <v>1.0883761427949499E-2</v>
      </c>
      <c r="M809" s="4">
        <v>0.9865041358293426</v>
      </c>
      <c r="N809" s="4">
        <v>0.56856769699608189</v>
      </c>
      <c r="O809" s="4">
        <v>5.2242054854157595E-2</v>
      </c>
      <c r="P809" s="4">
        <v>0.99434044405746624</v>
      </c>
    </row>
    <row r="810" spans="2:16" x14ac:dyDescent="0.3">
      <c r="B810" s="5">
        <f t="shared" si="12"/>
        <v>52207</v>
      </c>
      <c r="C810" t="s">
        <v>2799</v>
      </c>
      <c r="D810" s="19">
        <v>52207</v>
      </c>
      <c r="E810" s="3" t="s">
        <v>66</v>
      </c>
      <c r="F810" s="3" t="s">
        <v>473</v>
      </c>
      <c r="G810" s="3">
        <v>2009</v>
      </c>
      <c r="H810" s="4">
        <v>0.49576903932304628</v>
      </c>
      <c r="I810" s="4">
        <v>0.86610253857640618</v>
      </c>
      <c r="J810" s="4">
        <v>0.21851667496266799</v>
      </c>
      <c r="K810" s="4">
        <v>0.72672971627675464</v>
      </c>
      <c r="L810" s="4">
        <v>1.7919362867098058E-2</v>
      </c>
      <c r="M810" s="4">
        <v>0.98904927824788447</v>
      </c>
      <c r="N810" s="4">
        <v>0.55649576903932307</v>
      </c>
      <c r="O810" s="4">
        <v>0.11498257839721254</v>
      </c>
      <c r="P810" s="4">
        <v>0.99701343952215027</v>
      </c>
    </row>
    <row r="811" spans="2:16" x14ac:dyDescent="0.3">
      <c r="B811" s="5">
        <f t="shared" si="12"/>
        <v>52699</v>
      </c>
      <c r="C811" t="s">
        <v>2799</v>
      </c>
      <c r="D811" s="19">
        <v>52699</v>
      </c>
      <c r="E811" s="3" t="s">
        <v>66</v>
      </c>
      <c r="F811" s="3" t="s">
        <v>782</v>
      </c>
      <c r="G811" s="3">
        <v>1990</v>
      </c>
      <c r="H811" s="4">
        <v>0.24020100502512562</v>
      </c>
      <c r="I811" s="4">
        <v>0.63819095477386933</v>
      </c>
      <c r="J811" s="4">
        <v>0.20552763819095476</v>
      </c>
      <c r="K811" s="4">
        <v>0.49748743718592964</v>
      </c>
      <c r="L811" s="4">
        <v>8.5427135678391962E-3</v>
      </c>
      <c r="M811" s="4">
        <v>0.98793969849246233</v>
      </c>
      <c r="N811" s="4">
        <v>0.32060301507537686</v>
      </c>
      <c r="O811" s="4">
        <v>3.3165829145728645E-2</v>
      </c>
      <c r="P811" s="4">
        <v>0.99597989949748744</v>
      </c>
    </row>
    <row r="812" spans="2:16" x14ac:dyDescent="0.3">
      <c r="B812" s="5">
        <f t="shared" si="12"/>
        <v>52565</v>
      </c>
      <c r="C812" t="s">
        <v>2799</v>
      </c>
      <c r="D812" s="19">
        <v>52565</v>
      </c>
      <c r="E812" s="3" t="s">
        <v>66</v>
      </c>
      <c r="F812" s="3" t="s">
        <v>783</v>
      </c>
      <c r="G812" s="3">
        <v>1987</v>
      </c>
      <c r="H812" s="4">
        <v>0.30145948666331152</v>
      </c>
      <c r="I812" s="4">
        <v>0.78107700050327122</v>
      </c>
      <c r="J812" s="4">
        <v>0.20382486160040261</v>
      </c>
      <c r="K812" s="4">
        <v>0.57121288374433821</v>
      </c>
      <c r="L812" s="4">
        <v>6.0392551585304478E-3</v>
      </c>
      <c r="M812" s="4">
        <v>0.99295420231504783</v>
      </c>
      <c r="N812" s="4">
        <v>0.36738802214393557</v>
      </c>
      <c r="O812" s="4">
        <v>4.5797684952189228E-2</v>
      </c>
      <c r="P812" s="4">
        <v>0.99899345747357826</v>
      </c>
    </row>
    <row r="813" spans="2:16" x14ac:dyDescent="0.3">
      <c r="B813" s="5">
        <f t="shared" si="12"/>
        <v>52435</v>
      </c>
      <c r="C813" t="s">
        <v>2799</v>
      </c>
      <c r="D813" s="19">
        <v>52435</v>
      </c>
      <c r="E813" s="3" t="s">
        <v>66</v>
      </c>
      <c r="F813" s="3" t="s">
        <v>454</v>
      </c>
      <c r="G813" s="3">
        <v>1967</v>
      </c>
      <c r="H813" s="4">
        <v>0.27452974072191155</v>
      </c>
      <c r="I813" s="4">
        <v>0.56176919166243011</v>
      </c>
      <c r="J813" s="4">
        <v>0.22928317234367057</v>
      </c>
      <c r="K813" s="4">
        <v>0.50788002033553636</v>
      </c>
      <c r="L813" s="4">
        <v>6.6090493136756485E-3</v>
      </c>
      <c r="M813" s="4">
        <v>0.98118962887646166</v>
      </c>
      <c r="N813" s="4">
        <v>0.31265887137773257</v>
      </c>
      <c r="O813" s="4">
        <v>7.4224707676664975E-2</v>
      </c>
      <c r="P813" s="4">
        <v>0.9959328927300457</v>
      </c>
    </row>
    <row r="814" spans="2:16" x14ac:dyDescent="0.3">
      <c r="B814" s="5">
        <f t="shared" si="12"/>
        <v>52693</v>
      </c>
      <c r="C814" t="s">
        <v>2799</v>
      </c>
      <c r="D814" s="19">
        <v>52693</v>
      </c>
      <c r="E814" s="3" t="s">
        <v>66</v>
      </c>
      <c r="F814" s="3" t="s">
        <v>228</v>
      </c>
      <c r="G814" s="3">
        <v>1949</v>
      </c>
      <c r="H814" s="4">
        <v>0.44022575679835813</v>
      </c>
      <c r="I814" s="4">
        <v>0.82863006670087225</v>
      </c>
      <c r="J814" s="4">
        <v>0.24012314007183172</v>
      </c>
      <c r="K814" s="4">
        <v>0.62083119548486398</v>
      </c>
      <c r="L814" s="4">
        <v>6.6700872242175472E-3</v>
      </c>
      <c r="M814" s="4">
        <v>0.99179066187788611</v>
      </c>
      <c r="N814" s="4">
        <v>0.59158542842483319</v>
      </c>
      <c r="O814" s="4">
        <v>7.4910210364289381E-2</v>
      </c>
      <c r="P814" s="4">
        <v>1</v>
      </c>
    </row>
    <row r="815" spans="2:16" x14ac:dyDescent="0.3">
      <c r="B815" s="5">
        <f t="shared" si="12"/>
        <v>52838</v>
      </c>
      <c r="C815" t="s">
        <v>2799</v>
      </c>
      <c r="D815" s="19">
        <v>52838</v>
      </c>
      <c r="E815" s="3" t="s">
        <v>66</v>
      </c>
      <c r="F815" s="3" t="s">
        <v>472</v>
      </c>
      <c r="G815" s="3">
        <v>1905</v>
      </c>
      <c r="H815" s="4">
        <v>0.3606299212598425</v>
      </c>
      <c r="I815" s="4">
        <v>0.68713910761154851</v>
      </c>
      <c r="J815" s="4">
        <v>0.2220472440944882</v>
      </c>
      <c r="K815" s="4">
        <v>0.56535433070866137</v>
      </c>
      <c r="L815" s="4">
        <v>1.4173228346456693E-2</v>
      </c>
      <c r="M815" s="4">
        <v>0.97690288713910756</v>
      </c>
      <c r="N815" s="4">
        <v>0.49868766404199477</v>
      </c>
      <c r="O815" s="4">
        <v>0.20577427821522309</v>
      </c>
      <c r="P815" s="4">
        <v>0.99002624671916006</v>
      </c>
    </row>
    <row r="816" spans="2:16" x14ac:dyDescent="0.3">
      <c r="B816" s="5">
        <f t="shared" si="12"/>
        <v>52224</v>
      </c>
      <c r="C816" t="s">
        <v>2799</v>
      </c>
      <c r="D816" s="19">
        <v>52224</v>
      </c>
      <c r="E816" s="3" t="s">
        <v>66</v>
      </c>
      <c r="F816" s="3" t="s">
        <v>461</v>
      </c>
      <c r="G816" s="3">
        <v>1801</v>
      </c>
      <c r="H816" s="4">
        <v>0.44031093836757357</v>
      </c>
      <c r="I816" s="4">
        <v>0.87340366463076069</v>
      </c>
      <c r="J816" s="4">
        <v>0.22098833981121599</v>
      </c>
      <c r="K816" s="4">
        <v>0.6729594669627984</v>
      </c>
      <c r="L816" s="4">
        <v>0</v>
      </c>
      <c r="M816" s="4">
        <v>0.98833981121599113</v>
      </c>
      <c r="N816" s="4">
        <v>0.55635757912270956</v>
      </c>
      <c r="O816" s="4">
        <v>6.3298167684619655E-2</v>
      </c>
      <c r="P816" s="4">
        <v>0.99833425874514159</v>
      </c>
    </row>
    <row r="817" spans="2:16" x14ac:dyDescent="0.3">
      <c r="B817" s="5">
        <f t="shared" si="12"/>
        <v>52788</v>
      </c>
      <c r="C817" t="s">
        <v>2799</v>
      </c>
      <c r="D817" s="19">
        <v>52788</v>
      </c>
      <c r="E817" s="3" t="s">
        <v>66</v>
      </c>
      <c r="F817" s="3" t="s">
        <v>797</v>
      </c>
      <c r="G817" s="3">
        <v>1639</v>
      </c>
      <c r="H817" s="4">
        <v>0.64246491763270286</v>
      </c>
      <c r="I817" s="4">
        <v>0.89810860280658933</v>
      </c>
      <c r="J817" s="4">
        <v>0.15314215985356924</v>
      </c>
      <c r="K817" s="4">
        <v>0.77730323367907261</v>
      </c>
      <c r="L817" s="4">
        <v>7.9316656497864547E-3</v>
      </c>
      <c r="M817" s="4">
        <v>0.98474679682733379</v>
      </c>
      <c r="N817" s="4">
        <v>0.72422208663819398</v>
      </c>
      <c r="O817" s="4">
        <v>0.12141549725442342</v>
      </c>
      <c r="P817" s="4">
        <v>0.99389871873093349</v>
      </c>
    </row>
    <row r="818" spans="2:16" x14ac:dyDescent="0.3">
      <c r="B818" s="5">
        <f t="shared" si="12"/>
        <v>52240</v>
      </c>
      <c r="C818" t="s">
        <v>2799</v>
      </c>
      <c r="D818" s="19">
        <v>52240</v>
      </c>
      <c r="E818" s="3" t="s">
        <v>66</v>
      </c>
      <c r="F818" s="3" t="s">
        <v>799</v>
      </c>
      <c r="G818" s="3">
        <v>1628</v>
      </c>
      <c r="H818" s="4">
        <v>0.44594594594594594</v>
      </c>
      <c r="I818" s="4">
        <v>0.8323095823095823</v>
      </c>
      <c r="J818" s="4">
        <v>0.24754299754299755</v>
      </c>
      <c r="K818" s="4">
        <v>0.65909090909090906</v>
      </c>
      <c r="L818" s="4">
        <v>1.3513513513513514E-2</v>
      </c>
      <c r="M818" s="4">
        <v>0.98648648648648651</v>
      </c>
      <c r="N818" s="4">
        <v>0.53378378378378377</v>
      </c>
      <c r="O818" s="4">
        <v>4.0540540540540543E-2</v>
      </c>
      <c r="P818" s="4">
        <v>0.99754299754299758</v>
      </c>
    </row>
    <row r="819" spans="2:16" x14ac:dyDescent="0.3">
      <c r="B819" s="5">
        <f t="shared" si="12"/>
        <v>52227</v>
      </c>
      <c r="C819" t="s">
        <v>2799</v>
      </c>
      <c r="D819" s="19">
        <v>52227</v>
      </c>
      <c r="E819" s="3" t="s">
        <v>66</v>
      </c>
      <c r="F819" s="3" t="s">
        <v>801</v>
      </c>
      <c r="G819" s="3">
        <v>1609</v>
      </c>
      <c r="H819" s="4">
        <v>0.21504039776258546</v>
      </c>
      <c r="I819" s="4">
        <v>0.5711622125543816</v>
      </c>
      <c r="J819" s="4">
        <v>0.23306401491609696</v>
      </c>
      <c r="K819" s="4">
        <v>0.42573026724673713</v>
      </c>
      <c r="L819" s="4">
        <v>7.4580484773151025E-3</v>
      </c>
      <c r="M819" s="4">
        <v>0.97513983840894969</v>
      </c>
      <c r="N819" s="4">
        <v>0.30080795525170911</v>
      </c>
      <c r="O819" s="4">
        <v>9.322560596643879E-3</v>
      </c>
      <c r="P819" s="4">
        <v>0.99254195152268487</v>
      </c>
    </row>
    <row r="820" spans="2:16" x14ac:dyDescent="0.3">
      <c r="B820" s="5">
        <f t="shared" si="12"/>
        <v>52480</v>
      </c>
      <c r="C820" t="s">
        <v>2799</v>
      </c>
      <c r="D820" s="19">
        <v>52480</v>
      </c>
      <c r="E820" s="3" t="s">
        <v>66</v>
      </c>
      <c r="F820" s="3" t="s">
        <v>66</v>
      </c>
      <c r="G820" s="3">
        <v>1487</v>
      </c>
      <c r="H820" s="4">
        <v>0.30733019502353731</v>
      </c>
      <c r="I820" s="4">
        <v>0.69468728984532613</v>
      </c>
      <c r="J820" s="4">
        <v>0.2125084061869536</v>
      </c>
      <c r="K820" s="4">
        <v>0.5877605917955615</v>
      </c>
      <c r="L820" s="4">
        <v>1.546738399462004E-2</v>
      </c>
      <c r="M820" s="4">
        <v>0.97175521183591118</v>
      </c>
      <c r="N820" s="4">
        <v>0.35171486213853398</v>
      </c>
      <c r="O820" s="4">
        <v>9.213180901143242E-2</v>
      </c>
      <c r="P820" s="4">
        <v>0.99193006052454602</v>
      </c>
    </row>
    <row r="821" spans="2:16" x14ac:dyDescent="0.3">
      <c r="B821" s="5">
        <f t="shared" si="12"/>
        <v>52254</v>
      </c>
      <c r="C821" t="s">
        <v>2799</v>
      </c>
      <c r="D821" s="19">
        <v>52254</v>
      </c>
      <c r="E821" s="3" t="s">
        <v>66</v>
      </c>
      <c r="F821" s="3" t="s">
        <v>114</v>
      </c>
      <c r="G821" s="3">
        <v>1414</v>
      </c>
      <c r="H821" s="4">
        <v>0.56223479490806227</v>
      </c>
      <c r="I821" s="4">
        <v>0.89179632248939178</v>
      </c>
      <c r="J821" s="4">
        <v>0.19801980198019803</v>
      </c>
      <c r="K821" s="4">
        <v>0.72913719943422917</v>
      </c>
      <c r="L821" s="4">
        <v>6.3649222065063652E-3</v>
      </c>
      <c r="M821" s="4">
        <v>0.99717114568599718</v>
      </c>
      <c r="N821" s="4">
        <v>0.66548797736916554</v>
      </c>
      <c r="O821" s="4">
        <v>5.0919377652050922E-2</v>
      </c>
      <c r="P821" s="4">
        <v>0.99858557284299854</v>
      </c>
    </row>
    <row r="822" spans="2:16" x14ac:dyDescent="0.3">
      <c r="B822" s="5">
        <f t="shared" si="12"/>
        <v>52203</v>
      </c>
      <c r="C822" t="s">
        <v>2799</v>
      </c>
      <c r="D822" s="19">
        <v>52203</v>
      </c>
      <c r="E822" s="3" t="s">
        <v>66</v>
      </c>
      <c r="F822" s="3" t="s">
        <v>807</v>
      </c>
      <c r="G822" s="3">
        <v>1226</v>
      </c>
      <c r="H822" s="4">
        <v>0.45432300163132139</v>
      </c>
      <c r="I822" s="4">
        <v>0.82707993474714514</v>
      </c>
      <c r="J822" s="4">
        <v>0.21288743882544861</v>
      </c>
      <c r="K822" s="4">
        <v>0.67781402936378465</v>
      </c>
      <c r="L822" s="4">
        <v>2.0391517128874388E-2</v>
      </c>
      <c r="M822" s="4">
        <v>0.9853181076672104</v>
      </c>
      <c r="N822" s="4">
        <v>0.53996737357259383</v>
      </c>
      <c r="O822" s="4">
        <v>7.01468189233279E-2</v>
      </c>
      <c r="P822" s="4">
        <v>0.9951060358890701</v>
      </c>
    </row>
    <row r="823" spans="2:16" x14ac:dyDescent="0.3">
      <c r="B823" s="5">
        <f t="shared" si="12"/>
        <v>52051</v>
      </c>
      <c r="C823" t="s">
        <v>2799</v>
      </c>
      <c r="D823" s="19">
        <v>52051</v>
      </c>
      <c r="E823" s="3" t="s">
        <v>66</v>
      </c>
      <c r="F823" s="3" t="s">
        <v>829</v>
      </c>
      <c r="G823" s="3">
        <v>1100</v>
      </c>
      <c r="H823" s="4">
        <v>0.40727272727272729</v>
      </c>
      <c r="I823" s="4">
        <v>0.85272727272727278</v>
      </c>
      <c r="J823" s="4">
        <v>0.24272727272727274</v>
      </c>
      <c r="K823" s="4">
        <v>0.63</v>
      </c>
      <c r="L823" s="4">
        <v>0.01</v>
      </c>
      <c r="M823" s="4">
        <v>0.98363636363636364</v>
      </c>
      <c r="N823" s="4">
        <v>0.50090909090909086</v>
      </c>
      <c r="O823" s="4">
        <v>0.15818181818181817</v>
      </c>
      <c r="P823" s="4">
        <v>0.99545454545454548</v>
      </c>
    </row>
    <row r="824" spans="2:16" x14ac:dyDescent="0.3">
      <c r="B824" s="5">
        <f t="shared" si="12"/>
        <v>52036</v>
      </c>
      <c r="C824" t="s">
        <v>2799</v>
      </c>
      <c r="D824" s="19">
        <v>52036</v>
      </c>
      <c r="E824" s="3" t="s">
        <v>66</v>
      </c>
      <c r="F824" s="3" t="s">
        <v>831</v>
      </c>
      <c r="G824" s="3">
        <v>1077</v>
      </c>
      <c r="H824" s="4">
        <v>0.4763231197771588</v>
      </c>
      <c r="I824" s="4">
        <v>0.754874651810585</v>
      </c>
      <c r="J824" s="4">
        <v>0.21355617455896009</v>
      </c>
      <c r="K824" s="4">
        <v>0.68430826369545028</v>
      </c>
      <c r="L824" s="4">
        <v>4.642525533890436E-3</v>
      </c>
      <c r="M824" s="4">
        <v>0.9879294336118849</v>
      </c>
      <c r="N824" s="4">
        <v>0.56545961002785516</v>
      </c>
      <c r="O824" s="4">
        <v>0.10677808727948004</v>
      </c>
      <c r="P824" s="4">
        <v>0.99907149489322189</v>
      </c>
    </row>
    <row r="825" spans="2:16" x14ac:dyDescent="0.3">
      <c r="B825" s="5">
        <f t="shared" si="12"/>
        <v>52685</v>
      </c>
      <c r="C825" t="s">
        <v>2799</v>
      </c>
      <c r="D825" s="19">
        <v>52685</v>
      </c>
      <c r="E825" s="3" t="s">
        <v>66</v>
      </c>
      <c r="F825" s="3" t="s">
        <v>45</v>
      </c>
      <c r="G825" s="3">
        <v>965</v>
      </c>
      <c r="H825" s="4">
        <v>0.43212435233160623</v>
      </c>
      <c r="I825" s="4">
        <v>0.72435233160621759</v>
      </c>
      <c r="J825" s="4">
        <v>0.18963730569948187</v>
      </c>
      <c r="K825" s="4">
        <v>0.63212435233160624</v>
      </c>
      <c r="L825" s="4">
        <v>1.6580310880829015E-2</v>
      </c>
      <c r="M825" s="4">
        <v>0.9854922279792746</v>
      </c>
      <c r="N825" s="4">
        <v>0.52124352331606216</v>
      </c>
      <c r="O825" s="4">
        <v>7.8756476683937829E-2</v>
      </c>
      <c r="P825" s="4">
        <v>0.99585492227979278</v>
      </c>
    </row>
    <row r="826" spans="2:16" x14ac:dyDescent="0.3">
      <c r="B826" s="5">
        <f t="shared" si="12"/>
        <v>52573</v>
      </c>
      <c r="C826" t="s">
        <v>2799</v>
      </c>
      <c r="D826" s="19">
        <v>52573</v>
      </c>
      <c r="E826" s="3" t="s">
        <v>66</v>
      </c>
      <c r="F826" s="3" t="s">
        <v>857</v>
      </c>
      <c r="G826" s="3">
        <v>815</v>
      </c>
      <c r="H826" s="4">
        <v>0.56687116564417173</v>
      </c>
      <c r="I826" s="4">
        <v>0.86625766871165644</v>
      </c>
      <c r="J826" s="4">
        <v>0.2343558282208589</v>
      </c>
      <c r="K826" s="4">
        <v>0.7276073619631902</v>
      </c>
      <c r="L826" s="4">
        <v>2.4539877300613498E-3</v>
      </c>
      <c r="M826" s="4">
        <v>0.98404907975460121</v>
      </c>
      <c r="N826" s="4">
        <v>0.69938650306748462</v>
      </c>
      <c r="O826" s="4">
        <v>1.5950920245398775E-2</v>
      </c>
      <c r="P826" s="4">
        <v>0.996319018404908</v>
      </c>
    </row>
    <row r="827" spans="2:16" x14ac:dyDescent="0.3">
      <c r="B827" s="5">
        <f t="shared" si="12"/>
        <v>52560</v>
      </c>
      <c r="C827" t="s">
        <v>2799</v>
      </c>
      <c r="D827" s="19">
        <v>52560</v>
      </c>
      <c r="E827" s="3" t="s">
        <v>66</v>
      </c>
      <c r="F827" s="3" t="s">
        <v>467</v>
      </c>
      <c r="G827" s="3">
        <v>807</v>
      </c>
      <c r="H827" s="4">
        <v>0.55266418835192066</v>
      </c>
      <c r="I827" s="4">
        <v>0.84882280049566294</v>
      </c>
      <c r="J827" s="4">
        <v>0.24287484510532836</v>
      </c>
      <c r="K827" s="4">
        <v>0.71995043370508049</v>
      </c>
      <c r="L827" s="4">
        <v>0</v>
      </c>
      <c r="M827" s="4">
        <v>0.98389095415117722</v>
      </c>
      <c r="N827" s="4">
        <v>0.71499380421313508</v>
      </c>
      <c r="O827" s="4">
        <v>2.6022304832713755E-2</v>
      </c>
      <c r="P827" s="4">
        <v>0.99256505576208176</v>
      </c>
    </row>
    <row r="828" spans="2:16" x14ac:dyDescent="0.3">
      <c r="B828" s="5">
        <f t="shared" si="12"/>
        <v>52320</v>
      </c>
      <c r="C828" t="s">
        <v>2799</v>
      </c>
      <c r="D828" s="19">
        <v>52320</v>
      </c>
      <c r="E828" s="3" t="s">
        <v>66</v>
      </c>
      <c r="F828" s="3" t="s">
        <v>464</v>
      </c>
      <c r="G828" s="3">
        <v>738</v>
      </c>
      <c r="H828" s="4">
        <v>0.34552845528455284</v>
      </c>
      <c r="I828" s="4">
        <v>0.75338753387533874</v>
      </c>
      <c r="J828" s="4">
        <v>0.21815718157181571</v>
      </c>
      <c r="K828" s="4">
        <v>0.61653116531165308</v>
      </c>
      <c r="L828" s="4">
        <v>1.0840108401084011E-2</v>
      </c>
      <c r="M828" s="4">
        <v>0.98102981029810299</v>
      </c>
      <c r="N828" s="4">
        <v>0.41056910569105692</v>
      </c>
      <c r="O828" s="4">
        <v>3.2520325203252036E-2</v>
      </c>
      <c r="P828" s="4">
        <v>0.99186991869918695</v>
      </c>
    </row>
    <row r="829" spans="2:16" x14ac:dyDescent="0.3">
      <c r="B829" s="5">
        <f t="shared" si="12"/>
        <v>52585</v>
      </c>
      <c r="C829" t="s">
        <v>2799</v>
      </c>
      <c r="D829" s="19">
        <v>52585</v>
      </c>
      <c r="E829" s="3" t="s">
        <v>66</v>
      </c>
      <c r="F829" s="3" t="s">
        <v>458</v>
      </c>
      <c r="G829" s="3">
        <v>645</v>
      </c>
      <c r="H829" s="4">
        <v>0.39069767441860465</v>
      </c>
      <c r="I829" s="4">
        <v>0.8170542635658915</v>
      </c>
      <c r="J829" s="4">
        <v>0.25891472868217053</v>
      </c>
      <c r="K829" s="4">
        <v>0.5968992248062015</v>
      </c>
      <c r="L829" s="4">
        <v>1.0852713178294573E-2</v>
      </c>
      <c r="M829" s="4">
        <v>0.99069767441860468</v>
      </c>
      <c r="N829" s="4">
        <v>0.48372093023255813</v>
      </c>
      <c r="O829" s="4">
        <v>3.7209302325581395E-2</v>
      </c>
      <c r="P829" s="4">
        <v>0.99534883720930234</v>
      </c>
    </row>
    <row r="830" spans="2:16" x14ac:dyDescent="0.3">
      <c r="B830" s="5">
        <f t="shared" si="12"/>
        <v>52694</v>
      </c>
      <c r="C830" t="s">
        <v>2799</v>
      </c>
      <c r="D830" s="19">
        <v>52694</v>
      </c>
      <c r="E830" s="3" t="s">
        <v>66</v>
      </c>
      <c r="F830" s="3" t="s">
        <v>878</v>
      </c>
      <c r="G830" s="3">
        <v>602</v>
      </c>
      <c r="H830" s="4">
        <v>0.43853820598006643</v>
      </c>
      <c r="I830" s="4">
        <v>0.82558139534883723</v>
      </c>
      <c r="J830" s="4">
        <v>0.21096345514950166</v>
      </c>
      <c r="K830" s="4">
        <v>0.70265780730897009</v>
      </c>
      <c r="L830" s="4">
        <v>8.3056478405315621E-3</v>
      </c>
      <c r="M830" s="4">
        <v>0.99003322259136217</v>
      </c>
      <c r="N830" s="4">
        <v>0.45681063122923588</v>
      </c>
      <c r="O830" s="4">
        <v>3.3222591362126248E-2</v>
      </c>
      <c r="P830" s="4">
        <v>0.99667774086378735</v>
      </c>
    </row>
    <row r="831" spans="2:16" x14ac:dyDescent="0.3">
      <c r="B831" s="5">
        <f t="shared" si="12"/>
        <v>52083</v>
      </c>
      <c r="C831" t="s">
        <v>2799</v>
      </c>
      <c r="D831" s="19">
        <v>52083</v>
      </c>
      <c r="E831" s="3" t="s">
        <v>66</v>
      </c>
      <c r="F831" s="3" t="s">
        <v>885</v>
      </c>
      <c r="G831" s="3">
        <v>544</v>
      </c>
      <c r="H831" s="4">
        <v>0.43198529411764708</v>
      </c>
      <c r="I831" s="4">
        <v>0.78676470588235292</v>
      </c>
      <c r="J831" s="4">
        <v>0.20588235294117646</v>
      </c>
      <c r="K831" s="4">
        <v>0.65073529411764708</v>
      </c>
      <c r="L831" s="4">
        <v>1.8382352941176471E-2</v>
      </c>
      <c r="M831" s="4">
        <v>0.99264705882352944</v>
      </c>
      <c r="N831" s="4">
        <v>0.54411764705882348</v>
      </c>
      <c r="O831" s="4">
        <v>8.2720588235294115E-2</v>
      </c>
      <c r="P831" s="4">
        <v>1</v>
      </c>
    </row>
    <row r="832" spans="2:16" x14ac:dyDescent="0.3">
      <c r="B832" s="5">
        <f t="shared" si="12"/>
        <v>52287</v>
      </c>
      <c r="C832" t="s">
        <v>2799</v>
      </c>
      <c r="D832" s="19">
        <v>52287</v>
      </c>
      <c r="E832" s="3" t="s">
        <v>66</v>
      </c>
      <c r="F832" s="3" t="s">
        <v>898</v>
      </c>
      <c r="G832" s="3">
        <v>488</v>
      </c>
      <c r="H832" s="4">
        <v>0.50614754098360659</v>
      </c>
      <c r="I832" s="4">
        <v>0.85450819672131151</v>
      </c>
      <c r="J832" s="4">
        <v>0.17418032786885246</v>
      </c>
      <c r="K832" s="4">
        <v>0.72950819672131151</v>
      </c>
      <c r="L832" s="4">
        <v>0</v>
      </c>
      <c r="M832" s="4">
        <v>0.97745901639344257</v>
      </c>
      <c r="N832" s="4">
        <v>0.60245901639344257</v>
      </c>
      <c r="O832" s="4">
        <v>0.10245901639344263</v>
      </c>
      <c r="P832" s="4">
        <v>0.98975409836065575</v>
      </c>
    </row>
    <row r="833" spans="2:16" x14ac:dyDescent="0.3">
      <c r="B833" s="5">
        <f t="shared" si="12"/>
        <v>52354</v>
      </c>
      <c r="C833" t="s">
        <v>2799</v>
      </c>
      <c r="D833" s="19">
        <v>52354</v>
      </c>
      <c r="E833" s="3" t="s">
        <v>66</v>
      </c>
      <c r="F833" s="3" t="s">
        <v>901</v>
      </c>
      <c r="G833" s="3">
        <v>465</v>
      </c>
      <c r="H833" s="4">
        <v>0.47526881720430109</v>
      </c>
      <c r="I833" s="4">
        <v>0.87096774193548387</v>
      </c>
      <c r="J833" s="4">
        <v>0.21935483870967742</v>
      </c>
      <c r="K833" s="4">
        <v>0.64946236559139781</v>
      </c>
      <c r="L833" s="4">
        <v>6.4516129032258064E-3</v>
      </c>
      <c r="M833" s="4">
        <v>0.978494623655914</v>
      </c>
      <c r="N833" s="4">
        <v>0.64086021505376345</v>
      </c>
      <c r="O833" s="4">
        <v>3.6559139784946237E-2</v>
      </c>
      <c r="P833" s="4">
        <v>0.99784946236559136</v>
      </c>
    </row>
    <row r="834" spans="2:16" x14ac:dyDescent="0.3">
      <c r="B834" s="5">
        <f t="shared" si="12"/>
        <v>52885</v>
      </c>
      <c r="C834" t="s">
        <v>2799</v>
      </c>
      <c r="D834" s="19">
        <v>52885</v>
      </c>
      <c r="E834" s="3" t="s">
        <v>66</v>
      </c>
      <c r="F834" s="3" t="s">
        <v>902</v>
      </c>
      <c r="G834" s="3">
        <v>454</v>
      </c>
      <c r="H834" s="4">
        <v>0.41629955947136565</v>
      </c>
      <c r="I834" s="4">
        <v>0.80837004405286339</v>
      </c>
      <c r="J834" s="4">
        <v>0.22687224669603523</v>
      </c>
      <c r="K834" s="4">
        <v>0.59691629955947134</v>
      </c>
      <c r="L834" s="4">
        <v>2.643171806167401E-2</v>
      </c>
      <c r="M834" s="4">
        <v>0.99118942731277537</v>
      </c>
      <c r="N834" s="4">
        <v>0.54185022026431717</v>
      </c>
      <c r="O834" s="4">
        <v>0.15198237885462554</v>
      </c>
      <c r="P834" s="4">
        <v>1</v>
      </c>
    </row>
    <row r="835" spans="2:16" x14ac:dyDescent="0.3">
      <c r="B835" s="5">
        <f t="shared" si="12"/>
        <v>52352</v>
      </c>
      <c r="C835" t="s">
        <v>2799</v>
      </c>
      <c r="D835" s="19">
        <v>52352</v>
      </c>
      <c r="E835" s="3" t="s">
        <v>66</v>
      </c>
      <c r="F835" s="3" t="s">
        <v>905</v>
      </c>
      <c r="G835" s="3">
        <v>436</v>
      </c>
      <c r="H835" s="4">
        <v>0.52981651376146788</v>
      </c>
      <c r="I835" s="4">
        <v>0.91513761467889909</v>
      </c>
      <c r="J835" s="4">
        <v>0.26605504587155965</v>
      </c>
      <c r="K835" s="4">
        <v>0.76146788990825687</v>
      </c>
      <c r="L835" s="4">
        <v>0</v>
      </c>
      <c r="M835" s="4">
        <v>0.98853211009174313</v>
      </c>
      <c r="N835" s="4">
        <v>0.58256880733944949</v>
      </c>
      <c r="O835" s="4">
        <v>1.1467889908256881E-2</v>
      </c>
      <c r="P835" s="4">
        <v>0.99770642201834858</v>
      </c>
    </row>
    <row r="836" spans="2:16" x14ac:dyDescent="0.3">
      <c r="B836" s="5">
        <f t="shared" si="12"/>
        <v>52210</v>
      </c>
      <c r="C836" t="s">
        <v>2799</v>
      </c>
      <c r="D836" s="19">
        <v>52210</v>
      </c>
      <c r="E836" s="3" t="s">
        <v>66</v>
      </c>
      <c r="F836" s="3" t="s">
        <v>463</v>
      </c>
      <c r="G836" s="3">
        <v>255</v>
      </c>
      <c r="H836" s="4">
        <v>0.396078431372549</v>
      </c>
      <c r="I836" s="4">
        <v>0.76078431372549016</v>
      </c>
      <c r="J836" s="4">
        <v>0.21568627450980393</v>
      </c>
      <c r="K836" s="4">
        <v>0.63921568627450975</v>
      </c>
      <c r="L836" s="4">
        <v>3.1372549019607843E-2</v>
      </c>
      <c r="M836" s="4">
        <v>0.97254901960784312</v>
      </c>
      <c r="N836" s="4">
        <v>0.47450980392156861</v>
      </c>
      <c r="O836" s="4">
        <v>1.5686274509803921E-2</v>
      </c>
      <c r="P836" s="4">
        <v>1</v>
      </c>
    </row>
    <row r="837" spans="2:16" x14ac:dyDescent="0.3">
      <c r="B837" s="5">
        <f t="shared" si="12"/>
        <v>52317</v>
      </c>
      <c r="C837" t="s">
        <v>2799</v>
      </c>
      <c r="D837" s="19">
        <v>52317</v>
      </c>
      <c r="E837" s="3" t="s">
        <v>66</v>
      </c>
      <c r="F837" s="3" t="s">
        <v>954</v>
      </c>
      <c r="G837" s="3">
        <v>213</v>
      </c>
      <c r="H837" s="4">
        <v>0.44131455399061031</v>
      </c>
      <c r="I837" s="4">
        <v>0.84507042253521125</v>
      </c>
      <c r="J837" s="4">
        <v>0.15962441314553991</v>
      </c>
      <c r="K837" s="4">
        <v>0.63849765258215962</v>
      </c>
      <c r="L837" s="4">
        <v>0</v>
      </c>
      <c r="M837" s="4">
        <v>0.971830985915493</v>
      </c>
      <c r="N837" s="4">
        <v>0.54929577464788737</v>
      </c>
      <c r="O837" s="4">
        <v>1.4084507042253521E-2</v>
      </c>
      <c r="P837" s="4">
        <v>0.99061032863849763</v>
      </c>
    </row>
    <row r="838" spans="2:16" x14ac:dyDescent="0.3">
      <c r="B838" s="5">
        <f t="shared" si="12"/>
        <v>52022</v>
      </c>
      <c r="C838" t="s">
        <v>2799</v>
      </c>
      <c r="D838" s="19">
        <v>52022</v>
      </c>
      <c r="E838" s="3" t="s">
        <v>66</v>
      </c>
      <c r="F838" s="3" t="s">
        <v>958</v>
      </c>
      <c r="G838" s="3">
        <v>192</v>
      </c>
      <c r="H838" s="4">
        <v>0.38020833333333331</v>
      </c>
      <c r="I838" s="4">
        <v>0.67708333333333337</v>
      </c>
      <c r="J838" s="4">
        <v>0.29166666666666669</v>
      </c>
      <c r="K838" s="4">
        <v>0.66666666666666663</v>
      </c>
      <c r="L838" s="4">
        <v>5.2083333333333336E-2</v>
      </c>
      <c r="M838" s="4">
        <v>0.97395833333333337</v>
      </c>
      <c r="N838" s="4">
        <v>0.4375</v>
      </c>
      <c r="O838" s="4">
        <v>0.22916666666666666</v>
      </c>
      <c r="P838" s="4">
        <v>0.99479166666666663</v>
      </c>
    </row>
    <row r="839" spans="2:16" x14ac:dyDescent="0.3">
      <c r="B839" s="5">
        <f t="shared" si="12"/>
        <v>52506</v>
      </c>
      <c r="C839" t="s">
        <v>2799</v>
      </c>
      <c r="D839" s="19">
        <v>52506</v>
      </c>
      <c r="E839" s="3" t="s">
        <v>66</v>
      </c>
      <c r="F839" s="3" t="s">
        <v>978</v>
      </c>
      <c r="G839" s="3">
        <v>130</v>
      </c>
      <c r="H839" s="4">
        <v>0.42307692307692307</v>
      </c>
      <c r="I839" s="4">
        <v>0.7</v>
      </c>
      <c r="J839" s="4">
        <v>0.2076923076923077</v>
      </c>
      <c r="K839" s="4">
        <v>0.5461538461538461</v>
      </c>
      <c r="L839" s="4">
        <v>0</v>
      </c>
      <c r="M839" s="4">
        <v>0.97692307692307689</v>
      </c>
      <c r="N839" s="4">
        <v>0.53846153846153844</v>
      </c>
      <c r="O839" s="4">
        <v>6.1538461538461542E-2</v>
      </c>
      <c r="P839" s="4">
        <v>0.99230769230769234</v>
      </c>
    </row>
    <row r="840" spans="2:16" x14ac:dyDescent="0.3">
      <c r="B840" s="5">
        <f t="shared" si="12"/>
        <v>52323</v>
      </c>
      <c r="C840" t="s">
        <v>2799</v>
      </c>
      <c r="D840" s="19">
        <v>52323</v>
      </c>
      <c r="E840" s="3" t="s">
        <v>66</v>
      </c>
      <c r="F840" s="3" t="s">
        <v>989</v>
      </c>
      <c r="G840" s="3">
        <v>111</v>
      </c>
      <c r="H840" s="4">
        <v>0.28828828828828829</v>
      </c>
      <c r="I840" s="4">
        <v>0.87387387387387383</v>
      </c>
      <c r="J840" s="4">
        <v>0.14414414414414414</v>
      </c>
      <c r="K840" s="4">
        <v>0.60360360360360366</v>
      </c>
      <c r="L840" s="4">
        <v>0</v>
      </c>
      <c r="M840" s="4">
        <v>0.97297297297297303</v>
      </c>
      <c r="N840" s="4">
        <v>0.44144144144144143</v>
      </c>
      <c r="O840" s="4">
        <v>2.7027027027027029E-2</v>
      </c>
      <c r="P840" s="4">
        <v>1</v>
      </c>
    </row>
    <row r="841" spans="2:16" x14ac:dyDescent="0.3">
      <c r="B841" s="5">
        <f t="shared" si="12"/>
        <v>52720</v>
      </c>
      <c r="C841" t="s">
        <v>2799</v>
      </c>
      <c r="D841" s="19">
        <v>52720</v>
      </c>
      <c r="E841" s="3" t="s">
        <v>66</v>
      </c>
      <c r="F841" s="3" t="s">
        <v>470</v>
      </c>
      <c r="G841" s="3">
        <v>108</v>
      </c>
      <c r="H841" s="4">
        <v>0.39814814814814814</v>
      </c>
      <c r="I841" s="4">
        <v>0.68518518518518523</v>
      </c>
      <c r="J841" s="4">
        <v>0.25925925925925924</v>
      </c>
      <c r="K841" s="4">
        <v>0.64814814814814814</v>
      </c>
      <c r="L841" s="4">
        <v>0</v>
      </c>
      <c r="M841" s="4">
        <v>0.9907407407407407</v>
      </c>
      <c r="N841" s="4">
        <v>0.49074074074074076</v>
      </c>
      <c r="O841" s="4">
        <v>2.7777777777777776E-2</v>
      </c>
      <c r="P841" s="4">
        <v>1</v>
      </c>
    </row>
    <row r="842" spans="2:16" x14ac:dyDescent="0.3">
      <c r="B842" s="5">
        <f t="shared" si="12"/>
        <v>54001</v>
      </c>
      <c r="C842" t="s">
        <v>2939</v>
      </c>
      <c r="D842" s="19">
        <v>54001</v>
      </c>
      <c r="E842" s="3" t="s">
        <v>205</v>
      </c>
      <c r="F842" s="3" t="s">
        <v>204</v>
      </c>
      <c r="G842" s="3">
        <v>76867</v>
      </c>
      <c r="H842" s="4">
        <v>0.41216646935616064</v>
      </c>
      <c r="I842" s="4">
        <v>0.77809723288277155</v>
      </c>
      <c r="J842" s="4">
        <v>0.22264430770031352</v>
      </c>
      <c r="K842" s="4">
        <v>0.58504950108629195</v>
      </c>
      <c r="L842" s="4">
        <v>6.0754289877320566E-3</v>
      </c>
      <c r="M842" s="4">
        <v>0.96614932285636224</v>
      </c>
      <c r="N842" s="4">
        <v>0.54060910403684281</v>
      </c>
      <c r="O842" s="4">
        <v>9.500826102228524E-2</v>
      </c>
      <c r="P842" s="4">
        <v>0.98894193867329283</v>
      </c>
    </row>
    <row r="843" spans="2:16" x14ac:dyDescent="0.3">
      <c r="B843" s="5">
        <f t="shared" si="12"/>
        <v>54498</v>
      </c>
      <c r="C843" t="s">
        <v>2939</v>
      </c>
      <c r="D843" s="19">
        <v>54498</v>
      </c>
      <c r="E843" s="3" t="s">
        <v>205</v>
      </c>
      <c r="F843" s="3" t="s">
        <v>334</v>
      </c>
      <c r="G843" s="3">
        <v>33217</v>
      </c>
      <c r="H843" s="4">
        <v>0.35277117138814462</v>
      </c>
      <c r="I843" s="4">
        <v>0.69473462383719176</v>
      </c>
      <c r="J843" s="4">
        <v>0.21702742571574796</v>
      </c>
      <c r="K843" s="4">
        <v>0.54056657735496882</v>
      </c>
      <c r="L843" s="4">
        <v>1.2282867206550863E-2</v>
      </c>
      <c r="M843" s="4">
        <v>0.97272480958545327</v>
      </c>
      <c r="N843" s="4">
        <v>0.45771743384411595</v>
      </c>
      <c r="O843" s="4">
        <v>0.11479061926122167</v>
      </c>
      <c r="P843" s="4">
        <v>0.99163079146220312</v>
      </c>
    </row>
    <row r="844" spans="2:16" x14ac:dyDescent="0.3">
      <c r="B844" s="5">
        <f t="shared" si="12"/>
        <v>54810</v>
      </c>
      <c r="C844" t="s">
        <v>2939</v>
      </c>
      <c r="D844" s="19">
        <v>54810</v>
      </c>
      <c r="E844" s="3" t="s">
        <v>205</v>
      </c>
      <c r="F844" s="3" t="s">
        <v>344</v>
      </c>
      <c r="G844" s="3">
        <v>23593</v>
      </c>
      <c r="H844" s="4">
        <v>0.29072182426991056</v>
      </c>
      <c r="I844" s="4">
        <v>0.67392870766752855</v>
      </c>
      <c r="J844" s="4">
        <v>0.24837875641079982</v>
      </c>
      <c r="K844" s="4">
        <v>0.49010299665154916</v>
      </c>
      <c r="L844" s="4">
        <v>3.3908362649938541E-3</v>
      </c>
      <c r="M844" s="4">
        <v>0.95820794303395074</v>
      </c>
      <c r="N844" s="4">
        <v>0.39986436654940022</v>
      </c>
      <c r="O844" s="4">
        <v>7.9727037680667995E-2</v>
      </c>
      <c r="P844" s="4">
        <v>0.99660916373500619</v>
      </c>
    </row>
    <row r="845" spans="2:16" x14ac:dyDescent="0.3">
      <c r="B845" s="5">
        <f t="shared" si="12"/>
        <v>54250</v>
      </c>
      <c r="C845" t="s">
        <v>2939</v>
      </c>
      <c r="D845" s="19">
        <v>54250</v>
      </c>
      <c r="E845" s="3" t="s">
        <v>205</v>
      </c>
      <c r="F845" s="3" t="s">
        <v>633</v>
      </c>
      <c r="G845" s="3">
        <v>13921</v>
      </c>
      <c r="H845" s="4">
        <v>0.17958479994253287</v>
      </c>
      <c r="I845" s="4">
        <v>0.53774872494792036</v>
      </c>
      <c r="J845" s="4">
        <v>0.25249622871920119</v>
      </c>
      <c r="K845" s="4">
        <v>0.36743050068242222</v>
      </c>
      <c r="L845" s="4">
        <v>1.0918755836505999E-2</v>
      </c>
      <c r="M845" s="4">
        <v>0.97823432224696505</v>
      </c>
      <c r="N845" s="4">
        <v>0.26822785719416709</v>
      </c>
      <c r="O845" s="4">
        <v>1.9035988793908484E-2</v>
      </c>
      <c r="P845" s="4">
        <v>0.99691114144098847</v>
      </c>
    </row>
    <row r="846" spans="2:16" x14ac:dyDescent="0.3">
      <c r="B846" s="5">
        <f t="shared" si="12"/>
        <v>54800</v>
      </c>
      <c r="C846" t="s">
        <v>2939</v>
      </c>
      <c r="D846" s="19">
        <v>54800</v>
      </c>
      <c r="E846" s="3" t="s">
        <v>205</v>
      </c>
      <c r="F846" s="3" t="s">
        <v>637</v>
      </c>
      <c r="G846" s="3">
        <v>12248</v>
      </c>
      <c r="H846" s="4">
        <v>0.2357935989549314</v>
      </c>
      <c r="I846" s="4">
        <v>0.57086871325930766</v>
      </c>
      <c r="J846" s="4">
        <v>0.2406107119529719</v>
      </c>
      <c r="K846" s="4">
        <v>0.45705421293272369</v>
      </c>
      <c r="L846" s="4">
        <v>9.2259960809928151E-3</v>
      </c>
      <c r="M846" s="4">
        <v>0.96570868713259306</v>
      </c>
      <c r="N846" s="4">
        <v>0.2877204441541476</v>
      </c>
      <c r="O846" s="4">
        <v>4.7762900065316784E-2</v>
      </c>
      <c r="P846" s="4">
        <v>0.9973873285434357</v>
      </c>
    </row>
    <row r="847" spans="2:16" x14ac:dyDescent="0.3">
      <c r="B847" s="5">
        <f t="shared" si="12"/>
        <v>54206</v>
      </c>
      <c r="C847" t="s">
        <v>2939</v>
      </c>
      <c r="D847" s="19">
        <v>54206</v>
      </c>
      <c r="E847" s="3" t="s">
        <v>205</v>
      </c>
      <c r="F847" s="3" t="s">
        <v>350</v>
      </c>
      <c r="G847" s="3">
        <v>12037</v>
      </c>
      <c r="H847" s="4">
        <v>0.25753925396693528</v>
      </c>
      <c r="I847" s="4">
        <v>0.57663869734983797</v>
      </c>
      <c r="J847" s="4">
        <v>0.23843150286616266</v>
      </c>
      <c r="K847" s="4">
        <v>0.45426601312619425</v>
      </c>
      <c r="L847" s="4">
        <v>1.811082495638448E-2</v>
      </c>
      <c r="M847" s="4">
        <v>0.95630140400432007</v>
      </c>
      <c r="N847" s="4">
        <v>0.33139486583035638</v>
      </c>
      <c r="O847" s="4">
        <v>0.10417878208856027</v>
      </c>
      <c r="P847" s="4">
        <v>0.98487995347677992</v>
      </c>
    </row>
    <row r="848" spans="2:16" x14ac:dyDescent="0.3">
      <c r="B848" s="5">
        <f t="shared" ref="B848:B911" si="13">D848+0</f>
        <v>54344</v>
      </c>
      <c r="C848" t="s">
        <v>2939</v>
      </c>
      <c r="D848" s="19">
        <v>54344</v>
      </c>
      <c r="E848" s="3" t="s">
        <v>205</v>
      </c>
      <c r="F848" s="3" t="s">
        <v>644</v>
      </c>
      <c r="G848" s="3">
        <v>11227</v>
      </c>
      <c r="H848" s="4">
        <v>8.8892847599536834E-2</v>
      </c>
      <c r="I848" s="4">
        <v>0.34051839315934801</v>
      </c>
      <c r="J848" s="4">
        <v>0.24173866571657612</v>
      </c>
      <c r="K848" s="4">
        <v>0.35655117128351294</v>
      </c>
      <c r="L848" s="4">
        <v>3.0729491404649506E-2</v>
      </c>
      <c r="M848" s="4">
        <v>0.97212078026186866</v>
      </c>
      <c r="N848" s="4">
        <v>0.10127371515097533</v>
      </c>
      <c r="O848" s="4">
        <v>2.7701077758973902E-2</v>
      </c>
      <c r="P848" s="4">
        <v>0.99786229625011136</v>
      </c>
    </row>
    <row r="849" spans="2:16" x14ac:dyDescent="0.3">
      <c r="B849" s="5">
        <f t="shared" si="13"/>
        <v>54670</v>
      </c>
      <c r="C849" t="s">
        <v>2939</v>
      </c>
      <c r="D849" s="19">
        <v>54670</v>
      </c>
      <c r="E849" s="3" t="s">
        <v>205</v>
      </c>
      <c r="F849" s="3" t="s">
        <v>351</v>
      </c>
      <c r="G849" s="3">
        <v>9750</v>
      </c>
      <c r="H849" s="4">
        <v>8.6358974358974355E-2</v>
      </c>
      <c r="I849" s="4">
        <v>0.32184615384615384</v>
      </c>
      <c r="J849" s="4">
        <v>0.22707692307692307</v>
      </c>
      <c r="K849" s="4">
        <v>0.32717948717948719</v>
      </c>
      <c r="L849" s="4">
        <v>3.8153846153846156E-2</v>
      </c>
      <c r="M849" s="4">
        <v>0.97476923076923072</v>
      </c>
      <c r="N849" s="4">
        <v>0.10492307692307692</v>
      </c>
      <c r="O849" s="4">
        <v>4.7589743589743591E-2</v>
      </c>
      <c r="P849" s="4">
        <v>0.99733333333333329</v>
      </c>
    </row>
    <row r="850" spans="2:16" x14ac:dyDescent="0.3">
      <c r="B850" s="5">
        <f t="shared" si="13"/>
        <v>54720</v>
      </c>
      <c r="C850" t="s">
        <v>2939</v>
      </c>
      <c r="D850" s="19">
        <v>54720</v>
      </c>
      <c r="E850" s="3" t="s">
        <v>205</v>
      </c>
      <c r="F850" s="3" t="s">
        <v>348</v>
      </c>
      <c r="G850" s="3">
        <v>9078</v>
      </c>
      <c r="H850" s="4">
        <v>0.32540207094073587</v>
      </c>
      <c r="I850" s="4">
        <v>0.64408460013218771</v>
      </c>
      <c r="J850" s="4">
        <v>0.25302930160828374</v>
      </c>
      <c r="K850" s="4">
        <v>0.49603436880370128</v>
      </c>
      <c r="L850" s="4">
        <v>6.1687596386869352E-3</v>
      </c>
      <c r="M850" s="4">
        <v>0.97532496144525227</v>
      </c>
      <c r="N850" s="4">
        <v>0.43093192333113023</v>
      </c>
      <c r="O850" s="4">
        <v>4.7367261511346112E-2</v>
      </c>
      <c r="P850" s="4">
        <v>0.99647499449217891</v>
      </c>
    </row>
    <row r="851" spans="2:16" x14ac:dyDescent="0.3">
      <c r="B851" s="5">
        <f t="shared" si="13"/>
        <v>54003</v>
      </c>
      <c r="C851" t="s">
        <v>2939</v>
      </c>
      <c r="D851" s="19">
        <v>54003</v>
      </c>
      <c r="E851" s="3" t="s">
        <v>205</v>
      </c>
      <c r="F851" s="3" t="s">
        <v>341</v>
      </c>
      <c r="G851" s="3">
        <v>7998</v>
      </c>
      <c r="H851" s="4">
        <v>0.28032008002000502</v>
      </c>
      <c r="I851" s="4">
        <v>0.62178044511127784</v>
      </c>
      <c r="J851" s="4">
        <v>0.25556389097274318</v>
      </c>
      <c r="K851" s="4">
        <v>0.45398849712428108</v>
      </c>
      <c r="L851" s="4">
        <v>1.0752688172043012E-2</v>
      </c>
      <c r="M851" s="4">
        <v>0.97136784196049009</v>
      </c>
      <c r="N851" s="4">
        <v>0.37721930482620653</v>
      </c>
      <c r="O851" s="4">
        <v>6.6891722930732686E-2</v>
      </c>
      <c r="P851" s="4">
        <v>0.99687421855463865</v>
      </c>
    </row>
    <row r="852" spans="2:16" x14ac:dyDescent="0.3">
      <c r="B852" s="5">
        <f t="shared" si="13"/>
        <v>54874</v>
      </c>
      <c r="C852" t="s">
        <v>2939</v>
      </c>
      <c r="D852" s="19">
        <v>54874</v>
      </c>
      <c r="E852" s="3" t="s">
        <v>205</v>
      </c>
      <c r="F852" s="3" t="s">
        <v>338</v>
      </c>
      <c r="G852" s="3">
        <v>6616</v>
      </c>
      <c r="H852" s="4">
        <v>0.45994558645707379</v>
      </c>
      <c r="I852" s="4">
        <v>0.82708585247883915</v>
      </c>
      <c r="J852" s="4">
        <v>0.21175937122128174</v>
      </c>
      <c r="K852" s="4">
        <v>0.59129383313180173</v>
      </c>
      <c r="L852" s="4">
        <v>6.650544135429262E-3</v>
      </c>
      <c r="M852" s="4">
        <v>0.97445586457073763</v>
      </c>
      <c r="N852" s="4">
        <v>0.64873035066505447</v>
      </c>
      <c r="O852" s="4">
        <v>0.18772672309552599</v>
      </c>
      <c r="P852" s="4">
        <v>0.99425634824667475</v>
      </c>
    </row>
    <row r="853" spans="2:16" x14ac:dyDescent="0.3">
      <c r="B853" s="5">
        <f t="shared" si="13"/>
        <v>54261</v>
      </c>
      <c r="C853" t="s">
        <v>2939</v>
      </c>
      <c r="D853" s="19">
        <v>54261</v>
      </c>
      <c r="E853" s="3" t="s">
        <v>205</v>
      </c>
      <c r="F853" s="3" t="s">
        <v>336</v>
      </c>
      <c r="G853" s="3">
        <v>5478</v>
      </c>
      <c r="H853" s="4">
        <v>0.43519532676159184</v>
      </c>
      <c r="I853" s="4">
        <v>0.81927710843373491</v>
      </c>
      <c r="J853" s="4">
        <v>0.2267250821467689</v>
      </c>
      <c r="K853" s="4">
        <v>0.59985396129974444</v>
      </c>
      <c r="L853" s="4">
        <v>6.2066447608616279E-3</v>
      </c>
      <c r="M853" s="4">
        <v>0.98703906535231833</v>
      </c>
      <c r="N853" s="4">
        <v>0.58086893026652064</v>
      </c>
      <c r="O853" s="4">
        <v>0.10368747718145309</v>
      </c>
      <c r="P853" s="4">
        <v>0.99762687112084703</v>
      </c>
    </row>
    <row r="854" spans="2:16" x14ac:dyDescent="0.3">
      <c r="B854" s="5">
        <f t="shared" si="13"/>
        <v>54245</v>
      </c>
      <c r="C854" t="s">
        <v>2939</v>
      </c>
      <c r="D854" s="19">
        <v>54245</v>
      </c>
      <c r="E854" s="3" t="s">
        <v>205</v>
      </c>
      <c r="F854" s="3" t="s">
        <v>352</v>
      </c>
      <c r="G854" s="3">
        <v>5315</v>
      </c>
      <c r="H854" s="4">
        <v>0.30498588899341489</v>
      </c>
      <c r="I854" s="4">
        <v>0.73095014111006584</v>
      </c>
      <c r="J854" s="4">
        <v>0.21768579492003762</v>
      </c>
      <c r="K854" s="4">
        <v>0.56763875823142051</v>
      </c>
      <c r="L854" s="4">
        <v>7.3377234242709317E-3</v>
      </c>
      <c r="M854" s="4">
        <v>0.97968015051740354</v>
      </c>
      <c r="N854" s="4">
        <v>0.3638758231420508</v>
      </c>
      <c r="O854" s="4">
        <v>0.14054562558795861</v>
      </c>
      <c r="P854" s="4">
        <v>0.99586077140169327</v>
      </c>
    </row>
    <row r="855" spans="2:16" x14ac:dyDescent="0.3">
      <c r="B855" s="5">
        <f t="shared" si="13"/>
        <v>54398</v>
      </c>
      <c r="C855" t="s">
        <v>2939</v>
      </c>
      <c r="D855" s="19">
        <v>54398</v>
      </c>
      <c r="E855" s="3" t="s">
        <v>205</v>
      </c>
      <c r="F855" s="3" t="s">
        <v>698</v>
      </c>
      <c r="G855" s="3">
        <v>4850</v>
      </c>
      <c r="H855" s="4">
        <v>0.18597938144329898</v>
      </c>
      <c r="I855" s="4">
        <v>0.46288659793814435</v>
      </c>
      <c r="J855" s="4">
        <v>0.23752577319587628</v>
      </c>
      <c r="K855" s="4">
        <v>0.49010309278350517</v>
      </c>
      <c r="L855" s="4">
        <v>1.8350515463917527E-2</v>
      </c>
      <c r="M855" s="4">
        <v>0.99030927835051541</v>
      </c>
      <c r="N855" s="4">
        <v>0.21422680412371134</v>
      </c>
      <c r="O855" s="4">
        <v>6.6391752577319593E-2</v>
      </c>
      <c r="P855" s="4">
        <v>0.99917525773195881</v>
      </c>
    </row>
    <row r="856" spans="2:16" x14ac:dyDescent="0.3">
      <c r="B856" s="5">
        <f t="shared" si="13"/>
        <v>54405</v>
      </c>
      <c r="C856" t="s">
        <v>2939</v>
      </c>
      <c r="D856" s="19">
        <v>54405</v>
      </c>
      <c r="E856" s="3" t="s">
        <v>205</v>
      </c>
      <c r="F856" s="3" t="s">
        <v>345</v>
      </c>
      <c r="G856" s="3">
        <v>4128</v>
      </c>
      <c r="H856" s="4">
        <v>0.49394379844961239</v>
      </c>
      <c r="I856" s="4">
        <v>0.82630813953488369</v>
      </c>
      <c r="J856" s="4">
        <v>0.21027131782945738</v>
      </c>
      <c r="K856" s="4">
        <v>0.65406976744186052</v>
      </c>
      <c r="L856" s="4">
        <v>7.9941860465116282E-3</v>
      </c>
      <c r="M856" s="4">
        <v>0.97868217054263562</v>
      </c>
      <c r="N856" s="4">
        <v>0.62475775193798455</v>
      </c>
      <c r="O856" s="4">
        <v>0.13638565891472867</v>
      </c>
      <c r="P856" s="4">
        <v>0.99394379844961245</v>
      </c>
    </row>
    <row r="857" spans="2:16" x14ac:dyDescent="0.3">
      <c r="B857" s="5">
        <f t="shared" si="13"/>
        <v>54385</v>
      </c>
      <c r="C857" t="s">
        <v>2939</v>
      </c>
      <c r="D857" s="19">
        <v>54385</v>
      </c>
      <c r="E857" s="3" t="s">
        <v>205</v>
      </c>
      <c r="F857" s="3" t="s">
        <v>759</v>
      </c>
      <c r="G857" s="3">
        <v>2513</v>
      </c>
      <c r="H857" s="4">
        <v>0.50218861918026259</v>
      </c>
      <c r="I857" s="4">
        <v>0.84759251890171106</v>
      </c>
      <c r="J857" s="4">
        <v>0.25706327099084758</v>
      </c>
      <c r="K857" s="4">
        <v>0.6959808993235177</v>
      </c>
      <c r="L857" s="4">
        <v>1.5917230401910067E-3</v>
      </c>
      <c r="M857" s="4">
        <v>0.98448070035813773</v>
      </c>
      <c r="N857" s="4">
        <v>0.59251890171110222</v>
      </c>
      <c r="O857" s="4">
        <v>0.14643851969757263</v>
      </c>
      <c r="P857" s="4">
        <v>0.99761241543971346</v>
      </c>
    </row>
    <row r="858" spans="2:16" x14ac:dyDescent="0.3">
      <c r="B858" s="5">
        <f t="shared" si="13"/>
        <v>54518</v>
      </c>
      <c r="C858" t="s">
        <v>2939</v>
      </c>
      <c r="D858" s="19">
        <v>54518</v>
      </c>
      <c r="E858" s="3" t="s">
        <v>205</v>
      </c>
      <c r="F858" s="3" t="s">
        <v>293</v>
      </c>
      <c r="G858" s="3">
        <v>1694</v>
      </c>
      <c r="H858" s="4">
        <v>0.44864226682408498</v>
      </c>
      <c r="I858" s="4">
        <v>0.75796930342384883</v>
      </c>
      <c r="J858" s="4">
        <v>0.22373081463990555</v>
      </c>
      <c r="K858" s="4">
        <v>0.60920897284533648</v>
      </c>
      <c r="L858" s="4">
        <v>8.2644628099173556E-3</v>
      </c>
      <c r="M858" s="4">
        <v>0.96694214876033058</v>
      </c>
      <c r="N858" s="4">
        <v>0.59622195985832349</v>
      </c>
      <c r="O858" s="4">
        <v>8.4415584415584416E-2</v>
      </c>
      <c r="P858" s="4">
        <v>0.99527744982290434</v>
      </c>
    </row>
    <row r="859" spans="2:16" x14ac:dyDescent="0.3">
      <c r="B859" s="5">
        <f t="shared" si="13"/>
        <v>54553</v>
      </c>
      <c r="C859" t="s">
        <v>2939</v>
      </c>
      <c r="D859" s="19">
        <v>54553</v>
      </c>
      <c r="E859" s="3" t="s">
        <v>205</v>
      </c>
      <c r="F859" s="3" t="s">
        <v>796</v>
      </c>
      <c r="G859" s="3">
        <v>1678</v>
      </c>
      <c r="H859" s="4">
        <v>0.23599523241954709</v>
      </c>
      <c r="I859" s="4">
        <v>0.6042908224076281</v>
      </c>
      <c r="J859" s="4">
        <v>0.22586412395709177</v>
      </c>
      <c r="K859" s="4">
        <v>0.37604290822407627</v>
      </c>
      <c r="L859" s="4">
        <v>8.9392133492252682E-3</v>
      </c>
      <c r="M859" s="4">
        <v>0.95649582836710367</v>
      </c>
      <c r="N859" s="4">
        <v>0.4606674612634088</v>
      </c>
      <c r="O859" s="4">
        <v>0.10905840286054827</v>
      </c>
      <c r="P859" s="4">
        <v>0.99284862932061979</v>
      </c>
    </row>
    <row r="860" spans="2:16" x14ac:dyDescent="0.3">
      <c r="B860" s="5">
        <f t="shared" si="13"/>
        <v>54109</v>
      </c>
      <c r="C860" t="s">
        <v>2939</v>
      </c>
      <c r="D860" s="19">
        <v>54109</v>
      </c>
      <c r="E860" s="3" t="s">
        <v>205</v>
      </c>
      <c r="F860" s="3" t="s">
        <v>805</v>
      </c>
      <c r="G860" s="3">
        <v>1556</v>
      </c>
      <c r="H860" s="4">
        <v>0.30398457583547556</v>
      </c>
      <c r="I860" s="4">
        <v>0.7236503856041131</v>
      </c>
      <c r="J860" s="4">
        <v>0.25</v>
      </c>
      <c r="K860" s="4">
        <v>0.56491002570694082</v>
      </c>
      <c r="L860" s="4">
        <v>1.0282776349614395E-2</v>
      </c>
      <c r="M860" s="4">
        <v>0.98200514138817485</v>
      </c>
      <c r="N860" s="4">
        <v>0.33740359897172234</v>
      </c>
      <c r="O860" s="4">
        <v>9.640102827763496E-3</v>
      </c>
      <c r="P860" s="4">
        <v>0.9967866323907455</v>
      </c>
    </row>
    <row r="861" spans="2:16" x14ac:dyDescent="0.3">
      <c r="B861" s="5">
        <f t="shared" si="13"/>
        <v>54172</v>
      </c>
      <c r="C861" t="s">
        <v>2939</v>
      </c>
      <c r="D861" s="19">
        <v>54172</v>
      </c>
      <c r="E861" s="3" t="s">
        <v>205</v>
      </c>
      <c r="F861" s="3" t="s">
        <v>347</v>
      </c>
      <c r="G861" s="3">
        <v>1039</v>
      </c>
      <c r="H861" s="4">
        <v>0.4687199230028874</v>
      </c>
      <c r="I861" s="4">
        <v>0.85563041385948024</v>
      </c>
      <c r="J861" s="4">
        <v>0.24157844080846969</v>
      </c>
      <c r="K861" s="4">
        <v>0.64388835418671797</v>
      </c>
      <c r="L861" s="4">
        <v>0</v>
      </c>
      <c r="M861" s="4">
        <v>0.97497593840230989</v>
      </c>
      <c r="N861" s="4">
        <v>0.61212704523580364</v>
      </c>
      <c r="O861" s="4">
        <v>0.13185755534167468</v>
      </c>
      <c r="P861" s="4">
        <v>0.99518768046198269</v>
      </c>
    </row>
    <row r="862" spans="2:16" x14ac:dyDescent="0.3">
      <c r="B862" s="5">
        <f t="shared" si="13"/>
        <v>54660</v>
      </c>
      <c r="C862" t="s">
        <v>2939</v>
      </c>
      <c r="D862" s="19">
        <v>54660</v>
      </c>
      <c r="E862" s="3" t="s">
        <v>205</v>
      </c>
      <c r="F862" s="3" t="s">
        <v>342</v>
      </c>
      <c r="G862" s="3">
        <v>844</v>
      </c>
      <c r="H862" s="4">
        <v>0.44549763033175355</v>
      </c>
      <c r="I862" s="4">
        <v>0.81753554502369663</v>
      </c>
      <c r="J862" s="4">
        <v>0.22748815165876776</v>
      </c>
      <c r="K862" s="4">
        <v>0.58056872037914697</v>
      </c>
      <c r="L862" s="4">
        <v>1.1848341232227489E-3</v>
      </c>
      <c r="M862" s="4">
        <v>0.98815165876777256</v>
      </c>
      <c r="N862" s="4">
        <v>0.61374407582938384</v>
      </c>
      <c r="O862" s="4">
        <v>8.412322274881516E-2</v>
      </c>
      <c r="P862" s="4">
        <v>0.99763033175355453</v>
      </c>
    </row>
    <row r="863" spans="2:16" x14ac:dyDescent="0.3">
      <c r="B863" s="5">
        <f t="shared" si="13"/>
        <v>54820</v>
      </c>
      <c r="C863" t="s">
        <v>2939</v>
      </c>
      <c r="D863" s="19">
        <v>54820</v>
      </c>
      <c r="E863" s="3" t="s">
        <v>205</v>
      </c>
      <c r="F863" s="3" t="s">
        <v>109</v>
      </c>
      <c r="G863" s="3">
        <v>828</v>
      </c>
      <c r="H863" s="4">
        <v>0.37318840579710144</v>
      </c>
      <c r="I863" s="4">
        <v>0.72826086956521741</v>
      </c>
      <c r="J863" s="4">
        <v>0.27657004830917875</v>
      </c>
      <c r="K863" s="4">
        <v>0.57729468599033817</v>
      </c>
      <c r="L863" s="4">
        <v>2.8985507246376812E-2</v>
      </c>
      <c r="M863" s="4">
        <v>0.96739130434782605</v>
      </c>
      <c r="N863" s="4">
        <v>0.46859903381642515</v>
      </c>
      <c r="O863" s="4">
        <v>7.4879227053140096E-2</v>
      </c>
      <c r="P863" s="4">
        <v>0.99154589371980673</v>
      </c>
    </row>
    <row r="864" spans="2:16" x14ac:dyDescent="0.3">
      <c r="B864" s="5">
        <f t="shared" si="13"/>
        <v>54673</v>
      </c>
      <c r="C864" t="s">
        <v>2939</v>
      </c>
      <c r="D864" s="19">
        <v>54673</v>
      </c>
      <c r="E864" s="3" t="s">
        <v>205</v>
      </c>
      <c r="F864" s="3" t="s">
        <v>335</v>
      </c>
      <c r="G864" s="3">
        <v>791</v>
      </c>
      <c r="H864" s="4">
        <v>0.43236409608091025</v>
      </c>
      <c r="I864" s="4">
        <v>0.74336283185840712</v>
      </c>
      <c r="J864" s="4">
        <v>0.25916561314791403</v>
      </c>
      <c r="K864" s="4">
        <v>0.57901390644753481</v>
      </c>
      <c r="L864" s="4">
        <v>1.643489254108723E-2</v>
      </c>
      <c r="M864" s="4">
        <v>0.97218710493046778</v>
      </c>
      <c r="N864" s="4">
        <v>0.5714285714285714</v>
      </c>
      <c r="O864" s="4">
        <v>7.5853350189633378E-2</v>
      </c>
      <c r="P864" s="4">
        <v>0.99115044247787609</v>
      </c>
    </row>
    <row r="865" spans="2:16" x14ac:dyDescent="0.3">
      <c r="B865" s="5">
        <f t="shared" si="13"/>
        <v>54128</v>
      </c>
      <c r="C865" t="s">
        <v>2939</v>
      </c>
      <c r="D865" s="19">
        <v>54128</v>
      </c>
      <c r="E865" s="3" t="s">
        <v>205</v>
      </c>
      <c r="F865" s="3" t="s">
        <v>863</v>
      </c>
      <c r="G865" s="3">
        <v>726</v>
      </c>
      <c r="H865" s="4">
        <v>0.465564738292011</v>
      </c>
      <c r="I865" s="4">
        <v>0.83608815426997241</v>
      </c>
      <c r="J865" s="4">
        <v>0.21212121212121213</v>
      </c>
      <c r="K865" s="4">
        <v>0.6584022038567493</v>
      </c>
      <c r="L865" s="4">
        <v>1.6528925619834711E-2</v>
      </c>
      <c r="M865" s="4">
        <v>0.96969696969696972</v>
      </c>
      <c r="N865" s="4">
        <v>0.51377410468319562</v>
      </c>
      <c r="O865" s="4">
        <v>3.5812672176308541E-2</v>
      </c>
      <c r="P865" s="4">
        <v>0.99173553719008267</v>
      </c>
    </row>
    <row r="866" spans="2:16" x14ac:dyDescent="0.3">
      <c r="B866" s="5">
        <f t="shared" si="13"/>
        <v>54051</v>
      </c>
      <c r="C866" t="s">
        <v>2939</v>
      </c>
      <c r="D866" s="19">
        <v>54051</v>
      </c>
      <c r="E866" s="3" t="s">
        <v>205</v>
      </c>
      <c r="F866" s="3" t="s">
        <v>871</v>
      </c>
      <c r="G866" s="3">
        <v>655</v>
      </c>
      <c r="H866" s="4">
        <v>0.42595419847328242</v>
      </c>
      <c r="I866" s="4">
        <v>0.8229007633587786</v>
      </c>
      <c r="J866" s="4">
        <v>0.2</v>
      </c>
      <c r="K866" s="4">
        <v>0.6091603053435114</v>
      </c>
      <c r="L866" s="4">
        <v>6.1068702290076335E-3</v>
      </c>
      <c r="M866" s="4">
        <v>0.96793893129770991</v>
      </c>
      <c r="N866" s="4">
        <v>0.52519083969465652</v>
      </c>
      <c r="O866" s="4">
        <v>2.2900763358778626E-2</v>
      </c>
      <c r="P866" s="4">
        <v>0.99083969465648858</v>
      </c>
    </row>
    <row r="867" spans="2:16" x14ac:dyDescent="0.3">
      <c r="B867" s="5">
        <f t="shared" si="13"/>
        <v>54418</v>
      </c>
      <c r="C867" t="s">
        <v>2939</v>
      </c>
      <c r="D867" s="19">
        <v>54418</v>
      </c>
      <c r="E867" s="3" t="s">
        <v>205</v>
      </c>
      <c r="F867" s="3" t="s">
        <v>354</v>
      </c>
      <c r="G867" s="3">
        <v>526</v>
      </c>
      <c r="H867" s="4">
        <v>0.50760456273764254</v>
      </c>
      <c r="I867" s="4">
        <v>0.8954372623574145</v>
      </c>
      <c r="J867" s="4">
        <v>0.26425855513307983</v>
      </c>
      <c r="K867" s="4">
        <v>0.63498098859315588</v>
      </c>
      <c r="L867" s="4">
        <v>3.8022813688212928E-3</v>
      </c>
      <c r="M867" s="4">
        <v>0.97908745247148288</v>
      </c>
      <c r="N867" s="4">
        <v>0.65209125475285168</v>
      </c>
      <c r="O867" s="4">
        <v>1.5209125475285171E-2</v>
      </c>
      <c r="P867" s="4">
        <v>0.98669201520912553</v>
      </c>
    </row>
    <row r="868" spans="2:16" x14ac:dyDescent="0.3">
      <c r="B868" s="5">
        <f t="shared" si="13"/>
        <v>54223</v>
      </c>
      <c r="C868" t="s">
        <v>2939</v>
      </c>
      <c r="D868" s="19">
        <v>54223</v>
      </c>
      <c r="E868" s="3" t="s">
        <v>205</v>
      </c>
      <c r="F868" s="3" t="s">
        <v>346</v>
      </c>
      <c r="G868" s="3">
        <v>525</v>
      </c>
      <c r="H868" s="4">
        <v>0.38285714285714284</v>
      </c>
      <c r="I868" s="4">
        <v>0.75047619047619052</v>
      </c>
      <c r="J868" s="4">
        <v>0.25714285714285712</v>
      </c>
      <c r="K868" s="4">
        <v>0.59428571428571431</v>
      </c>
      <c r="L868" s="4">
        <v>0</v>
      </c>
      <c r="M868" s="4">
        <v>0.97904761904761906</v>
      </c>
      <c r="N868" s="4">
        <v>0.47619047619047616</v>
      </c>
      <c r="O868" s="4">
        <v>4.5714285714285714E-2</v>
      </c>
      <c r="P868" s="4">
        <v>0.99428571428571433</v>
      </c>
    </row>
    <row r="869" spans="2:16" x14ac:dyDescent="0.3">
      <c r="B869" s="5">
        <f t="shared" si="13"/>
        <v>54099</v>
      </c>
      <c r="C869" t="s">
        <v>2939</v>
      </c>
      <c r="D869" s="19">
        <v>54099</v>
      </c>
      <c r="E869" s="3" t="s">
        <v>205</v>
      </c>
      <c r="F869" s="3" t="s">
        <v>349</v>
      </c>
      <c r="G869" s="3">
        <v>492</v>
      </c>
      <c r="H869" s="4">
        <v>0.47560975609756095</v>
      </c>
      <c r="I869" s="4">
        <v>0.88211382113821135</v>
      </c>
      <c r="J869" s="4">
        <v>0.22154471544715448</v>
      </c>
      <c r="K869" s="4">
        <v>0.67682926829268297</v>
      </c>
      <c r="L869" s="4">
        <v>0</v>
      </c>
      <c r="M869" s="4">
        <v>0.97560975609756095</v>
      </c>
      <c r="N869" s="4">
        <v>0.59146341463414631</v>
      </c>
      <c r="O869" s="4">
        <v>2.8455284552845527E-2</v>
      </c>
      <c r="P869" s="4">
        <v>0.99390243902439024</v>
      </c>
    </row>
    <row r="870" spans="2:16" x14ac:dyDescent="0.3">
      <c r="B870" s="5">
        <f t="shared" si="13"/>
        <v>54239</v>
      </c>
      <c r="C870" t="s">
        <v>2939</v>
      </c>
      <c r="D870" s="19">
        <v>54239</v>
      </c>
      <c r="E870" s="3" t="s">
        <v>205</v>
      </c>
      <c r="F870" s="3" t="s">
        <v>904</v>
      </c>
      <c r="G870" s="3">
        <v>444</v>
      </c>
      <c r="H870" s="4">
        <v>0.40765765765765766</v>
      </c>
      <c r="I870" s="4">
        <v>0.76126126126126126</v>
      </c>
      <c r="J870" s="4">
        <v>0.24774774774774774</v>
      </c>
      <c r="K870" s="4">
        <v>0.58783783783783783</v>
      </c>
      <c r="L870" s="4">
        <v>6.7567567567567571E-3</v>
      </c>
      <c r="M870" s="4">
        <v>0.97522522522522526</v>
      </c>
      <c r="N870" s="4">
        <v>0.52252252252252251</v>
      </c>
      <c r="O870" s="4">
        <v>3.3783783783783786E-2</v>
      </c>
      <c r="P870" s="4">
        <v>1</v>
      </c>
    </row>
    <row r="871" spans="2:16" x14ac:dyDescent="0.3">
      <c r="B871" s="5">
        <f t="shared" si="13"/>
        <v>54871</v>
      </c>
      <c r="C871" t="s">
        <v>2939</v>
      </c>
      <c r="D871" s="19">
        <v>54871</v>
      </c>
      <c r="E871" s="3" t="s">
        <v>205</v>
      </c>
      <c r="F871" s="3" t="s">
        <v>337</v>
      </c>
      <c r="G871" s="3">
        <v>259</v>
      </c>
      <c r="H871" s="4">
        <v>0.3359073359073359</v>
      </c>
      <c r="I871" s="4">
        <v>0.86486486486486491</v>
      </c>
      <c r="J871" s="4">
        <v>0.27027027027027029</v>
      </c>
      <c r="K871" s="4">
        <v>0.51737451737451734</v>
      </c>
      <c r="L871" s="4">
        <v>0</v>
      </c>
      <c r="M871" s="4">
        <v>0.97297297297297303</v>
      </c>
      <c r="N871" s="4">
        <v>0.54054054054054057</v>
      </c>
      <c r="O871" s="4">
        <v>3.0888030888030889E-2</v>
      </c>
      <c r="P871" s="4">
        <v>0.97683397683397688</v>
      </c>
    </row>
    <row r="872" spans="2:16" x14ac:dyDescent="0.3">
      <c r="B872" s="5">
        <f t="shared" si="13"/>
        <v>54599</v>
      </c>
      <c r="C872" t="s">
        <v>2939</v>
      </c>
      <c r="D872" s="19">
        <v>54599</v>
      </c>
      <c r="E872" s="3" t="s">
        <v>205</v>
      </c>
      <c r="F872" s="3" t="s">
        <v>942</v>
      </c>
      <c r="G872" s="3">
        <v>249</v>
      </c>
      <c r="H872" s="4">
        <v>0.44578313253012047</v>
      </c>
      <c r="I872" s="4">
        <v>0.85542168674698793</v>
      </c>
      <c r="J872" s="4">
        <v>0.18072289156626506</v>
      </c>
      <c r="K872" s="4">
        <v>0.60240963855421692</v>
      </c>
      <c r="L872" s="4">
        <v>0</v>
      </c>
      <c r="M872" s="4">
        <v>0.98795180722891562</v>
      </c>
      <c r="N872" s="4">
        <v>0.57429718875502012</v>
      </c>
      <c r="O872" s="4">
        <v>0.10441767068273092</v>
      </c>
      <c r="P872" s="4">
        <v>0.99598393574297184</v>
      </c>
    </row>
    <row r="873" spans="2:16" x14ac:dyDescent="0.3">
      <c r="B873" s="5">
        <f t="shared" si="13"/>
        <v>54174</v>
      </c>
      <c r="C873" t="s">
        <v>2939</v>
      </c>
      <c r="D873" s="19">
        <v>54174</v>
      </c>
      <c r="E873" s="3" t="s">
        <v>205</v>
      </c>
      <c r="F873" s="3" t="s">
        <v>339</v>
      </c>
      <c r="G873" s="3">
        <v>237</v>
      </c>
      <c r="H873" s="4">
        <v>0.50210970464135019</v>
      </c>
      <c r="I873" s="4">
        <v>0.74683544303797467</v>
      </c>
      <c r="J873" s="4">
        <v>0.13080168776371309</v>
      </c>
      <c r="K873" s="4">
        <v>0.57383966244725737</v>
      </c>
      <c r="L873" s="4">
        <v>0</v>
      </c>
      <c r="M873" s="4">
        <v>0.99156118143459915</v>
      </c>
      <c r="N873" s="4">
        <v>0.63291139240506333</v>
      </c>
      <c r="O873" s="4">
        <v>0.12658227848101267</v>
      </c>
      <c r="P873" s="4">
        <v>1</v>
      </c>
    </row>
    <row r="874" spans="2:16" x14ac:dyDescent="0.3">
      <c r="B874" s="5">
        <f t="shared" si="13"/>
        <v>54377</v>
      </c>
      <c r="C874" t="s">
        <v>2939</v>
      </c>
      <c r="D874" s="19">
        <v>54377</v>
      </c>
      <c r="E874" s="3" t="s">
        <v>205</v>
      </c>
      <c r="F874" s="3" t="s">
        <v>957</v>
      </c>
      <c r="G874" s="3">
        <v>195</v>
      </c>
      <c r="H874" s="4">
        <v>0.47692307692307695</v>
      </c>
      <c r="I874" s="4">
        <v>0.82051282051282048</v>
      </c>
      <c r="J874" s="4">
        <v>0.26666666666666666</v>
      </c>
      <c r="K874" s="4">
        <v>0.66153846153846152</v>
      </c>
      <c r="L874" s="4">
        <v>0</v>
      </c>
      <c r="M874" s="4">
        <v>0.9538461538461539</v>
      </c>
      <c r="N874" s="4">
        <v>0.64102564102564108</v>
      </c>
      <c r="O874" s="4">
        <v>1.0256410256410256E-2</v>
      </c>
      <c r="P874" s="4">
        <v>0.97948717948717945</v>
      </c>
    </row>
    <row r="875" spans="2:16" x14ac:dyDescent="0.3">
      <c r="B875" s="5">
        <f t="shared" si="13"/>
        <v>54313</v>
      </c>
      <c r="C875" t="s">
        <v>2939</v>
      </c>
      <c r="D875" s="19">
        <v>54313</v>
      </c>
      <c r="E875" s="3" t="s">
        <v>205</v>
      </c>
      <c r="F875" s="3" t="s">
        <v>343</v>
      </c>
      <c r="G875" s="3">
        <v>192</v>
      </c>
      <c r="H875" s="4">
        <v>0.453125</v>
      </c>
      <c r="I875" s="4">
        <v>0.73958333333333337</v>
      </c>
      <c r="J875" s="4">
        <v>0.16666666666666666</v>
      </c>
      <c r="K875" s="4">
        <v>0.51041666666666663</v>
      </c>
      <c r="L875" s="4">
        <v>0</v>
      </c>
      <c r="M875" s="4">
        <v>0.97916666666666663</v>
      </c>
      <c r="N875" s="4">
        <v>0.59375</v>
      </c>
      <c r="O875" s="4">
        <v>0.10416666666666667</v>
      </c>
      <c r="P875" s="4">
        <v>0.98958333333333337</v>
      </c>
    </row>
    <row r="876" spans="2:16" x14ac:dyDescent="0.3">
      <c r="B876" s="5">
        <f t="shared" si="13"/>
        <v>54680</v>
      </c>
      <c r="C876" t="s">
        <v>2939</v>
      </c>
      <c r="D876" s="19">
        <v>54680</v>
      </c>
      <c r="E876" s="3" t="s">
        <v>205</v>
      </c>
      <c r="F876" s="3" t="s">
        <v>353</v>
      </c>
      <c r="G876" s="3">
        <v>178</v>
      </c>
      <c r="H876" s="4">
        <v>0.5056179775280899</v>
      </c>
      <c r="I876" s="4">
        <v>0.8595505617977528</v>
      </c>
      <c r="J876" s="4">
        <v>0.2808988764044944</v>
      </c>
      <c r="K876" s="4">
        <v>0.61235955056179781</v>
      </c>
      <c r="L876" s="4">
        <v>0</v>
      </c>
      <c r="M876" s="4">
        <v>0.97752808988764039</v>
      </c>
      <c r="N876" s="4">
        <v>0.6910112359550562</v>
      </c>
      <c r="O876" s="4">
        <v>0.10674157303370786</v>
      </c>
      <c r="P876" s="4">
        <v>1</v>
      </c>
    </row>
    <row r="877" spans="2:16" x14ac:dyDescent="0.3">
      <c r="B877" s="5">
        <f t="shared" si="13"/>
        <v>54347</v>
      </c>
      <c r="C877" t="s">
        <v>2939</v>
      </c>
      <c r="D877" s="19">
        <v>54347</v>
      </c>
      <c r="E877" s="3" t="s">
        <v>205</v>
      </c>
      <c r="F877" s="3" t="s">
        <v>970</v>
      </c>
      <c r="G877" s="3">
        <v>154</v>
      </c>
      <c r="H877" s="4">
        <v>0.46103896103896103</v>
      </c>
      <c r="I877" s="4">
        <v>0.8441558441558441</v>
      </c>
      <c r="J877" s="4">
        <v>0.12337662337662338</v>
      </c>
      <c r="K877" s="4">
        <v>0.66233766233766234</v>
      </c>
      <c r="L877" s="4">
        <v>0</v>
      </c>
      <c r="M877" s="4">
        <v>0.96103896103896103</v>
      </c>
      <c r="N877" s="4">
        <v>0.54545454545454541</v>
      </c>
      <c r="O877" s="4">
        <v>0.11688311688311688</v>
      </c>
      <c r="P877" s="4">
        <v>1</v>
      </c>
    </row>
    <row r="878" spans="2:16" x14ac:dyDescent="0.3">
      <c r="B878" s="5">
        <f t="shared" si="13"/>
        <v>54520</v>
      </c>
      <c r="C878" t="s">
        <v>2939</v>
      </c>
      <c r="D878" s="19">
        <v>54520</v>
      </c>
      <c r="E878" s="3" t="s">
        <v>205</v>
      </c>
      <c r="F878" s="3" t="s">
        <v>973</v>
      </c>
      <c r="G878" s="3">
        <v>146</v>
      </c>
      <c r="H878" s="4">
        <v>0.4452054794520548</v>
      </c>
      <c r="I878" s="4">
        <v>0.69178082191780821</v>
      </c>
      <c r="J878" s="4">
        <v>0.19178082191780821</v>
      </c>
      <c r="K878" s="4">
        <v>0.5547945205479452</v>
      </c>
      <c r="L878" s="4">
        <v>0</v>
      </c>
      <c r="M878" s="4">
        <v>0.95205479452054798</v>
      </c>
      <c r="N878" s="4">
        <v>0.56849315068493156</v>
      </c>
      <c r="O878" s="4">
        <v>3.4246575342465752E-2</v>
      </c>
      <c r="P878" s="4">
        <v>0.9726027397260274</v>
      </c>
    </row>
    <row r="879" spans="2:16" x14ac:dyDescent="0.3">
      <c r="B879" s="5">
        <f t="shared" si="13"/>
        <v>54743</v>
      </c>
      <c r="C879" t="s">
        <v>2939</v>
      </c>
      <c r="D879" s="19">
        <v>54743</v>
      </c>
      <c r="E879" s="3" t="s">
        <v>205</v>
      </c>
      <c r="F879" s="3" t="s">
        <v>1006</v>
      </c>
      <c r="G879" s="3">
        <v>84</v>
      </c>
      <c r="H879" s="4">
        <v>0.58333333333333337</v>
      </c>
      <c r="I879" s="4">
        <v>0.8928571428571429</v>
      </c>
      <c r="J879" s="4">
        <v>0.23809523809523808</v>
      </c>
      <c r="K879" s="4">
        <v>0.75</v>
      </c>
      <c r="L879" s="4">
        <v>0</v>
      </c>
      <c r="M879" s="4">
        <v>0.95238095238095233</v>
      </c>
      <c r="N879" s="4">
        <v>0.66666666666666663</v>
      </c>
      <c r="O879" s="4">
        <v>4.7619047619047616E-2</v>
      </c>
      <c r="P879" s="4">
        <v>0.98809523809523814</v>
      </c>
    </row>
    <row r="880" spans="2:16" x14ac:dyDescent="0.3">
      <c r="B880" s="5">
        <f t="shared" si="13"/>
        <v>54480</v>
      </c>
      <c r="C880" t="s">
        <v>2939</v>
      </c>
      <c r="D880" s="19">
        <v>54480</v>
      </c>
      <c r="E880" s="3" t="s">
        <v>205</v>
      </c>
      <c r="F880" s="3" t="s">
        <v>1042</v>
      </c>
      <c r="G880" s="3">
        <v>39</v>
      </c>
      <c r="H880" s="4">
        <v>0.48717948717948717</v>
      </c>
      <c r="I880" s="4">
        <v>0.79487179487179482</v>
      </c>
      <c r="J880" s="4">
        <v>0.23076923076923078</v>
      </c>
      <c r="K880" s="4">
        <v>0.71794871794871795</v>
      </c>
      <c r="L880" s="4">
        <v>0</v>
      </c>
      <c r="M880" s="4">
        <v>0.94871794871794868</v>
      </c>
      <c r="N880" s="4">
        <v>0.66666666666666663</v>
      </c>
      <c r="O880" s="4">
        <v>0</v>
      </c>
      <c r="P880" s="4">
        <v>1</v>
      </c>
    </row>
    <row r="881" spans="2:16" x14ac:dyDescent="0.3">
      <c r="B881" s="5">
        <f t="shared" si="13"/>
        <v>54125</v>
      </c>
      <c r="C881" t="s">
        <v>2939</v>
      </c>
      <c r="D881" s="19">
        <v>54125</v>
      </c>
      <c r="E881" s="3" t="s">
        <v>205</v>
      </c>
      <c r="F881" s="3" t="s">
        <v>1053</v>
      </c>
      <c r="G881" s="3">
        <v>26</v>
      </c>
      <c r="H881" s="4">
        <v>0.65384615384615385</v>
      </c>
      <c r="I881" s="4">
        <v>0.84615384615384615</v>
      </c>
      <c r="J881" s="4">
        <v>0.11538461538461539</v>
      </c>
      <c r="K881" s="4">
        <v>0.73076923076923073</v>
      </c>
      <c r="L881" s="4">
        <v>0</v>
      </c>
      <c r="M881" s="4">
        <v>1</v>
      </c>
      <c r="N881" s="4">
        <v>0.65384615384615385</v>
      </c>
      <c r="O881" s="4">
        <v>0</v>
      </c>
      <c r="P881" s="4">
        <v>1</v>
      </c>
    </row>
    <row r="882" spans="2:16" x14ac:dyDescent="0.3">
      <c r="B882" s="5">
        <f t="shared" si="13"/>
        <v>86568</v>
      </c>
      <c r="C882" t="s">
        <v>3456</v>
      </c>
      <c r="D882" s="19">
        <v>86568</v>
      </c>
      <c r="E882" s="3" t="s">
        <v>582</v>
      </c>
      <c r="F882" s="3" t="s">
        <v>584</v>
      </c>
      <c r="G882" s="3">
        <v>28480</v>
      </c>
      <c r="H882" s="4">
        <v>0.37391151685393259</v>
      </c>
      <c r="I882" s="4">
        <v>0.80860252808988764</v>
      </c>
      <c r="J882" s="4">
        <v>0.2414676966292135</v>
      </c>
      <c r="K882" s="4">
        <v>0.6441362359550562</v>
      </c>
      <c r="L882" s="4">
        <v>4.5646067415730336E-3</v>
      </c>
      <c r="M882" s="4">
        <v>0.97573735955056184</v>
      </c>
      <c r="N882" s="4">
        <v>0.44385533707865171</v>
      </c>
      <c r="O882" s="4">
        <v>0.16102528089887641</v>
      </c>
      <c r="P882" s="4">
        <v>0.99434691011235954</v>
      </c>
    </row>
    <row r="883" spans="2:16" x14ac:dyDescent="0.3">
      <c r="B883" s="5">
        <f t="shared" si="13"/>
        <v>86001</v>
      </c>
      <c r="C883" t="s">
        <v>3456</v>
      </c>
      <c r="D883" s="19">
        <v>86001</v>
      </c>
      <c r="E883" s="3" t="s">
        <v>582</v>
      </c>
      <c r="F883" s="3" t="s">
        <v>583</v>
      </c>
      <c r="G883" s="3">
        <v>23367</v>
      </c>
      <c r="H883" s="4">
        <v>0.51003552017802889</v>
      </c>
      <c r="I883" s="4">
        <v>0.81811957033423199</v>
      </c>
      <c r="J883" s="4">
        <v>0.22390550776736423</v>
      </c>
      <c r="K883" s="4">
        <v>0.71228655796636287</v>
      </c>
      <c r="L883" s="4">
        <v>4.4935164976248557E-3</v>
      </c>
      <c r="M883" s="4">
        <v>0.97731844053579831</v>
      </c>
      <c r="N883" s="4">
        <v>0.59661060469893434</v>
      </c>
      <c r="O883" s="4">
        <v>0.1859031968160226</v>
      </c>
      <c r="P883" s="4">
        <v>0.99315273676552407</v>
      </c>
    </row>
    <row r="884" spans="2:16" x14ac:dyDescent="0.3">
      <c r="B884" s="5">
        <f t="shared" si="13"/>
        <v>86865</v>
      </c>
      <c r="C884" t="s">
        <v>3456</v>
      </c>
      <c r="D884" s="19">
        <v>86865</v>
      </c>
      <c r="E884" s="3" t="s">
        <v>582</v>
      </c>
      <c r="F884" s="3" t="s">
        <v>625</v>
      </c>
      <c r="G884" s="3">
        <v>19943</v>
      </c>
      <c r="H884" s="4">
        <v>0.43363586220729078</v>
      </c>
      <c r="I884" s="4">
        <v>0.84225041367898512</v>
      </c>
      <c r="J884" s="4">
        <v>0.21616607330893045</v>
      </c>
      <c r="K884" s="4">
        <v>0.67462267462267467</v>
      </c>
      <c r="L884" s="4">
        <v>6.769292483578198E-3</v>
      </c>
      <c r="M884" s="4">
        <v>0.9792909792909793</v>
      </c>
      <c r="N884" s="4">
        <v>0.51376422804994237</v>
      </c>
      <c r="O884" s="4">
        <v>0.20774206488492203</v>
      </c>
      <c r="P884" s="4">
        <v>0.99483528054956627</v>
      </c>
    </row>
    <row r="885" spans="2:16" x14ac:dyDescent="0.3">
      <c r="B885" s="5">
        <f t="shared" si="13"/>
        <v>86320</v>
      </c>
      <c r="C885" t="s">
        <v>3456</v>
      </c>
      <c r="D885" s="19">
        <v>86320</v>
      </c>
      <c r="E885" s="3" t="s">
        <v>582</v>
      </c>
      <c r="F885" s="3" t="s">
        <v>586</v>
      </c>
      <c r="G885" s="3">
        <v>15466</v>
      </c>
      <c r="H885" s="4">
        <v>0.41542738911159965</v>
      </c>
      <c r="I885" s="4">
        <v>0.80544420018104224</v>
      </c>
      <c r="J885" s="4">
        <v>0.24705806284753654</v>
      </c>
      <c r="K885" s="4">
        <v>0.63455321350058191</v>
      </c>
      <c r="L885" s="4">
        <v>8.9227983964826063E-3</v>
      </c>
      <c r="M885" s="4">
        <v>0.98351222035432562</v>
      </c>
      <c r="N885" s="4">
        <v>0.50711237553342814</v>
      </c>
      <c r="O885" s="4">
        <v>0.17211948790896159</v>
      </c>
      <c r="P885" s="4">
        <v>0.9962498383551015</v>
      </c>
    </row>
    <row r="886" spans="2:16" x14ac:dyDescent="0.3">
      <c r="B886" s="5">
        <f t="shared" si="13"/>
        <v>86885</v>
      </c>
      <c r="C886" t="s">
        <v>3456</v>
      </c>
      <c r="D886" s="19">
        <v>86885</v>
      </c>
      <c r="E886" s="3" t="s">
        <v>582</v>
      </c>
      <c r="F886" s="3" t="s">
        <v>587</v>
      </c>
      <c r="G886" s="3">
        <v>12424</v>
      </c>
      <c r="H886" s="4">
        <v>0.49653895685769478</v>
      </c>
      <c r="I886" s="4">
        <v>0.8318576947842885</v>
      </c>
      <c r="J886" s="4">
        <v>0.24637797810688988</v>
      </c>
      <c r="K886" s="4">
        <v>0.69381841596909211</v>
      </c>
      <c r="L886" s="4">
        <v>3.8634900193174502E-3</v>
      </c>
      <c r="M886" s="4">
        <v>0.98140695428203473</v>
      </c>
      <c r="N886" s="4">
        <v>0.60487765614938827</v>
      </c>
      <c r="O886" s="4">
        <v>0.14616870573084353</v>
      </c>
      <c r="P886" s="4">
        <v>0.9956535737282679</v>
      </c>
    </row>
    <row r="887" spans="2:16" x14ac:dyDescent="0.3">
      <c r="B887" s="5">
        <f t="shared" si="13"/>
        <v>86757</v>
      </c>
      <c r="C887" t="s">
        <v>3456</v>
      </c>
      <c r="D887" s="19">
        <v>86757</v>
      </c>
      <c r="E887" s="3" t="s">
        <v>582</v>
      </c>
      <c r="F887" s="3" t="s">
        <v>650</v>
      </c>
      <c r="G887" s="3">
        <v>9932</v>
      </c>
      <c r="H887" s="4">
        <v>0.34716069271043093</v>
      </c>
      <c r="I887" s="4">
        <v>0.81182037857430522</v>
      </c>
      <c r="J887" s="4">
        <v>0.21103503826016914</v>
      </c>
      <c r="K887" s="4">
        <v>0.63924687877567454</v>
      </c>
      <c r="L887" s="4">
        <v>4.7321788159484495E-3</v>
      </c>
      <c r="M887" s="4">
        <v>0.97613773660894076</v>
      </c>
      <c r="N887" s="4">
        <v>0.39901329037454691</v>
      </c>
      <c r="O887" s="4">
        <v>0.21415626258558196</v>
      </c>
      <c r="P887" s="4">
        <v>0.99687877567458716</v>
      </c>
    </row>
    <row r="888" spans="2:16" x14ac:dyDescent="0.3">
      <c r="B888" s="5">
        <f t="shared" si="13"/>
        <v>86571</v>
      </c>
      <c r="C888" t="s">
        <v>3456</v>
      </c>
      <c r="D888" s="19">
        <v>86571</v>
      </c>
      <c r="E888" s="3" t="s">
        <v>582</v>
      </c>
      <c r="F888" s="3" t="s">
        <v>675</v>
      </c>
      <c r="G888" s="3">
        <v>6906</v>
      </c>
      <c r="H888" s="4">
        <v>0.34549666956269909</v>
      </c>
      <c r="I888" s="4">
        <v>0.73993628728641758</v>
      </c>
      <c r="J888" s="4">
        <v>0.26788300028960327</v>
      </c>
      <c r="K888" s="4">
        <v>0.55878945844193451</v>
      </c>
      <c r="L888" s="4">
        <v>8.8328989284679992E-3</v>
      </c>
      <c r="M888" s="4">
        <v>0.97697654213727192</v>
      </c>
      <c r="N888" s="4">
        <v>0.46322038806834637</v>
      </c>
      <c r="O888" s="4">
        <v>9.6293078482479005E-2</v>
      </c>
      <c r="P888" s="4">
        <v>0.99478714161598614</v>
      </c>
    </row>
    <row r="889" spans="2:16" x14ac:dyDescent="0.3">
      <c r="B889" s="5">
        <f t="shared" si="13"/>
        <v>86573</v>
      </c>
      <c r="C889" t="s">
        <v>3456</v>
      </c>
      <c r="D889" s="19">
        <v>86573</v>
      </c>
      <c r="E889" s="3" t="s">
        <v>582</v>
      </c>
      <c r="F889" s="3" t="s">
        <v>585</v>
      </c>
      <c r="G889" s="3">
        <v>6906</v>
      </c>
      <c r="H889" s="4">
        <v>0.17694758181291631</v>
      </c>
      <c r="I889" s="4">
        <v>0.59354184766869389</v>
      </c>
      <c r="J889" s="4">
        <v>0.26585577758470896</v>
      </c>
      <c r="K889" s="4">
        <v>0.39212279177526788</v>
      </c>
      <c r="L889" s="4">
        <v>9.8465102809151463E-3</v>
      </c>
      <c r="M889" s="4">
        <v>0.96915725456125112</v>
      </c>
      <c r="N889" s="4">
        <v>0.2519548218940052</v>
      </c>
      <c r="O889" s="4">
        <v>3.6924413553431797E-2</v>
      </c>
      <c r="P889" s="4">
        <v>0.9942079351288734</v>
      </c>
    </row>
    <row r="890" spans="2:16" x14ac:dyDescent="0.3">
      <c r="B890" s="5">
        <f t="shared" si="13"/>
        <v>86569</v>
      </c>
      <c r="C890" t="s">
        <v>3456</v>
      </c>
      <c r="D890" s="19">
        <v>86569</v>
      </c>
      <c r="E890" s="3" t="s">
        <v>582</v>
      </c>
      <c r="F890" s="3" t="s">
        <v>684</v>
      </c>
      <c r="G890" s="3">
        <v>5838</v>
      </c>
      <c r="H890" s="4">
        <v>0.44244604316546765</v>
      </c>
      <c r="I890" s="4">
        <v>0.80678314491264136</v>
      </c>
      <c r="J890" s="4">
        <v>0.2394655704008222</v>
      </c>
      <c r="K890" s="4">
        <v>0.63532031517643028</v>
      </c>
      <c r="L890" s="4">
        <v>2.9119561493662215E-3</v>
      </c>
      <c r="M890" s="4">
        <v>0.98544021925316894</v>
      </c>
      <c r="N890" s="4">
        <v>0.5714285714285714</v>
      </c>
      <c r="O890" s="4">
        <v>9.4895512161699211E-2</v>
      </c>
      <c r="P890" s="4">
        <v>0.99760191846522783</v>
      </c>
    </row>
    <row r="891" spans="2:16" x14ac:dyDescent="0.3">
      <c r="B891" s="5">
        <f t="shared" si="13"/>
        <v>86749</v>
      </c>
      <c r="C891" t="s">
        <v>3456</v>
      </c>
      <c r="D891" s="19">
        <v>86749</v>
      </c>
      <c r="E891" s="3" t="s">
        <v>582</v>
      </c>
      <c r="F891" s="3" t="s">
        <v>588</v>
      </c>
      <c r="G891" s="3">
        <v>4672</v>
      </c>
      <c r="H891" s="4">
        <v>0.56827910958904104</v>
      </c>
      <c r="I891" s="4">
        <v>0.86237157534246578</v>
      </c>
      <c r="J891" s="4">
        <v>0.23351883561643835</v>
      </c>
      <c r="K891" s="4">
        <v>0.72966609589041098</v>
      </c>
      <c r="L891" s="4">
        <v>5.9931506849315065E-3</v>
      </c>
      <c r="M891" s="4">
        <v>0.98608732876712324</v>
      </c>
      <c r="N891" s="4">
        <v>0.69242294520547942</v>
      </c>
      <c r="O891" s="4">
        <v>0.13976883561643835</v>
      </c>
      <c r="P891" s="4">
        <v>0.99743150684931503</v>
      </c>
    </row>
    <row r="892" spans="2:16" x14ac:dyDescent="0.3">
      <c r="B892" s="5">
        <f t="shared" si="13"/>
        <v>86760</v>
      </c>
      <c r="C892" t="s">
        <v>3456</v>
      </c>
      <c r="D892" s="19">
        <v>86760</v>
      </c>
      <c r="E892" s="3" t="s">
        <v>582</v>
      </c>
      <c r="F892" s="3" t="s">
        <v>353</v>
      </c>
      <c r="G892" s="3">
        <v>1856</v>
      </c>
      <c r="H892" s="4">
        <v>0.51508620689655171</v>
      </c>
      <c r="I892" s="4">
        <v>0.82920258620689657</v>
      </c>
      <c r="J892" s="4">
        <v>0.24084051724137931</v>
      </c>
      <c r="K892" s="4">
        <v>0.68857758620689657</v>
      </c>
      <c r="L892" s="4">
        <v>2.1551724137931034E-3</v>
      </c>
      <c r="M892" s="4">
        <v>0.98706896551724133</v>
      </c>
      <c r="N892" s="4">
        <v>0.62553879310344829</v>
      </c>
      <c r="O892" s="4">
        <v>3.5021551724137928E-2</v>
      </c>
      <c r="P892" s="4">
        <v>0.99515086206896552</v>
      </c>
    </row>
    <row r="893" spans="2:16" x14ac:dyDescent="0.3">
      <c r="B893" s="5">
        <f t="shared" si="13"/>
        <v>86755</v>
      </c>
      <c r="C893" t="s">
        <v>3456</v>
      </c>
      <c r="D893" s="19">
        <v>86755</v>
      </c>
      <c r="E893" s="3" t="s">
        <v>582</v>
      </c>
      <c r="F893" s="3" t="s">
        <v>163</v>
      </c>
      <c r="G893" s="3">
        <v>1821</v>
      </c>
      <c r="H893" s="4">
        <v>0.59253157605711149</v>
      </c>
      <c r="I893" s="4">
        <v>0.87204832509610108</v>
      </c>
      <c r="J893" s="4">
        <v>0.2300933552992861</v>
      </c>
      <c r="K893" s="4">
        <v>0.73915431081823169</v>
      </c>
      <c r="L893" s="4">
        <v>2.7457440966501922E-3</v>
      </c>
      <c r="M893" s="4">
        <v>0.99121361889071935</v>
      </c>
      <c r="N893" s="4">
        <v>0.73091707852828114</v>
      </c>
      <c r="O893" s="4">
        <v>8.6216364634816037E-2</v>
      </c>
      <c r="P893" s="4">
        <v>0.9989017023613399</v>
      </c>
    </row>
    <row r="894" spans="2:16" x14ac:dyDescent="0.3">
      <c r="B894" s="5">
        <f t="shared" si="13"/>
        <v>86219</v>
      </c>
      <c r="C894" t="s">
        <v>3456</v>
      </c>
      <c r="D894" s="19">
        <v>86219</v>
      </c>
      <c r="E894" s="3" t="s">
        <v>582</v>
      </c>
      <c r="F894" s="3" t="s">
        <v>807</v>
      </c>
      <c r="G894" s="3">
        <v>1497</v>
      </c>
      <c r="H894" s="4">
        <v>0.5898463593854375</v>
      </c>
      <c r="I894" s="4">
        <v>0.87374749498997994</v>
      </c>
      <c r="J894" s="4">
        <v>0.22912491649966599</v>
      </c>
      <c r="K894" s="4">
        <v>0.73213092852371409</v>
      </c>
      <c r="L894" s="4">
        <v>5.3440213760855048E-3</v>
      </c>
      <c r="M894" s="4">
        <v>0.98396793587174347</v>
      </c>
      <c r="N894" s="4">
        <v>0.73346693386773543</v>
      </c>
      <c r="O894" s="4">
        <v>7.4148296593186377E-2</v>
      </c>
      <c r="P894" s="4">
        <v>0.99265197060788246</v>
      </c>
    </row>
    <row r="895" spans="2:16" x14ac:dyDescent="0.3">
      <c r="B895" s="5">
        <f t="shared" si="13"/>
        <v>63001</v>
      </c>
      <c r="C895" t="s">
        <v>2917</v>
      </c>
      <c r="D895" s="19">
        <v>63001</v>
      </c>
      <c r="E895" s="3" t="s">
        <v>436</v>
      </c>
      <c r="F895" s="3" t="s">
        <v>142</v>
      </c>
      <c r="G895" s="3">
        <v>19675</v>
      </c>
      <c r="H895" s="4">
        <v>0.46439644218551462</v>
      </c>
      <c r="I895" s="4">
        <v>0.78470139771283354</v>
      </c>
      <c r="J895" s="4">
        <v>0.20879288437102922</v>
      </c>
      <c r="K895" s="4">
        <v>0.64543837357052092</v>
      </c>
      <c r="L895" s="4">
        <v>9.0978398983481579E-3</v>
      </c>
      <c r="M895" s="4">
        <v>0.97595933926302414</v>
      </c>
      <c r="N895" s="4">
        <v>0.58881829733163915</v>
      </c>
      <c r="O895" s="4">
        <v>7.5781448538754764E-2</v>
      </c>
      <c r="P895" s="4">
        <v>0.99369758576874201</v>
      </c>
    </row>
    <row r="896" spans="2:16" x14ac:dyDescent="0.3">
      <c r="B896" s="5">
        <f t="shared" si="13"/>
        <v>63130</v>
      </c>
      <c r="C896" t="s">
        <v>2917</v>
      </c>
      <c r="D896" s="19">
        <v>63130</v>
      </c>
      <c r="E896" s="3" t="s">
        <v>436</v>
      </c>
      <c r="F896" s="3" t="s">
        <v>206</v>
      </c>
      <c r="G896" s="3">
        <v>6411</v>
      </c>
      <c r="H896" s="4">
        <v>0.45328341912338171</v>
      </c>
      <c r="I896" s="4">
        <v>0.78287318671034156</v>
      </c>
      <c r="J896" s="4">
        <v>0.21525503041647168</v>
      </c>
      <c r="K896" s="4">
        <v>0.64872874746529408</v>
      </c>
      <c r="L896" s="4">
        <v>9.2029324598346587E-3</v>
      </c>
      <c r="M896" s="4">
        <v>0.97816253314615509</v>
      </c>
      <c r="N896" s="4">
        <v>0.55763531430354074</v>
      </c>
      <c r="O896" s="4">
        <v>9.5616908438621126E-2</v>
      </c>
      <c r="P896" s="4">
        <v>0.99469661519263763</v>
      </c>
    </row>
    <row r="897" spans="2:16" x14ac:dyDescent="0.3">
      <c r="B897" s="5">
        <f t="shared" si="13"/>
        <v>63401</v>
      </c>
      <c r="C897" t="s">
        <v>2917</v>
      </c>
      <c r="D897" s="19">
        <v>63401</v>
      </c>
      <c r="E897" s="3" t="s">
        <v>436</v>
      </c>
      <c r="F897" s="3" t="s">
        <v>573</v>
      </c>
      <c r="G897" s="3">
        <v>3849</v>
      </c>
      <c r="H897" s="4">
        <v>0.49077682514938947</v>
      </c>
      <c r="I897" s="4">
        <v>0.80618342426604317</v>
      </c>
      <c r="J897" s="4">
        <v>0.22629254351779682</v>
      </c>
      <c r="K897" s="4">
        <v>0.66095089633671078</v>
      </c>
      <c r="L897" s="4">
        <v>8.0540400103923104E-3</v>
      </c>
      <c r="M897" s="4">
        <v>0.97791634190698884</v>
      </c>
      <c r="N897" s="4">
        <v>0.63185242920239026</v>
      </c>
      <c r="O897" s="4">
        <v>0.11171732917640946</v>
      </c>
      <c r="P897" s="4">
        <v>0.99714211483502213</v>
      </c>
    </row>
    <row r="898" spans="2:16" x14ac:dyDescent="0.3">
      <c r="B898" s="5">
        <f t="shared" si="13"/>
        <v>63470</v>
      </c>
      <c r="C898" t="s">
        <v>2917</v>
      </c>
      <c r="D898" s="19">
        <v>63470</v>
      </c>
      <c r="E898" s="3" t="s">
        <v>436</v>
      </c>
      <c r="F898" s="3" t="s">
        <v>570</v>
      </c>
      <c r="G898" s="3">
        <v>3609</v>
      </c>
      <c r="H898" s="4">
        <v>0.46245497367691879</v>
      </c>
      <c r="I898" s="4">
        <v>0.81213632585203654</v>
      </c>
      <c r="J898" s="4">
        <v>0.22111388196176227</v>
      </c>
      <c r="K898" s="4">
        <v>0.6151288445552785</v>
      </c>
      <c r="L898" s="4">
        <v>1.2191742865059573E-2</v>
      </c>
      <c r="M898" s="4">
        <v>0.98337489609310058</v>
      </c>
      <c r="N898" s="4">
        <v>0.6215018010529233</v>
      </c>
      <c r="O898" s="4">
        <v>9.3931837073981714E-2</v>
      </c>
      <c r="P898" s="4">
        <v>0.99667497921862014</v>
      </c>
    </row>
    <row r="899" spans="2:16" x14ac:dyDescent="0.3">
      <c r="B899" s="5">
        <f t="shared" si="13"/>
        <v>63594</v>
      </c>
      <c r="C899" t="s">
        <v>2917</v>
      </c>
      <c r="D899" s="19">
        <v>63594</v>
      </c>
      <c r="E899" s="3" t="s">
        <v>436</v>
      </c>
      <c r="F899" s="3" t="s">
        <v>742</v>
      </c>
      <c r="G899" s="3">
        <v>2818</v>
      </c>
      <c r="H899" s="4">
        <v>0.51951738821859472</v>
      </c>
      <c r="I899" s="4">
        <v>0.79240596167494681</v>
      </c>
      <c r="J899" s="4">
        <v>0.21433640880056778</v>
      </c>
      <c r="K899" s="4">
        <v>0.63875088715400996</v>
      </c>
      <c r="L899" s="4">
        <v>3.5486160397444995E-3</v>
      </c>
      <c r="M899" s="4">
        <v>0.97444996451383958</v>
      </c>
      <c r="N899" s="4">
        <v>0.65365507452093685</v>
      </c>
      <c r="O899" s="4">
        <v>0.12916962384669978</v>
      </c>
      <c r="P899" s="4">
        <v>0.99467707594038324</v>
      </c>
    </row>
    <row r="900" spans="2:16" x14ac:dyDescent="0.3">
      <c r="B900" s="5">
        <f t="shared" si="13"/>
        <v>63190</v>
      </c>
      <c r="C900" t="s">
        <v>2917</v>
      </c>
      <c r="D900" s="19">
        <v>63190</v>
      </c>
      <c r="E900" s="3" t="s">
        <v>436</v>
      </c>
      <c r="F900" s="3" t="s">
        <v>787</v>
      </c>
      <c r="G900" s="3">
        <v>1967</v>
      </c>
      <c r="H900" s="4">
        <v>0.56227758007117434</v>
      </c>
      <c r="I900" s="4">
        <v>0.83426537874936446</v>
      </c>
      <c r="J900" s="4">
        <v>0.20640569395017794</v>
      </c>
      <c r="K900" s="4">
        <v>0.69852567361464157</v>
      </c>
      <c r="L900" s="4">
        <v>6.6090493136756485E-3</v>
      </c>
      <c r="M900" s="4">
        <v>0.98169801728520589</v>
      </c>
      <c r="N900" s="4">
        <v>0.71733604473818002</v>
      </c>
      <c r="O900" s="4">
        <v>8.0325368581596335E-2</v>
      </c>
      <c r="P900" s="4">
        <v>0.99339095068632433</v>
      </c>
    </row>
    <row r="901" spans="2:16" x14ac:dyDescent="0.3">
      <c r="B901" s="5">
        <f t="shared" si="13"/>
        <v>63302</v>
      </c>
      <c r="C901" t="s">
        <v>2917</v>
      </c>
      <c r="D901" s="19">
        <v>63302</v>
      </c>
      <c r="E901" s="3" t="s">
        <v>436</v>
      </c>
      <c r="F901" s="3" t="s">
        <v>574</v>
      </c>
      <c r="G901" s="3">
        <v>1850</v>
      </c>
      <c r="H901" s="4">
        <v>0.51729729729729734</v>
      </c>
      <c r="I901" s="4">
        <v>0.86378378378378373</v>
      </c>
      <c r="J901" s="4">
        <v>0.23027027027027028</v>
      </c>
      <c r="K901" s="4">
        <v>0.68648648648648647</v>
      </c>
      <c r="L901" s="4">
        <v>2.7027027027027029E-3</v>
      </c>
      <c r="M901" s="4">
        <v>0.98432432432432437</v>
      </c>
      <c r="N901" s="4">
        <v>0.66810810810810806</v>
      </c>
      <c r="O901" s="4">
        <v>6.1621621621621624E-2</v>
      </c>
      <c r="P901" s="4">
        <v>0.99837837837837839</v>
      </c>
    </row>
    <row r="902" spans="2:16" x14ac:dyDescent="0.3">
      <c r="B902" s="5">
        <f t="shared" si="13"/>
        <v>63212</v>
      </c>
      <c r="C902" t="s">
        <v>2917</v>
      </c>
      <c r="D902" s="19">
        <v>63212</v>
      </c>
      <c r="E902" s="3" t="s">
        <v>436</v>
      </c>
      <c r="F902" s="3" t="s">
        <v>418</v>
      </c>
      <c r="G902" s="3">
        <v>1652</v>
      </c>
      <c r="H902" s="4">
        <v>0.4152542372881356</v>
      </c>
      <c r="I902" s="4">
        <v>0.72578692493946728</v>
      </c>
      <c r="J902" s="4">
        <v>0.24818401937046006</v>
      </c>
      <c r="K902" s="4">
        <v>0.59079903147699753</v>
      </c>
      <c r="L902" s="4">
        <v>1.8159806295399517E-3</v>
      </c>
      <c r="M902" s="4">
        <v>0.98789346246973364</v>
      </c>
      <c r="N902" s="4">
        <v>0.49515738498789347</v>
      </c>
      <c r="O902" s="4">
        <v>9.6246973365617439E-2</v>
      </c>
      <c r="P902" s="4">
        <v>0.99394673123486688</v>
      </c>
    </row>
    <row r="903" spans="2:16" x14ac:dyDescent="0.3">
      <c r="B903" s="5">
        <f t="shared" si="13"/>
        <v>63548</v>
      </c>
      <c r="C903" t="s">
        <v>2917</v>
      </c>
      <c r="D903" s="19">
        <v>63548</v>
      </c>
      <c r="E903" s="3" t="s">
        <v>436</v>
      </c>
      <c r="F903" s="3" t="s">
        <v>813</v>
      </c>
      <c r="G903" s="3">
        <v>1334</v>
      </c>
      <c r="H903" s="4">
        <v>0.53973013493253374</v>
      </c>
      <c r="I903" s="4">
        <v>0.82533733133433285</v>
      </c>
      <c r="J903" s="4">
        <v>0.21964017991004497</v>
      </c>
      <c r="K903" s="4">
        <v>0.71214392803598203</v>
      </c>
      <c r="L903" s="4">
        <v>5.2473763118440781E-3</v>
      </c>
      <c r="M903" s="4">
        <v>0.97901049475262369</v>
      </c>
      <c r="N903" s="4">
        <v>0.61094452773613195</v>
      </c>
      <c r="O903" s="4">
        <v>6.5967016491754127E-2</v>
      </c>
      <c r="P903" s="4">
        <v>0.99550224887556227</v>
      </c>
    </row>
    <row r="904" spans="2:16" x14ac:dyDescent="0.3">
      <c r="B904" s="5">
        <f t="shared" si="13"/>
        <v>63272</v>
      </c>
      <c r="C904" t="s">
        <v>2917</v>
      </c>
      <c r="D904" s="19">
        <v>63272</v>
      </c>
      <c r="E904" s="3" t="s">
        <v>436</v>
      </c>
      <c r="F904" s="3" t="s">
        <v>572</v>
      </c>
      <c r="G904" s="3">
        <v>991</v>
      </c>
      <c r="H904" s="4">
        <v>0.61049445005045411</v>
      </c>
      <c r="I904" s="4">
        <v>0.84863773965691225</v>
      </c>
      <c r="J904" s="4">
        <v>0.21796165489404642</v>
      </c>
      <c r="K904" s="4">
        <v>0.74672048435923311</v>
      </c>
      <c r="L904" s="4">
        <v>1.0090817356205853E-3</v>
      </c>
      <c r="M904" s="4">
        <v>0.97981836528758826</v>
      </c>
      <c r="N904" s="4">
        <v>0.74369323915237129</v>
      </c>
      <c r="O904" s="4">
        <v>9.5862764883955606E-2</v>
      </c>
      <c r="P904" s="4">
        <v>0.99596367305751765</v>
      </c>
    </row>
    <row r="905" spans="2:16" x14ac:dyDescent="0.3">
      <c r="B905" s="5">
        <f t="shared" si="13"/>
        <v>63690</v>
      </c>
      <c r="C905" t="s">
        <v>2917</v>
      </c>
      <c r="D905" s="19">
        <v>63690</v>
      </c>
      <c r="E905" s="3" t="s">
        <v>436</v>
      </c>
      <c r="F905" s="3" t="s">
        <v>571</v>
      </c>
      <c r="G905" s="3">
        <v>759</v>
      </c>
      <c r="H905" s="4">
        <v>0.63109354413702234</v>
      </c>
      <c r="I905" s="4">
        <v>0.91963109354413697</v>
      </c>
      <c r="J905" s="4">
        <v>0.23451910408432147</v>
      </c>
      <c r="K905" s="4">
        <v>0.78392621870882739</v>
      </c>
      <c r="L905" s="4">
        <v>1.3175230566534915E-3</v>
      </c>
      <c r="M905" s="4">
        <v>0.98155467720685108</v>
      </c>
      <c r="N905" s="4">
        <v>0.74044795783926221</v>
      </c>
      <c r="O905" s="4">
        <v>8.4321475625823455E-2</v>
      </c>
      <c r="P905" s="4">
        <v>0.99604743083003955</v>
      </c>
    </row>
    <row r="906" spans="2:16" x14ac:dyDescent="0.3">
      <c r="B906" s="5">
        <f t="shared" si="13"/>
        <v>63111</v>
      </c>
      <c r="C906" t="s">
        <v>2917</v>
      </c>
      <c r="D906" s="19">
        <v>63111</v>
      </c>
      <c r="E906" s="3" t="s">
        <v>436</v>
      </c>
      <c r="F906" s="3" t="s">
        <v>370</v>
      </c>
      <c r="G906" s="3">
        <v>418</v>
      </c>
      <c r="H906" s="4">
        <v>0.53349282296650713</v>
      </c>
      <c r="I906" s="4">
        <v>0.82057416267942584</v>
      </c>
      <c r="J906" s="4">
        <v>0.21291866028708134</v>
      </c>
      <c r="K906" s="4">
        <v>0.70574162679425834</v>
      </c>
      <c r="L906" s="4">
        <v>0</v>
      </c>
      <c r="M906" s="4">
        <v>0.97368421052631582</v>
      </c>
      <c r="N906" s="4">
        <v>0.63397129186602874</v>
      </c>
      <c r="O906" s="4">
        <v>0.12440191387559808</v>
      </c>
      <c r="P906" s="4">
        <v>0.99760765550239239</v>
      </c>
    </row>
    <row r="907" spans="2:16" x14ac:dyDescent="0.3">
      <c r="B907" s="5">
        <f t="shared" si="13"/>
        <v>66001</v>
      </c>
      <c r="C907" t="s">
        <v>3018</v>
      </c>
      <c r="D907" s="19">
        <v>66001</v>
      </c>
      <c r="E907" s="3" t="s">
        <v>515</v>
      </c>
      <c r="F907" s="3" t="s">
        <v>516</v>
      </c>
      <c r="G907" s="3">
        <v>40142</v>
      </c>
      <c r="H907" s="4">
        <v>0.53602212146878581</v>
      </c>
      <c r="I907" s="4">
        <v>0.84183648049424542</v>
      </c>
      <c r="J907" s="4">
        <v>0.21329281052264462</v>
      </c>
      <c r="K907" s="4">
        <v>0.72011857904439236</v>
      </c>
      <c r="L907" s="4">
        <v>5.8043943998804248E-3</v>
      </c>
      <c r="M907" s="4">
        <v>0.97705644960390614</v>
      </c>
      <c r="N907" s="4">
        <v>0.64184644511982458</v>
      </c>
      <c r="O907" s="4">
        <v>8.3379004533904635E-2</v>
      </c>
      <c r="P907" s="4">
        <v>0.99461910218723526</v>
      </c>
    </row>
    <row r="908" spans="2:16" x14ac:dyDescent="0.3">
      <c r="B908" s="5">
        <f t="shared" si="13"/>
        <v>66170</v>
      </c>
      <c r="C908" t="s">
        <v>3018</v>
      </c>
      <c r="D908" s="19">
        <v>66170</v>
      </c>
      <c r="E908" s="3" t="s">
        <v>515</v>
      </c>
      <c r="F908" s="3" t="s">
        <v>517</v>
      </c>
      <c r="G908" s="3">
        <v>16137</v>
      </c>
      <c r="H908" s="4">
        <v>0.57377455536964739</v>
      </c>
      <c r="I908" s="4">
        <v>0.86565036871785339</v>
      </c>
      <c r="J908" s="4">
        <v>0.21410423250914049</v>
      </c>
      <c r="K908" s="4">
        <v>0.74276507405341763</v>
      </c>
      <c r="L908" s="4">
        <v>5.3913366796802384E-3</v>
      </c>
      <c r="M908" s="4">
        <v>0.98209084712152195</v>
      </c>
      <c r="N908" s="4">
        <v>0.68916155419222902</v>
      </c>
      <c r="O908" s="4">
        <v>0.1202825804052798</v>
      </c>
      <c r="P908" s="4">
        <v>0.99578608167565219</v>
      </c>
    </row>
    <row r="909" spans="2:16" x14ac:dyDescent="0.3">
      <c r="B909" s="5">
        <f t="shared" si="13"/>
        <v>66572</v>
      </c>
      <c r="C909" t="s">
        <v>3018</v>
      </c>
      <c r="D909" s="19">
        <v>66572</v>
      </c>
      <c r="E909" s="3" t="s">
        <v>515</v>
      </c>
      <c r="F909" s="3" t="s">
        <v>523</v>
      </c>
      <c r="G909" s="3">
        <v>10752</v>
      </c>
      <c r="H909" s="4">
        <v>0.15559895833333334</v>
      </c>
      <c r="I909" s="4">
        <v>0.35844494047619047</v>
      </c>
      <c r="J909" s="4">
        <v>0.32105654761904762</v>
      </c>
      <c r="K909" s="4">
        <v>0.30115327380952384</v>
      </c>
      <c r="L909" s="4">
        <v>6.789434523809524E-3</v>
      </c>
      <c r="M909" s="4">
        <v>0.9447544642857143</v>
      </c>
      <c r="N909" s="4">
        <v>0.18973214285714285</v>
      </c>
      <c r="O909" s="4">
        <v>5.710565476190476E-2</v>
      </c>
      <c r="P909" s="4">
        <v>0.9944196428571429</v>
      </c>
    </row>
    <row r="910" spans="2:16" x14ac:dyDescent="0.3">
      <c r="B910" s="5">
        <f t="shared" si="13"/>
        <v>66594</v>
      </c>
      <c r="C910" t="s">
        <v>3018</v>
      </c>
      <c r="D910" s="19">
        <v>66594</v>
      </c>
      <c r="E910" s="3" t="s">
        <v>515</v>
      </c>
      <c r="F910" s="3" t="s">
        <v>678</v>
      </c>
      <c r="G910" s="3">
        <v>6441</v>
      </c>
      <c r="H910" s="4">
        <v>0.49635149821456298</v>
      </c>
      <c r="I910" s="4">
        <v>0.8733115975780158</v>
      </c>
      <c r="J910" s="4">
        <v>0.21797857475547275</v>
      </c>
      <c r="K910" s="4">
        <v>0.69663095792578789</v>
      </c>
      <c r="L910" s="4">
        <v>5.1234280391243593E-3</v>
      </c>
      <c r="M910" s="4">
        <v>0.99146095326812611</v>
      </c>
      <c r="N910" s="4">
        <v>0.5986648036019252</v>
      </c>
      <c r="O910" s="4">
        <v>6.1015370284117375E-2</v>
      </c>
      <c r="P910" s="4">
        <v>0.99829219065362518</v>
      </c>
    </row>
    <row r="911" spans="2:16" x14ac:dyDescent="0.3">
      <c r="B911" s="5">
        <f t="shared" si="13"/>
        <v>66682</v>
      </c>
      <c r="C911" t="s">
        <v>3018</v>
      </c>
      <c r="D911" s="19">
        <v>66682</v>
      </c>
      <c r="E911" s="3" t="s">
        <v>515</v>
      </c>
      <c r="F911" s="3" t="s">
        <v>521</v>
      </c>
      <c r="G911" s="3">
        <v>5137</v>
      </c>
      <c r="H911" s="4">
        <v>0.47362273700603463</v>
      </c>
      <c r="I911" s="4">
        <v>0.83356044383881644</v>
      </c>
      <c r="J911" s="4">
        <v>0.22931672182207513</v>
      </c>
      <c r="K911" s="4">
        <v>0.68288884562974494</v>
      </c>
      <c r="L911" s="4">
        <v>8.1759781973914734E-3</v>
      </c>
      <c r="M911" s="4">
        <v>0.97897605606385052</v>
      </c>
      <c r="N911" s="4">
        <v>0.57971578742456686</v>
      </c>
      <c r="O911" s="4">
        <v>0.10589838427097528</v>
      </c>
      <c r="P911" s="4">
        <v>0.99377068327817797</v>
      </c>
    </row>
    <row r="912" spans="2:16" x14ac:dyDescent="0.3">
      <c r="B912" s="5">
        <f t="shared" ref="B912:B975" si="14">D912+0</f>
        <v>66400</v>
      </c>
      <c r="C912" t="s">
        <v>3018</v>
      </c>
      <c r="D912" s="19">
        <v>66400</v>
      </c>
      <c r="E912" s="3" t="s">
        <v>515</v>
      </c>
      <c r="F912" s="3" t="s">
        <v>519</v>
      </c>
      <c r="G912" s="3">
        <v>4795</v>
      </c>
      <c r="H912" s="4">
        <v>0.47215849843587071</v>
      </c>
      <c r="I912" s="4">
        <v>0.77747653806047967</v>
      </c>
      <c r="J912" s="4">
        <v>0.22836287799791449</v>
      </c>
      <c r="K912" s="4">
        <v>0.62210636079249215</v>
      </c>
      <c r="L912" s="4">
        <v>1.1261730969760167E-2</v>
      </c>
      <c r="M912" s="4">
        <v>0.98143899895724718</v>
      </c>
      <c r="N912" s="4">
        <v>0.62690302398331599</v>
      </c>
      <c r="O912" s="4">
        <v>8.196037539103232E-2</v>
      </c>
      <c r="P912" s="4">
        <v>0.99749739311783103</v>
      </c>
    </row>
    <row r="913" spans="2:16" x14ac:dyDescent="0.3">
      <c r="B913" s="5">
        <f t="shared" si="14"/>
        <v>66088</v>
      </c>
      <c r="C913" t="s">
        <v>3018</v>
      </c>
      <c r="D913" s="19">
        <v>66088</v>
      </c>
      <c r="E913" s="3" t="s">
        <v>515</v>
      </c>
      <c r="F913" s="3" t="s">
        <v>520</v>
      </c>
      <c r="G913" s="3">
        <v>2939</v>
      </c>
      <c r="H913" s="4">
        <v>0.43824430078257909</v>
      </c>
      <c r="I913" s="4">
        <v>0.79006464783940111</v>
      </c>
      <c r="J913" s="4">
        <v>0.2354542361347397</v>
      </c>
      <c r="K913" s="4">
        <v>0.62129976182374957</v>
      </c>
      <c r="L913" s="4">
        <v>9.1867982306907108E-3</v>
      </c>
      <c r="M913" s="4">
        <v>0.9853691731881592</v>
      </c>
      <c r="N913" s="4">
        <v>0.55324940455937399</v>
      </c>
      <c r="O913" s="4">
        <v>3.2664171486900304E-2</v>
      </c>
      <c r="P913" s="4">
        <v>0.99795848928206876</v>
      </c>
    </row>
    <row r="914" spans="2:16" x14ac:dyDescent="0.3">
      <c r="B914" s="5">
        <f t="shared" si="14"/>
        <v>66687</v>
      </c>
      <c r="C914" t="s">
        <v>3018</v>
      </c>
      <c r="D914" s="19">
        <v>66687</v>
      </c>
      <c r="E914" s="3" t="s">
        <v>515</v>
      </c>
      <c r="F914" s="3" t="s">
        <v>116</v>
      </c>
      <c r="G914" s="3">
        <v>2821</v>
      </c>
      <c r="H914" s="4">
        <v>0.3970223325062035</v>
      </c>
      <c r="I914" s="4">
        <v>0.79085430698333925</v>
      </c>
      <c r="J914" s="4">
        <v>0.22970577809287487</v>
      </c>
      <c r="K914" s="4">
        <v>0.6178660049627791</v>
      </c>
      <c r="L914" s="4">
        <v>3.8993264799716413E-3</v>
      </c>
      <c r="M914" s="4">
        <v>0.98121233605104574</v>
      </c>
      <c r="N914" s="4">
        <v>0.51152073732718895</v>
      </c>
      <c r="O914" s="4">
        <v>1.3824884792626729E-2</v>
      </c>
      <c r="P914" s="4">
        <v>0.99680964197093225</v>
      </c>
    </row>
    <row r="915" spans="2:16" x14ac:dyDescent="0.3">
      <c r="B915" s="5">
        <f t="shared" si="14"/>
        <v>66318</v>
      </c>
      <c r="C915" t="s">
        <v>3018</v>
      </c>
      <c r="D915" s="19">
        <v>66318</v>
      </c>
      <c r="E915" s="3" t="s">
        <v>515</v>
      </c>
      <c r="F915" s="3" t="s">
        <v>518</v>
      </c>
      <c r="G915" s="3">
        <v>2811</v>
      </c>
      <c r="H915" s="4">
        <v>0.52934898612593384</v>
      </c>
      <c r="I915" s="4">
        <v>0.80967627178939883</v>
      </c>
      <c r="J915" s="4">
        <v>0.20419779437922447</v>
      </c>
      <c r="K915" s="4">
        <v>0.71255780860903595</v>
      </c>
      <c r="L915" s="4">
        <v>4.980434009249377E-3</v>
      </c>
      <c r="M915" s="4">
        <v>0.98185699039487728</v>
      </c>
      <c r="N915" s="4">
        <v>0.62540021344717178</v>
      </c>
      <c r="O915" s="4">
        <v>6.1188189256492352E-2</v>
      </c>
      <c r="P915" s="4">
        <v>0.99786552828175024</v>
      </c>
    </row>
    <row r="916" spans="2:16" x14ac:dyDescent="0.3">
      <c r="B916" s="5">
        <f t="shared" si="14"/>
        <v>66456</v>
      </c>
      <c r="C916" t="s">
        <v>3018</v>
      </c>
      <c r="D916" s="19">
        <v>66456</v>
      </c>
      <c r="E916" s="3" t="s">
        <v>515</v>
      </c>
      <c r="F916" s="3" t="s">
        <v>754</v>
      </c>
      <c r="G916" s="3">
        <v>2625</v>
      </c>
      <c r="H916" s="4">
        <v>0.36799999999999999</v>
      </c>
      <c r="I916" s="4">
        <v>0.68152380952380953</v>
      </c>
      <c r="J916" s="4">
        <v>0.25180952380952382</v>
      </c>
      <c r="K916" s="4">
        <v>0.52609523809523806</v>
      </c>
      <c r="L916" s="4">
        <v>8.0000000000000002E-3</v>
      </c>
      <c r="M916" s="4">
        <v>0.97790476190476194</v>
      </c>
      <c r="N916" s="4">
        <v>0.46247619047619049</v>
      </c>
      <c r="O916" s="4">
        <v>3.9238095238095239E-2</v>
      </c>
      <c r="P916" s="4">
        <v>0.99733333333333329</v>
      </c>
    </row>
    <row r="917" spans="2:16" x14ac:dyDescent="0.3">
      <c r="B917" s="5">
        <f t="shared" si="14"/>
        <v>66045</v>
      </c>
      <c r="C917" t="s">
        <v>3018</v>
      </c>
      <c r="D917" s="19">
        <v>66045</v>
      </c>
      <c r="E917" s="3" t="s">
        <v>515</v>
      </c>
      <c r="F917" s="3" t="s">
        <v>785</v>
      </c>
      <c r="G917" s="3">
        <v>1976</v>
      </c>
      <c r="H917" s="4">
        <v>0.42611336032388664</v>
      </c>
      <c r="I917" s="4">
        <v>0.7834008097165992</v>
      </c>
      <c r="J917" s="4">
        <v>0.24544534412955465</v>
      </c>
      <c r="K917" s="4">
        <v>0.6169028340080972</v>
      </c>
      <c r="L917" s="4">
        <v>1.417004048582996E-2</v>
      </c>
      <c r="M917" s="4">
        <v>0.9832995951417004</v>
      </c>
      <c r="N917" s="4">
        <v>0.52682186234817818</v>
      </c>
      <c r="O917" s="4">
        <v>5.313765182186235E-2</v>
      </c>
      <c r="P917" s="4">
        <v>0.99746963562753033</v>
      </c>
    </row>
    <row r="918" spans="2:16" x14ac:dyDescent="0.3">
      <c r="B918" s="5">
        <f t="shared" si="14"/>
        <v>66440</v>
      </c>
      <c r="C918" t="s">
        <v>3018</v>
      </c>
      <c r="D918" s="19">
        <v>66440</v>
      </c>
      <c r="E918" s="3" t="s">
        <v>515</v>
      </c>
      <c r="F918" s="3" t="s">
        <v>816</v>
      </c>
      <c r="G918" s="3">
        <v>1299</v>
      </c>
      <c r="H918" s="4">
        <v>0.44880677444187839</v>
      </c>
      <c r="I918" s="4">
        <v>0.82371054657428788</v>
      </c>
      <c r="J918" s="4">
        <v>0.2340261739799846</v>
      </c>
      <c r="K918" s="4">
        <v>0.63972286374133946</v>
      </c>
      <c r="L918" s="4">
        <v>1.539645881447267E-3</v>
      </c>
      <c r="M918" s="4">
        <v>0.97844495765973827</v>
      </c>
      <c r="N918" s="4">
        <v>0.57351809083910699</v>
      </c>
      <c r="O918" s="4">
        <v>5.4657428791377985E-2</v>
      </c>
      <c r="P918" s="4">
        <v>0.9923017705927637</v>
      </c>
    </row>
    <row r="919" spans="2:16" x14ac:dyDescent="0.3">
      <c r="B919" s="5">
        <f t="shared" si="14"/>
        <v>66383</v>
      </c>
      <c r="C919" t="s">
        <v>3018</v>
      </c>
      <c r="D919" s="19">
        <v>66383</v>
      </c>
      <c r="E919" s="3" t="s">
        <v>515</v>
      </c>
      <c r="F919" s="3" t="s">
        <v>821</v>
      </c>
      <c r="G919" s="3">
        <v>1183</v>
      </c>
      <c r="H919" s="4">
        <v>0.46745562130177515</v>
      </c>
      <c r="I919" s="4">
        <v>0.81910397295012682</v>
      </c>
      <c r="J919" s="4">
        <v>0.24260355029585798</v>
      </c>
      <c r="K919" s="4">
        <v>0.65257819103972947</v>
      </c>
      <c r="L919" s="4">
        <v>1.2679628064243449E-2</v>
      </c>
      <c r="M919" s="4">
        <v>0.98055790363482676</v>
      </c>
      <c r="N919" s="4">
        <v>0.58157227387996624</v>
      </c>
      <c r="O919" s="4">
        <v>4.2265426880811495E-2</v>
      </c>
      <c r="P919" s="4">
        <v>0.99323753169907014</v>
      </c>
    </row>
    <row r="920" spans="2:16" x14ac:dyDescent="0.3">
      <c r="B920" s="5">
        <f t="shared" si="14"/>
        <v>66075</v>
      </c>
      <c r="C920" t="s">
        <v>3018</v>
      </c>
      <c r="D920" s="19">
        <v>66075</v>
      </c>
      <c r="E920" s="3" t="s">
        <v>515</v>
      </c>
      <c r="F920" s="3" t="s">
        <v>522</v>
      </c>
      <c r="G920" s="3">
        <v>999</v>
      </c>
      <c r="H920" s="4">
        <v>0.42642642642642642</v>
      </c>
      <c r="I920" s="4">
        <v>0.69369369369369371</v>
      </c>
      <c r="J920" s="4">
        <v>0.24724724724724725</v>
      </c>
      <c r="K920" s="4">
        <v>0.60260260260260257</v>
      </c>
      <c r="L920" s="4">
        <v>6.006006006006006E-3</v>
      </c>
      <c r="M920" s="4">
        <v>0.97797797797797803</v>
      </c>
      <c r="N920" s="4">
        <v>0.47247247247247248</v>
      </c>
      <c r="O920" s="4">
        <v>4.004004004004004E-2</v>
      </c>
      <c r="P920" s="4">
        <v>0.99099099099099097</v>
      </c>
    </row>
    <row r="921" spans="2:16" x14ac:dyDescent="0.3">
      <c r="B921" s="5">
        <f t="shared" si="14"/>
        <v>68081</v>
      </c>
      <c r="C921" t="s">
        <v>3046</v>
      </c>
      <c r="D921" s="19">
        <v>68081</v>
      </c>
      <c r="E921" s="3" t="s">
        <v>268</v>
      </c>
      <c r="F921" s="3" t="s">
        <v>269</v>
      </c>
      <c r="G921" s="3">
        <v>45086</v>
      </c>
      <c r="H921" s="4">
        <v>0.4815463780330923</v>
      </c>
      <c r="I921" s="4">
        <v>0.87978529920596193</v>
      </c>
      <c r="J921" s="4">
        <v>0.2466397551346316</v>
      </c>
      <c r="K921" s="4">
        <v>0.68509071552144785</v>
      </c>
      <c r="L921" s="4">
        <v>2.4176019163376656E-3</v>
      </c>
      <c r="M921" s="4">
        <v>0.97819722308477131</v>
      </c>
      <c r="N921" s="4">
        <v>0.58233154416004973</v>
      </c>
      <c r="O921" s="4">
        <v>0.15889633145544071</v>
      </c>
      <c r="P921" s="4">
        <v>0.99225923790090054</v>
      </c>
    </row>
    <row r="922" spans="2:16" x14ac:dyDescent="0.3">
      <c r="B922" s="5">
        <f t="shared" si="14"/>
        <v>68001</v>
      </c>
      <c r="C922" t="s">
        <v>3046</v>
      </c>
      <c r="D922" s="19">
        <v>68001</v>
      </c>
      <c r="E922" s="3" t="s">
        <v>268</v>
      </c>
      <c r="F922" s="3" t="s">
        <v>207</v>
      </c>
      <c r="G922" s="3">
        <v>44990</v>
      </c>
      <c r="H922" s="4">
        <v>0.58499666592576127</v>
      </c>
      <c r="I922" s="4">
        <v>0.8857746165814625</v>
      </c>
      <c r="J922" s="4">
        <v>0.21395865747943987</v>
      </c>
      <c r="K922" s="4">
        <v>0.74914425427872866</v>
      </c>
      <c r="L922" s="4">
        <v>3.2673927539453211E-3</v>
      </c>
      <c r="M922" s="4">
        <v>0.97979551011335853</v>
      </c>
      <c r="N922" s="4">
        <v>0.68470771282507226</v>
      </c>
      <c r="O922" s="4">
        <v>0.16628139586574794</v>
      </c>
      <c r="P922" s="4">
        <v>0.99384307623916424</v>
      </c>
    </row>
    <row r="923" spans="2:16" x14ac:dyDescent="0.3">
      <c r="B923" s="5">
        <f t="shared" si="14"/>
        <v>68276</v>
      </c>
      <c r="C923" t="s">
        <v>3046</v>
      </c>
      <c r="D923" s="19">
        <v>68276</v>
      </c>
      <c r="E923" s="3" t="s">
        <v>268</v>
      </c>
      <c r="F923" s="3" t="s">
        <v>270</v>
      </c>
      <c r="G923" s="3">
        <v>18367</v>
      </c>
      <c r="H923" s="4">
        <v>0.56955409157728532</v>
      </c>
      <c r="I923" s="4">
        <v>0.90286927641966574</v>
      </c>
      <c r="J923" s="4">
        <v>0.22469646648881145</v>
      </c>
      <c r="K923" s="4">
        <v>0.7780802526269941</v>
      </c>
      <c r="L923" s="4">
        <v>3.5934012086894975E-3</v>
      </c>
      <c r="M923" s="4">
        <v>0.98165187564654</v>
      </c>
      <c r="N923" s="4">
        <v>0.64899003647846687</v>
      </c>
      <c r="O923" s="4">
        <v>0.1893069091305058</v>
      </c>
      <c r="P923" s="4">
        <v>0.99488212555126043</v>
      </c>
    </row>
    <row r="924" spans="2:16" x14ac:dyDescent="0.3">
      <c r="B924" s="5">
        <f t="shared" si="14"/>
        <v>68307</v>
      </c>
      <c r="C924" t="s">
        <v>3046</v>
      </c>
      <c r="D924" s="19">
        <v>68307</v>
      </c>
      <c r="E924" s="3" t="s">
        <v>268</v>
      </c>
      <c r="F924" s="3" t="s">
        <v>274</v>
      </c>
      <c r="G924" s="3">
        <v>17815</v>
      </c>
      <c r="H924" s="4">
        <v>0.62643839461128259</v>
      </c>
      <c r="I924" s="4">
        <v>0.91215268032556829</v>
      </c>
      <c r="J924" s="4">
        <v>0.23098512489475162</v>
      </c>
      <c r="K924" s="4">
        <v>0.77715408363738425</v>
      </c>
      <c r="L924" s="4">
        <v>3.2556834128543363E-3</v>
      </c>
      <c r="M924" s="4">
        <v>0.98209374122930115</v>
      </c>
      <c r="N924" s="4">
        <v>0.72893628964355883</v>
      </c>
      <c r="O924" s="4">
        <v>0.19730564131349987</v>
      </c>
      <c r="P924" s="4">
        <v>0.99511647488071853</v>
      </c>
    </row>
    <row r="925" spans="2:16" x14ac:dyDescent="0.3">
      <c r="B925" s="5">
        <f t="shared" si="14"/>
        <v>68547</v>
      </c>
      <c r="C925" t="s">
        <v>3046</v>
      </c>
      <c r="D925" s="19">
        <v>68547</v>
      </c>
      <c r="E925" s="3" t="s">
        <v>268</v>
      </c>
      <c r="F925" s="3" t="s">
        <v>271</v>
      </c>
      <c r="G925" s="3">
        <v>12577</v>
      </c>
      <c r="H925" s="4">
        <v>0.61588614136916597</v>
      </c>
      <c r="I925" s="4">
        <v>0.89926055498131507</v>
      </c>
      <c r="J925" s="4">
        <v>0.23423709946728155</v>
      </c>
      <c r="K925" s="4">
        <v>0.7824600461159259</v>
      </c>
      <c r="L925" s="4">
        <v>3.9755108531446294E-3</v>
      </c>
      <c r="M925" s="4">
        <v>0.98218971137791211</v>
      </c>
      <c r="N925" s="4">
        <v>0.71010574858869369</v>
      </c>
      <c r="O925" s="4">
        <v>0.15512443348970342</v>
      </c>
      <c r="P925" s="4">
        <v>0.99634253001510698</v>
      </c>
    </row>
    <row r="926" spans="2:16" x14ac:dyDescent="0.3">
      <c r="B926" s="5">
        <f t="shared" si="14"/>
        <v>68575</v>
      </c>
      <c r="C926" t="s">
        <v>3046</v>
      </c>
      <c r="D926" s="19">
        <v>68575</v>
      </c>
      <c r="E926" s="3" t="s">
        <v>268</v>
      </c>
      <c r="F926" s="3" t="s">
        <v>278</v>
      </c>
      <c r="G926" s="3">
        <v>7469</v>
      </c>
      <c r="H926" s="4">
        <v>0.5043513187843085</v>
      </c>
      <c r="I926" s="4">
        <v>0.89181952068550008</v>
      </c>
      <c r="J926" s="4">
        <v>0.25384924353996519</v>
      </c>
      <c r="K926" s="4">
        <v>0.71308073369929037</v>
      </c>
      <c r="L926" s="4">
        <v>5.6232427366447986E-3</v>
      </c>
      <c r="M926" s="4">
        <v>0.98861962779488555</v>
      </c>
      <c r="N926" s="4">
        <v>0.59325210871602629</v>
      </c>
      <c r="O926" s="4">
        <v>0.13228009104297764</v>
      </c>
      <c r="P926" s="4">
        <v>0.99732226536350244</v>
      </c>
    </row>
    <row r="927" spans="2:16" x14ac:dyDescent="0.3">
      <c r="B927" s="5">
        <f t="shared" si="14"/>
        <v>68655</v>
      </c>
      <c r="C927" t="s">
        <v>3046</v>
      </c>
      <c r="D927" s="19">
        <v>68655</v>
      </c>
      <c r="E927" s="3" t="s">
        <v>268</v>
      </c>
      <c r="F927" s="3" t="s">
        <v>288</v>
      </c>
      <c r="G927" s="3">
        <v>6520</v>
      </c>
      <c r="H927" s="4">
        <v>0.53711656441717792</v>
      </c>
      <c r="I927" s="4">
        <v>0.88634969325153379</v>
      </c>
      <c r="J927" s="4">
        <v>0.27668711656441719</v>
      </c>
      <c r="K927" s="4">
        <v>0.7230061349693252</v>
      </c>
      <c r="L927" s="4">
        <v>3.5276073619631902E-3</v>
      </c>
      <c r="M927" s="4">
        <v>0.98834355828220855</v>
      </c>
      <c r="N927" s="4">
        <v>0.63742331288343557</v>
      </c>
      <c r="O927" s="4">
        <v>0.11242331288343559</v>
      </c>
      <c r="P927" s="4">
        <v>0.99754601226993866</v>
      </c>
    </row>
    <row r="928" spans="2:16" x14ac:dyDescent="0.3">
      <c r="B928" s="5">
        <f t="shared" si="14"/>
        <v>68190</v>
      </c>
      <c r="C928" t="s">
        <v>3046</v>
      </c>
      <c r="D928" s="19">
        <v>68190</v>
      </c>
      <c r="E928" s="3" t="s">
        <v>268</v>
      </c>
      <c r="F928" s="3" t="s">
        <v>277</v>
      </c>
      <c r="G928" s="3">
        <v>5801</v>
      </c>
      <c r="H928" s="4">
        <v>0.52318565764523361</v>
      </c>
      <c r="I928" s="4">
        <v>0.8665747284950871</v>
      </c>
      <c r="J928" s="4">
        <v>0.23616617824513014</v>
      </c>
      <c r="K928" s="4">
        <v>0.70608515773142566</v>
      </c>
      <c r="L928" s="4">
        <v>3.6200655059472507E-3</v>
      </c>
      <c r="M928" s="4">
        <v>0.98689881054990514</v>
      </c>
      <c r="N928" s="4">
        <v>0.62989139803482164</v>
      </c>
      <c r="O928" s="4">
        <v>0.11946216169625927</v>
      </c>
      <c r="P928" s="4">
        <v>0.99879331149801753</v>
      </c>
    </row>
    <row r="929" spans="2:16" x14ac:dyDescent="0.3">
      <c r="B929" s="5">
        <f t="shared" si="14"/>
        <v>68406</v>
      </c>
      <c r="C929" t="s">
        <v>3046</v>
      </c>
      <c r="D929" s="19">
        <v>68406</v>
      </c>
      <c r="E929" s="3" t="s">
        <v>268</v>
      </c>
      <c r="F929" s="3" t="s">
        <v>687</v>
      </c>
      <c r="G929" s="3">
        <v>5497</v>
      </c>
      <c r="H929" s="4">
        <v>0.66090594869929054</v>
      </c>
      <c r="I929" s="4">
        <v>0.92086592686920143</v>
      </c>
      <c r="J929" s="4">
        <v>0.2401309805348372</v>
      </c>
      <c r="K929" s="4">
        <v>0.81226123340003642</v>
      </c>
      <c r="L929" s="4">
        <v>5.4575222848826633E-4</v>
      </c>
      <c r="M929" s="4">
        <v>0.99181371657267603</v>
      </c>
      <c r="N929" s="4">
        <v>0.73621975623067126</v>
      </c>
      <c r="O929" s="4">
        <v>0.12352192104784428</v>
      </c>
      <c r="P929" s="4">
        <v>0.99727123885755864</v>
      </c>
    </row>
    <row r="930" spans="2:16" x14ac:dyDescent="0.3">
      <c r="B930" s="5">
        <f t="shared" si="14"/>
        <v>68615</v>
      </c>
      <c r="C930" t="s">
        <v>3046</v>
      </c>
      <c r="D930" s="19">
        <v>68615</v>
      </c>
      <c r="E930" s="3" t="s">
        <v>268</v>
      </c>
      <c r="F930" s="3" t="s">
        <v>71</v>
      </c>
      <c r="G930" s="3">
        <v>4232</v>
      </c>
      <c r="H930" s="4">
        <v>0.57183364839319473</v>
      </c>
      <c r="I930" s="4">
        <v>0.89177693761814747</v>
      </c>
      <c r="J930" s="4">
        <v>0.22684310018903592</v>
      </c>
      <c r="K930" s="4">
        <v>0.75472589792060496</v>
      </c>
      <c r="L930" s="4">
        <v>1.4177693761814746E-3</v>
      </c>
      <c r="M930" s="4">
        <v>0.98818525519848777</v>
      </c>
      <c r="N930" s="4">
        <v>0.63705103969754251</v>
      </c>
      <c r="O930" s="4">
        <v>0.13823251417769375</v>
      </c>
      <c r="P930" s="4">
        <v>0.99551039697542532</v>
      </c>
    </row>
    <row r="931" spans="2:16" x14ac:dyDescent="0.3">
      <c r="B931" s="5">
        <f t="shared" si="14"/>
        <v>68255</v>
      </c>
      <c r="C931" t="s">
        <v>3046</v>
      </c>
      <c r="D931" s="19">
        <v>68255</v>
      </c>
      <c r="E931" s="3" t="s">
        <v>268</v>
      </c>
      <c r="F931" s="3" t="s">
        <v>284</v>
      </c>
      <c r="G931" s="3">
        <v>3995</v>
      </c>
      <c r="H931" s="4">
        <v>0.49612015018773464</v>
      </c>
      <c r="I931" s="4">
        <v>0.87759699624530663</v>
      </c>
      <c r="J931" s="4">
        <v>0.21126408010012515</v>
      </c>
      <c r="K931" s="4">
        <v>0.71689612015018778</v>
      </c>
      <c r="L931" s="4">
        <v>5.006257822277847E-4</v>
      </c>
      <c r="M931" s="4">
        <v>0.9894868585732165</v>
      </c>
      <c r="N931" s="4">
        <v>0.56095118898623275</v>
      </c>
      <c r="O931" s="4">
        <v>0.19374217772215269</v>
      </c>
      <c r="P931" s="4">
        <v>0.99824780976220273</v>
      </c>
    </row>
    <row r="932" spans="2:16" x14ac:dyDescent="0.3">
      <c r="B932" s="5">
        <f t="shared" si="14"/>
        <v>68689</v>
      </c>
      <c r="C932" t="s">
        <v>3046</v>
      </c>
      <c r="D932" s="19">
        <v>68689</v>
      </c>
      <c r="E932" s="3" t="s">
        <v>268</v>
      </c>
      <c r="F932" s="3" t="s">
        <v>276</v>
      </c>
      <c r="G932" s="3">
        <v>3588</v>
      </c>
      <c r="H932" s="4">
        <v>0.63991081382385728</v>
      </c>
      <c r="I932" s="4">
        <v>0.91443701226309926</v>
      </c>
      <c r="J932" s="4">
        <v>0.19704570791527312</v>
      </c>
      <c r="K932" s="4">
        <v>0.79738015607580826</v>
      </c>
      <c r="L932" s="4">
        <v>3.3444816053511705E-3</v>
      </c>
      <c r="M932" s="4">
        <v>0.98578595317725748</v>
      </c>
      <c r="N932" s="4">
        <v>0.71488294314381273</v>
      </c>
      <c r="O932" s="4">
        <v>0.16527313266443702</v>
      </c>
      <c r="P932" s="4">
        <v>0.99721293199554073</v>
      </c>
    </row>
    <row r="933" spans="2:16" x14ac:dyDescent="0.3">
      <c r="B933" s="5">
        <f t="shared" si="14"/>
        <v>68573</v>
      </c>
      <c r="C933" t="s">
        <v>3046</v>
      </c>
      <c r="D933" s="19">
        <v>68573</v>
      </c>
      <c r="E933" s="3" t="s">
        <v>268</v>
      </c>
      <c r="F933" s="3" t="s">
        <v>763</v>
      </c>
      <c r="G933" s="3">
        <v>2434</v>
      </c>
      <c r="H933" s="4">
        <v>0.64050944946589972</v>
      </c>
      <c r="I933" s="4">
        <v>0.89934264585045198</v>
      </c>
      <c r="J933" s="4">
        <v>0.27321281840591621</v>
      </c>
      <c r="K933" s="4">
        <v>0.77115858668857851</v>
      </c>
      <c r="L933" s="4">
        <v>0</v>
      </c>
      <c r="M933" s="4">
        <v>0.99096138044371407</v>
      </c>
      <c r="N933" s="4">
        <v>0.76253081347576002</v>
      </c>
      <c r="O933" s="4">
        <v>0.15488907148726377</v>
      </c>
      <c r="P933" s="4">
        <v>0.9991783073130649</v>
      </c>
    </row>
    <row r="934" spans="2:16" x14ac:dyDescent="0.3">
      <c r="B934" s="5">
        <f t="shared" si="14"/>
        <v>68235</v>
      </c>
      <c r="C934" t="s">
        <v>3046</v>
      </c>
      <c r="D934" s="19">
        <v>68235</v>
      </c>
      <c r="E934" s="3" t="s">
        <v>268</v>
      </c>
      <c r="F934" s="3" t="s">
        <v>282</v>
      </c>
      <c r="G934" s="3">
        <v>2362</v>
      </c>
      <c r="H934" s="4">
        <v>0.58848433530906008</v>
      </c>
      <c r="I934" s="4">
        <v>0.90812870448772232</v>
      </c>
      <c r="J934" s="4">
        <v>0.20152413209144793</v>
      </c>
      <c r="K934" s="4">
        <v>0.79974597798475866</v>
      </c>
      <c r="L934" s="4">
        <v>1.693480101608806E-3</v>
      </c>
      <c r="M934" s="4">
        <v>0.985182049110923</v>
      </c>
      <c r="N934" s="4">
        <v>0.63674851820491107</v>
      </c>
      <c r="O934" s="4">
        <v>0.17612193056731584</v>
      </c>
      <c r="P934" s="4">
        <v>0.99618966977138024</v>
      </c>
    </row>
    <row r="935" spans="2:16" x14ac:dyDescent="0.3">
      <c r="B935" s="5">
        <f t="shared" si="14"/>
        <v>68385</v>
      </c>
      <c r="C935" t="s">
        <v>3046</v>
      </c>
      <c r="D935" s="19">
        <v>68385</v>
      </c>
      <c r="E935" s="3" t="s">
        <v>268</v>
      </c>
      <c r="F935" s="3" t="s">
        <v>281</v>
      </c>
      <c r="G935" s="3">
        <v>2208</v>
      </c>
      <c r="H935" s="4">
        <v>0.55208333333333337</v>
      </c>
      <c r="I935" s="4">
        <v>0.8686594202898551</v>
      </c>
      <c r="J935" s="4">
        <v>0.2296195652173913</v>
      </c>
      <c r="K935" s="4">
        <v>0.7749094202898551</v>
      </c>
      <c r="L935" s="4">
        <v>1.358695652173913E-3</v>
      </c>
      <c r="M935" s="4">
        <v>0.9873188405797102</v>
      </c>
      <c r="N935" s="4">
        <v>0.61684782608695654</v>
      </c>
      <c r="O935" s="4">
        <v>0.10461956521739131</v>
      </c>
      <c r="P935" s="4">
        <v>0.99773550724637683</v>
      </c>
    </row>
    <row r="936" spans="2:16" x14ac:dyDescent="0.3">
      <c r="B936" s="5">
        <f t="shared" si="14"/>
        <v>68077</v>
      </c>
      <c r="C936" t="s">
        <v>3046</v>
      </c>
      <c r="D936" s="19">
        <v>68077</v>
      </c>
      <c r="E936" s="3" t="s">
        <v>268</v>
      </c>
      <c r="F936" s="3" t="s">
        <v>104</v>
      </c>
      <c r="G936" s="3">
        <v>2003</v>
      </c>
      <c r="H936" s="4">
        <v>0.49425861208187716</v>
      </c>
      <c r="I936" s="4">
        <v>0.84423364952571145</v>
      </c>
      <c r="J936" s="4">
        <v>0.24113829256115826</v>
      </c>
      <c r="K936" s="4">
        <v>0.69345981028457315</v>
      </c>
      <c r="L936" s="4">
        <v>3.99400898652022E-3</v>
      </c>
      <c r="M936" s="4">
        <v>0.98552171742386419</v>
      </c>
      <c r="N936" s="4">
        <v>0.60309535696455319</v>
      </c>
      <c r="O936" s="4">
        <v>8.9365951073389918E-2</v>
      </c>
      <c r="P936" s="4">
        <v>0.99450823764353469</v>
      </c>
    </row>
    <row r="937" spans="2:16" x14ac:dyDescent="0.3">
      <c r="B937" s="5">
        <f t="shared" si="14"/>
        <v>68679</v>
      </c>
      <c r="C937" t="s">
        <v>3046</v>
      </c>
      <c r="D937" s="19">
        <v>68679</v>
      </c>
      <c r="E937" s="3" t="s">
        <v>268</v>
      </c>
      <c r="F937" s="3" t="s">
        <v>275</v>
      </c>
      <c r="G937" s="3">
        <v>1798</v>
      </c>
      <c r="H937" s="4">
        <v>0.63681868743047831</v>
      </c>
      <c r="I937" s="4">
        <v>0.89098998887652947</v>
      </c>
      <c r="J937" s="4">
        <v>0.22469410456062291</v>
      </c>
      <c r="K937" s="4">
        <v>0.77474972191323688</v>
      </c>
      <c r="L937" s="4">
        <v>6.6740823136818691E-3</v>
      </c>
      <c r="M937" s="4">
        <v>0.9799777530589544</v>
      </c>
      <c r="N937" s="4">
        <v>0.75528364849833152</v>
      </c>
      <c r="O937" s="4">
        <v>0.20133481646273638</v>
      </c>
      <c r="P937" s="4">
        <v>0.99499443826473855</v>
      </c>
    </row>
    <row r="938" spans="2:16" x14ac:dyDescent="0.3">
      <c r="B938" s="5">
        <f t="shared" si="14"/>
        <v>68432</v>
      </c>
      <c r="C938" t="s">
        <v>3046</v>
      </c>
      <c r="D938" s="19">
        <v>68432</v>
      </c>
      <c r="E938" s="3" t="s">
        <v>268</v>
      </c>
      <c r="F938" s="3" t="s">
        <v>272</v>
      </c>
      <c r="G938" s="3">
        <v>1489</v>
      </c>
      <c r="H938" s="4">
        <v>0.63263935527199466</v>
      </c>
      <c r="I938" s="4">
        <v>0.87239758226997988</v>
      </c>
      <c r="J938" s="4">
        <v>0.20752182672934855</v>
      </c>
      <c r="K938" s="4">
        <v>0.72128945601074546</v>
      </c>
      <c r="L938" s="4">
        <v>3.3579583613163196E-3</v>
      </c>
      <c r="M938" s="4">
        <v>0.99126930826057758</v>
      </c>
      <c r="N938" s="4">
        <v>0.76830087306917394</v>
      </c>
      <c r="O938" s="4">
        <v>0.17259905977165882</v>
      </c>
      <c r="P938" s="4">
        <v>0.99798522498321018</v>
      </c>
    </row>
    <row r="939" spans="2:16" x14ac:dyDescent="0.3">
      <c r="B939" s="5">
        <f t="shared" si="14"/>
        <v>68755</v>
      </c>
      <c r="C939" t="s">
        <v>3046</v>
      </c>
      <c r="D939" s="19">
        <v>68755</v>
      </c>
      <c r="E939" s="3" t="s">
        <v>268</v>
      </c>
      <c r="F939" s="3" t="s">
        <v>285</v>
      </c>
      <c r="G939" s="3">
        <v>1260</v>
      </c>
      <c r="H939" s="4">
        <v>0.66666666666666663</v>
      </c>
      <c r="I939" s="4">
        <v>0.88095238095238093</v>
      </c>
      <c r="J939" s="4">
        <v>0.19603174603174603</v>
      </c>
      <c r="K939" s="4">
        <v>0.79841269841269846</v>
      </c>
      <c r="L939" s="4">
        <v>3.968253968253968E-3</v>
      </c>
      <c r="M939" s="4">
        <v>0.98015873015873012</v>
      </c>
      <c r="N939" s="4">
        <v>0.73333333333333328</v>
      </c>
      <c r="O939" s="4">
        <v>0.24206349206349206</v>
      </c>
      <c r="P939" s="4">
        <v>0.99603174603174605</v>
      </c>
    </row>
    <row r="940" spans="2:16" x14ac:dyDescent="0.3">
      <c r="B940" s="5">
        <f t="shared" si="14"/>
        <v>68745</v>
      </c>
      <c r="C940" t="s">
        <v>3046</v>
      </c>
      <c r="D940" s="19">
        <v>68745</v>
      </c>
      <c r="E940" s="3" t="s">
        <v>268</v>
      </c>
      <c r="F940" s="3" t="s">
        <v>286</v>
      </c>
      <c r="G940" s="3">
        <v>1257</v>
      </c>
      <c r="H940" s="4">
        <v>0.68894192521877484</v>
      </c>
      <c r="I940" s="4">
        <v>0.94828957836117744</v>
      </c>
      <c r="J940" s="4">
        <v>0.21161495624502785</v>
      </c>
      <c r="K940" s="4">
        <v>0.83929992044550517</v>
      </c>
      <c r="L940" s="4">
        <v>0</v>
      </c>
      <c r="M940" s="4">
        <v>0.99045346062052508</v>
      </c>
      <c r="N940" s="4">
        <v>0.74463007159904537</v>
      </c>
      <c r="O940" s="4">
        <v>5.5688146380270483E-2</v>
      </c>
      <c r="P940" s="4">
        <v>0.99840891010342081</v>
      </c>
    </row>
    <row r="941" spans="2:16" x14ac:dyDescent="0.3">
      <c r="B941" s="5">
        <f t="shared" si="14"/>
        <v>68101</v>
      </c>
      <c r="C941" t="s">
        <v>3046</v>
      </c>
      <c r="D941" s="19">
        <v>68101</v>
      </c>
      <c r="E941" s="3" t="s">
        <v>268</v>
      </c>
      <c r="F941" s="3" t="s">
        <v>211</v>
      </c>
      <c r="G941" s="3">
        <v>959</v>
      </c>
      <c r="H941" s="4">
        <v>0.6058394160583942</v>
      </c>
      <c r="I941" s="4">
        <v>0.95099061522419182</v>
      </c>
      <c r="J941" s="4">
        <v>0.17622523461939521</v>
      </c>
      <c r="K941" s="4">
        <v>0.8644421272158499</v>
      </c>
      <c r="L941" s="4">
        <v>9.384775808133473E-3</v>
      </c>
      <c r="M941" s="4">
        <v>0.98540145985401462</v>
      </c>
      <c r="N941" s="4">
        <v>0.64546402502606881</v>
      </c>
      <c r="O941" s="4">
        <v>3.8581856100104277E-2</v>
      </c>
      <c r="P941" s="4">
        <v>0.99687174139728885</v>
      </c>
    </row>
    <row r="942" spans="2:16" x14ac:dyDescent="0.3">
      <c r="B942" s="5">
        <f t="shared" si="14"/>
        <v>68861</v>
      </c>
      <c r="C942" t="s">
        <v>3046</v>
      </c>
      <c r="D942" s="19">
        <v>68861</v>
      </c>
      <c r="E942" s="3" t="s">
        <v>268</v>
      </c>
      <c r="F942" s="3" t="s">
        <v>273</v>
      </c>
      <c r="G942" s="3">
        <v>928</v>
      </c>
      <c r="H942" s="4">
        <v>0.5431034482758621</v>
      </c>
      <c r="I942" s="4">
        <v>0.88362068965517238</v>
      </c>
      <c r="J942" s="4">
        <v>0.19288793103448276</v>
      </c>
      <c r="K942" s="4">
        <v>0.77801724137931039</v>
      </c>
      <c r="L942" s="4">
        <v>1.2931034482758621E-2</v>
      </c>
      <c r="M942" s="4">
        <v>0.97413793103448276</v>
      </c>
      <c r="N942" s="4">
        <v>0.62284482758620685</v>
      </c>
      <c r="O942" s="4">
        <v>0.14008620689655171</v>
      </c>
      <c r="P942" s="4">
        <v>0.98706896551724133</v>
      </c>
    </row>
    <row r="943" spans="2:16" x14ac:dyDescent="0.3">
      <c r="B943" s="5">
        <f t="shared" si="14"/>
        <v>68444</v>
      </c>
      <c r="C943" t="s">
        <v>3046</v>
      </c>
      <c r="D943" s="19">
        <v>68444</v>
      </c>
      <c r="E943" s="3" t="s">
        <v>268</v>
      </c>
      <c r="F943" s="3" t="s">
        <v>846</v>
      </c>
      <c r="G943" s="3">
        <v>889</v>
      </c>
      <c r="H943" s="4">
        <v>0.6209223847019123</v>
      </c>
      <c r="I943" s="4">
        <v>0.91901012373453317</v>
      </c>
      <c r="J943" s="4">
        <v>0.19010123734533182</v>
      </c>
      <c r="K943" s="4">
        <v>0.80652418447694041</v>
      </c>
      <c r="L943" s="4">
        <v>0</v>
      </c>
      <c r="M943" s="4">
        <v>0.98875140607424072</v>
      </c>
      <c r="N943" s="4">
        <v>0.69403824521934754</v>
      </c>
      <c r="O943" s="4">
        <v>9.6737907761529809E-2</v>
      </c>
      <c r="P943" s="4">
        <v>0.99887514060742411</v>
      </c>
    </row>
    <row r="944" spans="2:16" x14ac:dyDescent="0.3">
      <c r="B944" s="5">
        <f t="shared" si="14"/>
        <v>68780</v>
      </c>
      <c r="C944" t="s">
        <v>3046</v>
      </c>
      <c r="D944" s="19">
        <v>68780</v>
      </c>
      <c r="E944" s="3" t="s">
        <v>268</v>
      </c>
      <c r="F944" s="3" t="s">
        <v>849</v>
      </c>
      <c r="G944" s="3">
        <v>870</v>
      </c>
      <c r="H944" s="4">
        <v>0.64942528735632188</v>
      </c>
      <c r="I944" s="4">
        <v>0.94137931034482758</v>
      </c>
      <c r="J944" s="4">
        <v>0.20919540229885059</v>
      </c>
      <c r="K944" s="4">
        <v>0.79080459770114941</v>
      </c>
      <c r="L944" s="4">
        <v>0</v>
      </c>
      <c r="M944" s="4">
        <v>0.99195402298850577</v>
      </c>
      <c r="N944" s="4">
        <v>0.74137931034482762</v>
      </c>
      <c r="O944" s="4">
        <v>0.18965517241379309</v>
      </c>
      <c r="P944" s="4">
        <v>1</v>
      </c>
    </row>
    <row r="945" spans="2:16" x14ac:dyDescent="0.3">
      <c r="B945" s="5">
        <f t="shared" si="14"/>
        <v>68092</v>
      </c>
      <c r="C945" t="s">
        <v>3046</v>
      </c>
      <c r="D945" s="19">
        <v>68092</v>
      </c>
      <c r="E945" s="3" t="s">
        <v>268</v>
      </c>
      <c r="F945" s="3" t="s">
        <v>166</v>
      </c>
      <c r="G945" s="3">
        <v>779</v>
      </c>
      <c r="H945" s="4">
        <v>0.62772785622593064</v>
      </c>
      <c r="I945" s="4">
        <v>0.88446726572528889</v>
      </c>
      <c r="J945" s="4">
        <v>0.24775353016688062</v>
      </c>
      <c r="K945" s="4">
        <v>0.76251604621309366</v>
      </c>
      <c r="L945" s="4">
        <v>1.2836970474967907E-3</v>
      </c>
      <c r="M945" s="4">
        <v>0.98459563543003847</v>
      </c>
      <c r="N945" s="4">
        <v>0.71501925545571243</v>
      </c>
      <c r="O945" s="4">
        <v>7.0603337612323486E-2</v>
      </c>
      <c r="P945" s="4">
        <v>0.99871630295250324</v>
      </c>
    </row>
    <row r="946" spans="2:16" x14ac:dyDescent="0.3">
      <c r="B946" s="5">
        <f t="shared" si="14"/>
        <v>68377</v>
      </c>
      <c r="C946" t="s">
        <v>3046</v>
      </c>
      <c r="D946" s="19">
        <v>68377</v>
      </c>
      <c r="E946" s="3" t="s">
        <v>268</v>
      </c>
      <c r="F946" s="3" t="s">
        <v>879</v>
      </c>
      <c r="G946" s="3">
        <v>589</v>
      </c>
      <c r="H946" s="4">
        <v>0.52292020373514436</v>
      </c>
      <c r="I946" s="4">
        <v>0.85398981324278433</v>
      </c>
      <c r="J946" s="4">
        <v>0.23599320882852293</v>
      </c>
      <c r="K946" s="4">
        <v>0.74533106960950768</v>
      </c>
      <c r="L946" s="4">
        <v>5.0933786078098476E-3</v>
      </c>
      <c r="M946" s="4">
        <v>0.98302207130730046</v>
      </c>
      <c r="N946" s="4">
        <v>0.5908319185059423</v>
      </c>
      <c r="O946" s="4">
        <v>6.4516129032258063E-2</v>
      </c>
      <c r="P946" s="4">
        <v>0.99320882852292025</v>
      </c>
    </row>
    <row r="947" spans="2:16" x14ac:dyDescent="0.3">
      <c r="B947" s="5">
        <f t="shared" si="14"/>
        <v>68250</v>
      </c>
      <c r="C947" t="s">
        <v>3046</v>
      </c>
      <c r="D947" s="19">
        <v>68250</v>
      </c>
      <c r="E947" s="3" t="s">
        <v>268</v>
      </c>
      <c r="F947" s="3" t="s">
        <v>817</v>
      </c>
      <c r="G947" s="3">
        <v>580</v>
      </c>
      <c r="H947" s="4">
        <v>0.53965517241379313</v>
      </c>
      <c r="I947" s="4">
        <v>0.88620689655172413</v>
      </c>
      <c r="J947" s="4">
        <v>0.23448275862068965</v>
      </c>
      <c r="K947" s="4">
        <v>0.77413793103448281</v>
      </c>
      <c r="L947" s="4">
        <v>3.4482758620689655E-3</v>
      </c>
      <c r="M947" s="4">
        <v>0.98793103448275865</v>
      </c>
      <c r="N947" s="4">
        <v>0.59827586206896555</v>
      </c>
      <c r="O947" s="4">
        <v>2.5862068965517241E-2</v>
      </c>
      <c r="P947" s="4">
        <v>0.99827586206896557</v>
      </c>
    </row>
    <row r="948" spans="2:16" x14ac:dyDescent="0.3">
      <c r="B948" s="5">
        <f t="shared" si="14"/>
        <v>68162</v>
      </c>
      <c r="C948" t="s">
        <v>3046</v>
      </c>
      <c r="D948" s="19">
        <v>68162</v>
      </c>
      <c r="E948" s="3" t="s">
        <v>268</v>
      </c>
      <c r="F948" s="3" t="s">
        <v>882</v>
      </c>
      <c r="G948" s="3">
        <v>572</v>
      </c>
      <c r="H948" s="4">
        <v>0.79545454545454541</v>
      </c>
      <c r="I948" s="4">
        <v>0.95629370629370625</v>
      </c>
      <c r="J948" s="4">
        <v>0.15909090909090909</v>
      </c>
      <c r="K948" s="4">
        <v>0.8601398601398601</v>
      </c>
      <c r="L948" s="4">
        <v>0</v>
      </c>
      <c r="M948" s="4">
        <v>0.98776223776223782</v>
      </c>
      <c r="N948" s="4">
        <v>0.87412587412587417</v>
      </c>
      <c r="O948" s="4">
        <v>0.12587412587412589</v>
      </c>
      <c r="P948" s="4">
        <v>0.99825174825174823</v>
      </c>
    </row>
    <row r="949" spans="2:16" x14ac:dyDescent="0.3">
      <c r="B949" s="5">
        <f t="shared" si="14"/>
        <v>68895</v>
      </c>
      <c r="C949" t="s">
        <v>3046</v>
      </c>
      <c r="D949" s="19">
        <v>68895</v>
      </c>
      <c r="E949" s="3" t="s">
        <v>268</v>
      </c>
      <c r="F949" s="3" t="s">
        <v>888</v>
      </c>
      <c r="G949" s="3">
        <v>533</v>
      </c>
      <c r="H949" s="4">
        <v>0.56660412757973733</v>
      </c>
      <c r="I949" s="4">
        <v>0.924953095684803</v>
      </c>
      <c r="J949" s="4">
        <v>0.25891181988742962</v>
      </c>
      <c r="K949" s="4">
        <v>0.7392120075046904</v>
      </c>
      <c r="L949" s="4">
        <v>1.876172607879925E-3</v>
      </c>
      <c r="M949" s="4">
        <v>0.9793621013133208</v>
      </c>
      <c r="N949" s="4">
        <v>0.69981238273921198</v>
      </c>
      <c r="O949" s="4">
        <v>2.6266416510318951E-2</v>
      </c>
      <c r="P949" s="4">
        <v>0.99624765478424016</v>
      </c>
    </row>
    <row r="950" spans="2:16" x14ac:dyDescent="0.3">
      <c r="B950" s="5">
        <f t="shared" si="14"/>
        <v>68773</v>
      </c>
      <c r="C950" t="s">
        <v>3046</v>
      </c>
      <c r="D950" s="19">
        <v>68773</v>
      </c>
      <c r="E950" s="3" t="s">
        <v>268</v>
      </c>
      <c r="F950" s="3" t="s">
        <v>439</v>
      </c>
      <c r="G950" s="3">
        <v>498</v>
      </c>
      <c r="H950" s="4">
        <v>0.54016064257028118</v>
      </c>
      <c r="I950" s="4">
        <v>0.88152610441767065</v>
      </c>
      <c r="J950" s="4">
        <v>0.20481927710843373</v>
      </c>
      <c r="K950" s="4">
        <v>0.7831325301204819</v>
      </c>
      <c r="L950" s="4">
        <v>0</v>
      </c>
      <c r="M950" s="4">
        <v>0.97590361445783136</v>
      </c>
      <c r="N950" s="4">
        <v>0.57630522088353409</v>
      </c>
      <c r="O950" s="4">
        <v>1.0040160642570281E-2</v>
      </c>
      <c r="P950" s="4">
        <v>0.99397590361445787</v>
      </c>
    </row>
    <row r="951" spans="2:16" x14ac:dyDescent="0.3">
      <c r="B951" s="5">
        <f t="shared" si="14"/>
        <v>68167</v>
      </c>
      <c r="C951" t="s">
        <v>3046</v>
      </c>
      <c r="D951" s="19">
        <v>68167</v>
      </c>
      <c r="E951" s="3" t="s">
        <v>268</v>
      </c>
      <c r="F951" s="3" t="s">
        <v>896</v>
      </c>
      <c r="G951" s="3">
        <v>494</v>
      </c>
      <c r="H951" s="4">
        <v>0.55263157894736847</v>
      </c>
      <c r="I951" s="4">
        <v>0.84210526315789469</v>
      </c>
      <c r="J951" s="4">
        <v>0.25303643724696356</v>
      </c>
      <c r="K951" s="4">
        <v>0.66194331983805665</v>
      </c>
      <c r="L951" s="4">
        <v>1.6194331983805668E-2</v>
      </c>
      <c r="M951" s="4">
        <v>0.98785425101214575</v>
      </c>
      <c r="N951" s="4">
        <v>0.67206477732793524</v>
      </c>
      <c r="O951" s="4">
        <v>0.13157894736842105</v>
      </c>
      <c r="P951" s="4">
        <v>0.99595141700404854</v>
      </c>
    </row>
    <row r="952" spans="2:16" x14ac:dyDescent="0.3">
      <c r="B952" s="5">
        <f t="shared" si="14"/>
        <v>68207</v>
      </c>
      <c r="C952" t="s">
        <v>3046</v>
      </c>
      <c r="D952" s="19">
        <v>68207</v>
      </c>
      <c r="E952" s="3" t="s">
        <v>268</v>
      </c>
      <c r="F952" s="3" t="s">
        <v>128</v>
      </c>
      <c r="G952" s="3">
        <v>457</v>
      </c>
      <c r="H952" s="4">
        <v>0.55142231947483589</v>
      </c>
      <c r="I952" s="4">
        <v>0.9102844638949672</v>
      </c>
      <c r="J952" s="4">
        <v>0.22975929978118162</v>
      </c>
      <c r="K952" s="4">
        <v>0.72428884026258211</v>
      </c>
      <c r="L952" s="4">
        <v>0</v>
      </c>
      <c r="M952" s="4">
        <v>0.97811816192560175</v>
      </c>
      <c r="N952" s="4">
        <v>0.67396061269146612</v>
      </c>
      <c r="O952" s="4">
        <v>0.2713347921225383</v>
      </c>
      <c r="P952" s="4">
        <v>0.99562363238512031</v>
      </c>
    </row>
    <row r="953" spans="2:16" x14ac:dyDescent="0.3">
      <c r="B953" s="5">
        <f t="shared" si="14"/>
        <v>68720</v>
      </c>
      <c r="C953" t="s">
        <v>3046</v>
      </c>
      <c r="D953" s="19">
        <v>68720</v>
      </c>
      <c r="E953" s="3" t="s">
        <v>268</v>
      </c>
      <c r="F953" s="3" t="s">
        <v>291</v>
      </c>
      <c r="G953" s="3">
        <v>456</v>
      </c>
      <c r="H953" s="4">
        <v>0.62938596491228072</v>
      </c>
      <c r="I953" s="4">
        <v>0.92324561403508776</v>
      </c>
      <c r="J953" s="4">
        <v>0.18640350877192982</v>
      </c>
      <c r="K953" s="4">
        <v>0.79605263157894735</v>
      </c>
      <c r="L953" s="4">
        <v>6.5789473684210523E-3</v>
      </c>
      <c r="M953" s="4">
        <v>0.98684210526315785</v>
      </c>
      <c r="N953" s="4">
        <v>0.71271929824561409</v>
      </c>
      <c r="O953" s="4">
        <v>4.8245614035087717E-2</v>
      </c>
      <c r="P953" s="4">
        <v>0.9978070175438597</v>
      </c>
    </row>
    <row r="954" spans="2:16" x14ac:dyDescent="0.3">
      <c r="B954" s="5">
        <f t="shared" si="14"/>
        <v>68705</v>
      </c>
      <c r="C954" t="s">
        <v>3046</v>
      </c>
      <c r="D954" s="19">
        <v>68705</v>
      </c>
      <c r="E954" s="3" t="s">
        <v>268</v>
      </c>
      <c r="F954" s="3" t="s">
        <v>101</v>
      </c>
      <c r="G954" s="3">
        <v>455</v>
      </c>
      <c r="H954" s="4">
        <v>0.12087912087912088</v>
      </c>
      <c r="I954" s="4">
        <v>0.33406593406593404</v>
      </c>
      <c r="J954" s="4">
        <v>0.32307692307692309</v>
      </c>
      <c r="K954" s="4">
        <v>0.33626373626373629</v>
      </c>
      <c r="L954" s="4">
        <v>3.9560439560439559E-2</v>
      </c>
      <c r="M954" s="4">
        <v>0.98681318681318686</v>
      </c>
      <c r="N954" s="4">
        <v>0.13626373626373625</v>
      </c>
      <c r="O954" s="4">
        <v>0.15604395604395604</v>
      </c>
      <c r="P954" s="4">
        <v>1</v>
      </c>
    </row>
    <row r="955" spans="2:16" x14ac:dyDescent="0.3">
      <c r="B955" s="5">
        <f t="shared" si="14"/>
        <v>68418</v>
      </c>
      <c r="C955" t="s">
        <v>3046</v>
      </c>
      <c r="D955" s="19">
        <v>68418</v>
      </c>
      <c r="E955" s="3" t="s">
        <v>268</v>
      </c>
      <c r="F955" s="3" t="s">
        <v>297</v>
      </c>
      <c r="G955" s="3">
        <v>440</v>
      </c>
      <c r="H955" s="4">
        <v>0.6045454545454545</v>
      </c>
      <c r="I955" s="4">
        <v>0.88409090909090904</v>
      </c>
      <c r="J955" s="4">
        <v>0.25227272727272726</v>
      </c>
      <c r="K955" s="4">
        <v>0.78636363636363638</v>
      </c>
      <c r="L955" s="4">
        <v>2.2727272727272726E-3</v>
      </c>
      <c r="M955" s="4">
        <v>0.99545454545454548</v>
      </c>
      <c r="N955" s="4">
        <v>0.63636363636363635</v>
      </c>
      <c r="O955" s="4">
        <v>6.5909090909090903E-2</v>
      </c>
      <c r="P955" s="4">
        <v>0.99772727272727268</v>
      </c>
    </row>
    <row r="956" spans="2:16" x14ac:dyDescent="0.3">
      <c r="B956" s="5">
        <f t="shared" si="14"/>
        <v>68500</v>
      </c>
      <c r="C956" t="s">
        <v>3046</v>
      </c>
      <c r="D956" s="19">
        <v>68500</v>
      </c>
      <c r="E956" s="3" t="s">
        <v>268</v>
      </c>
      <c r="F956" s="3" t="s">
        <v>907</v>
      </c>
      <c r="G956" s="3">
        <v>422</v>
      </c>
      <c r="H956" s="4">
        <v>0.56398104265402849</v>
      </c>
      <c r="I956" s="4">
        <v>0.86966824644549767</v>
      </c>
      <c r="J956" s="4">
        <v>0.25118483412322273</v>
      </c>
      <c r="K956" s="4">
        <v>0.73696682464454977</v>
      </c>
      <c r="L956" s="4">
        <v>2.3696682464454978E-3</v>
      </c>
      <c r="M956" s="4">
        <v>0.98104265402843605</v>
      </c>
      <c r="N956" s="4">
        <v>0.64691943127962082</v>
      </c>
      <c r="O956" s="4">
        <v>4.2654028436018961E-2</v>
      </c>
      <c r="P956" s="4">
        <v>0.99526066350710896</v>
      </c>
    </row>
    <row r="957" spans="2:16" x14ac:dyDescent="0.3">
      <c r="B957" s="5">
        <f t="shared" si="14"/>
        <v>68176</v>
      </c>
      <c r="C957" t="s">
        <v>3046</v>
      </c>
      <c r="D957" s="19">
        <v>68176</v>
      </c>
      <c r="E957" s="3" t="s">
        <v>268</v>
      </c>
      <c r="F957" s="3" t="s">
        <v>340</v>
      </c>
      <c r="G957" s="3">
        <v>394</v>
      </c>
      <c r="H957" s="4">
        <v>0.59390862944162437</v>
      </c>
      <c r="I957" s="4">
        <v>0.89847715736040612</v>
      </c>
      <c r="J957" s="4">
        <v>0.23604060913705585</v>
      </c>
      <c r="K957" s="4">
        <v>0.7258883248730964</v>
      </c>
      <c r="L957" s="4">
        <v>0</v>
      </c>
      <c r="M957" s="4">
        <v>0.98730964467005078</v>
      </c>
      <c r="N957" s="4">
        <v>0.68527918781725883</v>
      </c>
      <c r="O957" s="4">
        <v>4.8223350253807105E-2</v>
      </c>
      <c r="P957" s="4">
        <v>0.99492385786802029</v>
      </c>
    </row>
    <row r="958" spans="2:16" x14ac:dyDescent="0.3">
      <c r="B958" s="5">
        <f t="shared" si="14"/>
        <v>68464</v>
      </c>
      <c r="C958" t="s">
        <v>3046</v>
      </c>
      <c r="D958" s="19">
        <v>68464</v>
      </c>
      <c r="E958" s="3" t="s">
        <v>268</v>
      </c>
      <c r="F958" s="3" t="s">
        <v>917</v>
      </c>
      <c r="G958" s="3">
        <v>384</v>
      </c>
      <c r="H958" s="4">
        <v>0.6875</v>
      </c>
      <c r="I958" s="4">
        <v>0.9375</v>
      </c>
      <c r="J958" s="4">
        <v>0.2265625</v>
      </c>
      <c r="K958" s="4">
        <v>0.8125</v>
      </c>
      <c r="L958" s="4">
        <v>0</v>
      </c>
      <c r="M958" s="4">
        <v>0.98697916666666663</v>
      </c>
      <c r="N958" s="4">
        <v>0.7734375</v>
      </c>
      <c r="O958" s="4">
        <v>0.1171875</v>
      </c>
      <c r="P958" s="4">
        <v>0.9921875</v>
      </c>
    </row>
    <row r="959" spans="2:16" x14ac:dyDescent="0.3">
      <c r="B959" s="5">
        <f t="shared" si="14"/>
        <v>68572</v>
      </c>
      <c r="C959" t="s">
        <v>3046</v>
      </c>
      <c r="D959" s="19">
        <v>68572</v>
      </c>
      <c r="E959" s="3" t="s">
        <v>268</v>
      </c>
      <c r="F959" s="3" t="s">
        <v>918</v>
      </c>
      <c r="G959" s="3">
        <v>377</v>
      </c>
      <c r="H959" s="4">
        <v>0.46419098143236076</v>
      </c>
      <c r="I959" s="4">
        <v>0.85145888594164454</v>
      </c>
      <c r="J959" s="4">
        <v>0.28647214854111408</v>
      </c>
      <c r="K959" s="4">
        <v>0.65517241379310343</v>
      </c>
      <c r="L959" s="4">
        <v>2.6525198938992041E-3</v>
      </c>
      <c r="M959" s="4">
        <v>0.97877984084880632</v>
      </c>
      <c r="N959" s="4">
        <v>0.56763925729442966</v>
      </c>
      <c r="O959" s="4">
        <v>0.12466843501326259</v>
      </c>
      <c r="P959" s="4">
        <v>0.98938992042440321</v>
      </c>
    </row>
    <row r="960" spans="2:16" x14ac:dyDescent="0.3">
      <c r="B960" s="5">
        <f t="shared" si="14"/>
        <v>68271</v>
      </c>
      <c r="C960" t="s">
        <v>3046</v>
      </c>
      <c r="D960" s="19">
        <v>68271</v>
      </c>
      <c r="E960" s="3" t="s">
        <v>268</v>
      </c>
      <c r="F960" s="3" t="s">
        <v>919</v>
      </c>
      <c r="G960" s="3">
        <v>373</v>
      </c>
      <c r="H960" s="4">
        <v>0.40214477211796246</v>
      </c>
      <c r="I960" s="4">
        <v>0.85522788203753353</v>
      </c>
      <c r="J960" s="4">
        <v>0.29222520107238603</v>
      </c>
      <c r="K960" s="4">
        <v>0.65683646112600536</v>
      </c>
      <c r="L960" s="4">
        <v>0</v>
      </c>
      <c r="M960" s="4">
        <v>0.97855227882037532</v>
      </c>
      <c r="N960" s="4">
        <v>0.43967828418230565</v>
      </c>
      <c r="O960" s="4">
        <v>1.876675603217158E-2</v>
      </c>
      <c r="P960" s="4">
        <v>0.98927613941018766</v>
      </c>
    </row>
    <row r="961" spans="2:16" x14ac:dyDescent="0.3">
      <c r="B961" s="5">
        <f t="shared" si="14"/>
        <v>68770</v>
      </c>
      <c r="C961" t="s">
        <v>3046</v>
      </c>
      <c r="D961" s="19">
        <v>68770</v>
      </c>
      <c r="E961" s="3" t="s">
        <v>268</v>
      </c>
      <c r="F961" s="3" t="s">
        <v>920</v>
      </c>
      <c r="G961" s="3">
        <v>371</v>
      </c>
      <c r="H961" s="4">
        <v>0.55256064690026951</v>
      </c>
      <c r="I961" s="4">
        <v>0.8571428571428571</v>
      </c>
      <c r="J961" s="4">
        <v>0.19946091644204852</v>
      </c>
      <c r="K961" s="4">
        <v>0.75741239892183287</v>
      </c>
      <c r="L961" s="4">
        <v>2.6954177897574125E-3</v>
      </c>
      <c r="M961" s="4">
        <v>0.98113207547169812</v>
      </c>
      <c r="N961" s="4">
        <v>0.6253369272237197</v>
      </c>
      <c r="O961" s="4">
        <v>8.0862533692722366E-2</v>
      </c>
      <c r="P961" s="4">
        <v>0.99191374663072773</v>
      </c>
    </row>
    <row r="962" spans="2:16" x14ac:dyDescent="0.3">
      <c r="B962" s="5">
        <f t="shared" si="14"/>
        <v>68344</v>
      </c>
      <c r="C962" t="s">
        <v>3046</v>
      </c>
      <c r="D962" s="19">
        <v>68344</v>
      </c>
      <c r="E962" s="3" t="s">
        <v>268</v>
      </c>
      <c r="F962" s="3" t="s">
        <v>926</v>
      </c>
      <c r="G962" s="3">
        <v>313</v>
      </c>
      <c r="H962" s="4">
        <v>0.72204472843450485</v>
      </c>
      <c r="I962" s="4">
        <v>0.93610223642172519</v>
      </c>
      <c r="J962" s="4">
        <v>0.19169329073482427</v>
      </c>
      <c r="K962" s="4">
        <v>0.82428115015974446</v>
      </c>
      <c r="L962" s="4">
        <v>0</v>
      </c>
      <c r="M962" s="4">
        <v>0.98083067092651754</v>
      </c>
      <c r="N962" s="4">
        <v>0.79552715654952078</v>
      </c>
      <c r="O962" s="4">
        <v>0.19169329073482427</v>
      </c>
      <c r="P962" s="4">
        <v>1</v>
      </c>
    </row>
    <row r="963" spans="2:16" x14ac:dyDescent="0.3">
      <c r="B963" s="5">
        <f t="shared" si="14"/>
        <v>68217</v>
      </c>
      <c r="C963" t="s">
        <v>3046</v>
      </c>
      <c r="D963" s="19">
        <v>68217</v>
      </c>
      <c r="E963" s="3" t="s">
        <v>268</v>
      </c>
      <c r="F963" s="3" t="s">
        <v>292</v>
      </c>
      <c r="G963" s="3">
        <v>300</v>
      </c>
      <c r="H963" s="4">
        <v>0.57999999999999996</v>
      </c>
      <c r="I963" s="4">
        <v>0.91</v>
      </c>
      <c r="J963" s="4">
        <v>0.24666666666666667</v>
      </c>
      <c r="K963" s="4">
        <v>0.75</v>
      </c>
      <c r="L963" s="4">
        <v>0.02</v>
      </c>
      <c r="M963" s="4">
        <v>0.99333333333333329</v>
      </c>
      <c r="N963" s="4">
        <v>0.65666666666666662</v>
      </c>
      <c r="O963" s="4">
        <v>6.3333333333333339E-2</v>
      </c>
      <c r="P963" s="4">
        <v>1</v>
      </c>
    </row>
    <row r="964" spans="2:16" x14ac:dyDescent="0.3">
      <c r="B964" s="5">
        <f t="shared" si="14"/>
        <v>68397</v>
      </c>
      <c r="C964" t="s">
        <v>3046</v>
      </c>
      <c r="D964" s="19">
        <v>68397</v>
      </c>
      <c r="E964" s="3" t="s">
        <v>268</v>
      </c>
      <c r="F964" s="3" t="s">
        <v>645</v>
      </c>
      <c r="G964" s="3">
        <v>298</v>
      </c>
      <c r="H964" s="4">
        <v>0.23154362416107382</v>
      </c>
      <c r="I964" s="4">
        <v>0.68791946308724827</v>
      </c>
      <c r="J964" s="4">
        <v>0.3087248322147651</v>
      </c>
      <c r="K964" s="4">
        <v>0.43624161073825501</v>
      </c>
      <c r="L964" s="4">
        <v>0</v>
      </c>
      <c r="M964" s="4">
        <v>0.98657718120805371</v>
      </c>
      <c r="N964" s="4">
        <v>0.28859060402684567</v>
      </c>
      <c r="O964" s="4">
        <v>5.3691275167785234E-2</v>
      </c>
      <c r="P964" s="4">
        <v>0.99328859060402686</v>
      </c>
    </row>
    <row r="965" spans="2:16" x14ac:dyDescent="0.3">
      <c r="B965" s="5">
        <f t="shared" si="14"/>
        <v>68872</v>
      </c>
      <c r="C965" t="s">
        <v>3046</v>
      </c>
      <c r="D965" s="19">
        <v>68872</v>
      </c>
      <c r="E965" s="3" t="s">
        <v>268</v>
      </c>
      <c r="F965" s="3" t="s">
        <v>225</v>
      </c>
      <c r="G965" s="3">
        <v>281</v>
      </c>
      <c r="H965" s="4">
        <v>0.37010676156583627</v>
      </c>
      <c r="I965" s="4">
        <v>0.76156583629893237</v>
      </c>
      <c r="J965" s="4">
        <v>0.32384341637010677</v>
      </c>
      <c r="K965" s="4">
        <v>0.54092526690391463</v>
      </c>
      <c r="L965" s="4">
        <v>1.4234875444839857E-2</v>
      </c>
      <c r="M965" s="4">
        <v>0.98576512455516019</v>
      </c>
      <c r="N965" s="4">
        <v>0.4377224199288256</v>
      </c>
      <c r="O965" s="4">
        <v>0.17793594306049823</v>
      </c>
      <c r="P965" s="4">
        <v>0.99288256227758009</v>
      </c>
    </row>
    <row r="966" spans="2:16" x14ac:dyDescent="0.3">
      <c r="B966" s="5">
        <f t="shared" si="14"/>
        <v>68211</v>
      </c>
      <c r="C966" t="s">
        <v>3046</v>
      </c>
      <c r="D966" s="19">
        <v>68211</v>
      </c>
      <c r="E966" s="3" t="s">
        <v>268</v>
      </c>
      <c r="F966" s="3" t="s">
        <v>295</v>
      </c>
      <c r="G966" s="3">
        <v>279</v>
      </c>
      <c r="H966" s="4">
        <v>0.63082437275985659</v>
      </c>
      <c r="I966" s="4">
        <v>0.91039426523297495</v>
      </c>
      <c r="J966" s="4">
        <v>0.19354838709677419</v>
      </c>
      <c r="K966" s="4">
        <v>0.74910394265232971</v>
      </c>
      <c r="L966" s="4">
        <v>0</v>
      </c>
      <c r="M966" s="4">
        <v>0.95340501792114696</v>
      </c>
      <c r="N966" s="4">
        <v>0.75627240143369179</v>
      </c>
      <c r="O966" s="4">
        <v>4.3010752688172046E-2</v>
      </c>
      <c r="P966" s="4">
        <v>0.97491039426523296</v>
      </c>
    </row>
    <row r="967" spans="2:16" x14ac:dyDescent="0.3">
      <c r="B967" s="5">
        <f t="shared" si="14"/>
        <v>68820</v>
      </c>
      <c r="C967" t="s">
        <v>3046</v>
      </c>
      <c r="D967" s="19">
        <v>68820</v>
      </c>
      <c r="E967" s="3" t="s">
        <v>268</v>
      </c>
      <c r="F967" s="3" t="s">
        <v>294</v>
      </c>
      <c r="G967" s="3">
        <v>274</v>
      </c>
      <c r="H967" s="4">
        <v>0.54744525547445255</v>
      </c>
      <c r="I967" s="4">
        <v>0.85036496350364965</v>
      </c>
      <c r="J967" s="4">
        <v>0.17153284671532848</v>
      </c>
      <c r="K967" s="4">
        <v>0.73722627737226276</v>
      </c>
      <c r="L967" s="4">
        <v>0</v>
      </c>
      <c r="M967" s="4">
        <v>0.96350364963503654</v>
      </c>
      <c r="N967" s="4">
        <v>0.63138686131386856</v>
      </c>
      <c r="O967" s="4">
        <v>0.11313868613138686</v>
      </c>
      <c r="P967" s="4">
        <v>0.99270072992700731</v>
      </c>
    </row>
    <row r="968" spans="2:16" x14ac:dyDescent="0.3">
      <c r="B968" s="5">
        <f t="shared" si="14"/>
        <v>68229</v>
      </c>
      <c r="C968" t="s">
        <v>3046</v>
      </c>
      <c r="D968" s="19">
        <v>68229</v>
      </c>
      <c r="E968" s="3" t="s">
        <v>268</v>
      </c>
      <c r="F968" s="3" t="s">
        <v>283</v>
      </c>
      <c r="G968" s="3">
        <v>266</v>
      </c>
      <c r="H968" s="4">
        <v>0.65037593984962405</v>
      </c>
      <c r="I968" s="4">
        <v>0.88721804511278191</v>
      </c>
      <c r="J968" s="4">
        <v>0.21428571428571427</v>
      </c>
      <c r="K968" s="4">
        <v>0.78947368421052633</v>
      </c>
      <c r="L968" s="4">
        <v>0</v>
      </c>
      <c r="M968" s="4">
        <v>0.98872180451127822</v>
      </c>
      <c r="N968" s="4">
        <v>0.75563909774436089</v>
      </c>
      <c r="O968" s="4">
        <v>9.0225563909774431E-2</v>
      </c>
      <c r="P968" s="4">
        <v>1</v>
      </c>
    </row>
    <row r="969" spans="2:16" x14ac:dyDescent="0.3">
      <c r="B969" s="5">
        <f t="shared" si="14"/>
        <v>68147</v>
      </c>
      <c r="C969" t="s">
        <v>3046</v>
      </c>
      <c r="D969" s="19">
        <v>68147</v>
      </c>
      <c r="E969" s="3" t="s">
        <v>268</v>
      </c>
      <c r="F969" s="3" t="s">
        <v>941</v>
      </c>
      <c r="G969" s="3">
        <v>250</v>
      </c>
      <c r="H969" s="4">
        <v>0.66</v>
      </c>
      <c r="I969" s="4">
        <v>0.91600000000000004</v>
      </c>
      <c r="J969" s="4">
        <v>0.184</v>
      </c>
      <c r="K969" s="4">
        <v>0.77200000000000002</v>
      </c>
      <c r="L969" s="4">
        <v>0</v>
      </c>
      <c r="M969" s="4">
        <v>0.99199999999999999</v>
      </c>
      <c r="N969" s="4">
        <v>0.76800000000000002</v>
      </c>
      <c r="O969" s="4">
        <v>5.1999999999999998E-2</v>
      </c>
      <c r="P969" s="4">
        <v>1</v>
      </c>
    </row>
    <row r="970" spans="2:16" x14ac:dyDescent="0.3">
      <c r="B970" s="5">
        <f t="shared" si="14"/>
        <v>68855</v>
      </c>
      <c r="C970" t="s">
        <v>3046</v>
      </c>
      <c r="D970" s="19">
        <v>68855</v>
      </c>
      <c r="E970" s="3" t="s">
        <v>268</v>
      </c>
      <c r="F970" s="3" t="s">
        <v>945</v>
      </c>
      <c r="G970" s="3">
        <v>245</v>
      </c>
      <c r="H970" s="4">
        <v>0.58775510204081638</v>
      </c>
      <c r="I970" s="4">
        <v>0.84081632653061222</v>
      </c>
      <c r="J970" s="4">
        <v>0.20816326530612245</v>
      </c>
      <c r="K970" s="4">
        <v>0.74285714285714288</v>
      </c>
      <c r="L970" s="4">
        <v>0</v>
      </c>
      <c r="M970" s="4">
        <v>0.98367346938775513</v>
      </c>
      <c r="N970" s="4">
        <v>0.65714285714285714</v>
      </c>
      <c r="O970" s="4">
        <v>0.1306122448979592</v>
      </c>
      <c r="P970" s="4">
        <v>0.99591836734693873</v>
      </c>
    </row>
    <row r="971" spans="2:16" x14ac:dyDescent="0.3">
      <c r="B971" s="5">
        <f t="shared" si="14"/>
        <v>68020</v>
      </c>
      <c r="C971" t="s">
        <v>3046</v>
      </c>
      <c r="D971" s="19">
        <v>68020</v>
      </c>
      <c r="E971" s="3" t="s">
        <v>268</v>
      </c>
      <c r="F971" s="3" t="s">
        <v>507</v>
      </c>
      <c r="G971" s="3">
        <v>230</v>
      </c>
      <c r="H971" s="4">
        <v>0.21304347826086956</v>
      </c>
      <c r="I971" s="4">
        <v>0.68260869565217386</v>
      </c>
      <c r="J971" s="4">
        <v>0.31304347826086959</v>
      </c>
      <c r="K971" s="4">
        <v>0.52173913043478259</v>
      </c>
      <c r="L971" s="4">
        <v>8.6956521739130436E-3</v>
      </c>
      <c r="M971" s="4">
        <v>0.9695652173913043</v>
      </c>
      <c r="N971" s="4">
        <v>0.32608695652173914</v>
      </c>
      <c r="O971" s="4">
        <v>0.1</v>
      </c>
      <c r="P971" s="4">
        <v>0.99130434782608701</v>
      </c>
    </row>
    <row r="972" spans="2:16" x14ac:dyDescent="0.3">
      <c r="B972" s="5">
        <f t="shared" si="14"/>
        <v>68320</v>
      </c>
      <c r="C972" t="s">
        <v>3046</v>
      </c>
      <c r="D972" s="19">
        <v>68320</v>
      </c>
      <c r="E972" s="3" t="s">
        <v>268</v>
      </c>
      <c r="F972" s="3" t="s">
        <v>141</v>
      </c>
      <c r="G972" s="3">
        <v>230</v>
      </c>
      <c r="H972" s="4">
        <v>0.34347826086956523</v>
      </c>
      <c r="I972" s="4">
        <v>0.71304347826086956</v>
      </c>
      <c r="J972" s="4">
        <v>0.3</v>
      </c>
      <c r="K972" s="4">
        <v>0.57826086956521738</v>
      </c>
      <c r="L972" s="4">
        <v>8.6956521739130436E-3</v>
      </c>
      <c r="M972" s="4">
        <v>0.99130434782608701</v>
      </c>
      <c r="N972" s="4">
        <v>0.36086956521739133</v>
      </c>
      <c r="O972" s="4">
        <v>4.7826086956521741E-2</v>
      </c>
      <c r="P972" s="4">
        <v>0.9956521739130435</v>
      </c>
    </row>
    <row r="973" spans="2:16" x14ac:dyDescent="0.3">
      <c r="B973" s="5">
        <f t="shared" si="14"/>
        <v>68264</v>
      </c>
      <c r="C973" t="s">
        <v>3046</v>
      </c>
      <c r="D973" s="19">
        <v>68264</v>
      </c>
      <c r="E973" s="3" t="s">
        <v>268</v>
      </c>
      <c r="F973" s="3" t="s">
        <v>949</v>
      </c>
      <c r="G973" s="3">
        <v>228</v>
      </c>
      <c r="H973" s="4">
        <v>0.60526315789473684</v>
      </c>
      <c r="I973" s="4">
        <v>0.93859649122807021</v>
      </c>
      <c r="J973" s="4">
        <v>0.20614035087719298</v>
      </c>
      <c r="K973" s="4">
        <v>0.75877192982456143</v>
      </c>
      <c r="L973" s="4">
        <v>0</v>
      </c>
      <c r="M973" s="4">
        <v>0.99122807017543857</v>
      </c>
      <c r="N973" s="4">
        <v>0.72368421052631582</v>
      </c>
      <c r="O973" s="4">
        <v>9.2105263157894732E-2</v>
      </c>
      <c r="P973" s="4">
        <v>0.99561403508771928</v>
      </c>
    </row>
    <row r="974" spans="2:16" x14ac:dyDescent="0.3">
      <c r="B974" s="5">
        <f t="shared" si="14"/>
        <v>68051</v>
      </c>
      <c r="C974" t="s">
        <v>3046</v>
      </c>
      <c r="D974" s="19">
        <v>68051</v>
      </c>
      <c r="E974" s="3" t="s">
        <v>268</v>
      </c>
      <c r="F974" s="3" t="s">
        <v>290</v>
      </c>
      <c r="G974" s="3">
        <v>215</v>
      </c>
      <c r="H974" s="4">
        <v>0.49302325581395351</v>
      </c>
      <c r="I974" s="4">
        <v>0.86046511627906974</v>
      </c>
      <c r="J974" s="4">
        <v>0.32558139534883723</v>
      </c>
      <c r="K974" s="4">
        <v>0.64651162790697669</v>
      </c>
      <c r="L974" s="4">
        <v>0</v>
      </c>
      <c r="M974" s="4">
        <v>0.98604651162790702</v>
      </c>
      <c r="N974" s="4">
        <v>0.61395348837209307</v>
      </c>
      <c r="O974" s="4">
        <v>7.441860465116279E-2</v>
      </c>
      <c r="P974" s="4">
        <v>1</v>
      </c>
    </row>
    <row r="975" spans="2:16" x14ac:dyDescent="0.3">
      <c r="B975" s="5">
        <f t="shared" si="14"/>
        <v>68296</v>
      </c>
      <c r="C975" t="s">
        <v>3046</v>
      </c>
      <c r="D975" s="19">
        <v>68296</v>
      </c>
      <c r="E975" s="3" t="s">
        <v>268</v>
      </c>
      <c r="F975" s="3" t="s">
        <v>959</v>
      </c>
      <c r="G975" s="3">
        <v>192</v>
      </c>
      <c r="H975" s="4">
        <v>0.64583333333333337</v>
      </c>
      <c r="I975" s="4">
        <v>0.93229166666666663</v>
      </c>
      <c r="J975" s="4">
        <v>0.10416666666666667</v>
      </c>
      <c r="K975" s="4">
        <v>0.84375</v>
      </c>
      <c r="L975" s="4">
        <v>0</v>
      </c>
      <c r="M975" s="4">
        <v>0.98958333333333337</v>
      </c>
      <c r="N975" s="4">
        <v>0.703125</v>
      </c>
      <c r="O975" s="4">
        <v>0.10416666666666667</v>
      </c>
      <c r="P975" s="4">
        <v>0.99479166666666663</v>
      </c>
    </row>
    <row r="976" spans="2:16" x14ac:dyDescent="0.3">
      <c r="B976" s="5">
        <f t="shared" ref="B976:B1039" si="15">D976+0</f>
        <v>68327</v>
      </c>
      <c r="C976" t="s">
        <v>3046</v>
      </c>
      <c r="D976" s="19">
        <v>68327</v>
      </c>
      <c r="E976" s="3" t="s">
        <v>268</v>
      </c>
      <c r="F976" s="3" t="s">
        <v>969</v>
      </c>
      <c r="G976" s="3">
        <v>158</v>
      </c>
      <c r="H976" s="4">
        <v>0.59493670886075944</v>
      </c>
      <c r="I976" s="4">
        <v>0.91139240506329111</v>
      </c>
      <c r="J976" s="4">
        <v>0.24050632911392406</v>
      </c>
      <c r="K976" s="4">
        <v>0.73417721518987344</v>
      </c>
      <c r="L976" s="4">
        <v>0</v>
      </c>
      <c r="M976" s="4">
        <v>0.98101265822784811</v>
      </c>
      <c r="N976" s="4">
        <v>0.74683544303797467</v>
      </c>
      <c r="O976" s="4">
        <v>0.26582278481012656</v>
      </c>
      <c r="P976" s="4">
        <v>0.99367088607594933</v>
      </c>
    </row>
    <row r="977" spans="2:16" x14ac:dyDescent="0.3">
      <c r="B977" s="5">
        <f t="shared" si="15"/>
        <v>68209</v>
      </c>
      <c r="C977" t="s">
        <v>3046</v>
      </c>
      <c r="D977" s="19">
        <v>68209</v>
      </c>
      <c r="E977" s="3" t="s">
        <v>268</v>
      </c>
      <c r="F977" s="3" t="s">
        <v>971</v>
      </c>
      <c r="G977" s="3">
        <v>151</v>
      </c>
      <c r="H977" s="4">
        <v>0.45695364238410596</v>
      </c>
      <c r="I977" s="4">
        <v>0.88741721854304634</v>
      </c>
      <c r="J977" s="4">
        <v>0.26490066225165565</v>
      </c>
      <c r="K977" s="4">
        <v>0.69536423841059603</v>
      </c>
      <c r="L977" s="4">
        <v>0</v>
      </c>
      <c r="M977" s="4">
        <v>1</v>
      </c>
      <c r="N977" s="4">
        <v>0.52317880794701987</v>
      </c>
      <c r="O977" s="4">
        <v>0.11920529801324503</v>
      </c>
      <c r="P977" s="4">
        <v>1</v>
      </c>
    </row>
    <row r="978" spans="2:16" x14ac:dyDescent="0.3">
      <c r="B978" s="5">
        <f t="shared" si="15"/>
        <v>68686</v>
      </c>
      <c r="C978" t="s">
        <v>3046</v>
      </c>
      <c r="D978" s="19">
        <v>68686</v>
      </c>
      <c r="E978" s="3" t="s">
        <v>268</v>
      </c>
      <c r="F978" s="3" t="s">
        <v>650</v>
      </c>
      <c r="G978" s="3">
        <v>151</v>
      </c>
      <c r="H978" s="4">
        <v>0.20529801324503311</v>
      </c>
      <c r="I978" s="4">
        <v>0.57615894039735094</v>
      </c>
      <c r="J978" s="4">
        <v>0.28476821192052981</v>
      </c>
      <c r="K978" s="4">
        <v>0.39735099337748342</v>
      </c>
      <c r="L978" s="4">
        <v>6.6225165562913907E-3</v>
      </c>
      <c r="M978" s="4">
        <v>0.9668874172185431</v>
      </c>
      <c r="N978" s="4">
        <v>0.25827814569536423</v>
      </c>
      <c r="O978" s="4">
        <v>0.13907284768211919</v>
      </c>
      <c r="P978" s="4">
        <v>1</v>
      </c>
    </row>
    <row r="979" spans="2:16" x14ac:dyDescent="0.3">
      <c r="B979" s="5">
        <f t="shared" si="15"/>
        <v>68669</v>
      </c>
      <c r="C979" t="s">
        <v>3046</v>
      </c>
      <c r="D979" s="19">
        <v>68669</v>
      </c>
      <c r="E979" s="3" t="s">
        <v>268</v>
      </c>
      <c r="F979" s="3" t="s">
        <v>581</v>
      </c>
      <c r="G979" s="3">
        <v>136</v>
      </c>
      <c r="H979" s="4">
        <v>0.58823529411764708</v>
      </c>
      <c r="I979" s="4">
        <v>0.875</v>
      </c>
      <c r="J979" s="4">
        <v>0.125</v>
      </c>
      <c r="K979" s="4">
        <v>0.78676470588235292</v>
      </c>
      <c r="L979" s="4">
        <v>0</v>
      </c>
      <c r="M979" s="4">
        <v>0.97058823529411764</v>
      </c>
      <c r="N979" s="4">
        <v>0.66176470588235292</v>
      </c>
      <c r="O979" s="4">
        <v>0.13235294117647059</v>
      </c>
      <c r="P979" s="4">
        <v>0.98529411764705888</v>
      </c>
    </row>
    <row r="980" spans="2:16" x14ac:dyDescent="0.3">
      <c r="B980" s="5">
        <f t="shared" si="15"/>
        <v>68549</v>
      </c>
      <c r="C980" t="s">
        <v>3046</v>
      </c>
      <c r="D980" s="19">
        <v>68549</v>
      </c>
      <c r="E980" s="3" t="s">
        <v>268</v>
      </c>
      <c r="F980" s="3" t="s">
        <v>980</v>
      </c>
      <c r="G980" s="3">
        <v>128</v>
      </c>
      <c r="H980" s="4">
        <v>0.6640625</v>
      </c>
      <c r="I980" s="4">
        <v>0.9375</v>
      </c>
      <c r="J980" s="4">
        <v>0.21875</v>
      </c>
      <c r="K980" s="4">
        <v>0.828125</v>
      </c>
      <c r="L980" s="4">
        <v>0</v>
      </c>
      <c r="M980" s="4">
        <v>0.9921875</v>
      </c>
      <c r="N980" s="4">
        <v>0.7734375</v>
      </c>
      <c r="O980" s="4">
        <v>2.34375E-2</v>
      </c>
      <c r="P980" s="4">
        <v>1</v>
      </c>
    </row>
    <row r="981" spans="2:16" x14ac:dyDescent="0.3">
      <c r="B981" s="5">
        <f t="shared" si="15"/>
        <v>68318</v>
      </c>
      <c r="C981" t="s">
        <v>3046</v>
      </c>
      <c r="D981" s="19">
        <v>68318</v>
      </c>
      <c r="E981" s="3" t="s">
        <v>268</v>
      </c>
      <c r="F981" s="3" t="s">
        <v>981</v>
      </c>
      <c r="G981" s="3">
        <v>125</v>
      </c>
      <c r="H981" s="4">
        <v>0.40799999999999997</v>
      </c>
      <c r="I981" s="4">
        <v>0.81599999999999995</v>
      </c>
      <c r="J981" s="4">
        <v>0.20799999999999999</v>
      </c>
      <c r="K981" s="4">
        <v>0.68799999999999994</v>
      </c>
      <c r="L981" s="4">
        <v>1.6E-2</v>
      </c>
      <c r="M981" s="4">
        <v>1</v>
      </c>
      <c r="N981" s="4">
        <v>0.48</v>
      </c>
      <c r="O981" s="4">
        <v>0.13600000000000001</v>
      </c>
      <c r="P981" s="4">
        <v>1</v>
      </c>
    </row>
    <row r="982" spans="2:16" x14ac:dyDescent="0.3">
      <c r="B982" s="5">
        <f t="shared" si="15"/>
        <v>68533</v>
      </c>
      <c r="C982" t="s">
        <v>3046</v>
      </c>
      <c r="D982" s="19">
        <v>68533</v>
      </c>
      <c r="E982" s="3" t="s">
        <v>268</v>
      </c>
      <c r="F982" s="3" t="s">
        <v>982</v>
      </c>
      <c r="G982" s="3">
        <v>125</v>
      </c>
      <c r="H982" s="4">
        <v>0.624</v>
      </c>
      <c r="I982" s="4">
        <v>0.92800000000000005</v>
      </c>
      <c r="J982" s="4">
        <v>0.20799999999999999</v>
      </c>
      <c r="K982" s="4">
        <v>0.78400000000000003</v>
      </c>
      <c r="L982" s="4">
        <v>0.04</v>
      </c>
      <c r="M982" s="4">
        <v>0.98399999999999999</v>
      </c>
      <c r="N982" s="4">
        <v>0.73599999999999999</v>
      </c>
      <c r="O982" s="4">
        <v>0.128</v>
      </c>
      <c r="P982" s="4">
        <v>1</v>
      </c>
    </row>
    <row r="983" spans="2:16" x14ac:dyDescent="0.3">
      <c r="B983" s="5">
        <f t="shared" si="15"/>
        <v>68169</v>
      </c>
      <c r="C983" t="s">
        <v>3046</v>
      </c>
      <c r="D983" s="19">
        <v>68169</v>
      </c>
      <c r="E983" s="3" t="s">
        <v>268</v>
      </c>
      <c r="F983" s="3" t="s">
        <v>983</v>
      </c>
      <c r="G983" s="3">
        <v>123</v>
      </c>
      <c r="H983" s="4">
        <v>0.60162601626016265</v>
      </c>
      <c r="I983" s="4">
        <v>0.87804878048780488</v>
      </c>
      <c r="J983" s="4">
        <v>0.17073170731707318</v>
      </c>
      <c r="K983" s="4">
        <v>0.75609756097560976</v>
      </c>
      <c r="L983" s="4">
        <v>0</v>
      </c>
      <c r="M983" s="4">
        <v>0.94308943089430897</v>
      </c>
      <c r="N983" s="4">
        <v>0.65853658536585369</v>
      </c>
      <c r="O983" s="4">
        <v>3.2520325203252036E-2</v>
      </c>
      <c r="P983" s="4">
        <v>0.95121951219512191</v>
      </c>
    </row>
    <row r="984" spans="2:16" x14ac:dyDescent="0.3">
      <c r="B984" s="5">
        <f t="shared" si="15"/>
        <v>68524</v>
      </c>
      <c r="C984" t="s">
        <v>3046</v>
      </c>
      <c r="D984" s="19">
        <v>68524</v>
      </c>
      <c r="E984" s="3" t="s">
        <v>268</v>
      </c>
      <c r="F984" s="3" t="s">
        <v>984</v>
      </c>
      <c r="G984" s="3">
        <v>123</v>
      </c>
      <c r="H984" s="4">
        <v>0.57723577235772361</v>
      </c>
      <c r="I984" s="4">
        <v>0.89430894308943087</v>
      </c>
      <c r="J984" s="4">
        <v>0.26016260162601629</v>
      </c>
      <c r="K984" s="4">
        <v>0.78048780487804881</v>
      </c>
      <c r="L984" s="4">
        <v>0</v>
      </c>
      <c r="M984" s="4">
        <v>0.97560975609756095</v>
      </c>
      <c r="N984" s="4">
        <v>0.66666666666666663</v>
      </c>
      <c r="O984" s="4">
        <v>0.13008130081300814</v>
      </c>
      <c r="P984" s="4">
        <v>0.99186991869918695</v>
      </c>
    </row>
    <row r="985" spans="2:16" x14ac:dyDescent="0.3">
      <c r="B985" s="5">
        <f t="shared" si="15"/>
        <v>68498</v>
      </c>
      <c r="C985" t="s">
        <v>3046</v>
      </c>
      <c r="D985" s="19">
        <v>68498</v>
      </c>
      <c r="E985" s="3" t="s">
        <v>268</v>
      </c>
      <c r="F985" s="3" t="s">
        <v>986</v>
      </c>
      <c r="G985" s="3">
        <v>114</v>
      </c>
      <c r="H985" s="4">
        <v>0.42105263157894735</v>
      </c>
      <c r="I985" s="4">
        <v>0.8771929824561403</v>
      </c>
      <c r="J985" s="4">
        <v>0.28947368421052633</v>
      </c>
      <c r="K985" s="4">
        <v>0.77192982456140347</v>
      </c>
      <c r="L985" s="4">
        <v>3.5087719298245612E-2</v>
      </c>
      <c r="M985" s="4">
        <v>0.98245614035087714</v>
      </c>
      <c r="N985" s="4">
        <v>0.45614035087719296</v>
      </c>
      <c r="O985" s="4">
        <v>0.12280701754385964</v>
      </c>
      <c r="P985" s="4">
        <v>1</v>
      </c>
    </row>
    <row r="986" spans="2:16" x14ac:dyDescent="0.3">
      <c r="B986" s="5">
        <f t="shared" si="15"/>
        <v>68298</v>
      </c>
      <c r="C986" t="s">
        <v>3046</v>
      </c>
      <c r="D986" s="19">
        <v>68298</v>
      </c>
      <c r="E986" s="3" t="s">
        <v>268</v>
      </c>
      <c r="F986" s="3" t="s">
        <v>289</v>
      </c>
      <c r="G986" s="3">
        <v>110</v>
      </c>
      <c r="H986" s="4">
        <v>0.41818181818181815</v>
      </c>
      <c r="I986" s="4">
        <v>0.78181818181818186</v>
      </c>
      <c r="J986" s="4">
        <v>0.22727272727272727</v>
      </c>
      <c r="K986" s="4">
        <v>0.5636363636363636</v>
      </c>
      <c r="L986" s="4">
        <v>0</v>
      </c>
      <c r="M986" s="4">
        <v>0.94545454545454544</v>
      </c>
      <c r="N986" s="4">
        <v>0.47272727272727272</v>
      </c>
      <c r="O986" s="4">
        <v>5.4545454545454543E-2</v>
      </c>
      <c r="P986" s="4">
        <v>0.99090909090909096</v>
      </c>
    </row>
    <row r="987" spans="2:16" x14ac:dyDescent="0.3">
      <c r="B987" s="5">
        <f t="shared" si="15"/>
        <v>68079</v>
      </c>
      <c r="C987" t="s">
        <v>3046</v>
      </c>
      <c r="D987" s="19">
        <v>68079</v>
      </c>
      <c r="E987" s="3" t="s">
        <v>268</v>
      </c>
      <c r="F987" s="3" t="s">
        <v>280</v>
      </c>
      <c r="G987" s="3">
        <v>107</v>
      </c>
      <c r="H987" s="4">
        <v>0.60747663551401865</v>
      </c>
      <c r="I987" s="4">
        <v>0.91588785046728971</v>
      </c>
      <c r="J987" s="4">
        <v>0.22429906542056074</v>
      </c>
      <c r="K987" s="4">
        <v>0.85981308411214952</v>
      </c>
      <c r="L987" s="4">
        <v>0</v>
      </c>
      <c r="M987" s="4">
        <v>0.99065420560747663</v>
      </c>
      <c r="N987" s="4">
        <v>0.64485981308411211</v>
      </c>
      <c r="O987" s="4">
        <v>0.20560747663551401</v>
      </c>
      <c r="P987" s="4">
        <v>1</v>
      </c>
    </row>
    <row r="988" spans="2:16" x14ac:dyDescent="0.3">
      <c r="B988" s="5">
        <f t="shared" si="15"/>
        <v>68502</v>
      </c>
      <c r="C988" t="s">
        <v>3046</v>
      </c>
      <c r="D988" s="19">
        <v>68502</v>
      </c>
      <c r="E988" s="3" t="s">
        <v>268</v>
      </c>
      <c r="F988" s="3" t="s">
        <v>279</v>
      </c>
      <c r="G988" s="3">
        <v>106</v>
      </c>
      <c r="H988" s="4">
        <v>0.6132075471698113</v>
      </c>
      <c r="I988" s="4">
        <v>0.90566037735849059</v>
      </c>
      <c r="J988" s="4">
        <v>0.23584905660377359</v>
      </c>
      <c r="K988" s="4">
        <v>0.75471698113207553</v>
      </c>
      <c r="L988" s="4">
        <v>0</v>
      </c>
      <c r="M988" s="4">
        <v>0.98113207547169812</v>
      </c>
      <c r="N988" s="4">
        <v>0.67924528301886788</v>
      </c>
      <c r="O988" s="4">
        <v>0.14150943396226415</v>
      </c>
      <c r="P988" s="4">
        <v>1</v>
      </c>
    </row>
    <row r="989" spans="2:16" x14ac:dyDescent="0.3">
      <c r="B989" s="5">
        <f t="shared" si="15"/>
        <v>68324</v>
      </c>
      <c r="C989" t="s">
        <v>3046</v>
      </c>
      <c r="D989" s="19">
        <v>68324</v>
      </c>
      <c r="E989" s="3" t="s">
        <v>268</v>
      </c>
      <c r="F989" s="3" t="s">
        <v>993</v>
      </c>
      <c r="G989" s="3">
        <v>102</v>
      </c>
      <c r="H989" s="4">
        <v>0.49019607843137253</v>
      </c>
      <c r="I989" s="4">
        <v>0.83333333333333337</v>
      </c>
      <c r="J989" s="4">
        <v>0.22549019607843138</v>
      </c>
      <c r="K989" s="4">
        <v>0.60784313725490191</v>
      </c>
      <c r="L989" s="4">
        <v>9.8039215686274508E-3</v>
      </c>
      <c r="M989" s="4">
        <v>1</v>
      </c>
      <c r="N989" s="4">
        <v>0.62745098039215685</v>
      </c>
      <c r="O989" s="4">
        <v>8.8235294117647065E-2</v>
      </c>
      <c r="P989" s="4">
        <v>1</v>
      </c>
    </row>
    <row r="990" spans="2:16" x14ac:dyDescent="0.3">
      <c r="B990" s="5">
        <f t="shared" si="15"/>
        <v>68684</v>
      </c>
      <c r="C990" t="s">
        <v>3046</v>
      </c>
      <c r="D990" s="19">
        <v>68684</v>
      </c>
      <c r="E990" s="3" t="s">
        <v>268</v>
      </c>
      <c r="F990" s="3" t="s">
        <v>994</v>
      </c>
      <c r="G990" s="3">
        <v>102</v>
      </c>
      <c r="H990" s="4">
        <v>0.52941176470588236</v>
      </c>
      <c r="I990" s="4">
        <v>0.91176470588235292</v>
      </c>
      <c r="J990" s="4">
        <v>0.19607843137254902</v>
      </c>
      <c r="K990" s="4">
        <v>0.77450980392156865</v>
      </c>
      <c r="L990" s="4">
        <v>0</v>
      </c>
      <c r="M990" s="4">
        <v>0.99019607843137258</v>
      </c>
      <c r="N990" s="4">
        <v>0.58823529411764708</v>
      </c>
      <c r="O990" s="4">
        <v>1.9607843137254902E-2</v>
      </c>
      <c r="P990" s="4">
        <v>0.99019607843137258</v>
      </c>
    </row>
    <row r="991" spans="2:16" x14ac:dyDescent="0.3">
      <c r="B991" s="5">
        <f t="shared" si="15"/>
        <v>68245</v>
      </c>
      <c r="C991" t="s">
        <v>3046</v>
      </c>
      <c r="D991" s="19">
        <v>68245</v>
      </c>
      <c r="E991" s="3" t="s">
        <v>268</v>
      </c>
      <c r="F991" s="3" t="s">
        <v>998</v>
      </c>
      <c r="G991" s="3">
        <v>95</v>
      </c>
      <c r="H991" s="4">
        <v>0.69473684210526321</v>
      </c>
      <c r="I991" s="4">
        <v>0.91578947368421049</v>
      </c>
      <c r="J991" s="4">
        <v>0.2</v>
      </c>
      <c r="K991" s="4">
        <v>0.81052631578947365</v>
      </c>
      <c r="L991" s="4">
        <v>0</v>
      </c>
      <c r="M991" s="4">
        <v>0.98947368421052628</v>
      </c>
      <c r="N991" s="4">
        <v>0.77894736842105261</v>
      </c>
      <c r="O991" s="4">
        <v>0.16842105263157894</v>
      </c>
      <c r="P991" s="4">
        <v>1</v>
      </c>
    </row>
    <row r="992" spans="2:16" x14ac:dyDescent="0.3">
      <c r="B992" s="5">
        <f t="shared" si="15"/>
        <v>68425</v>
      </c>
      <c r="C992" t="s">
        <v>3046</v>
      </c>
      <c r="D992" s="19">
        <v>68425</v>
      </c>
      <c r="E992" s="3" t="s">
        <v>268</v>
      </c>
      <c r="F992" s="3" t="s">
        <v>1000</v>
      </c>
      <c r="G992" s="3">
        <v>93</v>
      </c>
      <c r="H992" s="4">
        <v>0.64516129032258063</v>
      </c>
      <c r="I992" s="4">
        <v>0.89247311827956988</v>
      </c>
      <c r="J992" s="4">
        <v>0.10752688172043011</v>
      </c>
      <c r="K992" s="4">
        <v>0.73118279569892475</v>
      </c>
      <c r="L992" s="4">
        <v>0</v>
      </c>
      <c r="M992" s="4">
        <v>0.978494623655914</v>
      </c>
      <c r="N992" s="4">
        <v>0.70967741935483875</v>
      </c>
      <c r="O992" s="4">
        <v>0</v>
      </c>
      <c r="P992" s="4">
        <v>1</v>
      </c>
    </row>
    <row r="993" spans="2:16" x14ac:dyDescent="0.3">
      <c r="B993" s="5">
        <f t="shared" si="15"/>
        <v>68132</v>
      </c>
      <c r="C993" t="s">
        <v>3046</v>
      </c>
      <c r="D993" s="19">
        <v>68132</v>
      </c>
      <c r="E993" s="3" t="s">
        <v>268</v>
      </c>
      <c r="F993" s="3" t="s">
        <v>1001</v>
      </c>
      <c r="G993" s="3">
        <v>90</v>
      </c>
      <c r="H993" s="4">
        <v>0.71111111111111114</v>
      </c>
      <c r="I993" s="4">
        <v>0.93333333333333335</v>
      </c>
      <c r="J993" s="4">
        <v>0.15555555555555556</v>
      </c>
      <c r="K993" s="4">
        <v>0.82222222222222219</v>
      </c>
      <c r="L993" s="4">
        <v>0</v>
      </c>
      <c r="M993" s="4">
        <v>1</v>
      </c>
      <c r="N993" s="4">
        <v>0.71111111111111114</v>
      </c>
      <c r="O993" s="4">
        <v>0</v>
      </c>
      <c r="P993" s="4">
        <v>1</v>
      </c>
    </row>
    <row r="994" spans="2:16" x14ac:dyDescent="0.3">
      <c r="B994" s="5">
        <f t="shared" si="15"/>
        <v>68468</v>
      </c>
      <c r="C994" t="s">
        <v>3046</v>
      </c>
      <c r="D994" s="19">
        <v>68468</v>
      </c>
      <c r="E994" s="3" t="s">
        <v>268</v>
      </c>
      <c r="F994" s="3" t="s">
        <v>1004</v>
      </c>
      <c r="G994" s="3">
        <v>87</v>
      </c>
      <c r="H994" s="4">
        <v>0.47126436781609193</v>
      </c>
      <c r="I994" s="4">
        <v>0.83908045977011492</v>
      </c>
      <c r="J994" s="4">
        <v>0.10344827586206896</v>
      </c>
      <c r="K994" s="4">
        <v>0.67816091954022983</v>
      </c>
      <c r="L994" s="4">
        <v>0</v>
      </c>
      <c r="M994" s="4">
        <v>0.9885057471264368</v>
      </c>
      <c r="N994" s="4">
        <v>0.56321839080459768</v>
      </c>
      <c r="O994" s="4">
        <v>2.2988505747126436E-2</v>
      </c>
      <c r="P994" s="4">
        <v>1</v>
      </c>
    </row>
    <row r="995" spans="2:16" x14ac:dyDescent="0.3">
      <c r="B995" s="5">
        <f t="shared" si="15"/>
        <v>68368</v>
      </c>
      <c r="C995" t="s">
        <v>3046</v>
      </c>
      <c r="D995" s="19">
        <v>68368</v>
      </c>
      <c r="E995" s="3" t="s">
        <v>268</v>
      </c>
      <c r="F995" s="3" t="s">
        <v>287</v>
      </c>
      <c r="G995" s="3">
        <v>84</v>
      </c>
      <c r="H995" s="4">
        <v>0.52380952380952384</v>
      </c>
      <c r="I995" s="4">
        <v>0.94047619047619047</v>
      </c>
      <c r="J995" s="4">
        <v>0.27380952380952384</v>
      </c>
      <c r="K995" s="4">
        <v>0.77380952380952384</v>
      </c>
      <c r="L995" s="4">
        <v>0</v>
      </c>
      <c r="M995" s="4">
        <v>0.98809523809523814</v>
      </c>
      <c r="N995" s="4">
        <v>0.6071428571428571</v>
      </c>
      <c r="O995" s="4">
        <v>1.1904761904761904E-2</v>
      </c>
      <c r="P995" s="4">
        <v>1</v>
      </c>
    </row>
    <row r="996" spans="2:16" x14ac:dyDescent="0.3">
      <c r="B996" s="5">
        <f t="shared" si="15"/>
        <v>68013</v>
      </c>
      <c r="C996" t="s">
        <v>3046</v>
      </c>
      <c r="D996" s="19">
        <v>68013</v>
      </c>
      <c r="E996" s="3" t="s">
        <v>268</v>
      </c>
      <c r="F996" s="3" t="s">
        <v>298</v>
      </c>
      <c r="G996" s="3">
        <v>82</v>
      </c>
      <c r="H996" s="4">
        <v>0.52439024390243905</v>
      </c>
      <c r="I996" s="4">
        <v>0.8902439024390244</v>
      </c>
      <c r="J996" s="4">
        <v>0.1951219512195122</v>
      </c>
      <c r="K996" s="4">
        <v>0.78048780487804881</v>
      </c>
      <c r="L996" s="4">
        <v>0</v>
      </c>
      <c r="M996" s="4">
        <v>0.84146341463414631</v>
      </c>
      <c r="N996" s="4">
        <v>0.63414634146341464</v>
      </c>
      <c r="O996" s="4">
        <v>0.13414634146341464</v>
      </c>
      <c r="P996" s="4">
        <v>0.91463414634146345</v>
      </c>
    </row>
    <row r="997" spans="2:16" x14ac:dyDescent="0.3">
      <c r="B997" s="5">
        <f t="shared" si="15"/>
        <v>68266</v>
      </c>
      <c r="C997" t="s">
        <v>3046</v>
      </c>
      <c r="D997" s="19">
        <v>68266</v>
      </c>
      <c r="E997" s="3" t="s">
        <v>268</v>
      </c>
      <c r="F997" s="3" t="s">
        <v>1010</v>
      </c>
      <c r="G997" s="3">
        <v>79</v>
      </c>
      <c r="H997" s="4">
        <v>0.55696202531645567</v>
      </c>
      <c r="I997" s="4">
        <v>0.88607594936708856</v>
      </c>
      <c r="J997" s="4">
        <v>0.16455696202531644</v>
      </c>
      <c r="K997" s="4">
        <v>0.82278481012658233</v>
      </c>
      <c r="L997" s="4">
        <v>0</v>
      </c>
      <c r="M997" s="4">
        <v>0.98734177215189878</v>
      </c>
      <c r="N997" s="4">
        <v>0.55696202531645567</v>
      </c>
      <c r="O997" s="4">
        <v>5.0632911392405063E-2</v>
      </c>
      <c r="P997" s="4">
        <v>0.98734177215189878</v>
      </c>
    </row>
    <row r="998" spans="2:16" x14ac:dyDescent="0.3">
      <c r="B998" s="5">
        <f t="shared" si="15"/>
        <v>68682</v>
      </c>
      <c r="C998" t="s">
        <v>3046</v>
      </c>
      <c r="D998" s="19">
        <v>68682</v>
      </c>
      <c r="E998" s="3" t="s">
        <v>268</v>
      </c>
      <c r="F998" s="3" t="s">
        <v>1013</v>
      </c>
      <c r="G998" s="3">
        <v>76</v>
      </c>
      <c r="H998" s="4">
        <v>0.43421052631578949</v>
      </c>
      <c r="I998" s="4">
        <v>0.88157894736842102</v>
      </c>
      <c r="J998" s="4">
        <v>0.19736842105263158</v>
      </c>
      <c r="K998" s="4">
        <v>0.60526315789473684</v>
      </c>
      <c r="L998" s="4">
        <v>0</v>
      </c>
      <c r="M998" s="4">
        <v>1</v>
      </c>
      <c r="N998" s="4">
        <v>0.52631578947368418</v>
      </c>
      <c r="O998" s="4">
        <v>0.11842105263157894</v>
      </c>
      <c r="P998" s="4">
        <v>1</v>
      </c>
    </row>
    <row r="999" spans="2:16" x14ac:dyDescent="0.3">
      <c r="B999" s="5">
        <f t="shared" si="15"/>
        <v>68673</v>
      </c>
      <c r="C999" t="s">
        <v>3046</v>
      </c>
      <c r="D999" s="19">
        <v>68673</v>
      </c>
      <c r="E999" s="3" t="s">
        <v>268</v>
      </c>
      <c r="F999" s="3" t="s">
        <v>1016</v>
      </c>
      <c r="G999" s="3">
        <v>74</v>
      </c>
      <c r="H999" s="4">
        <v>0.52702702702702697</v>
      </c>
      <c r="I999" s="4">
        <v>0.7432432432432432</v>
      </c>
      <c r="J999" s="4">
        <v>0.20270270270270271</v>
      </c>
      <c r="K999" s="4">
        <v>0.70270270270270274</v>
      </c>
      <c r="L999" s="4">
        <v>0</v>
      </c>
      <c r="M999" s="4">
        <v>0.98648648648648651</v>
      </c>
      <c r="N999" s="4">
        <v>0.66216216216216217</v>
      </c>
      <c r="O999" s="4">
        <v>5.4054054054054057E-2</v>
      </c>
      <c r="P999" s="4">
        <v>0.98648648648648651</v>
      </c>
    </row>
    <row r="1000" spans="2:16" x14ac:dyDescent="0.3">
      <c r="B1000" s="5">
        <f t="shared" si="15"/>
        <v>68322</v>
      </c>
      <c r="C1000" t="s">
        <v>3046</v>
      </c>
      <c r="D1000" s="19">
        <v>68322</v>
      </c>
      <c r="E1000" s="3" t="s">
        <v>268</v>
      </c>
      <c r="F1000" s="3" t="s">
        <v>1018</v>
      </c>
      <c r="G1000" s="3">
        <v>72</v>
      </c>
      <c r="H1000" s="4">
        <v>0.51388888888888884</v>
      </c>
      <c r="I1000" s="4">
        <v>0.90277777777777779</v>
      </c>
      <c r="J1000" s="4">
        <v>0.33333333333333331</v>
      </c>
      <c r="K1000" s="4">
        <v>0.79166666666666663</v>
      </c>
      <c r="L1000" s="4">
        <v>0</v>
      </c>
      <c r="M1000" s="4">
        <v>0.97222222222222221</v>
      </c>
      <c r="N1000" s="4">
        <v>0.54166666666666663</v>
      </c>
      <c r="O1000" s="4">
        <v>1.3888888888888888E-2</v>
      </c>
      <c r="P1000" s="4">
        <v>0.98611111111111116</v>
      </c>
    </row>
    <row r="1001" spans="2:16" x14ac:dyDescent="0.3">
      <c r="B1001" s="5">
        <f t="shared" si="15"/>
        <v>68152</v>
      </c>
      <c r="C1001" t="s">
        <v>3046</v>
      </c>
      <c r="D1001" s="19">
        <v>68152</v>
      </c>
      <c r="E1001" s="3" t="s">
        <v>268</v>
      </c>
      <c r="F1001" s="3" t="s">
        <v>1021</v>
      </c>
      <c r="G1001" s="3">
        <v>68</v>
      </c>
      <c r="H1001" s="4">
        <v>0.54411764705882348</v>
      </c>
      <c r="I1001" s="4">
        <v>0.80882352941176472</v>
      </c>
      <c r="J1001" s="4">
        <v>8.8235294117647065E-2</v>
      </c>
      <c r="K1001" s="4">
        <v>0.69117647058823528</v>
      </c>
      <c r="L1001" s="4">
        <v>0</v>
      </c>
      <c r="M1001" s="4">
        <v>0.98529411764705888</v>
      </c>
      <c r="N1001" s="4">
        <v>0.58823529411764708</v>
      </c>
      <c r="O1001" s="4">
        <v>0</v>
      </c>
      <c r="P1001" s="4">
        <v>1</v>
      </c>
    </row>
    <row r="1002" spans="2:16" x14ac:dyDescent="0.3">
      <c r="B1002" s="5">
        <f t="shared" si="15"/>
        <v>68179</v>
      </c>
      <c r="C1002" t="s">
        <v>3046</v>
      </c>
      <c r="D1002" s="19">
        <v>68179</v>
      </c>
      <c r="E1002" s="3" t="s">
        <v>268</v>
      </c>
      <c r="F1002" s="3" t="s">
        <v>1022</v>
      </c>
      <c r="G1002" s="3">
        <v>68</v>
      </c>
      <c r="H1002" s="4">
        <v>0.51470588235294112</v>
      </c>
      <c r="I1002" s="4">
        <v>0.80882352941176472</v>
      </c>
      <c r="J1002" s="4">
        <v>0.27941176470588236</v>
      </c>
      <c r="K1002" s="4">
        <v>0.58823529411764708</v>
      </c>
      <c r="L1002" s="4">
        <v>0</v>
      </c>
      <c r="M1002" s="4">
        <v>1</v>
      </c>
      <c r="N1002" s="4">
        <v>0.57352941176470584</v>
      </c>
      <c r="O1002" s="4">
        <v>1.4705882352941176E-2</v>
      </c>
      <c r="P1002" s="4">
        <v>1</v>
      </c>
    </row>
    <row r="1003" spans="2:16" x14ac:dyDescent="0.3">
      <c r="B1003" s="5">
        <f t="shared" si="15"/>
        <v>68522</v>
      </c>
      <c r="C1003" t="s">
        <v>3046</v>
      </c>
      <c r="D1003" s="19">
        <v>68522</v>
      </c>
      <c r="E1003" s="3" t="s">
        <v>268</v>
      </c>
      <c r="F1003" s="3" t="s">
        <v>296</v>
      </c>
      <c r="G1003" s="3">
        <v>63</v>
      </c>
      <c r="H1003" s="4">
        <v>0.7142857142857143</v>
      </c>
      <c r="I1003" s="4">
        <v>0.96825396825396826</v>
      </c>
      <c r="J1003" s="4">
        <v>0.33333333333333331</v>
      </c>
      <c r="K1003" s="4">
        <v>0.8571428571428571</v>
      </c>
      <c r="L1003" s="4">
        <v>0</v>
      </c>
      <c r="M1003" s="4">
        <v>0.96825396825396826</v>
      </c>
      <c r="N1003" s="4">
        <v>0.84126984126984128</v>
      </c>
      <c r="O1003" s="4">
        <v>3.1746031746031744E-2</v>
      </c>
      <c r="P1003" s="4">
        <v>1</v>
      </c>
    </row>
    <row r="1004" spans="2:16" x14ac:dyDescent="0.3">
      <c r="B1004" s="5">
        <f t="shared" si="15"/>
        <v>68121</v>
      </c>
      <c r="C1004" t="s">
        <v>3046</v>
      </c>
      <c r="D1004" s="19">
        <v>68121</v>
      </c>
      <c r="E1004" s="3" t="s">
        <v>268</v>
      </c>
      <c r="F1004" s="3" t="s">
        <v>881</v>
      </c>
      <c r="G1004" s="3">
        <v>51</v>
      </c>
      <c r="H1004" s="4">
        <v>0.23529411764705882</v>
      </c>
      <c r="I1004" s="4">
        <v>0.86274509803921573</v>
      </c>
      <c r="J1004" s="4">
        <v>0.33333333333333331</v>
      </c>
      <c r="K1004" s="4">
        <v>0.58823529411764708</v>
      </c>
      <c r="L1004" s="4">
        <v>3.9215686274509803E-2</v>
      </c>
      <c r="M1004" s="4">
        <v>1</v>
      </c>
      <c r="N1004" s="4">
        <v>0.29411764705882354</v>
      </c>
      <c r="O1004" s="4">
        <v>0.19607843137254902</v>
      </c>
      <c r="P1004" s="4">
        <v>1</v>
      </c>
    </row>
    <row r="1005" spans="2:16" x14ac:dyDescent="0.3">
      <c r="B1005" s="5">
        <f t="shared" si="15"/>
        <v>68160</v>
      </c>
      <c r="C1005" t="s">
        <v>3046</v>
      </c>
      <c r="D1005" s="19">
        <v>68160</v>
      </c>
      <c r="E1005" s="3" t="s">
        <v>268</v>
      </c>
      <c r="F1005" s="3" t="s">
        <v>1038</v>
      </c>
      <c r="G1005" s="3">
        <v>45</v>
      </c>
      <c r="H1005" s="4">
        <v>0.51111111111111107</v>
      </c>
      <c r="I1005" s="4">
        <v>0.8</v>
      </c>
      <c r="J1005" s="4">
        <v>0.24444444444444444</v>
      </c>
      <c r="K1005" s="4">
        <v>0.66666666666666663</v>
      </c>
      <c r="L1005" s="4">
        <v>0</v>
      </c>
      <c r="M1005" s="4">
        <v>0.97777777777777775</v>
      </c>
      <c r="N1005" s="4">
        <v>0.71111111111111114</v>
      </c>
      <c r="O1005" s="4">
        <v>6.6666666666666666E-2</v>
      </c>
      <c r="P1005" s="4">
        <v>1</v>
      </c>
    </row>
    <row r="1006" spans="2:16" x14ac:dyDescent="0.3">
      <c r="B1006" s="5">
        <f t="shared" si="15"/>
        <v>68867</v>
      </c>
      <c r="C1006" t="s">
        <v>3046</v>
      </c>
      <c r="D1006" s="19">
        <v>68867</v>
      </c>
      <c r="E1006" s="3" t="s">
        <v>268</v>
      </c>
      <c r="F1006" s="3" t="s">
        <v>1039</v>
      </c>
      <c r="G1006" s="3">
        <v>44</v>
      </c>
      <c r="H1006" s="4">
        <v>0.47727272727272729</v>
      </c>
      <c r="I1006" s="4">
        <v>0.72727272727272729</v>
      </c>
      <c r="J1006" s="4">
        <v>0.25</v>
      </c>
      <c r="K1006" s="4">
        <v>0.54545454545454541</v>
      </c>
      <c r="L1006" s="4">
        <v>0</v>
      </c>
      <c r="M1006" s="4">
        <v>0.97727272727272729</v>
      </c>
      <c r="N1006" s="4">
        <v>0.54545454545454541</v>
      </c>
      <c r="O1006" s="4">
        <v>9.0909090909090912E-2</v>
      </c>
      <c r="P1006" s="4">
        <v>1</v>
      </c>
    </row>
    <row r="1007" spans="2:16" x14ac:dyDescent="0.3">
      <c r="B1007" s="5">
        <f t="shared" si="15"/>
        <v>70001</v>
      </c>
      <c r="C1007" t="s">
        <v>3301</v>
      </c>
      <c r="D1007" s="19">
        <v>70001</v>
      </c>
      <c r="E1007" s="3" t="s">
        <v>439</v>
      </c>
      <c r="F1007" s="3" t="s">
        <v>440</v>
      </c>
      <c r="G1007" s="3">
        <v>70865</v>
      </c>
      <c r="H1007" s="4">
        <v>0.38669300783179283</v>
      </c>
      <c r="I1007" s="4">
        <v>0.79620404995413818</v>
      </c>
      <c r="J1007" s="4">
        <v>0.22815212022860368</v>
      </c>
      <c r="K1007" s="4">
        <v>0.56043180695688988</v>
      </c>
      <c r="L1007" s="4">
        <v>2.765822338248783E-3</v>
      </c>
      <c r="M1007" s="4">
        <v>0.97911521907852961</v>
      </c>
      <c r="N1007" s="4">
        <v>0.52718549354406263</v>
      </c>
      <c r="O1007" s="4">
        <v>5.2155506949834195E-2</v>
      </c>
      <c r="P1007" s="4">
        <v>0.99499047484653924</v>
      </c>
    </row>
    <row r="1008" spans="2:16" x14ac:dyDescent="0.3">
      <c r="B1008" s="5">
        <f t="shared" si="15"/>
        <v>70820</v>
      </c>
      <c r="C1008" t="s">
        <v>3301</v>
      </c>
      <c r="D1008" s="19">
        <v>70820</v>
      </c>
      <c r="E1008" s="3" t="s">
        <v>439</v>
      </c>
      <c r="F1008" s="3" t="s">
        <v>621</v>
      </c>
      <c r="G1008" s="3">
        <v>50053</v>
      </c>
      <c r="H1008" s="4">
        <v>0.30915229856352267</v>
      </c>
      <c r="I1008" s="4">
        <v>0.69420414360777571</v>
      </c>
      <c r="J1008" s="4">
        <v>0.21906778814456676</v>
      </c>
      <c r="K1008" s="4">
        <v>0.47647493656723872</v>
      </c>
      <c r="L1008" s="4">
        <v>3.875891554951751E-3</v>
      </c>
      <c r="M1008" s="4">
        <v>0.98423670908836636</v>
      </c>
      <c r="N1008" s="4">
        <v>0.4282460591772721</v>
      </c>
      <c r="O1008" s="4">
        <v>6.6929055201486426E-2</v>
      </c>
      <c r="P1008" s="4">
        <v>0.99724292250214774</v>
      </c>
    </row>
    <row r="1009" spans="2:16" x14ac:dyDescent="0.3">
      <c r="B1009" s="5">
        <f t="shared" si="15"/>
        <v>70713</v>
      </c>
      <c r="C1009" t="s">
        <v>3301</v>
      </c>
      <c r="D1009" s="19">
        <v>70713</v>
      </c>
      <c r="E1009" s="3" t="s">
        <v>439</v>
      </c>
      <c r="F1009" s="3" t="s">
        <v>624</v>
      </c>
      <c r="G1009" s="3">
        <v>23914</v>
      </c>
      <c r="H1009" s="4">
        <v>0.3260433219034875</v>
      </c>
      <c r="I1009" s="4">
        <v>0.72672911265367568</v>
      </c>
      <c r="J1009" s="4">
        <v>0.20527724345571632</v>
      </c>
      <c r="K1009" s="4">
        <v>0.54156561010286863</v>
      </c>
      <c r="L1009" s="4">
        <v>6.2724763736723261E-4</v>
      </c>
      <c r="M1009" s="4">
        <v>0.98423517604750355</v>
      </c>
      <c r="N1009" s="4">
        <v>0.41122355105795766</v>
      </c>
      <c r="O1009" s="4">
        <v>0.10826294220958435</v>
      </c>
      <c r="P1009" s="4">
        <v>0.99694739483147943</v>
      </c>
    </row>
    <row r="1010" spans="2:16" x14ac:dyDescent="0.3">
      <c r="B1010" s="5">
        <f t="shared" si="15"/>
        <v>70215</v>
      </c>
      <c r="C1010" t="s">
        <v>3301</v>
      </c>
      <c r="D1010" s="19">
        <v>70215</v>
      </c>
      <c r="E1010" s="3" t="s">
        <v>439</v>
      </c>
      <c r="F1010" s="3" t="s">
        <v>441</v>
      </c>
      <c r="G1010" s="3">
        <v>22008</v>
      </c>
      <c r="H1010" s="4">
        <v>0.2804889131225009</v>
      </c>
      <c r="I1010" s="4">
        <v>0.63981279534714652</v>
      </c>
      <c r="J1010" s="4">
        <v>0.21374045801526717</v>
      </c>
      <c r="K1010" s="4">
        <v>0.44897310069065793</v>
      </c>
      <c r="L1010" s="4">
        <v>1.5903307888040711E-3</v>
      </c>
      <c r="M1010" s="4">
        <v>0.98114322064703741</v>
      </c>
      <c r="N1010" s="4">
        <v>0.38458742275536167</v>
      </c>
      <c r="O1010" s="4">
        <v>9.5510723373318798E-2</v>
      </c>
      <c r="P1010" s="4">
        <v>0.99550163576881134</v>
      </c>
    </row>
    <row r="1011" spans="2:16" x14ac:dyDescent="0.3">
      <c r="B1011" s="5">
        <f t="shared" si="15"/>
        <v>70508</v>
      </c>
      <c r="C1011" t="s">
        <v>3301</v>
      </c>
      <c r="D1011" s="19">
        <v>70508</v>
      </c>
      <c r="E1011" s="3" t="s">
        <v>439</v>
      </c>
      <c r="F1011" s="3" t="s">
        <v>626</v>
      </c>
      <c r="G1011" s="3">
        <v>18798</v>
      </c>
      <c r="H1011" s="4">
        <v>0.43983402489626555</v>
      </c>
      <c r="I1011" s="4">
        <v>0.8563676986913501</v>
      </c>
      <c r="J1011" s="4">
        <v>0.18544526013405682</v>
      </c>
      <c r="K1011" s="4">
        <v>0.62384296201723588</v>
      </c>
      <c r="L1011" s="4">
        <v>4.2557718906266625E-4</v>
      </c>
      <c r="M1011" s="4">
        <v>0.98717948717948723</v>
      </c>
      <c r="N1011" s="4">
        <v>0.56564528141291626</v>
      </c>
      <c r="O1011" s="4">
        <v>0.14703691882115119</v>
      </c>
      <c r="P1011" s="4">
        <v>0.99718055112245985</v>
      </c>
    </row>
    <row r="1012" spans="2:16" x14ac:dyDescent="0.3">
      <c r="B1012" s="5">
        <f t="shared" si="15"/>
        <v>70418</v>
      </c>
      <c r="C1012" t="s">
        <v>3301</v>
      </c>
      <c r="D1012" s="19">
        <v>70418</v>
      </c>
      <c r="E1012" s="3" t="s">
        <v>439</v>
      </c>
      <c r="F1012" s="3" t="s">
        <v>452</v>
      </c>
      <c r="G1012" s="3">
        <v>12480</v>
      </c>
      <c r="H1012" s="4">
        <v>0.3560897435897436</v>
      </c>
      <c r="I1012" s="4">
        <v>0.80649038461538458</v>
      </c>
      <c r="J1012" s="4">
        <v>0.21634615384615385</v>
      </c>
      <c r="K1012" s="4">
        <v>0.51506410256410251</v>
      </c>
      <c r="L1012" s="4">
        <v>2.403846153846154E-3</v>
      </c>
      <c r="M1012" s="4">
        <v>0.98261217948717949</v>
      </c>
      <c r="N1012" s="4">
        <v>0.51650641025641031</v>
      </c>
      <c r="O1012" s="4">
        <v>0.14286858974358974</v>
      </c>
      <c r="P1012" s="4">
        <v>0.99559294871794868</v>
      </c>
    </row>
    <row r="1013" spans="2:16" x14ac:dyDescent="0.3">
      <c r="B1013" s="5">
        <f t="shared" si="15"/>
        <v>70823</v>
      </c>
      <c r="C1013" t="s">
        <v>3301</v>
      </c>
      <c r="D1013" s="19">
        <v>70823</v>
      </c>
      <c r="E1013" s="3" t="s">
        <v>439</v>
      </c>
      <c r="F1013" s="3" t="s">
        <v>640</v>
      </c>
      <c r="G1013" s="3">
        <v>11629</v>
      </c>
      <c r="H1013" s="4">
        <v>0.41706079628514919</v>
      </c>
      <c r="I1013" s="4">
        <v>0.85355576575801873</v>
      </c>
      <c r="J1013" s="4">
        <v>0.21506578381632127</v>
      </c>
      <c r="K1013" s="4">
        <v>0.61269240691375015</v>
      </c>
      <c r="L1013" s="4">
        <v>1.2038868346375441E-3</v>
      </c>
      <c r="M1013" s="4">
        <v>0.98761716398658528</v>
      </c>
      <c r="N1013" s="4">
        <v>0.51629546822598671</v>
      </c>
      <c r="O1013" s="4">
        <v>0.11497119270788546</v>
      </c>
      <c r="P1013" s="4">
        <v>0.99759222633072486</v>
      </c>
    </row>
    <row r="1014" spans="2:16" x14ac:dyDescent="0.3">
      <c r="B1014" s="5">
        <f t="shared" si="15"/>
        <v>70678</v>
      </c>
      <c r="C1014" t="s">
        <v>3301</v>
      </c>
      <c r="D1014" s="19">
        <v>70678</v>
      </c>
      <c r="E1014" s="3" t="s">
        <v>439</v>
      </c>
      <c r="F1014" s="3" t="s">
        <v>444</v>
      </c>
      <c r="G1014" s="3">
        <v>10358</v>
      </c>
      <c r="H1014" s="4">
        <v>0.29059664027804594</v>
      </c>
      <c r="I1014" s="4">
        <v>0.70708631009847456</v>
      </c>
      <c r="J1014" s="4">
        <v>0.22098860783935123</v>
      </c>
      <c r="K1014" s="4">
        <v>0.44757675226877774</v>
      </c>
      <c r="L1014" s="4">
        <v>3.861749372465727E-4</v>
      </c>
      <c r="M1014" s="4">
        <v>0.97789148484263366</v>
      </c>
      <c r="N1014" s="4">
        <v>0.41986870052133618</v>
      </c>
      <c r="O1014" s="4">
        <v>8.3413786445259708E-2</v>
      </c>
      <c r="P1014" s="4">
        <v>0.99613825062753425</v>
      </c>
    </row>
    <row r="1015" spans="2:16" x14ac:dyDescent="0.3">
      <c r="B1015" s="5">
        <f t="shared" si="15"/>
        <v>70110</v>
      </c>
      <c r="C1015" t="s">
        <v>3301</v>
      </c>
      <c r="D1015" s="19">
        <v>70110</v>
      </c>
      <c r="E1015" s="3" t="s">
        <v>439</v>
      </c>
      <c r="F1015" s="3" t="s">
        <v>370</v>
      </c>
      <c r="G1015" s="3">
        <v>8624</v>
      </c>
      <c r="H1015" s="4">
        <v>0.2717996289424861</v>
      </c>
      <c r="I1015" s="4">
        <v>0.6637291280148423</v>
      </c>
      <c r="J1015" s="4">
        <v>0.2132421150278293</v>
      </c>
      <c r="K1015" s="4">
        <v>0.41848330241187381</v>
      </c>
      <c r="L1015" s="4">
        <v>1.0435992578849721E-3</v>
      </c>
      <c r="M1015" s="4">
        <v>0.9782003710575139</v>
      </c>
      <c r="N1015" s="4">
        <v>0.38079777365491652</v>
      </c>
      <c r="O1015" s="4">
        <v>5.6006493506493504E-2</v>
      </c>
      <c r="P1015" s="4">
        <v>0.99397031539888681</v>
      </c>
    </row>
    <row r="1016" spans="2:16" x14ac:dyDescent="0.3">
      <c r="B1016" s="5">
        <f t="shared" si="15"/>
        <v>70771</v>
      </c>
      <c r="C1016" t="s">
        <v>3301</v>
      </c>
      <c r="D1016" s="19">
        <v>70771</v>
      </c>
      <c r="E1016" s="3" t="s">
        <v>439</v>
      </c>
      <c r="F1016" s="3" t="s">
        <v>439</v>
      </c>
      <c r="G1016" s="3">
        <v>8601</v>
      </c>
      <c r="H1016" s="4">
        <v>0.2813626322520637</v>
      </c>
      <c r="I1016" s="4">
        <v>0.7639809324497151</v>
      </c>
      <c r="J1016" s="4">
        <v>0.20672014881990466</v>
      </c>
      <c r="K1016" s="4">
        <v>0.48657132891524241</v>
      </c>
      <c r="L1016" s="4">
        <v>1.8602488082781071E-3</v>
      </c>
      <c r="M1016" s="4">
        <v>0.97988605976049292</v>
      </c>
      <c r="N1016" s="4">
        <v>0.34716893384490177</v>
      </c>
      <c r="O1016" s="4">
        <v>6.266713172886873E-2</v>
      </c>
      <c r="P1016" s="4">
        <v>0.99697709568654802</v>
      </c>
    </row>
    <row r="1017" spans="2:16" x14ac:dyDescent="0.3">
      <c r="B1017" s="5">
        <f t="shared" si="15"/>
        <v>70265</v>
      </c>
      <c r="C1017" t="s">
        <v>3301</v>
      </c>
      <c r="D1017" s="19">
        <v>70265</v>
      </c>
      <c r="E1017" s="3" t="s">
        <v>439</v>
      </c>
      <c r="F1017" s="3" t="s">
        <v>445</v>
      </c>
      <c r="G1017" s="3">
        <v>8535</v>
      </c>
      <c r="H1017" s="4">
        <v>0.23034563561804336</v>
      </c>
      <c r="I1017" s="4">
        <v>0.80562390158172237</v>
      </c>
      <c r="J1017" s="4">
        <v>0.24440538957234914</v>
      </c>
      <c r="K1017" s="4">
        <v>0.44604569420035151</v>
      </c>
      <c r="L1017" s="4">
        <v>6.2097246631517278E-3</v>
      </c>
      <c r="M1017" s="4">
        <v>0.98488576449912124</v>
      </c>
      <c r="N1017" s="4">
        <v>0.30193321616871704</v>
      </c>
      <c r="O1017" s="4">
        <v>8.4592852958406559E-2</v>
      </c>
      <c r="P1017" s="4">
        <v>0.99648506151142358</v>
      </c>
    </row>
    <row r="1018" spans="2:16" x14ac:dyDescent="0.3">
      <c r="B1018" s="5">
        <f t="shared" si="15"/>
        <v>70204</v>
      </c>
      <c r="C1018" t="s">
        <v>3301</v>
      </c>
      <c r="D1018" s="19">
        <v>70204</v>
      </c>
      <c r="E1018" s="3" t="s">
        <v>439</v>
      </c>
      <c r="F1018" s="3" t="s">
        <v>450</v>
      </c>
      <c r="G1018" s="3">
        <v>7452</v>
      </c>
      <c r="H1018" s="4">
        <v>0.3181696188942566</v>
      </c>
      <c r="I1018" s="4">
        <v>0.83172302737520132</v>
      </c>
      <c r="J1018" s="4">
        <v>0.21108427267847557</v>
      </c>
      <c r="K1018" s="4">
        <v>0.5656199677938808</v>
      </c>
      <c r="L1018" s="4">
        <v>0</v>
      </c>
      <c r="M1018" s="4">
        <v>0.98631239935587767</v>
      </c>
      <c r="N1018" s="4">
        <v>0.39667203435319376</v>
      </c>
      <c r="O1018" s="4">
        <v>0.10668276972624799</v>
      </c>
      <c r="P1018" s="4">
        <v>0.99758454106280192</v>
      </c>
    </row>
    <row r="1019" spans="2:16" x14ac:dyDescent="0.3">
      <c r="B1019" s="5">
        <f t="shared" si="15"/>
        <v>70670</v>
      </c>
      <c r="C1019" t="s">
        <v>3301</v>
      </c>
      <c r="D1019" s="19">
        <v>70670</v>
      </c>
      <c r="E1019" s="3" t="s">
        <v>439</v>
      </c>
      <c r="F1019" s="3" t="s">
        <v>669</v>
      </c>
      <c r="G1019" s="3">
        <v>7215</v>
      </c>
      <c r="H1019" s="4">
        <v>0.22453222453222454</v>
      </c>
      <c r="I1019" s="4">
        <v>0.53915453915453915</v>
      </c>
      <c r="J1019" s="4">
        <v>0.23187803187803188</v>
      </c>
      <c r="K1019" s="4">
        <v>0.36437976437976438</v>
      </c>
      <c r="L1019" s="4">
        <v>3.0492030492030491E-3</v>
      </c>
      <c r="M1019" s="4">
        <v>0.96756756756756757</v>
      </c>
      <c r="N1019" s="4">
        <v>0.33194733194733195</v>
      </c>
      <c r="O1019" s="4">
        <v>8.8426888426888423E-2</v>
      </c>
      <c r="P1019" s="4">
        <v>0.98932778932778931</v>
      </c>
    </row>
    <row r="1020" spans="2:16" x14ac:dyDescent="0.3">
      <c r="B1020" s="5">
        <f t="shared" si="15"/>
        <v>70429</v>
      </c>
      <c r="C1020" t="s">
        <v>3301</v>
      </c>
      <c r="D1020" s="19">
        <v>70429</v>
      </c>
      <c r="E1020" s="3" t="s">
        <v>439</v>
      </c>
      <c r="F1020" s="3" t="s">
        <v>449</v>
      </c>
      <c r="G1020" s="3">
        <v>7038</v>
      </c>
      <c r="H1020" s="4">
        <v>0.25589656152315998</v>
      </c>
      <c r="I1020" s="4">
        <v>0.69835180448991185</v>
      </c>
      <c r="J1020" s="4">
        <v>0.2289002557544757</v>
      </c>
      <c r="K1020" s="4">
        <v>0.48110258596192101</v>
      </c>
      <c r="L1020" s="4">
        <v>4.5467462347257744E-3</v>
      </c>
      <c r="M1020" s="4">
        <v>0.98351804489911909</v>
      </c>
      <c r="N1020" s="4">
        <v>0.31315714691673768</v>
      </c>
      <c r="O1020" s="4">
        <v>6.2233589087809037E-2</v>
      </c>
      <c r="P1020" s="4">
        <v>0.99772662688263714</v>
      </c>
    </row>
    <row r="1021" spans="2:16" x14ac:dyDescent="0.3">
      <c r="B1021" s="5">
        <f t="shared" si="15"/>
        <v>70235</v>
      </c>
      <c r="C1021" t="s">
        <v>3301</v>
      </c>
      <c r="D1021" s="19">
        <v>70235</v>
      </c>
      <c r="E1021" s="3" t="s">
        <v>439</v>
      </c>
      <c r="F1021" s="3" t="s">
        <v>672</v>
      </c>
      <c r="G1021" s="3">
        <v>6976</v>
      </c>
      <c r="H1021" s="4">
        <v>0.39205848623853212</v>
      </c>
      <c r="I1021" s="4">
        <v>0.86353211009174313</v>
      </c>
      <c r="J1021" s="4">
        <v>0.23236811926605505</v>
      </c>
      <c r="K1021" s="4">
        <v>0.5227924311926605</v>
      </c>
      <c r="L1021" s="4">
        <v>2.8669724770642203E-4</v>
      </c>
      <c r="M1021" s="4">
        <v>0.98337155963302747</v>
      </c>
      <c r="N1021" s="4">
        <v>0.58830275229357798</v>
      </c>
      <c r="O1021" s="4">
        <v>7.2247706422018346E-2</v>
      </c>
      <c r="P1021" s="4">
        <v>0.99469610091743121</v>
      </c>
    </row>
    <row r="1022" spans="2:16" x14ac:dyDescent="0.3">
      <c r="B1022" s="5">
        <f t="shared" si="15"/>
        <v>70473</v>
      </c>
      <c r="C1022" t="s">
        <v>3301</v>
      </c>
      <c r="D1022" s="19">
        <v>70473</v>
      </c>
      <c r="E1022" s="3" t="s">
        <v>439</v>
      </c>
      <c r="F1022" s="3" t="s">
        <v>686</v>
      </c>
      <c r="G1022" s="3">
        <v>5661</v>
      </c>
      <c r="H1022" s="4">
        <v>0.40010598834128247</v>
      </c>
      <c r="I1022" s="4">
        <v>0.88376611906023672</v>
      </c>
      <c r="J1022" s="4">
        <v>0.22805158099275746</v>
      </c>
      <c r="K1022" s="4">
        <v>0.56244479773891543</v>
      </c>
      <c r="L1022" s="4">
        <v>3.003003003003003E-3</v>
      </c>
      <c r="M1022" s="4">
        <v>0.98763469351704647</v>
      </c>
      <c r="N1022" s="4">
        <v>0.57057057057057059</v>
      </c>
      <c r="O1022" s="4">
        <v>0.1679915209326974</v>
      </c>
      <c r="P1022" s="4">
        <v>0.99770358593888009</v>
      </c>
    </row>
    <row r="1023" spans="2:16" x14ac:dyDescent="0.3">
      <c r="B1023" s="5">
        <f t="shared" si="15"/>
        <v>70717</v>
      </c>
      <c r="C1023" t="s">
        <v>3301</v>
      </c>
      <c r="D1023" s="19">
        <v>70717</v>
      </c>
      <c r="E1023" s="3" t="s">
        <v>439</v>
      </c>
      <c r="F1023" s="3" t="s">
        <v>443</v>
      </c>
      <c r="G1023" s="3">
        <v>5398</v>
      </c>
      <c r="H1023" s="4">
        <v>0.3473508706928492</v>
      </c>
      <c r="I1023" s="4">
        <v>0.77880696554279361</v>
      </c>
      <c r="J1023" s="4">
        <v>0.20600222304557245</v>
      </c>
      <c r="K1023" s="4">
        <v>0.50426083734716565</v>
      </c>
      <c r="L1023" s="4">
        <v>1.1115227862171174E-3</v>
      </c>
      <c r="M1023" s="4">
        <v>0.99036680251945164</v>
      </c>
      <c r="N1023" s="4">
        <v>0.5057428677287884</v>
      </c>
      <c r="O1023" s="4">
        <v>6.4838829195998524E-2</v>
      </c>
      <c r="P1023" s="4">
        <v>0.99777695442756575</v>
      </c>
    </row>
    <row r="1024" spans="2:16" x14ac:dyDescent="0.3">
      <c r="B1024" s="5">
        <f t="shared" si="15"/>
        <v>70708</v>
      </c>
      <c r="C1024" t="s">
        <v>3301</v>
      </c>
      <c r="D1024" s="19">
        <v>70708</v>
      </c>
      <c r="E1024" s="3" t="s">
        <v>439</v>
      </c>
      <c r="F1024" s="3" t="s">
        <v>446</v>
      </c>
      <c r="G1024" s="3">
        <v>5380</v>
      </c>
      <c r="H1024" s="4">
        <v>0.25557620817843868</v>
      </c>
      <c r="I1024" s="4">
        <v>0.73048327137546465</v>
      </c>
      <c r="J1024" s="4">
        <v>0.25241635687732344</v>
      </c>
      <c r="K1024" s="4">
        <v>0.4762081784386617</v>
      </c>
      <c r="L1024" s="4">
        <v>5.7620817843866169E-3</v>
      </c>
      <c r="M1024" s="4">
        <v>0.97602230483271379</v>
      </c>
      <c r="N1024" s="4">
        <v>0.33215613382899628</v>
      </c>
      <c r="O1024" s="4">
        <v>6.338289962825279E-2</v>
      </c>
      <c r="P1024" s="4">
        <v>0.99349442379182151</v>
      </c>
    </row>
    <row r="1025" spans="2:16" x14ac:dyDescent="0.3">
      <c r="B1025" s="5">
        <f t="shared" si="15"/>
        <v>70702</v>
      </c>
      <c r="C1025" t="s">
        <v>3301</v>
      </c>
      <c r="D1025" s="19">
        <v>70702</v>
      </c>
      <c r="E1025" s="3" t="s">
        <v>439</v>
      </c>
      <c r="F1025" s="3" t="s">
        <v>447</v>
      </c>
      <c r="G1025" s="3">
        <v>3910</v>
      </c>
      <c r="H1025" s="4">
        <v>0.22838874680306906</v>
      </c>
      <c r="I1025" s="4">
        <v>0.53708439897698212</v>
      </c>
      <c r="J1025" s="4">
        <v>0.22531969309462915</v>
      </c>
      <c r="K1025" s="4">
        <v>0.3659846547314578</v>
      </c>
      <c r="L1025" s="4">
        <v>1.7902813299232737E-3</v>
      </c>
      <c r="M1025" s="4">
        <v>0.97365728900255755</v>
      </c>
      <c r="N1025" s="4">
        <v>0.32455242966751918</v>
      </c>
      <c r="O1025" s="4">
        <v>4.4757033248081841E-2</v>
      </c>
      <c r="P1025" s="4">
        <v>0.99514066496163678</v>
      </c>
    </row>
    <row r="1026" spans="2:16" x14ac:dyDescent="0.3">
      <c r="B1026" s="5">
        <f t="shared" si="15"/>
        <v>70230</v>
      </c>
      <c r="C1026" t="s">
        <v>3301</v>
      </c>
      <c r="D1026" s="19">
        <v>70230</v>
      </c>
      <c r="E1026" s="3" t="s">
        <v>439</v>
      </c>
      <c r="F1026" s="3" t="s">
        <v>721</v>
      </c>
      <c r="G1026" s="3">
        <v>3536</v>
      </c>
      <c r="H1026" s="4">
        <v>0.33597285067873306</v>
      </c>
      <c r="I1026" s="4">
        <v>0.91515837104072395</v>
      </c>
      <c r="J1026" s="4">
        <v>0.19004524886877827</v>
      </c>
      <c r="K1026" s="4">
        <v>0.53704751131221717</v>
      </c>
      <c r="L1026" s="4">
        <v>8.484162895927602E-4</v>
      </c>
      <c r="M1026" s="4">
        <v>0.99236425339366519</v>
      </c>
      <c r="N1026" s="4">
        <v>0.44654977375565613</v>
      </c>
      <c r="O1026" s="4">
        <v>0.20927601809954752</v>
      </c>
      <c r="P1026" s="4">
        <v>0.99858597285067874</v>
      </c>
    </row>
    <row r="1027" spans="2:16" x14ac:dyDescent="0.3">
      <c r="B1027" s="5">
        <f t="shared" si="15"/>
        <v>70742</v>
      </c>
      <c r="C1027" t="s">
        <v>3301</v>
      </c>
      <c r="D1027" s="19">
        <v>70742</v>
      </c>
      <c r="E1027" s="3" t="s">
        <v>439</v>
      </c>
      <c r="F1027" s="3" t="s">
        <v>729</v>
      </c>
      <c r="G1027" s="3">
        <v>3367</v>
      </c>
      <c r="H1027" s="4">
        <v>0.26403326403326405</v>
      </c>
      <c r="I1027" s="4">
        <v>0.69527769527769523</v>
      </c>
      <c r="J1027" s="4">
        <v>0.23017523017523017</v>
      </c>
      <c r="K1027" s="4">
        <v>0.43807543807543808</v>
      </c>
      <c r="L1027" s="4">
        <v>3.2670032670032668E-3</v>
      </c>
      <c r="M1027" s="4">
        <v>0.98396198396198398</v>
      </c>
      <c r="N1027" s="4">
        <v>0.44431244431244432</v>
      </c>
      <c r="O1027" s="4">
        <v>6.1776061776061778E-2</v>
      </c>
      <c r="P1027" s="4">
        <v>0.99613899613899615</v>
      </c>
    </row>
    <row r="1028" spans="2:16" x14ac:dyDescent="0.3">
      <c r="B1028" s="5">
        <f t="shared" si="15"/>
        <v>70523</v>
      </c>
      <c r="C1028" t="s">
        <v>3301</v>
      </c>
      <c r="D1028" s="19">
        <v>70523</v>
      </c>
      <c r="E1028" s="3" t="s">
        <v>439</v>
      </c>
      <c r="F1028" s="3" t="s">
        <v>448</v>
      </c>
      <c r="G1028" s="3">
        <v>3109</v>
      </c>
      <c r="H1028" s="4">
        <v>0.27468639433901576</v>
      </c>
      <c r="I1028" s="4">
        <v>0.65937600514634931</v>
      </c>
      <c r="J1028" s="4">
        <v>0.23641042135734963</v>
      </c>
      <c r="K1028" s="4">
        <v>0.48150530717272433</v>
      </c>
      <c r="L1028" s="4">
        <v>3.538115149565777E-3</v>
      </c>
      <c r="M1028" s="4">
        <v>0.98198777742039245</v>
      </c>
      <c r="N1028" s="4">
        <v>0.36120939208748792</v>
      </c>
      <c r="O1028" s="4">
        <v>0.12801543904792537</v>
      </c>
      <c r="P1028" s="4">
        <v>0.99646188485043419</v>
      </c>
    </row>
    <row r="1029" spans="2:16" x14ac:dyDescent="0.3">
      <c r="B1029" s="5">
        <f t="shared" si="15"/>
        <v>70233</v>
      </c>
      <c r="C1029" t="s">
        <v>3301</v>
      </c>
      <c r="D1029" s="19">
        <v>70233</v>
      </c>
      <c r="E1029" s="3" t="s">
        <v>439</v>
      </c>
      <c r="F1029" s="3" t="s">
        <v>451</v>
      </c>
      <c r="G1029" s="3">
        <v>2843</v>
      </c>
      <c r="H1029" s="4">
        <v>0.30003517411185365</v>
      </c>
      <c r="I1029" s="4">
        <v>0.71333098839254305</v>
      </c>
      <c r="J1029" s="4">
        <v>0.23742525501231093</v>
      </c>
      <c r="K1029" s="4">
        <v>0.48223707351389378</v>
      </c>
      <c r="L1029" s="4">
        <v>5.627857896588111E-3</v>
      </c>
      <c r="M1029" s="4">
        <v>0.98065423848047839</v>
      </c>
      <c r="N1029" s="4">
        <v>0.38269433696799154</v>
      </c>
      <c r="O1029" s="4">
        <v>4.9243756595145974E-2</v>
      </c>
      <c r="P1029" s="4">
        <v>0.99683432993316923</v>
      </c>
    </row>
    <row r="1030" spans="2:16" x14ac:dyDescent="0.3">
      <c r="B1030" s="5">
        <f t="shared" si="15"/>
        <v>70124</v>
      </c>
      <c r="C1030" t="s">
        <v>3301</v>
      </c>
      <c r="D1030" s="19">
        <v>70124</v>
      </c>
      <c r="E1030" s="3" t="s">
        <v>439</v>
      </c>
      <c r="F1030" s="3" t="s">
        <v>781</v>
      </c>
      <c r="G1030" s="3">
        <v>2033</v>
      </c>
      <c r="H1030" s="4">
        <v>0.21642892277422529</v>
      </c>
      <c r="I1030" s="4">
        <v>0.6281357599606493</v>
      </c>
      <c r="J1030" s="4">
        <v>0.23413674372848009</v>
      </c>
      <c r="K1030" s="4">
        <v>0.42547958681751108</v>
      </c>
      <c r="L1030" s="4">
        <v>0</v>
      </c>
      <c r="M1030" s="4">
        <v>0.98032464338416136</v>
      </c>
      <c r="N1030" s="4">
        <v>0.30496802754549929</v>
      </c>
      <c r="O1030" s="4">
        <v>1.1805213969503197E-2</v>
      </c>
      <c r="P1030" s="4">
        <v>0.99409739301524835</v>
      </c>
    </row>
    <row r="1031" spans="2:16" x14ac:dyDescent="0.3">
      <c r="B1031" s="5">
        <f t="shared" si="15"/>
        <v>70221</v>
      </c>
      <c r="C1031" t="s">
        <v>3301</v>
      </c>
      <c r="D1031" s="19">
        <v>70221</v>
      </c>
      <c r="E1031" s="3" t="s">
        <v>439</v>
      </c>
      <c r="F1031" s="3" t="s">
        <v>442</v>
      </c>
      <c r="G1031" s="3">
        <v>1690</v>
      </c>
      <c r="H1031" s="4">
        <v>0.32189349112426036</v>
      </c>
      <c r="I1031" s="4">
        <v>0.79822485207100591</v>
      </c>
      <c r="J1031" s="4">
        <v>0.22544378698224851</v>
      </c>
      <c r="K1031" s="4">
        <v>0.55739644970414204</v>
      </c>
      <c r="L1031" s="4">
        <v>7.100591715976331E-3</v>
      </c>
      <c r="M1031" s="4">
        <v>0.9810650887573964</v>
      </c>
      <c r="N1031" s="4">
        <v>0.40710059171597635</v>
      </c>
      <c r="O1031" s="4">
        <v>5.0295857988165681E-2</v>
      </c>
      <c r="P1031" s="4">
        <v>0.99822485207100586</v>
      </c>
    </row>
    <row r="1032" spans="2:16" x14ac:dyDescent="0.3">
      <c r="B1032" s="5">
        <f t="shared" si="15"/>
        <v>70400</v>
      </c>
      <c r="C1032" t="s">
        <v>3301</v>
      </c>
      <c r="D1032" s="19">
        <v>70400</v>
      </c>
      <c r="E1032" s="3" t="s">
        <v>439</v>
      </c>
      <c r="F1032" s="3" t="s">
        <v>266</v>
      </c>
      <c r="G1032" s="3">
        <v>805</v>
      </c>
      <c r="H1032" s="4">
        <v>0.36645962732919257</v>
      </c>
      <c r="I1032" s="4">
        <v>0.76024844720496898</v>
      </c>
      <c r="J1032" s="4">
        <v>0.25590062111801243</v>
      </c>
      <c r="K1032" s="4">
        <v>0.54906832298136643</v>
      </c>
      <c r="L1032" s="4">
        <v>3.7267080745341614E-3</v>
      </c>
      <c r="M1032" s="4">
        <v>0.98012422360248452</v>
      </c>
      <c r="N1032" s="4">
        <v>0.453416149068323</v>
      </c>
      <c r="O1032" s="4">
        <v>2.732919254658385E-2</v>
      </c>
      <c r="P1032" s="4">
        <v>0.99254658385093164</v>
      </c>
    </row>
    <row r="1033" spans="2:16" x14ac:dyDescent="0.3">
      <c r="B1033" s="5">
        <f t="shared" si="15"/>
        <v>73001</v>
      </c>
      <c r="C1033" t="s">
        <v>3350</v>
      </c>
      <c r="D1033" s="19">
        <v>73001</v>
      </c>
      <c r="E1033" s="3" t="s">
        <v>170</v>
      </c>
      <c r="F1033" s="3" t="s">
        <v>171</v>
      </c>
      <c r="G1033" s="3">
        <v>68689</v>
      </c>
      <c r="H1033" s="4">
        <v>0.46071423372010073</v>
      </c>
      <c r="I1033" s="4">
        <v>0.83097730349837673</v>
      </c>
      <c r="J1033" s="4">
        <v>0.22684854925825096</v>
      </c>
      <c r="K1033" s="4">
        <v>0.67259677677648533</v>
      </c>
      <c r="L1033" s="4">
        <v>6.2018663832636954E-3</v>
      </c>
      <c r="M1033" s="4">
        <v>0.97718703140240792</v>
      </c>
      <c r="N1033" s="4">
        <v>0.56693211431233526</v>
      </c>
      <c r="O1033" s="4">
        <v>0.12627931692119554</v>
      </c>
      <c r="P1033" s="4">
        <v>0.99312844851431814</v>
      </c>
    </row>
    <row r="1034" spans="2:16" x14ac:dyDescent="0.3">
      <c r="B1034" s="5">
        <f t="shared" si="15"/>
        <v>73411</v>
      </c>
      <c r="C1034" t="s">
        <v>3350</v>
      </c>
      <c r="D1034" s="19">
        <v>73411</v>
      </c>
      <c r="E1034" s="3" t="s">
        <v>170</v>
      </c>
      <c r="F1034" s="3" t="s">
        <v>179</v>
      </c>
      <c r="G1034" s="3">
        <v>13018</v>
      </c>
      <c r="H1034" s="4">
        <v>0.43608849285604545</v>
      </c>
      <c r="I1034" s="4">
        <v>0.82147795360270393</v>
      </c>
      <c r="J1034" s="4">
        <v>0.22860654478414502</v>
      </c>
      <c r="K1034" s="4">
        <v>0.61852819173452145</v>
      </c>
      <c r="L1034" s="4">
        <v>3.9176524811799047E-3</v>
      </c>
      <c r="M1034" s="4">
        <v>0.98548164080503919</v>
      </c>
      <c r="N1034" s="4">
        <v>0.55492395145183593</v>
      </c>
      <c r="O1034" s="4">
        <v>0.19234905515440159</v>
      </c>
      <c r="P1034" s="4">
        <v>0.99708096481794439</v>
      </c>
    </row>
    <row r="1035" spans="2:16" x14ac:dyDescent="0.3">
      <c r="B1035" s="5">
        <f t="shared" si="15"/>
        <v>73168</v>
      </c>
      <c r="C1035" t="s">
        <v>3350</v>
      </c>
      <c r="D1035" s="19">
        <v>73168</v>
      </c>
      <c r="E1035" s="3" t="s">
        <v>170</v>
      </c>
      <c r="F1035" s="3" t="s">
        <v>184</v>
      </c>
      <c r="G1035" s="3">
        <v>11699</v>
      </c>
      <c r="H1035" s="4">
        <v>0.39097358748610994</v>
      </c>
      <c r="I1035" s="4">
        <v>0.82887426275750065</v>
      </c>
      <c r="J1035" s="4">
        <v>0.26190272672878023</v>
      </c>
      <c r="K1035" s="4">
        <v>0.59005043166082571</v>
      </c>
      <c r="L1035" s="4">
        <v>6.4962817334814939E-3</v>
      </c>
      <c r="M1035" s="4">
        <v>0.98709291392426701</v>
      </c>
      <c r="N1035" s="4">
        <v>0.51192409607658773</v>
      </c>
      <c r="O1035" s="4">
        <v>0.16112488246858706</v>
      </c>
      <c r="P1035" s="4">
        <v>0.99640994956833917</v>
      </c>
    </row>
    <row r="1036" spans="2:16" x14ac:dyDescent="0.3">
      <c r="B1036" s="5">
        <f t="shared" si="15"/>
        <v>73616</v>
      </c>
      <c r="C1036" t="s">
        <v>3350</v>
      </c>
      <c r="D1036" s="19">
        <v>73616</v>
      </c>
      <c r="E1036" s="3" t="s">
        <v>170</v>
      </c>
      <c r="F1036" s="3" t="s">
        <v>195</v>
      </c>
      <c r="G1036" s="3">
        <v>7422</v>
      </c>
      <c r="H1036" s="4">
        <v>0.425626515763945</v>
      </c>
      <c r="I1036" s="4">
        <v>0.88534087846941523</v>
      </c>
      <c r="J1036" s="4">
        <v>0.26744812718943684</v>
      </c>
      <c r="K1036" s="4">
        <v>0.6372945297763406</v>
      </c>
      <c r="L1036" s="4">
        <v>7.1409323632444085E-3</v>
      </c>
      <c r="M1036" s="4">
        <v>0.98369711668014015</v>
      </c>
      <c r="N1036" s="4">
        <v>0.5202101859337106</v>
      </c>
      <c r="O1036" s="4">
        <v>0.14349232012934518</v>
      </c>
      <c r="P1036" s="4">
        <v>0.99568849366747503</v>
      </c>
    </row>
    <row r="1037" spans="2:16" x14ac:dyDescent="0.3">
      <c r="B1037" s="5">
        <f t="shared" si="15"/>
        <v>73067</v>
      </c>
      <c r="C1037" t="s">
        <v>3350</v>
      </c>
      <c r="D1037" s="19">
        <v>73067</v>
      </c>
      <c r="E1037" s="3" t="s">
        <v>170</v>
      </c>
      <c r="F1037" s="3" t="s">
        <v>174</v>
      </c>
      <c r="G1037" s="3">
        <v>7270</v>
      </c>
      <c r="H1037" s="4">
        <v>0.41898211829436038</v>
      </c>
      <c r="I1037" s="4">
        <v>0.80316368638239344</v>
      </c>
      <c r="J1037" s="4">
        <v>0.22916093535075654</v>
      </c>
      <c r="K1037" s="4">
        <v>0.66973865199449789</v>
      </c>
      <c r="L1037" s="4">
        <v>8.9408528198074277E-3</v>
      </c>
      <c r="M1037" s="4">
        <v>0.99257221458046763</v>
      </c>
      <c r="N1037" s="4">
        <v>0.5</v>
      </c>
      <c r="O1037" s="4">
        <v>0.13383768913342503</v>
      </c>
      <c r="P1037" s="4">
        <v>0.99752407152682254</v>
      </c>
    </row>
    <row r="1038" spans="2:16" x14ac:dyDescent="0.3">
      <c r="B1038" s="5">
        <f t="shared" si="15"/>
        <v>73555</v>
      </c>
      <c r="C1038" t="s">
        <v>3350</v>
      </c>
      <c r="D1038" s="19">
        <v>73555</v>
      </c>
      <c r="E1038" s="3" t="s">
        <v>170</v>
      </c>
      <c r="F1038" s="3" t="s">
        <v>182</v>
      </c>
      <c r="G1038" s="3">
        <v>7200</v>
      </c>
      <c r="H1038" s="4">
        <v>0.39958333333333335</v>
      </c>
      <c r="I1038" s="4">
        <v>0.8175</v>
      </c>
      <c r="J1038" s="4">
        <v>0.25361111111111112</v>
      </c>
      <c r="K1038" s="4">
        <v>0.62069444444444444</v>
      </c>
      <c r="L1038" s="4">
        <v>8.611111111111111E-3</v>
      </c>
      <c r="M1038" s="4">
        <v>0.98486111111111108</v>
      </c>
      <c r="N1038" s="4">
        <v>0.5065277777777778</v>
      </c>
      <c r="O1038" s="4">
        <v>0.15555555555555556</v>
      </c>
      <c r="P1038" s="4">
        <v>0.99555555555555553</v>
      </c>
    </row>
    <row r="1039" spans="2:16" x14ac:dyDescent="0.3">
      <c r="B1039" s="5">
        <f t="shared" si="15"/>
        <v>73624</v>
      </c>
      <c r="C1039" t="s">
        <v>3350</v>
      </c>
      <c r="D1039" s="19">
        <v>73624</v>
      </c>
      <c r="E1039" s="3" t="s">
        <v>170</v>
      </c>
      <c r="F1039" s="3" t="s">
        <v>682</v>
      </c>
      <c r="G1039" s="3">
        <v>6159</v>
      </c>
      <c r="H1039" s="4">
        <v>0.34632245494398439</v>
      </c>
      <c r="I1039" s="4">
        <v>0.79542133463224551</v>
      </c>
      <c r="J1039" s="4">
        <v>0.25166423120636466</v>
      </c>
      <c r="K1039" s="4">
        <v>0.56161714564052601</v>
      </c>
      <c r="L1039" s="4">
        <v>6.9816528657249558E-3</v>
      </c>
      <c r="M1039" s="4">
        <v>0.98895924663094659</v>
      </c>
      <c r="N1039" s="4">
        <v>0.46419873356064295</v>
      </c>
      <c r="O1039" s="4">
        <v>7.5823997402175672E-2</v>
      </c>
      <c r="P1039" s="4">
        <v>0.99788926773826925</v>
      </c>
    </row>
    <row r="1040" spans="2:16" x14ac:dyDescent="0.3">
      <c r="B1040" s="5">
        <f t="shared" ref="B1040:B1103" si="16">D1040+0</f>
        <v>73483</v>
      </c>
      <c r="C1040" t="s">
        <v>3350</v>
      </c>
      <c r="D1040" s="19">
        <v>73483</v>
      </c>
      <c r="E1040" s="3" t="s">
        <v>170</v>
      </c>
      <c r="F1040" s="3" t="s">
        <v>704</v>
      </c>
      <c r="G1040" s="3">
        <v>4442</v>
      </c>
      <c r="H1040" s="4">
        <v>0.37573165240882483</v>
      </c>
      <c r="I1040" s="4">
        <v>0.77780279153534448</v>
      </c>
      <c r="J1040" s="4">
        <v>0.22017109410175598</v>
      </c>
      <c r="K1040" s="4">
        <v>0.6229176046825754</v>
      </c>
      <c r="L1040" s="4">
        <v>9.2300765420981548E-3</v>
      </c>
      <c r="M1040" s="4">
        <v>0.98851868527690234</v>
      </c>
      <c r="N1040" s="4">
        <v>0.46780729401170645</v>
      </c>
      <c r="O1040" s="4">
        <v>0.14903196758217019</v>
      </c>
      <c r="P1040" s="4">
        <v>0.99549752363800093</v>
      </c>
    </row>
    <row r="1041" spans="2:16" x14ac:dyDescent="0.3">
      <c r="B1041" s="5">
        <f t="shared" si="16"/>
        <v>73217</v>
      </c>
      <c r="C1041" t="s">
        <v>3350</v>
      </c>
      <c r="D1041" s="19">
        <v>73217</v>
      </c>
      <c r="E1041" s="3" t="s">
        <v>170</v>
      </c>
      <c r="F1041" s="3" t="s">
        <v>175</v>
      </c>
      <c r="G1041" s="3">
        <v>4281</v>
      </c>
      <c r="H1041" s="4">
        <v>0.27960756832515765</v>
      </c>
      <c r="I1041" s="4">
        <v>0.67297360429806119</v>
      </c>
      <c r="J1041" s="4">
        <v>0.27773884606400373</v>
      </c>
      <c r="K1041" s="4">
        <v>0.5290819901892081</v>
      </c>
      <c r="L1041" s="4">
        <v>4.905395935529082E-3</v>
      </c>
      <c r="M1041" s="4">
        <v>0.98551740247605701</v>
      </c>
      <c r="N1041" s="4">
        <v>0.33053024994160241</v>
      </c>
      <c r="O1041" s="4">
        <v>7.9420696099042273E-2</v>
      </c>
      <c r="P1041" s="4">
        <v>0.99462742349918243</v>
      </c>
    </row>
    <row r="1042" spans="2:16" x14ac:dyDescent="0.3">
      <c r="B1042" s="5">
        <f t="shared" si="16"/>
        <v>73268</v>
      </c>
      <c r="C1042" t="s">
        <v>3350</v>
      </c>
      <c r="D1042" s="19">
        <v>73268</v>
      </c>
      <c r="E1042" s="3" t="s">
        <v>170</v>
      </c>
      <c r="F1042" s="3" t="s">
        <v>199</v>
      </c>
      <c r="G1042" s="3">
        <v>4018</v>
      </c>
      <c r="H1042" s="4">
        <v>0.4345445495271279</v>
      </c>
      <c r="I1042" s="4">
        <v>0.78123444499751116</v>
      </c>
      <c r="J1042" s="4">
        <v>0.24091587854654056</v>
      </c>
      <c r="K1042" s="4">
        <v>0.62891986062717775</v>
      </c>
      <c r="L1042" s="4">
        <v>1.8168242906918864E-2</v>
      </c>
      <c r="M1042" s="4">
        <v>0.98158287705326031</v>
      </c>
      <c r="N1042" s="4">
        <v>0.57765057242409157</v>
      </c>
      <c r="O1042" s="4">
        <v>9.3827775012444006E-2</v>
      </c>
      <c r="P1042" s="4">
        <v>0.99377799900447983</v>
      </c>
    </row>
    <row r="1043" spans="2:16" x14ac:dyDescent="0.3">
      <c r="B1043" s="5">
        <f t="shared" si="16"/>
        <v>73283</v>
      </c>
      <c r="C1043" t="s">
        <v>3350</v>
      </c>
      <c r="D1043" s="19">
        <v>73283</v>
      </c>
      <c r="E1043" s="3" t="s">
        <v>170</v>
      </c>
      <c r="F1043" s="3" t="s">
        <v>719</v>
      </c>
      <c r="G1043" s="3">
        <v>3674</v>
      </c>
      <c r="H1043" s="4">
        <v>0.49047359825802939</v>
      </c>
      <c r="I1043" s="4">
        <v>0.85383777898747959</v>
      </c>
      <c r="J1043" s="4">
        <v>0.22917800762112139</v>
      </c>
      <c r="K1043" s="4">
        <v>0.67664670658682635</v>
      </c>
      <c r="L1043" s="4">
        <v>2.7218290691344586E-4</v>
      </c>
      <c r="M1043" s="4">
        <v>0.9817637452367991</v>
      </c>
      <c r="N1043" s="4">
        <v>0.61377245508982037</v>
      </c>
      <c r="O1043" s="4">
        <v>7.2400653238976598E-2</v>
      </c>
      <c r="P1043" s="4">
        <v>0.99673380511703868</v>
      </c>
    </row>
    <row r="1044" spans="2:16" x14ac:dyDescent="0.3">
      <c r="B1044" s="5">
        <f t="shared" si="16"/>
        <v>73449</v>
      </c>
      <c r="C1044" t="s">
        <v>3350</v>
      </c>
      <c r="D1044" s="19">
        <v>73449</v>
      </c>
      <c r="E1044" s="3" t="s">
        <v>170</v>
      </c>
      <c r="F1044" s="3" t="s">
        <v>172</v>
      </c>
      <c r="G1044" s="3">
        <v>3469</v>
      </c>
      <c r="H1044" s="4">
        <v>0.46814643989622368</v>
      </c>
      <c r="I1044" s="4">
        <v>0.8143557221101182</v>
      </c>
      <c r="J1044" s="4">
        <v>0.24560392043816662</v>
      </c>
      <c r="K1044" s="4">
        <v>0.67166330354569037</v>
      </c>
      <c r="L1044" s="4">
        <v>1.0665897953300663E-2</v>
      </c>
      <c r="M1044" s="4">
        <v>0.98472182185067747</v>
      </c>
      <c r="N1044" s="4">
        <v>0.56731046411069475</v>
      </c>
      <c r="O1044" s="4">
        <v>6.7166330354569037E-2</v>
      </c>
      <c r="P1044" s="4">
        <v>0.99711732487748628</v>
      </c>
    </row>
    <row r="1045" spans="2:16" x14ac:dyDescent="0.3">
      <c r="B1045" s="5">
        <f t="shared" si="16"/>
        <v>73563</v>
      </c>
      <c r="C1045" t="s">
        <v>3350</v>
      </c>
      <c r="D1045" s="19">
        <v>73563</v>
      </c>
      <c r="E1045" s="3" t="s">
        <v>170</v>
      </c>
      <c r="F1045" s="3" t="s">
        <v>726</v>
      </c>
      <c r="G1045" s="3">
        <v>3429</v>
      </c>
      <c r="H1045" s="4">
        <v>0.50510352872557596</v>
      </c>
      <c r="I1045" s="4">
        <v>0.84806065908428108</v>
      </c>
      <c r="J1045" s="4">
        <v>0.2327209098862642</v>
      </c>
      <c r="K1045" s="4">
        <v>0.6864975211431904</v>
      </c>
      <c r="L1045" s="4">
        <v>0</v>
      </c>
      <c r="M1045" s="4">
        <v>0.98862642169728787</v>
      </c>
      <c r="N1045" s="4">
        <v>0.61738116068824733</v>
      </c>
      <c r="O1045" s="4">
        <v>5.7451151939340916E-2</v>
      </c>
      <c r="P1045" s="4">
        <v>0.99766695829687957</v>
      </c>
    </row>
    <row r="1046" spans="2:16" x14ac:dyDescent="0.3">
      <c r="B1046" s="5">
        <f t="shared" si="16"/>
        <v>73443</v>
      </c>
      <c r="C1046" t="s">
        <v>3350</v>
      </c>
      <c r="D1046" s="19">
        <v>73443</v>
      </c>
      <c r="E1046" s="3" t="s">
        <v>170</v>
      </c>
      <c r="F1046" s="3" t="s">
        <v>730</v>
      </c>
      <c r="G1046" s="3">
        <v>3323</v>
      </c>
      <c r="H1046" s="4">
        <v>0.44959374059584711</v>
      </c>
      <c r="I1046" s="4">
        <v>0.81883839903701472</v>
      </c>
      <c r="J1046" s="4">
        <v>0.23984351489617814</v>
      </c>
      <c r="K1046" s="4">
        <v>0.65031597953656339</v>
      </c>
      <c r="L1046" s="4">
        <v>3.0093289196509181E-4</v>
      </c>
      <c r="M1046" s="4">
        <v>0.98525428829371053</v>
      </c>
      <c r="N1046" s="4">
        <v>0.58320794462834791</v>
      </c>
      <c r="O1046" s="4">
        <v>0.21306048751128498</v>
      </c>
      <c r="P1046" s="4">
        <v>0.99789346975624438</v>
      </c>
    </row>
    <row r="1047" spans="2:16" x14ac:dyDescent="0.3">
      <c r="B1047" s="5">
        <f t="shared" si="16"/>
        <v>73124</v>
      </c>
      <c r="C1047" t="s">
        <v>3350</v>
      </c>
      <c r="D1047" s="19">
        <v>73124</v>
      </c>
      <c r="E1047" s="3" t="s">
        <v>170</v>
      </c>
      <c r="F1047" s="3" t="s">
        <v>734</v>
      </c>
      <c r="G1047" s="3">
        <v>3083</v>
      </c>
      <c r="H1047" s="4">
        <v>0.5189750243269543</v>
      </c>
      <c r="I1047" s="4">
        <v>0.86084982160233536</v>
      </c>
      <c r="J1047" s="4">
        <v>0.24813493350632501</v>
      </c>
      <c r="K1047" s="4">
        <v>0.70061628284138822</v>
      </c>
      <c r="L1047" s="4">
        <v>6.4871878040869283E-3</v>
      </c>
      <c r="M1047" s="4">
        <v>0.97794356146610439</v>
      </c>
      <c r="N1047" s="4">
        <v>0.62082387285111906</v>
      </c>
      <c r="O1047" s="4">
        <v>0.12325656827765163</v>
      </c>
      <c r="P1047" s="4">
        <v>0.98994485890366524</v>
      </c>
    </row>
    <row r="1048" spans="2:16" x14ac:dyDescent="0.3">
      <c r="B1048" s="5">
        <f t="shared" si="16"/>
        <v>73504</v>
      </c>
      <c r="C1048" t="s">
        <v>3350</v>
      </c>
      <c r="D1048" s="19">
        <v>73504</v>
      </c>
      <c r="E1048" s="3" t="s">
        <v>170</v>
      </c>
      <c r="F1048" s="3" t="s">
        <v>196</v>
      </c>
      <c r="G1048" s="3">
        <v>2770</v>
      </c>
      <c r="H1048" s="4">
        <v>0.3404332129963899</v>
      </c>
      <c r="I1048" s="4">
        <v>0.76570397111913358</v>
      </c>
      <c r="J1048" s="4">
        <v>0.24765342960288808</v>
      </c>
      <c r="K1048" s="4">
        <v>0.56895306859205774</v>
      </c>
      <c r="L1048" s="4">
        <v>3.2490974729241879E-3</v>
      </c>
      <c r="M1048" s="4">
        <v>0.97870036101083036</v>
      </c>
      <c r="N1048" s="4">
        <v>0.41877256317689532</v>
      </c>
      <c r="O1048" s="4">
        <v>7.8700361010830319E-2</v>
      </c>
      <c r="P1048" s="4">
        <v>0.99133574007220215</v>
      </c>
    </row>
    <row r="1049" spans="2:16" x14ac:dyDescent="0.3">
      <c r="B1049" s="5">
        <f t="shared" si="16"/>
        <v>73675</v>
      </c>
      <c r="C1049" t="s">
        <v>3350</v>
      </c>
      <c r="D1049" s="19">
        <v>73675</v>
      </c>
      <c r="E1049" s="3" t="s">
        <v>170</v>
      </c>
      <c r="F1049" s="3" t="s">
        <v>746</v>
      </c>
      <c r="G1049" s="3">
        <v>2720</v>
      </c>
      <c r="H1049" s="4">
        <v>0.38308823529411767</v>
      </c>
      <c r="I1049" s="4">
        <v>0.78676470588235292</v>
      </c>
      <c r="J1049" s="4">
        <v>0.24044117647058824</v>
      </c>
      <c r="K1049" s="4">
        <v>0.58639705882352944</v>
      </c>
      <c r="L1049" s="4">
        <v>8.8235294117647058E-3</v>
      </c>
      <c r="M1049" s="4">
        <v>0.96433823529411766</v>
      </c>
      <c r="N1049" s="4">
        <v>0.48860294117647057</v>
      </c>
      <c r="O1049" s="4">
        <v>0.11213235294117647</v>
      </c>
      <c r="P1049" s="4">
        <v>0.97720588235294115</v>
      </c>
    </row>
    <row r="1050" spans="2:16" x14ac:dyDescent="0.3">
      <c r="B1050" s="5">
        <f t="shared" si="16"/>
        <v>73236</v>
      </c>
      <c r="C1050" t="s">
        <v>3350</v>
      </c>
      <c r="D1050" s="19">
        <v>73236</v>
      </c>
      <c r="E1050" s="3" t="s">
        <v>170</v>
      </c>
      <c r="F1050" s="3" t="s">
        <v>757</v>
      </c>
      <c r="G1050" s="3">
        <v>2559</v>
      </c>
      <c r="H1050" s="4">
        <v>0.54279015240328254</v>
      </c>
      <c r="I1050" s="4">
        <v>0.86166471277842904</v>
      </c>
      <c r="J1050" s="4">
        <v>0.20164126611957797</v>
      </c>
      <c r="K1050" s="4">
        <v>0.72880031262211797</v>
      </c>
      <c r="L1050" s="4">
        <v>4.2985541227041815E-3</v>
      </c>
      <c r="M1050" s="4">
        <v>0.98436889409925754</v>
      </c>
      <c r="N1050" s="4">
        <v>0.65220789370847987</v>
      </c>
      <c r="O1050" s="4">
        <v>9.2614302461899181E-2</v>
      </c>
      <c r="P1050" s="4">
        <v>0.99491989058225871</v>
      </c>
    </row>
    <row r="1051" spans="2:16" x14ac:dyDescent="0.3">
      <c r="B1051" s="5">
        <f t="shared" si="16"/>
        <v>73043</v>
      </c>
      <c r="C1051" t="s">
        <v>3350</v>
      </c>
      <c r="D1051" s="19">
        <v>73043</v>
      </c>
      <c r="E1051" s="3" t="s">
        <v>170</v>
      </c>
      <c r="F1051" s="3" t="s">
        <v>194</v>
      </c>
      <c r="G1051" s="3">
        <v>2484</v>
      </c>
      <c r="H1051" s="4">
        <v>0.31360708534621579</v>
      </c>
      <c r="I1051" s="4">
        <v>0.78623188405797106</v>
      </c>
      <c r="J1051" s="4">
        <v>0.2689210950080515</v>
      </c>
      <c r="K1051" s="4">
        <v>0.56360708534621573</v>
      </c>
      <c r="L1051" s="4">
        <v>1.0466988727858293E-2</v>
      </c>
      <c r="M1051" s="4">
        <v>0.98872785829307563</v>
      </c>
      <c r="N1051" s="4">
        <v>0.39130434782608697</v>
      </c>
      <c r="O1051" s="4">
        <v>6.8840579710144928E-2</v>
      </c>
      <c r="P1051" s="4">
        <v>0.99758454106280192</v>
      </c>
    </row>
    <row r="1052" spans="2:16" x14ac:dyDescent="0.3">
      <c r="B1052" s="5">
        <f t="shared" si="16"/>
        <v>73678</v>
      </c>
      <c r="C1052" t="s">
        <v>3350</v>
      </c>
      <c r="D1052" s="19">
        <v>73678</v>
      </c>
      <c r="E1052" s="3" t="s">
        <v>170</v>
      </c>
      <c r="F1052" s="3" t="s">
        <v>137</v>
      </c>
      <c r="G1052" s="3">
        <v>2453</v>
      </c>
      <c r="H1052" s="4">
        <v>0.44557684467998371</v>
      </c>
      <c r="I1052" s="4">
        <v>0.82103546677537709</v>
      </c>
      <c r="J1052" s="4">
        <v>0.24092947411333063</v>
      </c>
      <c r="K1052" s="4">
        <v>0.67183041174072566</v>
      </c>
      <c r="L1052" s="4">
        <v>9.7839380350591108E-3</v>
      </c>
      <c r="M1052" s="4">
        <v>0.98491642886261721</v>
      </c>
      <c r="N1052" s="4">
        <v>0.547085201793722</v>
      </c>
      <c r="O1052" s="4">
        <v>0.10436200570729719</v>
      </c>
      <c r="P1052" s="4">
        <v>0.99673868732164694</v>
      </c>
    </row>
    <row r="1053" spans="2:16" x14ac:dyDescent="0.3">
      <c r="B1053" s="5">
        <f t="shared" si="16"/>
        <v>73585</v>
      </c>
      <c r="C1053" t="s">
        <v>3350</v>
      </c>
      <c r="D1053" s="19">
        <v>73585</v>
      </c>
      <c r="E1053" s="3" t="s">
        <v>170</v>
      </c>
      <c r="F1053" s="3" t="s">
        <v>176</v>
      </c>
      <c r="G1053" s="3">
        <v>2396</v>
      </c>
      <c r="H1053" s="4">
        <v>0.44115191986644409</v>
      </c>
      <c r="I1053" s="4">
        <v>0.8188647746243739</v>
      </c>
      <c r="J1053" s="4">
        <v>0.23497495826377296</v>
      </c>
      <c r="K1053" s="4">
        <v>0.65442404006677801</v>
      </c>
      <c r="L1053" s="4">
        <v>7.9298831385642733E-3</v>
      </c>
      <c r="M1053" s="4">
        <v>0.98706176961602676</v>
      </c>
      <c r="N1053" s="4">
        <v>0.56218697829716191</v>
      </c>
      <c r="O1053" s="4">
        <v>4.2570951585976631E-2</v>
      </c>
      <c r="P1053" s="4">
        <v>0.998330550918197</v>
      </c>
    </row>
    <row r="1054" spans="2:16" x14ac:dyDescent="0.3">
      <c r="B1054" s="5">
        <f t="shared" si="16"/>
        <v>73352</v>
      </c>
      <c r="C1054" t="s">
        <v>3350</v>
      </c>
      <c r="D1054" s="19">
        <v>73352</v>
      </c>
      <c r="E1054" s="3" t="s">
        <v>170</v>
      </c>
      <c r="F1054" s="3" t="s">
        <v>190</v>
      </c>
      <c r="G1054" s="3">
        <v>2111</v>
      </c>
      <c r="H1054" s="4">
        <v>0.5144481288488868</v>
      </c>
      <c r="I1054" s="4">
        <v>0.88394126006631923</v>
      </c>
      <c r="J1054" s="4">
        <v>0.22169587873045951</v>
      </c>
      <c r="K1054" s="4">
        <v>0.74751302700142108</v>
      </c>
      <c r="L1054" s="4">
        <v>5.6845097110374233E-3</v>
      </c>
      <c r="M1054" s="4">
        <v>0.98673614400757936</v>
      </c>
      <c r="N1054" s="4">
        <v>0.59497868308858359</v>
      </c>
      <c r="O1054" s="4">
        <v>0.15821885362387494</v>
      </c>
      <c r="P1054" s="4">
        <v>0.99810516342965416</v>
      </c>
    </row>
    <row r="1055" spans="2:16" x14ac:dyDescent="0.3">
      <c r="B1055" s="5">
        <f t="shared" si="16"/>
        <v>73226</v>
      </c>
      <c r="C1055" t="s">
        <v>3350</v>
      </c>
      <c r="D1055" s="19">
        <v>73226</v>
      </c>
      <c r="E1055" s="3" t="s">
        <v>170</v>
      </c>
      <c r="F1055" s="3" t="s">
        <v>180</v>
      </c>
      <c r="G1055" s="3">
        <v>2052</v>
      </c>
      <c r="H1055" s="4">
        <v>0.43859649122807015</v>
      </c>
      <c r="I1055" s="4">
        <v>0.800682261208577</v>
      </c>
      <c r="J1055" s="4">
        <v>0.2158869395711501</v>
      </c>
      <c r="K1055" s="4">
        <v>0.61598440545808963</v>
      </c>
      <c r="L1055" s="4">
        <v>4.8732943469785572E-3</v>
      </c>
      <c r="M1055" s="4">
        <v>0.95857699805068231</v>
      </c>
      <c r="N1055" s="4">
        <v>0.57163742690058483</v>
      </c>
      <c r="O1055" s="4">
        <v>4.2884990253411304E-2</v>
      </c>
      <c r="P1055" s="4">
        <v>0.97027290448343084</v>
      </c>
    </row>
    <row r="1056" spans="2:16" x14ac:dyDescent="0.3">
      <c r="B1056" s="5">
        <f t="shared" si="16"/>
        <v>73408</v>
      </c>
      <c r="C1056" t="s">
        <v>3350</v>
      </c>
      <c r="D1056" s="19">
        <v>73408</v>
      </c>
      <c r="E1056" s="3" t="s">
        <v>170</v>
      </c>
      <c r="F1056" s="3" t="s">
        <v>202</v>
      </c>
      <c r="G1056" s="3">
        <v>2031</v>
      </c>
      <c r="H1056" s="4">
        <v>0.51649433776464793</v>
      </c>
      <c r="I1056" s="4">
        <v>0.85327424913835548</v>
      </c>
      <c r="J1056" s="4">
        <v>0.23190546528803546</v>
      </c>
      <c r="K1056" s="4">
        <v>0.65140324963072382</v>
      </c>
      <c r="L1056" s="4">
        <v>3.4465780403741997E-3</v>
      </c>
      <c r="M1056" s="4">
        <v>0.97538158542589859</v>
      </c>
      <c r="N1056" s="4">
        <v>0.67552929591334321</v>
      </c>
      <c r="O1056" s="4">
        <v>0.11225997045790251</v>
      </c>
      <c r="P1056" s="4">
        <v>0.99409158050221569</v>
      </c>
    </row>
    <row r="1057" spans="2:16" x14ac:dyDescent="0.3">
      <c r="B1057" s="5">
        <f t="shared" si="16"/>
        <v>73055</v>
      </c>
      <c r="C1057" t="s">
        <v>3350</v>
      </c>
      <c r="D1057" s="19">
        <v>73055</v>
      </c>
      <c r="E1057" s="3" t="s">
        <v>170</v>
      </c>
      <c r="F1057" s="3" t="s">
        <v>177</v>
      </c>
      <c r="G1057" s="3">
        <v>1689</v>
      </c>
      <c r="H1057" s="4">
        <v>0.46891651865008882</v>
      </c>
      <c r="I1057" s="4">
        <v>0.81586737714624036</v>
      </c>
      <c r="J1057" s="4">
        <v>0.2172883362936649</v>
      </c>
      <c r="K1057" s="4">
        <v>0.65186500888099463</v>
      </c>
      <c r="L1057" s="4">
        <v>4.1444641799881585E-3</v>
      </c>
      <c r="M1057" s="4">
        <v>0.9751332149200711</v>
      </c>
      <c r="N1057" s="4">
        <v>0.61989342806394321</v>
      </c>
      <c r="O1057" s="4">
        <v>7.7560686796921255E-2</v>
      </c>
      <c r="P1057" s="4">
        <v>0.99111900532859676</v>
      </c>
    </row>
    <row r="1058" spans="2:16" x14ac:dyDescent="0.3">
      <c r="B1058" s="5">
        <f t="shared" si="16"/>
        <v>73861</v>
      </c>
      <c r="C1058" t="s">
        <v>3350</v>
      </c>
      <c r="D1058" s="19">
        <v>73861</v>
      </c>
      <c r="E1058" s="3" t="s">
        <v>170</v>
      </c>
      <c r="F1058" s="3" t="s">
        <v>201</v>
      </c>
      <c r="G1058" s="3">
        <v>1646</v>
      </c>
      <c r="H1058" s="4">
        <v>0.43013365735115433</v>
      </c>
      <c r="I1058" s="4">
        <v>0.83475091130012147</v>
      </c>
      <c r="J1058" s="4">
        <v>0.24058323207776428</v>
      </c>
      <c r="K1058" s="4">
        <v>0.6269744835965978</v>
      </c>
      <c r="L1058" s="4">
        <v>4.8602673147023082E-3</v>
      </c>
      <c r="M1058" s="4">
        <v>0.9781287970838396</v>
      </c>
      <c r="N1058" s="4">
        <v>0.55042527339003644</v>
      </c>
      <c r="O1058" s="4">
        <v>0.12454434993924667</v>
      </c>
      <c r="P1058" s="4">
        <v>0.99453219927095993</v>
      </c>
    </row>
    <row r="1059" spans="2:16" x14ac:dyDescent="0.3">
      <c r="B1059" s="5">
        <f t="shared" si="16"/>
        <v>73319</v>
      </c>
      <c r="C1059" t="s">
        <v>3350</v>
      </c>
      <c r="D1059" s="19">
        <v>73319</v>
      </c>
      <c r="E1059" s="3" t="s">
        <v>170</v>
      </c>
      <c r="F1059" s="3" t="s">
        <v>198</v>
      </c>
      <c r="G1059" s="3">
        <v>1588</v>
      </c>
      <c r="H1059" s="4">
        <v>0.35831234256926953</v>
      </c>
      <c r="I1059" s="4">
        <v>0.80415617128463479</v>
      </c>
      <c r="J1059" s="4">
        <v>0.23992443324937027</v>
      </c>
      <c r="K1059" s="4">
        <v>0.57115869017632237</v>
      </c>
      <c r="L1059" s="4">
        <v>3.1486146095717885E-3</v>
      </c>
      <c r="M1059" s="4">
        <v>0.97984886649874059</v>
      </c>
      <c r="N1059" s="4">
        <v>0.48551637279596976</v>
      </c>
      <c r="O1059" s="4">
        <v>8.8161209068010074E-2</v>
      </c>
      <c r="P1059" s="4">
        <v>0.99370277078085645</v>
      </c>
    </row>
    <row r="1060" spans="2:16" x14ac:dyDescent="0.3">
      <c r="B1060" s="5">
        <f t="shared" si="16"/>
        <v>73870</v>
      </c>
      <c r="C1060" t="s">
        <v>3350</v>
      </c>
      <c r="D1060" s="19">
        <v>73870</v>
      </c>
      <c r="E1060" s="3" t="s">
        <v>170</v>
      </c>
      <c r="F1060" s="3" t="s">
        <v>809</v>
      </c>
      <c r="G1060" s="3">
        <v>1449</v>
      </c>
      <c r="H1060" s="4">
        <v>0.41614906832298137</v>
      </c>
      <c r="I1060" s="4">
        <v>0.85576259489302964</v>
      </c>
      <c r="J1060" s="4">
        <v>0.25879917184265011</v>
      </c>
      <c r="K1060" s="4">
        <v>0.6211180124223602</v>
      </c>
      <c r="L1060" s="4">
        <v>0</v>
      </c>
      <c r="M1060" s="4">
        <v>0.98481711525189786</v>
      </c>
      <c r="N1060" s="4">
        <v>0.52173913043478259</v>
      </c>
      <c r="O1060" s="4">
        <v>6.5562456866804689E-2</v>
      </c>
      <c r="P1060" s="4">
        <v>0.99516908212560384</v>
      </c>
    </row>
    <row r="1061" spans="2:16" x14ac:dyDescent="0.3">
      <c r="B1061" s="5">
        <f t="shared" si="16"/>
        <v>73520</v>
      </c>
      <c r="C1061" t="s">
        <v>3350</v>
      </c>
      <c r="D1061" s="19">
        <v>73520</v>
      </c>
      <c r="E1061" s="3" t="s">
        <v>170</v>
      </c>
      <c r="F1061" s="3" t="s">
        <v>197</v>
      </c>
      <c r="G1061" s="3">
        <v>1434</v>
      </c>
      <c r="H1061" s="4">
        <v>0.44421199442119946</v>
      </c>
      <c r="I1061" s="4">
        <v>0.78172942817294278</v>
      </c>
      <c r="J1061" s="4">
        <v>0.23012552301255229</v>
      </c>
      <c r="K1061" s="4">
        <v>0.66039051603905163</v>
      </c>
      <c r="L1061" s="4">
        <v>0</v>
      </c>
      <c r="M1061" s="4">
        <v>0.98256624825662486</v>
      </c>
      <c r="N1061" s="4">
        <v>0.52301255230125521</v>
      </c>
      <c r="O1061" s="4">
        <v>6.9735006973500699E-2</v>
      </c>
      <c r="P1061" s="4">
        <v>0.99372384937238489</v>
      </c>
    </row>
    <row r="1062" spans="2:16" x14ac:dyDescent="0.3">
      <c r="B1062" s="5">
        <f t="shared" si="16"/>
        <v>73026</v>
      </c>
      <c r="C1062" t="s">
        <v>3350</v>
      </c>
      <c r="D1062" s="19">
        <v>73026</v>
      </c>
      <c r="E1062" s="3" t="s">
        <v>170</v>
      </c>
      <c r="F1062" s="3" t="s">
        <v>189</v>
      </c>
      <c r="G1062" s="3">
        <v>1320</v>
      </c>
      <c r="H1062" s="4">
        <v>0.42348484848484846</v>
      </c>
      <c r="I1062" s="4">
        <v>0.79696969696969699</v>
      </c>
      <c r="J1062" s="4">
        <v>0.23863636363636365</v>
      </c>
      <c r="K1062" s="4">
        <v>0.64696969696969697</v>
      </c>
      <c r="L1062" s="4">
        <v>7.575757575757576E-3</v>
      </c>
      <c r="M1062" s="4">
        <v>0.99242424242424243</v>
      </c>
      <c r="N1062" s="4">
        <v>0.51666666666666672</v>
      </c>
      <c r="O1062" s="4">
        <v>9.6212121212121207E-2</v>
      </c>
      <c r="P1062" s="4">
        <v>1</v>
      </c>
    </row>
    <row r="1063" spans="2:16" x14ac:dyDescent="0.3">
      <c r="B1063" s="5">
        <f t="shared" si="16"/>
        <v>73873</v>
      </c>
      <c r="C1063" t="s">
        <v>3350</v>
      </c>
      <c r="D1063" s="19">
        <v>73873</v>
      </c>
      <c r="E1063" s="3" t="s">
        <v>170</v>
      </c>
      <c r="F1063" s="3" t="s">
        <v>824</v>
      </c>
      <c r="G1063" s="3">
        <v>1167</v>
      </c>
      <c r="H1063" s="4">
        <v>0.47386461011139674</v>
      </c>
      <c r="I1063" s="4">
        <v>0.89031705227077973</v>
      </c>
      <c r="J1063" s="4">
        <v>0.22022279348757498</v>
      </c>
      <c r="K1063" s="4">
        <v>0.65638389031705224</v>
      </c>
      <c r="L1063" s="4">
        <v>2.5706940874035988E-3</v>
      </c>
      <c r="M1063" s="4">
        <v>0.98114824335904027</v>
      </c>
      <c r="N1063" s="4">
        <v>0.59982862039417306</v>
      </c>
      <c r="O1063" s="4">
        <v>5.3127677806341048E-2</v>
      </c>
      <c r="P1063" s="4">
        <v>0.99571550985432733</v>
      </c>
    </row>
    <row r="1064" spans="2:16" x14ac:dyDescent="0.3">
      <c r="B1064" s="5">
        <f t="shared" si="16"/>
        <v>73686</v>
      </c>
      <c r="C1064" t="s">
        <v>3350</v>
      </c>
      <c r="D1064" s="19">
        <v>73686</v>
      </c>
      <c r="E1064" s="3" t="s">
        <v>170</v>
      </c>
      <c r="F1064" s="3" t="s">
        <v>828</v>
      </c>
      <c r="G1064" s="3">
        <v>1106</v>
      </c>
      <c r="H1064" s="4">
        <v>0.37522603978300179</v>
      </c>
      <c r="I1064" s="4">
        <v>0.80470162748643759</v>
      </c>
      <c r="J1064" s="4">
        <v>0.23236889692585896</v>
      </c>
      <c r="K1064" s="4">
        <v>0.64556962025316456</v>
      </c>
      <c r="L1064" s="4">
        <v>1.8987341772151899E-2</v>
      </c>
      <c r="M1064" s="4">
        <v>0.98643761301989152</v>
      </c>
      <c r="N1064" s="4">
        <v>0.46112115732368897</v>
      </c>
      <c r="O1064" s="4">
        <v>8.6799276672694395E-2</v>
      </c>
      <c r="P1064" s="4">
        <v>0.99457504520795659</v>
      </c>
    </row>
    <row r="1065" spans="2:16" x14ac:dyDescent="0.3">
      <c r="B1065" s="5">
        <f t="shared" si="16"/>
        <v>73671</v>
      </c>
      <c r="C1065" t="s">
        <v>3350</v>
      </c>
      <c r="D1065" s="19">
        <v>73671</v>
      </c>
      <c r="E1065" s="3" t="s">
        <v>170</v>
      </c>
      <c r="F1065" s="3" t="s">
        <v>833</v>
      </c>
      <c r="G1065" s="3">
        <v>1065</v>
      </c>
      <c r="H1065" s="4">
        <v>0.38779342723004695</v>
      </c>
      <c r="I1065" s="4">
        <v>0.81126760563380285</v>
      </c>
      <c r="J1065" s="4">
        <v>0.25539906103286386</v>
      </c>
      <c r="K1065" s="4">
        <v>0.63474178403755865</v>
      </c>
      <c r="L1065" s="4">
        <v>9.3896713615023476E-3</v>
      </c>
      <c r="M1065" s="4">
        <v>0.98685446009389677</v>
      </c>
      <c r="N1065" s="4">
        <v>0.51173708920187788</v>
      </c>
      <c r="O1065" s="4">
        <v>0.13051643192488263</v>
      </c>
      <c r="P1065" s="4">
        <v>0.99812206572769957</v>
      </c>
    </row>
    <row r="1066" spans="2:16" x14ac:dyDescent="0.3">
      <c r="B1066" s="5">
        <f t="shared" si="16"/>
        <v>73148</v>
      </c>
      <c r="C1066" t="s">
        <v>3350</v>
      </c>
      <c r="D1066" s="19">
        <v>73148</v>
      </c>
      <c r="E1066" s="3" t="s">
        <v>170</v>
      </c>
      <c r="F1066" s="3" t="s">
        <v>191</v>
      </c>
      <c r="G1066" s="3">
        <v>1062</v>
      </c>
      <c r="H1066" s="4">
        <v>0.56779661016949157</v>
      </c>
      <c r="I1066" s="4">
        <v>0.9143126177024482</v>
      </c>
      <c r="J1066" s="4">
        <v>0.22693032015065914</v>
      </c>
      <c r="K1066" s="4">
        <v>0.73540489642184559</v>
      </c>
      <c r="L1066" s="4">
        <v>5.6497175141242938E-3</v>
      </c>
      <c r="M1066" s="4">
        <v>0.98210922787193977</v>
      </c>
      <c r="N1066" s="4">
        <v>0.70809792843691144</v>
      </c>
      <c r="O1066" s="4">
        <v>4.6139359698681735E-2</v>
      </c>
      <c r="P1066" s="4">
        <v>0.99152542372881358</v>
      </c>
    </row>
    <row r="1067" spans="2:16" x14ac:dyDescent="0.3">
      <c r="B1067" s="5">
        <f t="shared" si="16"/>
        <v>73270</v>
      </c>
      <c r="C1067" t="s">
        <v>3350</v>
      </c>
      <c r="D1067" s="19">
        <v>73270</v>
      </c>
      <c r="E1067" s="3" t="s">
        <v>170</v>
      </c>
      <c r="F1067" s="3" t="s">
        <v>188</v>
      </c>
      <c r="G1067" s="3">
        <v>946</v>
      </c>
      <c r="H1067" s="4">
        <v>0.47040169133192389</v>
      </c>
      <c r="I1067" s="4">
        <v>0.90697674418604646</v>
      </c>
      <c r="J1067" s="4">
        <v>0.23467230443974629</v>
      </c>
      <c r="K1067" s="4">
        <v>0.68604651162790697</v>
      </c>
      <c r="L1067" s="4">
        <v>3.1712473572938688E-3</v>
      </c>
      <c r="M1067" s="4">
        <v>0.97674418604651159</v>
      </c>
      <c r="N1067" s="4">
        <v>0.55391120507399583</v>
      </c>
      <c r="O1067" s="4">
        <v>6.5539112050739964E-2</v>
      </c>
      <c r="P1067" s="4">
        <v>0.9915433403805497</v>
      </c>
    </row>
    <row r="1068" spans="2:16" x14ac:dyDescent="0.3">
      <c r="B1068" s="5">
        <f t="shared" si="16"/>
        <v>73275</v>
      </c>
      <c r="C1068" t="s">
        <v>3350</v>
      </c>
      <c r="D1068" s="19">
        <v>73275</v>
      </c>
      <c r="E1068" s="3" t="s">
        <v>170</v>
      </c>
      <c r="F1068" s="3" t="s">
        <v>173</v>
      </c>
      <c r="G1068" s="3">
        <v>934</v>
      </c>
      <c r="H1068" s="4">
        <v>0.4593147751605996</v>
      </c>
      <c r="I1068" s="4">
        <v>0.7591006423982869</v>
      </c>
      <c r="J1068" s="4">
        <v>0.25481798715203424</v>
      </c>
      <c r="K1068" s="4">
        <v>0.61241970021413272</v>
      </c>
      <c r="L1068" s="4">
        <v>8.5653104925053538E-3</v>
      </c>
      <c r="M1068" s="4">
        <v>0.97644539614561032</v>
      </c>
      <c r="N1068" s="4">
        <v>0.56316916488222701</v>
      </c>
      <c r="O1068" s="4">
        <v>3.3190578158458245E-2</v>
      </c>
      <c r="P1068" s="4">
        <v>0.98822269807280516</v>
      </c>
    </row>
    <row r="1069" spans="2:16" x14ac:dyDescent="0.3">
      <c r="B1069" s="5">
        <f t="shared" si="16"/>
        <v>73152</v>
      </c>
      <c r="C1069" t="s">
        <v>3350</v>
      </c>
      <c r="D1069" s="19">
        <v>73152</v>
      </c>
      <c r="E1069" s="3" t="s">
        <v>170</v>
      </c>
      <c r="F1069" s="3" t="s">
        <v>842</v>
      </c>
      <c r="G1069" s="3">
        <v>926</v>
      </c>
      <c r="H1069" s="4">
        <v>0.45356371490280778</v>
      </c>
      <c r="I1069" s="4">
        <v>0.8466522678185745</v>
      </c>
      <c r="J1069" s="4">
        <v>0.23866090712742979</v>
      </c>
      <c r="K1069" s="4">
        <v>0.70410367170626353</v>
      </c>
      <c r="L1069" s="4">
        <v>6.4794816414686825E-3</v>
      </c>
      <c r="M1069" s="4">
        <v>0.98056155507559395</v>
      </c>
      <c r="N1069" s="4">
        <v>0.54643628509719222</v>
      </c>
      <c r="O1069" s="4">
        <v>7.1274298056155511E-2</v>
      </c>
      <c r="P1069" s="4">
        <v>0.99028077753779697</v>
      </c>
    </row>
    <row r="1070" spans="2:16" x14ac:dyDescent="0.3">
      <c r="B1070" s="5">
        <f t="shared" si="16"/>
        <v>73854</v>
      </c>
      <c r="C1070" t="s">
        <v>3350</v>
      </c>
      <c r="D1070" s="19">
        <v>73854</v>
      </c>
      <c r="E1070" s="3" t="s">
        <v>170</v>
      </c>
      <c r="F1070" s="3" t="s">
        <v>187</v>
      </c>
      <c r="G1070" s="3">
        <v>897</v>
      </c>
      <c r="H1070" s="4">
        <v>0.48717948717948717</v>
      </c>
      <c r="I1070" s="4">
        <v>0.84057971014492749</v>
      </c>
      <c r="J1070" s="4">
        <v>0.23411371237458195</v>
      </c>
      <c r="K1070" s="4">
        <v>0.67335562987736897</v>
      </c>
      <c r="L1070" s="4">
        <v>3.3444816053511705E-3</v>
      </c>
      <c r="M1070" s="4">
        <v>0.98885172798216281</v>
      </c>
      <c r="N1070" s="4">
        <v>0.59531772575250841</v>
      </c>
      <c r="O1070" s="4">
        <v>0.22965440356744704</v>
      </c>
      <c r="P1070" s="4">
        <v>0.99777034559643252</v>
      </c>
    </row>
    <row r="1071" spans="2:16" x14ac:dyDescent="0.3">
      <c r="B1071" s="5">
        <f t="shared" si="16"/>
        <v>73349</v>
      </c>
      <c r="C1071" t="s">
        <v>3350</v>
      </c>
      <c r="D1071" s="19">
        <v>73349</v>
      </c>
      <c r="E1071" s="3" t="s">
        <v>170</v>
      </c>
      <c r="F1071" s="3" t="s">
        <v>192</v>
      </c>
      <c r="G1071" s="3">
        <v>869</v>
      </c>
      <c r="H1071" s="4">
        <v>0.38319907940161102</v>
      </c>
      <c r="I1071" s="4">
        <v>0.78941311852704255</v>
      </c>
      <c r="J1071" s="4">
        <v>0.20253164556962025</v>
      </c>
      <c r="K1071" s="4">
        <v>0.59263521288837739</v>
      </c>
      <c r="L1071" s="4">
        <v>0</v>
      </c>
      <c r="M1071" s="4">
        <v>0.95857307249712309</v>
      </c>
      <c r="N1071" s="4">
        <v>0.53624856156501721</v>
      </c>
      <c r="O1071" s="4">
        <v>5.5235903337169157E-2</v>
      </c>
      <c r="P1071" s="4">
        <v>0.98273878020713468</v>
      </c>
    </row>
    <row r="1072" spans="2:16" x14ac:dyDescent="0.3">
      <c r="B1072" s="5">
        <f t="shared" si="16"/>
        <v>73622</v>
      </c>
      <c r="C1072" t="s">
        <v>3350</v>
      </c>
      <c r="D1072" s="19">
        <v>73622</v>
      </c>
      <c r="E1072" s="3" t="s">
        <v>170</v>
      </c>
      <c r="F1072" s="3" t="s">
        <v>859</v>
      </c>
      <c r="G1072" s="3">
        <v>782</v>
      </c>
      <c r="H1072" s="4">
        <v>0.45396419437340152</v>
      </c>
      <c r="I1072" s="4">
        <v>0.82608695652173914</v>
      </c>
      <c r="J1072" s="4">
        <v>0.2237851662404092</v>
      </c>
      <c r="K1072" s="4">
        <v>0.68158567774936063</v>
      </c>
      <c r="L1072" s="4">
        <v>1.2787723785166241E-3</v>
      </c>
      <c r="M1072" s="4">
        <v>0.98465473145780047</v>
      </c>
      <c r="N1072" s="4">
        <v>0.54092071611253201</v>
      </c>
      <c r="O1072" s="4">
        <v>6.1381074168797956E-2</v>
      </c>
      <c r="P1072" s="4">
        <v>0.99744245524296671</v>
      </c>
    </row>
    <row r="1073" spans="2:16" x14ac:dyDescent="0.3">
      <c r="B1073" s="5">
        <f t="shared" si="16"/>
        <v>73024</v>
      </c>
      <c r="C1073" t="s">
        <v>3350</v>
      </c>
      <c r="D1073" s="19">
        <v>73024</v>
      </c>
      <c r="E1073" s="3" t="s">
        <v>170</v>
      </c>
      <c r="F1073" s="3" t="s">
        <v>193</v>
      </c>
      <c r="G1073" s="3">
        <v>727</v>
      </c>
      <c r="H1073" s="4">
        <v>0.45116918844566711</v>
      </c>
      <c r="I1073" s="4">
        <v>0.84319119669876208</v>
      </c>
      <c r="J1073" s="4">
        <v>0.24346629986244842</v>
      </c>
      <c r="K1073" s="4">
        <v>0.61072902338376889</v>
      </c>
      <c r="L1073" s="4">
        <v>1.2379642365887207E-2</v>
      </c>
      <c r="M1073" s="4">
        <v>0.95735900962861076</v>
      </c>
      <c r="N1073" s="4">
        <v>0.57496561210453923</v>
      </c>
      <c r="O1073" s="4">
        <v>7.1526822558459421E-2</v>
      </c>
      <c r="P1073" s="4">
        <v>0.97936726272352137</v>
      </c>
    </row>
    <row r="1074" spans="2:16" x14ac:dyDescent="0.3">
      <c r="B1074" s="5">
        <f t="shared" si="16"/>
        <v>73461</v>
      </c>
      <c r="C1074" t="s">
        <v>3350</v>
      </c>
      <c r="D1074" s="19">
        <v>73461</v>
      </c>
      <c r="E1074" s="3" t="s">
        <v>170</v>
      </c>
      <c r="F1074" s="3" t="s">
        <v>200</v>
      </c>
      <c r="G1074" s="3">
        <v>673</v>
      </c>
      <c r="H1074" s="4">
        <v>0.3952451708766716</v>
      </c>
      <c r="I1074" s="4">
        <v>0.77563150074294207</v>
      </c>
      <c r="J1074" s="4">
        <v>0.25111441307578009</v>
      </c>
      <c r="K1074" s="4">
        <v>0.57800891530460619</v>
      </c>
      <c r="L1074" s="4">
        <v>5.9435364041604752E-3</v>
      </c>
      <c r="M1074" s="4">
        <v>0.98662704309063898</v>
      </c>
      <c r="N1074" s="4">
        <v>0.53046062407132244</v>
      </c>
      <c r="O1074" s="4">
        <v>0.1263001485884101</v>
      </c>
      <c r="P1074" s="4">
        <v>0.99554234769687966</v>
      </c>
    </row>
    <row r="1075" spans="2:16" x14ac:dyDescent="0.3">
      <c r="B1075" s="5">
        <f t="shared" si="16"/>
        <v>73770</v>
      </c>
      <c r="C1075" t="s">
        <v>3350</v>
      </c>
      <c r="D1075" s="19">
        <v>73770</v>
      </c>
      <c r="E1075" s="3" t="s">
        <v>170</v>
      </c>
      <c r="F1075" s="3" t="s">
        <v>183</v>
      </c>
      <c r="G1075" s="3">
        <v>671</v>
      </c>
      <c r="H1075" s="4">
        <v>0.18032786885245902</v>
      </c>
      <c r="I1075" s="4">
        <v>0.44858420268256333</v>
      </c>
      <c r="J1075" s="4">
        <v>0.29061102831594637</v>
      </c>
      <c r="K1075" s="4">
        <v>0.44560357675111772</v>
      </c>
      <c r="L1075" s="4">
        <v>5.9612518628912071E-3</v>
      </c>
      <c r="M1075" s="4">
        <v>0.98360655737704916</v>
      </c>
      <c r="N1075" s="4">
        <v>0.22801788375558868</v>
      </c>
      <c r="O1075" s="4">
        <v>5.3651266766020868E-2</v>
      </c>
      <c r="P1075" s="4">
        <v>0.99105812220566314</v>
      </c>
    </row>
    <row r="1076" spans="2:16" x14ac:dyDescent="0.3">
      <c r="B1076" s="5">
        <f t="shared" si="16"/>
        <v>73347</v>
      </c>
      <c r="C1076" t="s">
        <v>3350</v>
      </c>
      <c r="D1076" s="19">
        <v>73347</v>
      </c>
      <c r="E1076" s="3" t="s">
        <v>170</v>
      </c>
      <c r="F1076" s="3" t="s">
        <v>876</v>
      </c>
      <c r="G1076" s="3">
        <v>613</v>
      </c>
      <c r="H1076" s="4">
        <v>0.52039151712887444</v>
      </c>
      <c r="I1076" s="4">
        <v>0.82544861337683528</v>
      </c>
      <c r="J1076" s="4">
        <v>0.20554649265905384</v>
      </c>
      <c r="K1076" s="4">
        <v>0.68026101141924955</v>
      </c>
      <c r="L1076" s="4">
        <v>0</v>
      </c>
      <c r="M1076" s="4">
        <v>0.9853181076672104</v>
      </c>
      <c r="N1076" s="4">
        <v>0.60032626427406199</v>
      </c>
      <c r="O1076" s="4">
        <v>6.1990212071778142E-2</v>
      </c>
      <c r="P1076" s="4">
        <v>0.99673735725938006</v>
      </c>
    </row>
    <row r="1077" spans="2:16" x14ac:dyDescent="0.3">
      <c r="B1077" s="5">
        <f t="shared" si="16"/>
        <v>73030</v>
      </c>
      <c r="C1077" t="s">
        <v>3350</v>
      </c>
      <c r="D1077" s="19">
        <v>73030</v>
      </c>
      <c r="E1077" s="3" t="s">
        <v>170</v>
      </c>
      <c r="F1077" s="3" t="s">
        <v>185</v>
      </c>
      <c r="G1077" s="3">
        <v>473</v>
      </c>
      <c r="H1077" s="4">
        <v>0.42071881606765327</v>
      </c>
      <c r="I1077" s="4">
        <v>0.78858350951374212</v>
      </c>
      <c r="J1077" s="4">
        <v>0.23890063424947147</v>
      </c>
      <c r="K1077" s="4">
        <v>0.63847780126849896</v>
      </c>
      <c r="L1077" s="4">
        <v>1.0570824524312896E-2</v>
      </c>
      <c r="M1077" s="4">
        <v>0.9915433403805497</v>
      </c>
      <c r="N1077" s="4">
        <v>0.54968287526427062</v>
      </c>
      <c r="O1077" s="4">
        <v>2.3255813953488372E-2</v>
      </c>
      <c r="P1077" s="4">
        <v>0.9978858350951374</v>
      </c>
    </row>
    <row r="1078" spans="2:16" x14ac:dyDescent="0.3">
      <c r="B1078" s="5">
        <f t="shared" si="16"/>
        <v>73200</v>
      </c>
      <c r="C1078" t="s">
        <v>3350</v>
      </c>
      <c r="D1078" s="19">
        <v>73200</v>
      </c>
      <c r="E1078" s="3" t="s">
        <v>170</v>
      </c>
      <c r="F1078" s="3" t="s">
        <v>186</v>
      </c>
      <c r="G1078" s="3">
        <v>417</v>
      </c>
      <c r="H1078" s="4">
        <v>0.45803357314148679</v>
      </c>
      <c r="I1078" s="4">
        <v>0.81774580335731417</v>
      </c>
      <c r="J1078" s="4">
        <v>0.23980815347721823</v>
      </c>
      <c r="K1078" s="4">
        <v>0.64988009592326135</v>
      </c>
      <c r="L1078" s="4">
        <v>2.8776978417266189E-2</v>
      </c>
      <c r="M1078" s="4">
        <v>0.98561151079136688</v>
      </c>
      <c r="N1078" s="4">
        <v>0.54916067146282976</v>
      </c>
      <c r="O1078" s="4">
        <v>6.4748201438848921E-2</v>
      </c>
      <c r="P1078" s="4">
        <v>0.99760191846522783</v>
      </c>
    </row>
    <row r="1079" spans="2:16" x14ac:dyDescent="0.3">
      <c r="B1079" s="5">
        <f t="shared" si="16"/>
        <v>73547</v>
      </c>
      <c r="C1079" t="s">
        <v>3350</v>
      </c>
      <c r="D1079" s="19">
        <v>73547</v>
      </c>
      <c r="E1079" s="3" t="s">
        <v>170</v>
      </c>
      <c r="F1079" s="3" t="s">
        <v>178</v>
      </c>
      <c r="G1079" s="3">
        <v>361</v>
      </c>
      <c r="H1079" s="4">
        <v>0.51800554016620504</v>
      </c>
      <c r="I1079" s="4">
        <v>0.86703601108033246</v>
      </c>
      <c r="J1079" s="4">
        <v>0.18559556786703602</v>
      </c>
      <c r="K1079" s="4">
        <v>0.74238227146814406</v>
      </c>
      <c r="L1079" s="4">
        <v>0</v>
      </c>
      <c r="M1079" s="4">
        <v>0.96398891966759004</v>
      </c>
      <c r="N1079" s="4">
        <v>0.59556786703601106</v>
      </c>
      <c r="O1079" s="4">
        <v>6.6481994459833799E-2</v>
      </c>
      <c r="P1079" s="4">
        <v>0.9833795013850416</v>
      </c>
    </row>
    <row r="1080" spans="2:16" x14ac:dyDescent="0.3">
      <c r="B1080" s="5">
        <f t="shared" si="16"/>
        <v>76001</v>
      </c>
      <c r="C1080" t="s">
        <v>3222</v>
      </c>
      <c r="D1080" s="19">
        <v>76001</v>
      </c>
      <c r="E1080" s="3" t="s">
        <v>243</v>
      </c>
      <c r="F1080" s="3" t="s">
        <v>244</v>
      </c>
      <c r="G1080" s="3">
        <v>177369</v>
      </c>
      <c r="H1080" s="4">
        <v>0.41022388354221989</v>
      </c>
      <c r="I1080" s="4">
        <v>0.69522295327819406</v>
      </c>
      <c r="J1080" s="4">
        <v>0.22183132339924114</v>
      </c>
      <c r="K1080" s="4">
        <v>0.60493660109714775</v>
      </c>
      <c r="L1080" s="4">
        <v>1.1349221115301997E-2</v>
      </c>
      <c r="M1080" s="4">
        <v>0.9702935687747013</v>
      </c>
      <c r="N1080" s="4">
        <v>0.51724371226087984</v>
      </c>
      <c r="O1080" s="4">
        <v>0.19095783366879218</v>
      </c>
      <c r="P1080" s="4">
        <v>0.99246768037255662</v>
      </c>
    </row>
    <row r="1081" spans="2:16" x14ac:dyDescent="0.3">
      <c r="B1081" s="5">
        <f t="shared" si="16"/>
        <v>76109</v>
      </c>
      <c r="C1081" t="s">
        <v>3222</v>
      </c>
      <c r="D1081" s="19">
        <v>76109</v>
      </c>
      <c r="E1081" s="3" t="s">
        <v>243</v>
      </c>
      <c r="F1081" s="3" t="s">
        <v>246</v>
      </c>
      <c r="G1081" s="3">
        <v>175031</v>
      </c>
      <c r="H1081" s="4">
        <v>0.17996811993304043</v>
      </c>
      <c r="I1081" s="4">
        <v>0.54707451822819952</v>
      </c>
      <c r="J1081" s="4">
        <v>0.23064485719672514</v>
      </c>
      <c r="K1081" s="4">
        <v>0.44794922042381063</v>
      </c>
      <c r="L1081" s="4">
        <v>1.7328358976409892E-2</v>
      </c>
      <c r="M1081" s="4">
        <v>0.94711222583428079</v>
      </c>
      <c r="N1081" s="4">
        <v>0.22793676548725655</v>
      </c>
      <c r="O1081" s="4">
        <v>5.764693111505962E-2</v>
      </c>
      <c r="P1081" s="4">
        <v>0.98665379275671172</v>
      </c>
    </row>
    <row r="1082" spans="2:16" x14ac:dyDescent="0.3">
      <c r="B1082" s="5">
        <f t="shared" si="16"/>
        <v>76834</v>
      </c>
      <c r="C1082" t="s">
        <v>3222</v>
      </c>
      <c r="D1082" s="19">
        <v>76834</v>
      </c>
      <c r="E1082" s="3" t="s">
        <v>243</v>
      </c>
      <c r="F1082" s="3" t="s">
        <v>249</v>
      </c>
      <c r="G1082" s="3">
        <v>28393</v>
      </c>
      <c r="H1082" s="4">
        <v>0.5435142464692001</v>
      </c>
      <c r="I1082" s="4">
        <v>0.83140210615292498</v>
      </c>
      <c r="J1082" s="4">
        <v>0.1920191596520269</v>
      </c>
      <c r="K1082" s="4">
        <v>0.69767196139893639</v>
      </c>
      <c r="L1082" s="4">
        <v>8.1358081217201422E-3</v>
      </c>
      <c r="M1082" s="4">
        <v>0.96861902581622228</v>
      </c>
      <c r="N1082" s="4">
        <v>0.65857781847638508</v>
      </c>
      <c r="O1082" s="4">
        <v>0.14366217025323144</v>
      </c>
      <c r="P1082" s="4">
        <v>0.9887648364033389</v>
      </c>
    </row>
    <row r="1083" spans="2:16" x14ac:dyDescent="0.3">
      <c r="B1083" s="5">
        <f t="shared" si="16"/>
        <v>76520</v>
      </c>
      <c r="C1083" t="s">
        <v>3222</v>
      </c>
      <c r="D1083" s="19">
        <v>76520</v>
      </c>
      <c r="E1083" s="3" t="s">
        <v>243</v>
      </c>
      <c r="F1083" s="3" t="s">
        <v>247</v>
      </c>
      <c r="G1083" s="3">
        <v>18195</v>
      </c>
      <c r="H1083" s="4">
        <v>0.4364935421819181</v>
      </c>
      <c r="I1083" s="4">
        <v>0.73201428964001103</v>
      </c>
      <c r="J1083" s="4">
        <v>0.21302555647155813</v>
      </c>
      <c r="K1083" s="4">
        <v>0.61577356416597961</v>
      </c>
      <c r="L1083" s="4">
        <v>1.0387469084913437E-2</v>
      </c>
      <c r="M1083" s="4">
        <v>0.96691398735916456</v>
      </c>
      <c r="N1083" s="4">
        <v>0.54635888980489145</v>
      </c>
      <c r="O1083" s="4">
        <v>0.15515251442704039</v>
      </c>
      <c r="P1083" s="4">
        <v>0.9895575707611981</v>
      </c>
    </row>
    <row r="1084" spans="2:16" x14ac:dyDescent="0.3">
      <c r="B1084" s="5">
        <f t="shared" si="16"/>
        <v>76364</v>
      </c>
      <c r="C1084" t="s">
        <v>3222</v>
      </c>
      <c r="D1084" s="19">
        <v>76364</v>
      </c>
      <c r="E1084" s="3" t="s">
        <v>243</v>
      </c>
      <c r="F1084" s="3" t="s">
        <v>253</v>
      </c>
      <c r="G1084" s="3">
        <v>17248</v>
      </c>
      <c r="H1084" s="4">
        <v>0.46440166975881264</v>
      </c>
      <c r="I1084" s="4">
        <v>0.77017625231910947</v>
      </c>
      <c r="J1084" s="4">
        <v>0.21834415584415584</v>
      </c>
      <c r="K1084" s="4">
        <v>0.64998840445269013</v>
      </c>
      <c r="L1084" s="4">
        <v>7.6530612244897957E-3</v>
      </c>
      <c r="M1084" s="4">
        <v>0.97135899814471238</v>
      </c>
      <c r="N1084" s="4">
        <v>0.58586502782931349</v>
      </c>
      <c r="O1084" s="4">
        <v>0.16088821892393321</v>
      </c>
      <c r="P1084" s="4">
        <v>0.99141929499072357</v>
      </c>
    </row>
    <row r="1085" spans="2:16" x14ac:dyDescent="0.3">
      <c r="B1085" s="5">
        <f t="shared" si="16"/>
        <v>76233</v>
      </c>
      <c r="C1085" t="s">
        <v>3222</v>
      </c>
      <c r="D1085" s="19">
        <v>76233</v>
      </c>
      <c r="E1085" s="3" t="s">
        <v>243</v>
      </c>
      <c r="F1085" s="3" t="s">
        <v>257</v>
      </c>
      <c r="G1085" s="3">
        <v>9840</v>
      </c>
      <c r="H1085" s="4">
        <v>0.42195121951219511</v>
      </c>
      <c r="I1085" s="4">
        <v>0.75528455284552842</v>
      </c>
      <c r="J1085" s="4">
        <v>0.18963414634146342</v>
      </c>
      <c r="K1085" s="4">
        <v>0.62449186991869921</v>
      </c>
      <c r="L1085" s="4">
        <v>4.4715447154471547E-3</v>
      </c>
      <c r="M1085" s="4">
        <v>0.97418699186991875</v>
      </c>
      <c r="N1085" s="4">
        <v>0.5122967479674797</v>
      </c>
      <c r="O1085" s="4">
        <v>0.13252032520325202</v>
      </c>
      <c r="P1085" s="4">
        <v>0.99247967479674792</v>
      </c>
    </row>
    <row r="1086" spans="2:16" x14ac:dyDescent="0.3">
      <c r="B1086" s="5">
        <f t="shared" si="16"/>
        <v>76111</v>
      </c>
      <c r="C1086" t="s">
        <v>3222</v>
      </c>
      <c r="D1086" s="19">
        <v>76111</v>
      </c>
      <c r="E1086" s="3" t="s">
        <v>243</v>
      </c>
      <c r="F1086" s="3" t="s">
        <v>654</v>
      </c>
      <c r="G1086" s="3">
        <v>9378</v>
      </c>
      <c r="H1086" s="4">
        <v>0.608765195137556</v>
      </c>
      <c r="I1086" s="4">
        <v>0.86894860311367028</v>
      </c>
      <c r="J1086" s="4">
        <v>0.19695030923437834</v>
      </c>
      <c r="K1086" s="4">
        <v>0.73331200682448283</v>
      </c>
      <c r="L1086" s="4">
        <v>8.2107059074429511E-3</v>
      </c>
      <c r="M1086" s="4">
        <v>0.9729153337598635</v>
      </c>
      <c r="N1086" s="4">
        <v>0.73725741096182551</v>
      </c>
      <c r="O1086" s="4">
        <v>0.21966304116016208</v>
      </c>
      <c r="P1086" s="4">
        <v>0.99221582426956711</v>
      </c>
    </row>
    <row r="1087" spans="2:16" x14ac:dyDescent="0.3">
      <c r="B1087" s="5">
        <f t="shared" si="16"/>
        <v>76892</v>
      </c>
      <c r="C1087" t="s">
        <v>3222</v>
      </c>
      <c r="D1087" s="19">
        <v>76892</v>
      </c>
      <c r="E1087" s="3" t="s">
        <v>243</v>
      </c>
      <c r="F1087" s="3" t="s">
        <v>248</v>
      </c>
      <c r="G1087" s="3">
        <v>7856</v>
      </c>
      <c r="H1087" s="4">
        <v>0.47874236252545826</v>
      </c>
      <c r="I1087" s="4">
        <v>0.81173625254582482</v>
      </c>
      <c r="J1087" s="4">
        <v>0.21957739307535643</v>
      </c>
      <c r="K1087" s="4">
        <v>0.65516802443991851</v>
      </c>
      <c r="L1087" s="4">
        <v>1.5911405295315682E-2</v>
      </c>
      <c r="M1087" s="4">
        <v>0.96766802443991851</v>
      </c>
      <c r="N1087" s="4">
        <v>0.60819755600814662</v>
      </c>
      <c r="O1087" s="4">
        <v>0.17489816700610997</v>
      </c>
      <c r="P1087" s="4">
        <v>0.9872708757637475</v>
      </c>
    </row>
    <row r="1088" spans="2:16" x14ac:dyDescent="0.3">
      <c r="B1088" s="5">
        <f t="shared" si="16"/>
        <v>76275</v>
      </c>
      <c r="C1088" t="s">
        <v>3222</v>
      </c>
      <c r="D1088" s="19">
        <v>76275</v>
      </c>
      <c r="E1088" s="3" t="s">
        <v>243</v>
      </c>
      <c r="F1088" s="3" t="s">
        <v>255</v>
      </c>
      <c r="G1088" s="3">
        <v>7636</v>
      </c>
      <c r="H1088" s="4">
        <v>0.33643268727082243</v>
      </c>
      <c r="I1088" s="4">
        <v>0.70521215295966477</v>
      </c>
      <c r="J1088" s="4">
        <v>0.23428496595075957</v>
      </c>
      <c r="K1088" s="4">
        <v>0.54465688842325821</v>
      </c>
      <c r="L1088" s="4">
        <v>1.898899947616553E-2</v>
      </c>
      <c r="M1088" s="4">
        <v>0.97354635935044531</v>
      </c>
      <c r="N1088" s="4">
        <v>0.44866422210581458</v>
      </c>
      <c r="O1088" s="4">
        <v>0.18386589837611314</v>
      </c>
      <c r="P1088" s="4">
        <v>0.99201152435830275</v>
      </c>
    </row>
    <row r="1089" spans="2:16" x14ac:dyDescent="0.3">
      <c r="B1089" s="5">
        <f t="shared" si="16"/>
        <v>76130</v>
      </c>
      <c r="C1089" t="s">
        <v>3222</v>
      </c>
      <c r="D1089" s="19">
        <v>76130</v>
      </c>
      <c r="E1089" s="3" t="s">
        <v>243</v>
      </c>
      <c r="F1089" s="3" t="s">
        <v>256</v>
      </c>
      <c r="G1089" s="3">
        <v>6624</v>
      </c>
      <c r="H1089" s="4">
        <v>0.50754830917874394</v>
      </c>
      <c r="I1089" s="4">
        <v>0.79121376811594202</v>
      </c>
      <c r="J1089" s="4">
        <v>0.22841183574879226</v>
      </c>
      <c r="K1089" s="4">
        <v>0.68342391304347827</v>
      </c>
      <c r="L1089" s="4">
        <v>1.1020531400966184E-2</v>
      </c>
      <c r="M1089" s="4">
        <v>0.9781099033816425</v>
      </c>
      <c r="N1089" s="4">
        <v>0.62605676328502413</v>
      </c>
      <c r="O1089" s="4">
        <v>0.17406400966183574</v>
      </c>
      <c r="P1089" s="4">
        <v>0.99516908212560384</v>
      </c>
    </row>
    <row r="1090" spans="2:16" x14ac:dyDescent="0.3">
      <c r="B1090" s="5">
        <f t="shared" si="16"/>
        <v>76147</v>
      </c>
      <c r="C1090" t="s">
        <v>3222</v>
      </c>
      <c r="D1090" s="19">
        <v>76147</v>
      </c>
      <c r="E1090" s="3" t="s">
        <v>243</v>
      </c>
      <c r="F1090" s="3" t="s">
        <v>245</v>
      </c>
      <c r="G1090" s="3">
        <v>6559</v>
      </c>
      <c r="H1090" s="4">
        <v>0.50602225949077606</v>
      </c>
      <c r="I1090" s="4">
        <v>0.80698277176398836</v>
      </c>
      <c r="J1090" s="4">
        <v>0.19881079432840373</v>
      </c>
      <c r="K1090" s="4">
        <v>0.66549778929714898</v>
      </c>
      <c r="L1090" s="4">
        <v>9.1477359353559998E-3</v>
      </c>
      <c r="M1090" s="4">
        <v>0.9800274432078061</v>
      </c>
      <c r="N1090" s="4">
        <v>0.63942674188138438</v>
      </c>
      <c r="O1090" s="4">
        <v>0.1747217563652996</v>
      </c>
      <c r="P1090" s="4">
        <v>0.99634090562585764</v>
      </c>
    </row>
    <row r="1091" spans="2:16" x14ac:dyDescent="0.3">
      <c r="B1091" s="5">
        <f t="shared" si="16"/>
        <v>76563</v>
      </c>
      <c r="C1091" t="s">
        <v>3222</v>
      </c>
      <c r="D1091" s="19">
        <v>76563</v>
      </c>
      <c r="E1091" s="3" t="s">
        <v>243</v>
      </c>
      <c r="F1091" s="3" t="s">
        <v>251</v>
      </c>
      <c r="G1091" s="3">
        <v>6491</v>
      </c>
      <c r="H1091" s="4">
        <v>0.44708057310121707</v>
      </c>
      <c r="I1091" s="4">
        <v>0.76798644276690797</v>
      </c>
      <c r="J1091" s="4">
        <v>0.23016484362964104</v>
      </c>
      <c r="K1091" s="4">
        <v>0.61300261901093822</v>
      </c>
      <c r="L1091" s="4">
        <v>1.2786935757202279E-2</v>
      </c>
      <c r="M1091" s="4">
        <v>0.97273147434909879</v>
      </c>
      <c r="N1091" s="4">
        <v>0.56693883839161918</v>
      </c>
      <c r="O1091" s="4">
        <v>0.23586504390694807</v>
      </c>
      <c r="P1091" s="4">
        <v>0.99383762132183018</v>
      </c>
    </row>
    <row r="1092" spans="2:16" x14ac:dyDescent="0.3">
      <c r="B1092" s="5">
        <f t="shared" si="16"/>
        <v>76113</v>
      </c>
      <c r="C1092" t="s">
        <v>3222</v>
      </c>
      <c r="D1092" s="19">
        <v>76113</v>
      </c>
      <c r="E1092" s="3" t="s">
        <v>243</v>
      </c>
      <c r="F1092" s="3" t="s">
        <v>252</v>
      </c>
      <c r="G1092" s="3">
        <v>5852</v>
      </c>
      <c r="H1092" s="4">
        <v>0.53383458646616544</v>
      </c>
      <c r="I1092" s="4">
        <v>0.85201640464798356</v>
      </c>
      <c r="J1092" s="4">
        <v>0.18779904306220097</v>
      </c>
      <c r="K1092" s="4">
        <v>0.70249487354750517</v>
      </c>
      <c r="L1092" s="4">
        <v>4.9555707450444292E-3</v>
      </c>
      <c r="M1092" s="4">
        <v>0.97727272727272729</v>
      </c>
      <c r="N1092" s="4">
        <v>0.6558441558441559</v>
      </c>
      <c r="O1092" s="4">
        <v>0.29408749145591251</v>
      </c>
      <c r="P1092" s="4">
        <v>0.99521531100478466</v>
      </c>
    </row>
    <row r="1093" spans="2:16" x14ac:dyDescent="0.3">
      <c r="B1093" s="5">
        <f t="shared" si="16"/>
        <v>76248</v>
      </c>
      <c r="C1093" t="s">
        <v>3222</v>
      </c>
      <c r="D1093" s="19">
        <v>76248</v>
      </c>
      <c r="E1093" s="3" t="s">
        <v>243</v>
      </c>
      <c r="F1093" s="3" t="s">
        <v>254</v>
      </c>
      <c r="G1093" s="3">
        <v>4293</v>
      </c>
      <c r="H1093" s="4">
        <v>0.37619380386675982</v>
      </c>
      <c r="I1093" s="4">
        <v>0.64616818075937577</v>
      </c>
      <c r="J1093" s="4">
        <v>0.23806196133240159</v>
      </c>
      <c r="K1093" s="4">
        <v>0.56580479850920107</v>
      </c>
      <c r="L1093" s="4">
        <v>1.5839739110179361E-2</v>
      </c>
      <c r="M1093" s="4">
        <v>0.97391101793617518</v>
      </c>
      <c r="N1093" s="4">
        <v>0.48078266946191472</v>
      </c>
      <c r="O1093" s="4">
        <v>6.4057768460284187E-2</v>
      </c>
      <c r="P1093" s="4">
        <v>0.99254600512462143</v>
      </c>
    </row>
    <row r="1094" spans="2:16" x14ac:dyDescent="0.3">
      <c r="B1094" s="5">
        <f t="shared" si="16"/>
        <v>76828</v>
      </c>
      <c r="C1094" t="s">
        <v>3222</v>
      </c>
      <c r="D1094" s="19">
        <v>76828</v>
      </c>
      <c r="E1094" s="3" t="s">
        <v>243</v>
      </c>
      <c r="F1094" s="3" t="s">
        <v>713</v>
      </c>
      <c r="G1094" s="3">
        <v>4001</v>
      </c>
      <c r="H1094" s="4">
        <v>0.538365408647838</v>
      </c>
      <c r="I1094" s="4">
        <v>0.86453386653336661</v>
      </c>
      <c r="J1094" s="4">
        <v>0.19995001249687577</v>
      </c>
      <c r="K1094" s="4">
        <v>0.6983254186453387</v>
      </c>
      <c r="L1094" s="4">
        <v>7.9980004998750319E-3</v>
      </c>
      <c r="M1094" s="4">
        <v>0.98600349912521867</v>
      </c>
      <c r="N1094" s="4">
        <v>0.65858535366158455</v>
      </c>
      <c r="O1094" s="4">
        <v>0.31192201949512621</v>
      </c>
      <c r="P1094" s="4">
        <v>0.99600099975006251</v>
      </c>
    </row>
    <row r="1095" spans="2:16" x14ac:dyDescent="0.3">
      <c r="B1095" s="5">
        <f t="shared" si="16"/>
        <v>76616</v>
      </c>
      <c r="C1095" t="s">
        <v>3222</v>
      </c>
      <c r="D1095" s="19">
        <v>76616</v>
      </c>
      <c r="E1095" s="3" t="s">
        <v>243</v>
      </c>
      <c r="F1095" s="3" t="s">
        <v>267</v>
      </c>
      <c r="G1095" s="3">
        <v>3613</v>
      </c>
      <c r="H1095" s="4">
        <v>0.54248546913921947</v>
      </c>
      <c r="I1095" s="4">
        <v>0.83476335455300299</v>
      </c>
      <c r="J1095" s="4">
        <v>0.19900359811790755</v>
      </c>
      <c r="K1095" s="4">
        <v>0.67644616662053692</v>
      </c>
      <c r="L1095" s="4">
        <v>1.1071132023249377E-2</v>
      </c>
      <c r="M1095" s="4">
        <v>0.97204539164129533</v>
      </c>
      <c r="N1095" s="4">
        <v>0.6817049543315804</v>
      </c>
      <c r="O1095" s="4">
        <v>0.34652643232770552</v>
      </c>
      <c r="P1095" s="4">
        <v>0.99197342928314425</v>
      </c>
    </row>
    <row r="1096" spans="2:16" x14ac:dyDescent="0.3">
      <c r="B1096" s="5">
        <f t="shared" si="16"/>
        <v>76736</v>
      </c>
      <c r="C1096" t="s">
        <v>3222</v>
      </c>
      <c r="D1096" s="19">
        <v>76736</v>
      </c>
      <c r="E1096" s="3" t="s">
        <v>243</v>
      </c>
      <c r="F1096" s="3" t="s">
        <v>720</v>
      </c>
      <c r="G1096" s="3">
        <v>3584</v>
      </c>
      <c r="H1096" s="4">
        <v>0.43080357142857145</v>
      </c>
      <c r="I1096" s="4">
        <v>0.7952008928571429</v>
      </c>
      <c r="J1096" s="4">
        <v>0.22237723214285715</v>
      </c>
      <c r="K1096" s="4">
        <v>0.5864955357142857</v>
      </c>
      <c r="L1096" s="4">
        <v>1.0044642857142858E-2</v>
      </c>
      <c r="M1096" s="4">
        <v>0.9704241071428571</v>
      </c>
      <c r="N1096" s="4">
        <v>0.6177455357142857</v>
      </c>
      <c r="O1096" s="4">
        <v>6.3337053571428575E-2</v>
      </c>
      <c r="P1096" s="4">
        <v>0.9893973214285714</v>
      </c>
    </row>
    <row r="1097" spans="2:16" x14ac:dyDescent="0.3">
      <c r="B1097" s="5">
        <f t="shared" si="16"/>
        <v>76895</v>
      </c>
      <c r="C1097" t="s">
        <v>3222</v>
      </c>
      <c r="D1097" s="19">
        <v>76895</v>
      </c>
      <c r="E1097" s="3" t="s">
        <v>243</v>
      </c>
      <c r="F1097" s="3" t="s">
        <v>258</v>
      </c>
      <c r="G1097" s="3">
        <v>3151</v>
      </c>
      <c r="H1097" s="4">
        <v>0.45541098064106633</v>
      </c>
      <c r="I1097" s="4">
        <v>0.78387813392573791</v>
      </c>
      <c r="J1097" s="4">
        <v>0.22024754046334497</v>
      </c>
      <c r="K1097" s="4">
        <v>0.63567121548714689</v>
      </c>
      <c r="L1097" s="4">
        <v>1.0472865756902571E-2</v>
      </c>
      <c r="M1097" s="4">
        <v>0.975563313233894</v>
      </c>
      <c r="N1097" s="4">
        <v>0.57378609965090444</v>
      </c>
      <c r="O1097" s="4">
        <v>0.21897810218978103</v>
      </c>
      <c r="P1097" s="4">
        <v>0.99079657251666142</v>
      </c>
    </row>
    <row r="1098" spans="2:16" x14ac:dyDescent="0.3">
      <c r="B1098" s="5">
        <f t="shared" si="16"/>
        <v>76622</v>
      </c>
      <c r="C1098" t="s">
        <v>3222</v>
      </c>
      <c r="D1098" s="19">
        <v>76622</v>
      </c>
      <c r="E1098" s="3" t="s">
        <v>243</v>
      </c>
      <c r="F1098" s="3" t="s">
        <v>264</v>
      </c>
      <c r="G1098" s="3">
        <v>3009</v>
      </c>
      <c r="H1098" s="4">
        <v>0.50614822200066467</v>
      </c>
      <c r="I1098" s="4">
        <v>0.8178796942505816</v>
      </c>
      <c r="J1098" s="4">
        <v>0.19408441342638749</v>
      </c>
      <c r="K1098" s="4">
        <v>0.66699900299102688</v>
      </c>
      <c r="L1098" s="4">
        <v>1.7281488866733134E-2</v>
      </c>
      <c r="M1098" s="4">
        <v>0.97740112994350281</v>
      </c>
      <c r="N1098" s="4">
        <v>0.6450648055832503</v>
      </c>
      <c r="O1098" s="4">
        <v>9.3718843469591223E-2</v>
      </c>
      <c r="P1098" s="4">
        <v>0.99302093718843465</v>
      </c>
    </row>
    <row r="1099" spans="2:16" x14ac:dyDescent="0.3">
      <c r="B1099" s="5">
        <f t="shared" si="16"/>
        <v>76054</v>
      </c>
      <c r="C1099" t="s">
        <v>3222</v>
      </c>
      <c r="D1099" s="19">
        <v>76054</v>
      </c>
      <c r="E1099" s="3" t="s">
        <v>243</v>
      </c>
      <c r="F1099" s="3" t="s">
        <v>138</v>
      </c>
      <c r="G1099" s="3">
        <v>2938</v>
      </c>
      <c r="H1099" s="4">
        <v>0.11810755616065351</v>
      </c>
      <c r="I1099" s="4">
        <v>0.3056501021102791</v>
      </c>
      <c r="J1099" s="4">
        <v>0.23076923076923078</v>
      </c>
      <c r="K1099" s="4">
        <v>0.21068754254594962</v>
      </c>
      <c r="L1099" s="4">
        <v>6.1266167460857727E-3</v>
      </c>
      <c r="M1099" s="4">
        <v>0.95745405037440434</v>
      </c>
      <c r="N1099" s="4">
        <v>0.17256637168141592</v>
      </c>
      <c r="O1099" s="4">
        <v>2.9271613342409804E-2</v>
      </c>
      <c r="P1099" s="4">
        <v>0.99353301565690944</v>
      </c>
    </row>
    <row r="1100" spans="2:16" x14ac:dyDescent="0.3">
      <c r="B1100" s="5">
        <f t="shared" si="16"/>
        <v>76318</v>
      </c>
      <c r="C1100" t="s">
        <v>3222</v>
      </c>
      <c r="D1100" s="19">
        <v>76318</v>
      </c>
      <c r="E1100" s="3" t="s">
        <v>243</v>
      </c>
      <c r="F1100" s="3" t="s">
        <v>739</v>
      </c>
      <c r="G1100" s="3">
        <v>2917</v>
      </c>
      <c r="H1100" s="4">
        <v>0.38567020911895783</v>
      </c>
      <c r="I1100" s="4">
        <v>0.64381213575591356</v>
      </c>
      <c r="J1100" s="4">
        <v>0.2314021254713747</v>
      </c>
      <c r="K1100" s="4">
        <v>0.54199520054850869</v>
      </c>
      <c r="L1100" s="4">
        <v>1.3712718546451834E-2</v>
      </c>
      <c r="M1100" s="4">
        <v>0.96948920123414462</v>
      </c>
      <c r="N1100" s="4">
        <v>0.53171066163866987</v>
      </c>
      <c r="O1100" s="4">
        <v>6.8563592732259176E-2</v>
      </c>
      <c r="P1100" s="4">
        <v>0.990743914981145</v>
      </c>
    </row>
    <row r="1101" spans="2:16" x14ac:dyDescent="0.3">
      <c r="B1101" s="5">
        <f t="shared" si="16"/>
        <v>76670</v>
      </c>
      <c r="C1101" t="s">
        <v>3222</v>
      </c>
      <c r="D1101" s="19">
        <v>76670</v>
      </c>
      <c r="E1101" s="3" t="s">
        <v>243</v>
      </c>
      <c r="F1101" s="3" t="s">
        <v>443</v>
      </c>
      <c r="G1101" s="3">
        <v>2904</v>
      </c>
      <c r="H1101" s="4">
        <v>0.54545454545454541</v>
      </c>
      <c r="I1101" s="4">
        <v>0.83780991735537191</v>
      </c>
      <c r="J1101" s="4">
        <v>0.21831955922865015</v>
      </c>
      <c r="K1101" s="4">
        <v>0.7076446280991735</v>
      </c>
      <c r="L1101" s="4">
        <v>5.1652892561983473E-3</v>
      </c>
      <c r="M1101" s="4">
        <v>0.98106060606060608</v>
      </c>
      <c r="N1101" s="4">
        <v>0.65117079889807161</v>
      </c>
      <c r="O1101" s="4">
        <v>0.14359504132231404</v>
      </c>
      <c r="P1101" s="4">
        <v>0.99311294765840219</v>
      </c>
    </row>
    <row r="1102" spans="2:16" x14ac:dyDescent="0.3">
      <c r="B1102" s="5">
        <f t="shared" si="16"/>
        <v>76126</v>
      </c>
      <c r="C1102" t="s">
        <v>3222</v>
      </c>
      <c r="D1102" s="19">
        <v>76126</v>
      </c>
      <c r="E1102" s="3" t="s">
        <v>243</v>
      </c>
      <c r="F1102" s="3" t="s">
        <v>260</v>
      </c>
      <c r="G1102" s="3">
        <v>2702</v>
      </c>
      <c r="H1102" s="4">
        <v>0.46262028127313104</v>
      </c>
      <c r="I1102" s="4">
        <v>0.80829015544041449</v>
      </c>
      <c r="J1102" s="4">
        <v>0.22057735011102886</v>
      </c>
      <c r="K1102" s="4">
        <v>0.63323464100666171</v>
      </c>
      <c r="L1102" s="4">
        <v>1.7024426350851222E-2</v>
      </c>
      <c r="M1102" s="4">
        <v>0.97594374537379713</v>
      </c>
      <c r="N1102" s="4">
        <v>0.61213915618060699</v>
      </c>
      <c r="O1102" s="4">
        <v>0.10362694300518134</v>
      </c>
      <c r="P1102" s="4">
        <v>0.99407846039970393</v>
      </c>
    </row>
    <row r="1103" spans="2:16" x14ac:dyDescent="0.3">
      <c r="B1103" s="5">
        <f t="shared" si="16"/>
        <v>76606</v>
      </c>
      <c r="C1103" t="s">
        <v>3222</v>
      </c>
      <c r="D1103" s="19">
        <v>76606</v>
      </c>
      <c r="E1103" s="3" t="s">
        <v>243</v>
      </c>
      <c r="F1103" s="3" t="s">
        <v>265</v>
      </c>
      <c r="G1103" s="3">
        <v>2364</v>
      </c>
      <c r="H1103" s="4">
        <v>0.42724196277495768</v>
      </c>
      <c r="I1103" s="4">
        <v>0.77834179357021993</v>
      </c>
      <c r="J1103" s="4">
        <v>0.23604060913705585</v>
      </c>
      <c r="K1103" s="4">
        <v>0.59813874788494081</v>
      </c>
      <c r="L1103" s="4">
        <v>1.6920473773265651E-2</v>
      </c>
      <c r="M1103" s="4">
        <v>0.97546531302876482</v>
      </c>
      <c r="N1103" s="4">
        <v>0.55626057529610828</v>
      </c>
      <c r="O1103" s="4">
        <v>9.2639593908629442E-2</v>
      </c>
      <c r="P1103" s="4">
        <v>0.99323181049069376</v>
      </c>
    </row>
    <row r="1104" spans="2:16" x14ac:dyDescent="0.3">
      <c r="B1104" s="5">
        <f t="shared" ref="B1104:B1131" si="17">D1104+0</f>
        <v>76122</v>
      </c>
      <c r="C1104" t="s">
        <v>3222</v>
      </c>
      <c r="D1104" s="19">
        <v>76122</v>
      </c>
      <c r="E1104" s="3" t="s">
        <v>243</v>
      </c>
      <c r="F1104" s="3" t="s">
        <v>250</v>
      </c>
      <c r="G1104" s="3">
        <v>2220</v>
      </c>
      <c r="H1104" s="4">
        <v>0.47252252252252253</v>
      </c>
      <c r="I1104" s="4">
        <v>0.81756756756756754</v>
      </c>
      <c r="J1104" s="4">
        <v>0.20225225225225224</v>
      </c>
      <c r="K1104" s="4">
        <v>0.60045045045045042</v>
      </c>
      <c r="L1104" s="4">
        <v>1.1711711711711712E-2</v>
      </c>
      <c r="M1104" s="4">
        <v>0.96801801801801801</v>
      </c>
      <c r="N1104" s="4">
        <v>0.65720720720720716</v>
      </c>
      <c r="O1104" s="4">
        <v>0.1018018018018018</v>
      </c>
      <c r="P1104" s="4">
        <v>0.98918918918918919</v>
      </c>
    </row>
    <row r="1105" spans="2:16" x14ac:dyDescent="0.3">
      <c r="B1105" s="5">
        <f t="shared" si="17"/>
        <v>76400</v>
      </c>
      <c r="C1105" t="s">
        <v>3222</v>
      </c>
      <c r="D1105" s="19">
        <v>76400</v>
      </c>
      <c r="E1105" s="3" t="s">
        <v>243</v>
      </c>
      <c r="F1105" s="3" t="s">
        <v>266</v>
      </c>
      <c r="G1105" s="3">
        <v>2213</v>
      </c>
      <c r="H1105" s="4">
        <v>0.3709896068685043</v>
      </c>
      <c r="I1105" s="4">
        <v>0.73113420695887932</v>
      </c>
      <c r="J1105" s="4">
        <v>0.23542702214188885</v>
      </c>
      <c r="K1105" s="4">
        <v>0.53321283325802082</v>
      </c>
      <c r="L1105" s="4">
        <v>1.1296882060551287E-2</v>
      </c>
      <c r="M1105" s="4">
        <v>0.9706281066425666</v>
      </c>
      <c r="N1105" s="4">
        <v>0.52372345232715767</v>
      </c>
      <c r="O1105" s="4">
        <v>9.8056936285585178E-2</v>
      </c>
      <c r="P1105" s="4">
        <v>0.991414369633981</v>
      </c>
    </row>
    <row r="1106" spans="2:16" x14ac:dyDescent="0.3">
      <c r="B1106" s="5">
        <f t="shared" si="17"/>
        <v>76020</v>
      </c>
      <c r="C1106" t="s">
        <v>3222</v>
      </c>
      <c r="D1106" s="19">
        <v>76020</v>
      </c>
      <c r="E1106" s="3" t="s">
        <v>243</v>
      </c>
      <c r="F1106" s="3" t="s">
        <v>789</v>
      </c>
      <c r="G1106" s="3">
        <v>1904</v>
      </c>
      <c r="H1106" s="4">
        <v>0.37867647058823528</v>
      </c>
      <c r="I1106" s="4">
        <v>0.76050420168067223</v>
      </c>
      <c r="J1106" s="4">
        <v>0.21533613445378152</v>
      </c>
      <c r="K1106" s="4">
        <v>0.54411764705882348</v>
      </c>
      <c r="L1106" s="4">
        <v>8.4033613445378148E-3</v>
      </c>
      <c r="M1106" s="4">
        <v>0.96691176470588236</v>
      </c>
      <c r="N1106" s="4">
        <v>0.54306722689075626</v>
      </c>
      <c r="O1106" s="4">
        <v>0.10766806722689076</v>
      </c>
      <c r="P1106" s="4">
        <v>0.98844537815126055</v>
      </c>
    </row>
    <row r="1107" spans="2:16" x14ac:dyDescent="0.3">
      <c r="B1107" s="5">
        <f t="shared" si="17"/>
        <v>76306</v>
      </c>
      <c r="C1107" t="s">
        <v>3222</v>
      </c>
      <c r="D1107" s="19">
        <v>76306</v>
      </c>
      <c r="E1107" s="3" t="s">
        <v>243</v>
      </c>
      <c r="F1107" s="3" t="s">
        <v>790</v>
      </c>
      <c r="G1107" s="3">
        <v>1837</v>
      </c>
      <c r="H1107" s="4">
        <v>0.41208492106695699</v>
      </c>
      <c r="I1107" s="4">
        <v>0.78497550353837775</v>
      </c>
      <c r="J1107" s="4">
        <v>0.21992378878606422</v>
      </c>
      <c r="K1107" s="4">
        <v>0.63146434403919438</v>
      </c>
      <c r="L1107" s="4">
        <v>1.0342950462710943E-2</v>
      </c>
      <c r="M1107" s="4">
        <v>0.97550353837778991</v>
      </c>
      <c r="N1107" s="4">
        <v>0.49373979314099076</v>
      </c>
      <c r="O1107" s="4">
        <v>5.6069678824169841E-2</v>
      </c>
      <c r="P1107" s="4">
        <v>0.9961894393032118</v>
      </c>
    </row>
    <row r="1108" spans="2:16" x14ac:dyDescent="0.3">
      <c r="B1108" s="5">
        <f t="shared" si="17"/>
        <v>76250</v>
      </c>
      <c r="C1108" t="s">
        <v>3222</v>
      </c>
      <c r="D1108" s="19">
        <v>76250</v>
      </c>
      <c r="E1108" s="3" t="s">
        <v>243</v>
      </c>
      <c r="F1108" s="3" t="s">
        <v>794</v>
      </c>
      <c r="G1108" s="3">
        <v>1754</v>
      </c>
      <c r="H1108" s="4">
        <v>0.36602052451539341</v>
      </c>
      <c r="I1108" s="4">
        <v>0.69897377423033069</v>
      </c>
      <c r="J1108" s="4">
        <v>0.24401368301026224</v>
      </c>
      <c r="K1108" s="4">
        <v>0.50171037628278226</v>
      </c>
      <c r="L1108" s="4">
        <v>1.3112884834663626E-2</v>
      </c>
      <c r="M1108" s="4">
        <v>0.96636259977194983</v>
      </c>
      <c r="N1108" s="4">
        <v>0.4925883694412771</v>
      </c>
      <c r="O1108" s="4">
        <v>4.3899657924743443E-2</v>
      </c>
      <c r="P1108" s="4">
        <v>0.98688711516533634</v>
      </c>
    </row>
    <row r="1109" spans="2:16" x14ac:dyDescent="0.3">
      <c r="B1109" s="5">
        <f t="shared" si="17"/>
        <v>76100</v>
      </c>
      <c r="C1109" t="s">
        <v>3222</v>
      </c>
      <c r="D1109" s="19">
        <v>76100</v>
      </c>
      <c r="E1109" s="3" t="s">
        <v>243</v>
      </c>
      <c r="F1109" s="3" t="s">
        <v>211</v>
      </c>
      <c r="G1109" s="3">
        <v>1507</v>
      </c>
      <c r="H1109" s="4">
        <v>0.38885202388852025</v>
      </c>
      <c r="I1109" s="4">
        <v>0.68679495686794956</v>
      </c>
      <c r="J1109" s="4">
        <v>0.24220305242203052</v>
      </c>
      <c r="K1109" s="4">
        <v>0.5275381552753815</v>
      </c>
      <c r="L1109" s="4">
        <v>3.2514930325149301E-2</v>
      </c>
      <c r="M1109" s="4">
        <v>0.96284007962840079</v>
      </c>
      <c r="N1109" s="4">
        <v>0.51028533510285334</v>
      </c>
      <c r="O1109" s="4">
        <v>6.1048440610484409E-2</v>
      </c>
      <c r="P1109" s="4">
        <v>0.986728599867286</v>
      </c>
    </row>
    <row r="1110" spans="2:16" x14ac:dyDescent="0.3">
      <c r="B1110" s="5">
        <f t="shared" si="17"/>
        <v>76890</v>
      </c>
      <c r="C1110" t="s">
        <v>3222</v>
      </c>
      <c r="D1110" s="19">
        <v>76890</v>
      </c>
      <c r="E1110" s="3" t="s">
        <v>243</v>
      </c>
      <c r="F1110" s="3" t="s">
        <v>263</v>
      </c>
      <c r="G1110" s="3">
        <v>1466</v>
      </c>
      <c r="H1110" s="4">
        <v>0.51841746248294684</v>
      </c>
      <c r="I1110" s="4">
        <v>0.83287858117326052</v>
      </c>
      <c r="J1110" s="4">
        <v>0.22100954979536153</v>
      </c>
      <c r="K1110" s="4">
        <v>0.68076398362892221</v>
      </c>
      <c r="L1110" s="4">
        <v>3.4106412005457027E-3</v>
      </c>
      <c r="M1110" s="4">
        <v>0.96930422919508863</v>
      </c>
      <c r="N1110" s="4">
        <v>0.63847203274215547</v>
      </c>
      <c r="O1110" s="4">
        <v>4.9113233287858118E-2</v>
      </c>
      <c r="P1110" s="4">
        <v>0.99113233287858116</v>
      </c>
    </row>
    <row r="1111" spans="2:16" x14ac:dyDescent="0.3">
      <c r="B1111" s="5">
        <f t="shared" si="17"/>
        <v>76036</v>
      </c>
      <c r="C1111" t="s">
        <v>3222</v>
      </c>
      <c r="D1111" s="19">
        <v>76036</v>
      </c>
      <c r="E1111" s="3" t="s">
        <v>243</v>
      </c>
      <c r="F1111" s="3" t="s">
        <v>810</v>
      </c>
      <c r="G1111" s="3">
        <v>1427</v>
      </c>
      <c r="H1111" s="4">
        <v>0.51226348983882275</v>
      </c>
      <c r="I1111" s="4">
        <v>0.81219341275402945</v>
      </c>
      <c r="J1111" s="4">
        <v>0.1997196916608269</v>
      </c>
      <c r="K1111" s="4">
        <v>0.64400840925017522</v>
      </c>
      <c r="L1111" s="4">
        <v>1.4015416958654519E-3</v>
      </c>
      <c r="M1111" s="4">
        <v>0.98107918710581643</v>
      </c>
      <c r="N1111" s="4">
        <v>0.66362999299229153</v>
      </c>
      <c r="O1111" s="4">
        <v>7.217939733707078E-2</v>
      </c>
      <c r="P1111" s="4">
        <v>0.9929922915206727</v>
      </c>
    </row>
    <row r="1112" spans="2:16" x14ac:dyDescent="0.3">
      <c r="B1112" s="5">
        <f t="shared" si="17"/>
        <v>76041</v>
      </c>
      <c r="C1112" t="s">
        <v>3222</v>
      </c>
      <c r="D1112" s="19">
        <v>76041</v>
      </c>
      <c r="E1112" s="3" t="s">
        <v>243</v>
      </c>
      <c r="F1112" s="3" t="s">
        <v>812</v>
      </c>
      <c r="G1112" s="3">
        <v>1340</v>
      </c>
      <c r="H1112" s="4">
        <v>0.43208955223880596</v>
      </c>
      <c r="I1112" s="4">
        <v>0.80522388059701488</v>
      </c>
      <c r="J1112" s="4">
        <v>0.21791044776119403</v>
      </c>
      <c r="K1112" s="4">
        <v>0.58731343283582094</v>
      </c>
      <c r="L1112" s="4">
        <v>1.4925373134328358E-3</v>
      </c>
      <c r="M1112" s="4">
        <v>0.97985074626865676</v>
      </c>
      <c r="N1112" s="4">
        <v>0.60597014925373138</v>
      </c>
      <c r="O1112" s="4">
        <v>7.3134328358208961E-2</v>
      </c>
      <c r="P1112" s="4">
        <v>0.9955223880597015</v>
      </c>
    </row>
    <row r="1113" spans="2:16" x14ac:dyDescent="0.3">
      <c r="B1113" s="5">
        <f t="shared" si="17"/>
        <v>76377</v>
      </c>
      <c r="C1113" t="s">
        <v>3222</v>
      </c>
      <c r="D1113" s="19">
        <v>76377</v>
      </c>
      <c r="E1113" s="3" t="s">
        <v>243</v>
      </c>
      <c r="F1113" s="3" t="s">
        <v>825</v>
      </c>
      <c r="G1113" s="3">
        <v>1148</v>
      </c>
      <c r="H1113" s="4">
        <v>0.44773519163763065</v>
      </c>
      <c r="I1113" s="4">
        <v>0.83710801393728218</v>
      </c>
      <c r="J1113" s="4">
        <v>0.19599303135888502</v>
      </c>
      <c r="K1113" s="4">
        <v>0.66724738675958184</v>
      </c>
      <c r="L1113" s="4">
        <v>7.8397212543554005E-3</v>
      </c>
      <c r="M1113" s="4">
        <v>0.98170731707317072</v>
      </c>
      <c r="N1113" s="4">
        <v>0.55226480836236935</v>
      </c>
      <c r="O1113" s="4">
        <v>6.5331010452961677E-2</v>
      </c>
      <c r="P1113" s="4">
        <v>0.99477351916376311</v>
      </c>
    </row>
    <row r="1114" spans="2:16" x14ac:dyDescent="0.3">
      <c r="B1114" s="5">
        <f t="shared" si="17"/>
        <v>76823</v>
      </c>
      <c r="C1114" t="s">
        <v>3222</v>
      </c>
      <c r="D1114" s="19">
        <v>76823</v>
      </c>
      <c r="E1114" s="3" t="s">
        <v>243</v>
      </c>
      <c r="F1114" s="3" t="s">
        <v>262</v>
      </c>
      <c r="G1114" s="3">
        <v>1021</v>
      </c>
      <c r="H1114" s="4">
        <v>0.37120470127326149</v>
      </c>
      <c r="I1114" s="4">
        <v>0.75514201762977473</v>
      </c>
      <c r="J1114" s="4">
        <v>0.20666013712047013</v>
      </c>
      <c r="K1114" s="4">
        <v>0.56219392752203723</v>
      </c>
      <c r="L1114" s="4">
        <v>1.2732615083251714E-2</v>
      </c>
      <c r="M1114" s="4">
        <v>0.96669931439764933</v>
      </c>
      <c r="N1114" s="4">
        <v>0.52889324191968656</v>
      </c>
      <c r="O1114" s="4">
        <v>0.12536728697355534</v>
      </c>
      <c r="P1114" s="4">
        <v>0.99020568070519099</v>
      </c>
    </row>
    <row r="1115" spans="2:16" x14ac:dyDescent="0.3">
      <c r="B1115" s="5">
        <f t="shared" si="17"/>
        <v>76497</v>
      </c>
      <c r="C1115" t="s">
        <v>3222</v>
      </c>
      <c r="D1115" s="19">
        <v>76497</v>
      </c>
      <c r="E1115" s="3" t="s">
        <v>243</v>
      </c>
      <c r="F1115" s="3" t="s">
        <v>259</v>
      </c>
      <c r="G1115" s="3">
        <v>892</v>
      </c>
      <c r="H1115" s="4">
        <v>0.47309417040358742</v>
      </c>
      <c r="I1115" s="4">
        <v>0.82735426008968604</v>
      </c>
      <c r="J1115" s="4">
        <v>0.226457399103139</v>
      </c>
      <c r="K1115" s="4">
        <v>0.61547085201793716</v>
      </c>
      <c r="L1115" s="4">
        <v>1.6816143497757848E-2</v>
      </c>
      <c r="M1115" s="4">
        <v>0.976457399103139</v>
      </c>
      <c r="N1115" s="4">
        <v>0.65807174887892372</v>
      </c>
      <c r="O1115" s="4">
        <v>4.4843049327354258E-2</v>
      </c>
      <c r="P1115" s="4">
        <v>0.9887892376681614</v>
      </c>
    </row>
    <row r="1116" spans="2:16" x14ac:dyDescent="0.3">
      <c r="B1116" s="5">
        <f t="shared" si="17"/>
        <v>76246</v>
      </c>
      <c r="C1116" t="s">
        <v>3222</v>
      </c>
      <c r="D1116" s="19">
        <v>76246</v>
      </c>
      <c r="E1116" s="3" t="s">
        <v>243</v>
      </c>
      <c r="F1116" s="3" t="s">
        <v>850</v>
      </c>
      <c r="G1116" s="3">
        <v>864</v>
      </c>
      <c r="H1116" s="4">
        <v>0.37268518518518517</v>
      </c>
      <c r="I1116" s="4">
        <v>0.74652777777777779</v>
      </c>
      <c r="J1116" s="4">
        <v>0.21180555555555555</v>
      </c>
      <c r="K1116" s="4">
        <v>0.57986111111111116</v>
      </c>
      <c r="L1116" s="4">
        <v>3.472222222222222E-3</v>
      </c>
      <c r="M1116" s="4">
        <v>0.96180555555555558</v>
      </c>
      <c r="N1116" s="4">
        <v>0.48842592592592593</v>
      </c>
      <c r="O1116" s="4">
        <v>6.1342592592592594E-2</v>
      </c>
      <c r="P1116" s="4">
        <v>0.98726851851851849</v>
      </c>
    </row>
    <row r="1117" spans="2:16" x14ac:dyDescent="0.3">
      <c r="B1117" s="5">
        <f t="shared" si="17"/>
        <v>76403</v>
      </c>
      <c r="C1117" t="s">
        <v>3222</v>
      </c>
      <c r="D1117" s="19">
        <v>76403</v>
      </c>
      <c r="E1117" s="3" t="s">
        <v>243</v>
      </c>
      <c r="F1117" s="3" t="s">
        <v>409</v>
      </c>
      <c r="G1117" s="3">
        <v>693</v>
      </c>
      <c r="H1117" s="4">
        <v>0.43001443001443002</v>
      </c>
      <c r="I1117" s="4">
        <v>0.76767676767676762</v>
      </c>
      <c r="J1117" s="4">
        <v>0.25396825396825395</v>
      </c>
      <c r="K1117" s="4">
        <v>0.58008658008658009</v>
      </c>
      <c r="L1117" s="4">
        <v>1.875901875901876E-2</v>
      </c>
      <c r="M1117" s="4">
        <v>0.96248196248196249</v>
      </c>
      <c r="N1117" s="4">
        <v>0.59884559884559885</v>
      </c>
      <c r="O1117" s="4">
        <v>0.18037518037518038</v>
      </c>
      <c r="P1117" s="4">
        <v>0.99567099567099571</v>
      </c>
    </row>
    <row r="1118" spans="2:16" x14ac:dyDescent="0.3">
      <c r="B1118" s="5">
        <f t="shared" si="17"/>
        <v>76243</v>
      </c>
      <c r="C1118" t="s">
        <v>3222</v>
      </c>
      <c r="D1118" s="19">
        <v>76243</v>
      </c>
      <c r="E1118" s="3" t="s">
        <v>243</v>
      </c>
      <c r="F1118" s="3" t="s">
        <v>869</v>
      </c>
      <c r="G1118" s="3">
        <v>669</v>
      </c>
      <c r="H1118" s="4">
        <v>0.31838565022421522</v>
      </c>
      <c r="I1118" s="4">
        <v>0.76831091180866962</v>
      </c>
      <c r="J1118" s="4">
        <v>0.26905829596412556</v>
      </c>
      <c r="K1118" s="4">
        <v>0.53662182361733934</v>
      </c>
      <c r="L1118" s="4">
        <v>1.4947683109118087E-3</v>
      </c>
      <c r="M1118" s="4">
        <v>0.97907324364723469</v>
      </c>
      <c r="N1118" s="4">
        <v>0.44843049327354262</v>
      </c>
      <c r="O1118" s="4">
        <v>4.1853512705530643E-2</v>
      </c>
      <c r="P1118" s="4">
        <v>0.99252615844544101</v>
      </c>
    </row>
    <row r="1119" spans="2:16" x14ac:dyDescent="0.3">
      <c r="B1119" s="5">
        <f t="shared" si="17"/>
        <v>76869</v>
      </c>
      <c r="C1119" t="s">
        <v>3222</v>
      </c>
      <c r="D1119" s="19">
        <v>76869</v>
      </c>
      <c r="E1119" s="3" t="s">
        <v>243</v>
      </c>
      <c r="F1119" s="3" t="s">
        <v>873</v>
      </c>
      <c r="G1119" s="3">
        <v>636</v>
      </c>
      <c r="H1119" s="4">
        <v>0.46069182389937108</v>
      </c>
      <c r="I1119" s="4">
        <v>0.77987421383647804</v>
      </c>
      <c r="J1119" s="4">
        <v>0.20597484276729561</v>
      </c>
      <c r="K1119" s="4">
        <v>0.65251572327044027</v>
      </c>
      <c r="L1119" s="4">
        <v>1.10062893081761E-2</v>
      </c>
      <c r="M1119" s="4">
        <v>0.99371069182389937</v>
      </c>
      <c r="N1119" s="4">
        <v>0.55503144654088055</v>
      </c>
      <c r="O1119" s="4">
        <v>5.8176100628930819E-2</v>
      </c>
      <c r="P1119" s="4">
        <v>0.99685534591194969</v>
      </c>
    </row>
    <row r="1120" spans="2:16" x14ac:dyDescent="0.3">
      <c r="B1120" s="5">
        <f t="shared" si="17"/>
        <v>76863</v>
      </c>
      <c r="C1120" t="s">
        <v>3222</v>
      </c>
      <c r="D1120" s="19">
        <v>76863</v>
      </c>
      <c r="E1120" s="3" t="s">
        <v>243</v>
      </c>
      <c r="F1120" s="3" t="s">
        <v>894</v>
      </c>
      <c r="G1120" s="3">
        <v>502</v>
      </c>
      <c r="H1120" s="4">
        <v>0.41434262948207173</v>
      </c>
      <c r="I1120" s="4">
        <v>0.73505976095617531</v>
      </c>
      <c r="J1120" s="4">
        <v>0.23705179282868527</v>
      </c>
      <c r="K1120" s="4">
        <v>0.5677290836653387</v>
      </c>
      <c r="L1120" s="4">
        <v>1.3944223107569721E-2</v>
      </c>
      <c r="M1120" s="4">
        <v>0.9760956175298805</v>
      </c>
      <c r="N1120" s="4">
        <v>0.55776892430278879</v>
      </c>
      <c r="O1120" s="4">
        <v>2.9880478087649404E-2</v>
      </c>
      <c r="P1120" s="4">
        <v>0.99800796812749004</v>
      </c>
    </row>
    <row r="1121" spans="2:16" x14ac:dyDescent="0.3">
      <c r="B1121" s="5">
        <f t="shared" si="17"/>
        <v>76845</v>
      </c>
      <c r="C1121" t="s">
        <v>3222</v>
      </c>
      <c r="D1121" s="19">
        <v>76845</v>
      </c>
      <c r="E1121" s="3" t="s">
        <v>243</v>
      </c>
      <c r="F1121" s="3" t="s">
        <v>923</v>
      </c>
      <c r="G1121" s="3">
        <v>327</v>
      </c>
      <c r="H1121" s="4">
        <v>0.49235474006116209</v>
      </c>
      <c r="I1121" s="4">
        <v>0.80122324159021407</v>
      </c>
      <c r="J1121" s="4">
        <v>0.21712538226299694</v>
      </c>
      <c r="K1121" s="4">
        <v>0.62385321100917435</v>
      </c>
      <c r="L1121" s="4">
        <v>3.0581039755351682E-3</v>
      </c>
      <c r="M1121" s="4">
        <v>0.98776758409785936</v>
      </c>
      <c r="N1121" s="4">
        <v>0.70642201834862384</v>
      </c>
      <c r="O1121" s="4">
        <v>0.22935779816513763</v>
      </c>
      <c r="P1121" s="4">
        <v>0.99694189602446481</v>
      </c>
    </row>
    <row r="1122" spans="2:16" x14ac:dyDescent="0.3">
      <c r="B1122" s="5">
        <f t="shared" si="17"/>
        <v>97001</v>
      </c>
      <c r="C1122" t="s">
        <v>3523</v>
      </c>
      <c r="D1122" s="19">
        <v>97001</v>
      </c>
      <c r="E1122" s="3" t="s">
        <v>606</v>
      </c>
      <c r="F1122" s="3" t="s">
        <v>607</v>
      </c>
      <c r="G1122" s="3">
        <v>5201</v>
      </c>
      <c r="H1122" s="4">
        <v>0.34243414727936933</v>
      </c>
      <c r="I1122" s="4">
        <v>0.65641222841761204</v>
      </c>
      <c r="J1122" s="4">
        <v>0.23380119207844646</v>
      </c>
      <c r="K1122" s="4">
        <v>0.58604114593347434</v>
      </c>
      <c r="L1122" s="4">
        <v>2.3072486060373007E-3</v>
      </c>
      <c r="M1122" s="4">
        <v>0.96923668525283602</v>
      </c>
      <c r="N1122" s="4">
        <v>0.39011728513747357</v>
      </c>
      <c r="O1122" s="4">
        <v>0.12959046337242838</v>
      </c>
      <c r="P1122" s="4">
        <v>0.99115554701019037</v>
      </c>
    </row>
    <row r="1123" spans="2:16" x14ac:dyDescent="0.3">
      <c r="B1123" s="5">
        <f t="shared" si="17"/>
        <v>97161</v>
      </c>
      <c r="C1123" t="s">
        <v>3523</v>
      </c>
      <c r="D1123" s="19">
        <v>97161</v>
      </c>
      <c r="E1123" s="3" t="s">
        <v>606</v>
      </c>
      <c r="F1123" s="3" t="s">
        <v>924</v>
      </c>
      <c r="G1123" s="3">
        <v>320</v>
      </c>
      <c r="H1123" s="4">
        <v>0.234375</v>
      </c>
      <c r="I1123" s="4">
        <v>0.484375</v>
      </c>
      <c r="J1123" s="4">
        <v>0.20624999999999999</v>
      </c>
      <c r="K1123" s="4">
        <v>0.47812500000000002</v>
      </c>
      <c r="L1123" s="4">
        <v>9.3749999999999997E-3</v>
      </c>
      <c r="M1123" s="4">
        <v>0.95</v>
      </c>
      <c r="N1123" s="4">
        <v>0.27812500000000001</v>
      </c>
      <c r="O1123" s="4">
        <v>0.36562499999999998</v>
      </c>
      <c r="P1123" s="4">
        <v>0.97499999999999998</v>
      </c>
    </row>
    <row r="1124" spans="2:16" x14ac:dyDescent="0.3">
      <c r="B1124" s="5">
        <f t="shared" si="17"/>
        <v>97666</v>
      </c>
      <c r="C1124" t="s">
        <v>3523</v>
      </c>
      <c r="D1124" s="19">
        <v>97666</v>
      </c>
      <c r="E1124" s="3" t="s">
        <v>606</v>
      </c>
      <c r="F1124" s="3" t="s">
        <v>979</v>
      </c>
      <c r="G1124" s="3">
        <v>129</v>
      </c>
      <c r="H1124" s="4">
        <v>0.41860465116279072</v>
      </c>
      <c r="I1124" s="4">
        <v>0.82170542635658916</v>
      </c>
      <c r="J1124" s="4">
        <v>0.24031007751937986</v>
      </c>
      <c r="K1124" s="4">
        <v>0.79069767441860461</v>
      </c>
      <c r="L1124" s="4">
        <v>0</v>
      </c>
      <c r="M1124" s="4">
        <v>0.95348837209302328</v>
      </c>
      <c r="N1124" s="4">
        <v>0.44186046511627908</v>
      </c>
      <c r="O1124" s="4">
        <v>9.3023255813953487E-2</v>
      </c>
      <c r="P1124" s="4">
        <v>0.98449612403100772</v>
      </c>
    </row>
    <row r="1125" spans="2:16" x14ac:dyDescent="0.3">
      <c r="B1125" s="5">
        <f t="shared" si="17"/>
        <v>97511</v>
      </c>
      <c r="C1125" t="s">
        <v>3523</v>
      </c>
      <c r="D1125" s="19">
        <v>97511</v>
      </c>
      <c r="E1125" s="3" t="s">
        <v>606</v>
      </c>
      <c r="F1125" s="3" t="s">
        <v>1036</v>
      </c>
      <c r="G1125" s="3">
        <v>47</v>
      </c>
      <c r="H1125" s="4">
        <v>2.1276595744680851E-2</v>
      </c>
      <c r="I1125" s="4">
        <v>2.1276595744680851E-2</v>
      </c>
      <c r="J1125" s="4">
        <v>0.34042553191489361</v>
      </c>
      <c r="K1125" s="4">
        <v>2.1276595744680851E-2</v>
      </c>
      <c r="L1125" s="4">
        <v>0</v>
      </c>
      <c r="M1125" s="4">
        <v>0.93617021276595747</v>
      </c>
      <c r="N1125" s="4">
        <v>2.1276595744680851E-2</v>
      </c>
      <c r="O1125" s="4">
        <v>0</v>
      </c>
      <c r="P1125" s="4">
        <v>1</v>
      </c>
    </row>
    <row r="1126" spans="2:16" x14ac:dyDescent="0.3">
      <c r="B1126" s="5">
        <f t="shared" si="17"/>
        <v>97889</v>
      </c>
      <c r="C1126" t="s">
        <v>3523</v>
      </c>
      <c r="D1126" s="19">
        <v>97889</v>
      </c>
      <c r="E1126" s="3" t="s">
        <v>606</v>
      </c>
      <c r="F1126" s="3" t="s">
        <v>1052</v>
      </c>
      <c r="G1126" s="3">
        <v>27</v>
      </c>
      <c r="H1126" s="4">
        <v>0</v>
      </c>
      <c r="I1126" s="4">
        <v>0.81481481481481477</v>
      </c>
      <c r="J1126" s="4">
        <v>0.1111111111111111</v>
      </c>
      <c r="K1126" s="4">
        <v>0.29629629629629628</v>
      </c>
      <c r="L1126" s="4">
        <v>0</v>
      </c>
      <c r="M1126" s="4">
        <v>0.92592592592592593</v>
      </c>
      <c r="N1126" s="4">
        <v>0</v>
      </c>
      <c r="O1126" s="4">
        <v>0</v>
      </c>
      <c r="P1126" s="4">
        <v>0.96296296296296291</v>
      </c>
    </row>
    <row r="1127" spans="2:16" x14ac:dyDescent="0.3">
      <c r="B1127" s="5">
        <f t="shared" si="17"/>
        <v>97777</v>
      </c>
      <c r="C1127" t="s">
        <v>3523</v>
      </c>
      <c r="D1127" s="19">
        <v>97777</v>
      </c>
      <c r="E1127" s="3" t="s">
        <v>606</v>
      </c>
      <c r="F1127" s="3" t="s">
        <v>1070</v>
      </c>
      <c r="G1127" s="3">
        <v>6</v>
      </c>
      <c r="H1127" s="4">
        <v>0</v>
      </c>
      <c r="I1127" s="4">
        <v>0</v>
      </c>
      <c r="J1127" s="4">
        <v>0.33333333333333331</v>
      </c>
      <c r="K1127" s="4">
        <v>0</v>
      </c>
      <c r="L1127" s="4">
        <v>0</v>
      </c>
      <c r="M1127" s="4">
        <v>1</v>
      </c>
      <c r="N1127" s="4">
        <v>0</v>
      </c>
      <c r="O1127" s="4">
        <v>0</v>
      </c>
      <c r="P1127" s="4">
        <v>1</v>
      </c>
    </row>
    <row r="1128" spans="2:16" x14ac:dyDescent="0.3">
      <c r="B1128" s="5">
        <f t="shared" si="17"/>
        <v>99001</v>
      </c>
      <c r="C1128" t="s">
        <v>3530</v>
      </c>
      <c r="D1128" s="19">
        <v>99001</v>
      </c>
      <c r="E1128" s="3" t="s">
        <v>327</v>
      </c>
      <c r="F1128" s="3" t="s">
        <v>589</v>
      </c>
      <c r="G1128" s="3">
        <v>3561</v>
      </c>
      <c r="H1128" s="4">
        <v>0.33754563324908732</v>
      </c>
      <c r="I1128" s="4">
        <v>0.69924178601516429</v>
      </c>
      <c r="J1128" s="4">
        <v>0.22886829542263409</v>
      </c>
      <c r="K1128" s="4">
        <v>0.6068520078629599</v>
      </c>
      <c r="L1128" s="4">
        <v>5.054759898904802E-3</v>
      </c>
      <c r="M1128" s="4">
        <v>0.95534962089300757</v>
      </c>
      <c r="N1128" s="4">
        <v>0.42768885144622298</v>
      </c>
      <c r="O1128" s="4">
        <v>7.7506318449873629E-2</v>
      </c>
      <c r="P1128" s="4">
        <v>0.98960966020780683</v>
      </c>
    </row>
    <row r="1129" spans="2:16" x14ac:dyDescent="0.3">
      <c r="B1129" s="5">
        <f t="shared" si="17"/>
        <v>99773</v>
      </c>
      <c r="C1129" t="s">
        <v>3530</v>
      </c>
      <c r="D1129" s="19">
        <v>99773</v>
      </c>
      <c r="E1129" s="3" t="s">
        <v>327</v>
      </c>
      <c r="F1129" s="3" t="s">
        <v>590</v>
      </c>
      <c r="G1129" s="3">
        <v>1740</v>
      </c>
      <c r="H1129" s="4">
        <v>0.33160919540229883</v>
      </c>
      <c r="I1129" s="4">
        <v>0.65632183908045982</v>
      </c>
      <c r="J1129" s="4">
        <v>0.21839080459770116</v>
      </c>
      <c r="K1129" s="4">
        <v>0.56149425287356325</v>
      </c>
      <c r="L1129" s="4">
        <v>5.7471264367816091E-3</v>
      </c>
      <c r="M1129" s="4">
        <v>0.94252873563218387</v>
      </c>
      <c r="N1129" s="4">
        <v>0.37931034482758619</v>
      </c>
      <c r="O1129" s="4">
        <v>5.459770114942529E-2</v>
      </c>
      <c r="P1129" s="4">
        <v>0.97528735632183905</v>
      </c>
    </row>
    <row r="1130" spans="2:16" x14ac:dyDescent="0.3">
      <c r="B1130" s="5">
        <f t="shared" si="17"/>
        <v>99524</v>
      </c>
      <c r="C1130" t="s">
        <v>3530</v>
      </c>
      <c r="D1130" s="19">
        <v>99524</v>
      </c>
      <c r="E1130" s="3" t="s">
        <v>327</v>
      </c>
      <c r="F1130" s="3" t="s">
        <v>591</v>
      </c>
      <c r="G1130" s="3">
        <v>1254</v>
      </c>
      <c r="H1130" s="4">
        <v>0.30542264752791071</v>
      </c>
      <c r="I1130" s="4">
        <v>0.75917065390749605</v>
      </c>
      <c r="J1130" s="4">
        <v>0.23763955342902712</v>
      </c>
      <c r="K1130" s="4">
        <v>0.60526315789473684</v>
      </c>
      <c r="L1130" s="4">
        <v>3.189792663476874E-3</v>
      </c>
      <c r="M1130" s="4">
        <v>0.96331738437001591</v>
      </c>
      <c r="N1130" s="4">
        <v>0.35645933014354064</v>
      </c>
      <c r="O1130" s="4">
        <v>8.4529505582137163E-2</v>
      </c>
      <c r="P1130" s="4">
        <v>0.99282296650717705</v>
      </c>
    </row>
    <row r="1131" spans="2:16" x14ac:dyDescent="0.3">
      <c r="B1131" s="5">
        <f t="shared" si="17"/>
        <v>99624</v>
      </c>
      <c r="C1131" t="s">
        <v>3530</v>
      </c>
      <c r="D1131" s="19">
        <v>99624</v>
      </c>
      <c r="E1131" s="3" t="s">
        <v>327</v>
      </c>
      <c r="F1131" s="3" t="s">
        <v>911</v>
      </c>
      <c r="G1131" s="3">
        <v>408</v>
      </c>
      <c r="H1131" s="4">
        <v>0.52450980392156865</v>
      </c>
      <c r="I1131" s="4">
        <v>0.87990196078431371</v>
      </c>
      <c r="J1131" s="4">
        <v>0.19607843137254902</v>
      </c>
      <c r="K1131" s="4">
        <v>0.72549019607843135</v>
      </c>
      <c r="L1131" s="4">
        <v>0</v>
      </c>
      <c r="M1131" s="4">
        <v>0.97303921568627449</v>
      </c>
      <c r="N1131" s="4">
        <v>0.57107843137254899</v>
      </c>
      <c r="O1131" s="4">
        <v>8.0882352941176475E-2</v>
      </c>
      <c r="P1131" s="4">
        <v>0.99019607843137258</v>
      </c>
    </row>
    <row r="1132" spans="2:16" x14ac:dyDescent="0.3">
      <c r="C1132"/>
      <c r="D1132" s="19" t="s">
        <v>617</v>
      </c>
      <c r="E1132" s="3" t="s">
        <v>617</v>
      </c>
      <c r="F1132" s="3" t="s">
        <v>617</v>
      </c>
      <c r="G1132" s="3">
        <v>364234</v>
      </c>
      <c r="H1132" s="4">
        <v>0.11559052696892656</v>
      </c>
      <c r="I1132" s="4">
        <v>0.24119659339874916</v>
      </c>
      <c r="J1132" s="4">
        <v>5.6364864345448254E-2</v>
      </c>
      <c r="K1132" s="4">
        <v>0.20902771295376049</v>
      </c>
      <c r="L1132" s="4">
        <v>6.9186292328558016E-4</v>
      </c>
      <c r="M1132" s="4">
        <v>0.35377257477335999</v>
      </c>
      <c r="N1132" s="4">
        <v>0.17246605204346657</v>
      </c>
      <c r="O1132" s="4">
        <v>1.6308197477445819E-2</v>
      </c>
      <c r="P1132" s="4">
        <v>0.53036234947863192</v>
      </c>
    </row>
  </sheetData>
  <autoFilter ref="C14:P1132" xr:uid="{4D2628BC-A1AD-492C-821A-84FB49CC0BCD}"/>
  <sortState xmlns:xlrd2="http://schemas.microsoft.com/office/spreadsheetml/2017/richdata2" ref="D15:P1131">
    <sortCondition ref="E14:E113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51E6A-AD24-4396-B5CB-2C9F52FA2F58}">
  <dimension ref="A1:Z1136"/>
  <sheetViews>
    <sheetView topLeftCell="P1117" workbookViewId="0">
      <selection activeCell="AD15" sqref="AD15"/>
    </sheetView>
  </sheetViews>
  <sheetFormatPr baseColWidth="10" defaultRowHeight="14.4" x14ac:dyDescent="0.3"/>
  <cols>
    <col min="4" max="4" width="21.5546875" customWidth="1"/>
    <col min="8" max="8" width="11.88671875" bestFit="1" customWidth="1"/>
  </cols>
  <sheetData>
    <row r="1" spans="4:26" ht="15" thickBot="1" x14ac:dyDescent="0.35">
      <c r="Y1" s="55" t="s">
        <v>4359</v>
      </c>
      <c r="Z1" s="55" t="s">
        <v>4371</v>
      </c>
    </row>
    <row r="2" spans="4:26" ht="15" thickTop="1" x14ac:dyDescent="0.3">
      <c r="D2" t="s">
        <v>1079</v>
      </c>
      <c r="E2" s="11" t="s">
        <v>1387</v>
      </c>
      <c r="Y2" s="56" t="s">
        <v>4403</v>
      </c>
      <c r="Z2" s="56" t="s">
        <v>5360</v>
      </c>
    </row>
    <row r="3" spans="4:26" x14ac:dyDescent="0.3">
      <c r="D3" t="s">
        <v>1386</v>
      </c>
      <c r="Y3" s="57" t="s">
        <v>4404</v>
      </c>
      <c r="Z3" s="57" t="s">
        <v>5359</v>
      </c>
    </row>
    <row r="4" spans="4:26" x14ac:dyDescent="0.3">
      <c r="Y4" s="56" t="s">
        <v>1472</v>
      </c>
      <c r="Z4" s="56" t="s">
        <v>5358</v>
      </c>
    </row>
    <row r="5" spans="4:26" x14ac:dyDescent="0.3">
      <c r="D5" t="s">
        <v>3540</v>
      </c>
      <c r="Y5" s="57" t="s">
        <v>1474</v>
      </c>
      <c r="Z5" s="57" t="s">
        <v>5357</v>
      </c>
    </row>
    <row r="6" spans="4:26" x14ac:dyDescent="0.3">
      <c r="D6" t="s">
        <v>615</v>
      </c>
      <c r="Y6" s="56" t="s">
        <v>1476</v>
      </c>
      <c r="Z6" s="56" t="s">
        <v>5356</v>
      </c>
    </row>
    <row r="7" spans="4:26" x14ac:dyDescent="0.3">
      <c r="E7" t="s">
        <v>3713</v>
      </c>
      <c r="Y7" s="57" t="s">
        <v>1478</v>
      </c>
      <c r="Z7" s="57" t="s">
        <v>5355</v>
      </c>
    </row>
    <row r="8" spans="4:26" x14ac:dyDescent="0.3">
      <c r="E8" t="s">
        <v>3715</v>
      </c>
      <c r="Y8" s="56" t="s">
        <v>1480</v>
      </c>
      <c r="Z8" s="56" t="s">
        <v>5354</v>
      </c>
    </row>
    <row r="9" spans="4:26" x14ac:dyDescent="0.3">
      <c r="E9" t="s">
        <v>3714</v>
      </c>
      <c r="Y9" s="57" t="s">
        <v>1482</v>
      </c>
      <c r="Z9" s="57" t="s">
        <v>5353</v>
      </c>
    </row>
    <row r="10" spans="4:26" x14ac:dyDescent="0.3">
      <c r="E10" t="s">
        <v>3716</v>
      </c>
      <c r="Y10" s="56" t="s">
        <v>1484</v>
      </c>
      <c r="Z10" s="56" t="s">
        <v>5352</v>
      </c>
    </row>
    <row r="11" spans="4:26" x14ac:dyDescent="0.3">
      <c r="E11" t="s">
        <v>3717</v>
      </c>
      <c r="Y11" s="57" t="s">
        <v>1486</v>
      </c>
      <c r="Z11" s="57" t="s">
        <v>5351</v>
      </c>
    </row>
    <row r="12" spans="4:26" x14ac:dyDescent="0.3">
      <c r="E12" t="s">
        <v>3718</v>
      </c>
      <c r="Y12" s="56" t="s">
        <v>1488</v>
      </c>
      <c r="Z12" s="56" t="s">
        <v>5350</v>
      </c>
    </row>
    <row r="13" spans="4:26" x14ac:dyDescent="0.3">
      <c r="E13" t="s">
        <v>3720</v>
      </c>
      <c r="Y13" s="57" t="s">
        <v>1490</v>
      </c>
      <c r="Z13" s="57" t="s">
        <v>5349</v>
      </c>
    </row>
    <row r="14" spans="4:26" x14ac:dyDescent="0.3">
      <c r="E14" t="s">
        <v>3719</v>
      </c>
      <c r="Y14" s="56" t="s">
        <v>1492</v>
      </c>
      <c r="Z14" s="56" t="s">
        <v>5348</v>
      </c>
    </row>
    <row r="15" spans="4:26" x14ac:dyDescent="0.3">
      <c r="E15" s="2" t="s">
        <v>4363</v>
      </c>
      <c r="Y15" s="57" t="s">
        <v>1494</v>
      </c>
      <c r="Z15" s="57" t="s">
        <v>5347</v>
      </c>
    </row>
    <row r="16" spans="4:26" x14ac:dyDescent="0.3">
      <c r="E16" s="2" t="s">
        <v>4364</v>
      </c>
      <c r="Y16" s="56" t="s">
        <v>1496</v>
      </c>
      <c r="Z16" s="56" t="s">
        <v>5346</v>
      </c>
    </row>
    <row r="17" spans="1:26" x14ac:dyDescent="0.3">
      <c r="E17" s="2" t="s">
        <v>4365</v>
      </c>
      <c r="Y17" s="57" t="s">
        <v>1498</v>
      </c>
      <c r="Z17" s="57" t="s">
        <v>5345</v>
      </c>
    </row>
    <row r="18" spans="1:26" x14ac:dyDescent="0.3">
      <c r="Y18" s="56" t="s">
        <v>1500</v>
      </c>
      <c r="Z18" s="56" t="s">
        <v>5344</v>
      </c>
    </row>
    <row r="19" spans="1:26" x14ac:dyDescent="0.3">
      <c r="Y19" s="57" t="s">
        <v>1502</v>
      </c>
      <c r="Z19" s="57" t="s">
        <v>5343</v>
      </c>
    </row>
    <row r="20" spans="1:26" ht="15" thickBot="1" x14ac:dyDescent="0.35">
      <c r="A20" s="21" t="s">
        <v>1388</v>
      </c>
      <c r="B20" s="21" t="s">
        <v>1389</v>
      </c>
      <c r="C20" s="21" t="s">
        <v>3676</v>
      </c>
      <c r="D20" s="21" t="s">
        <v>3677</v>
      </c>
      <c r="E20" s="21" t="s">
        <v>3541</v>
      </c>
      <c r="F20" s="21" t="s">
        <v>3543</v>
      </c>
      <c r="G20" s="21" t="s">
        <v>3675</v>
      </c>
      <c r="H20" s="12" t="s">
        <v>3733</v>
      </c>
      <c r="I20" s="12" t="s">
        <v>3734</v>
      </c>
      <c r="J20" s="12" t="s">
        <v>3735</v>
      </c>
      <c r="K20" s="12" t="s">
        <v>3736</v>
      </c>
      <c r="L20" s="12" t="s">
        <v>3737</v>
      </c>
      <c r="M20" s="12" t="s">
        <v>3738</v>
      </c>
      <c r="N20" s="12" t="s">
        <v>3739</v>
      </c>
      <c r="O20" s="12" t="s">
        <v>4360</v>
      </c>
      <c r="P20" s="12" t="s">
        <v>4362</v>
      </c>
      <c r="Q20" s="12" t="s">
        <v>4361</v>
      </c>
      <c r="R20" s="55" t="s">
        <v>4405</v>
      </c>
      <c r="S20" s="55" t="s">
        <v>4406</v>
      </c>
      <c r="Y20" s="56" t="s">
        <v>1504</v>
      </c>
      <c r="Z20" s="56" t="s">
        <v>5342</v>
      </c>
    </row>
    <row r="21" spans="1:26" ht="15" thickTop="1" x14ac:dyDescent="0.3">
      <c r="A21" t="s">
        <v>1391</v>
      </c>
      <c r="B21" t="s">
        <v>1096</v>
      </c>
      <c r="C21" t="s">
        <v>1472</v>
      </c>
      <c r="D21" t="s">
        <v>1473</v>
      </c>
      <c r="E21" t="s">
        <v>1391</v>
      </c>
      <c r="F21" t="s">
        <v>1472</v>
      </c>
      <c r="G21">
        <v>83.69</v>
      </c>
      <c r="H21">
        <v>74.52</v>
      </c>
      <c r="I21">
        <v>62.41</v>
      </c>
      <c r="J21">
        <v>85.21</v>
      </c>
      <c r="K21">
        <v>100</v>
      </c>
      <c r="L21">
        <v>81.81</v>
      </c>
      <c r="M21">
        <v>94.88</v>
      </c>
      <c r="N21">
        <v>67.87</v>
      </c>
      <c r="O21">
        <v>82.73</v>
      </c>
      <c r="P21">
        <v>63.91</v>
      </c>
      <c r="Q21">
        <v>74.92</v>
      </c>
      <c r="R21">
        <v>53.83</v>
      </c>
      <c r="S21">
        <v>49.8</v>
      </c>
      <c r="Y21" s="57" t="s">
        <v>1506</v>
      </c>
      <c r="Z21" s="57" t="s">
        <v>5341</v>
      </c>
    </row>
    <row r="22" spans="1:26" x14ac:dyDescent="0.3">
      <c r="A22" t="s">
        <v>1391</v>
      </c>
      <c r="B22" t="s">
        <v>1096</v>
      </c>
      <c r="C22" t="s">
        <v>1474</v>
      </c>
      <c r="D22" t="s">
        <v>1475</v>
      </c>
      <c r="E22" t="s">
        <v>1391</v>
      </c>
      <c r="F22" t="s">
        <v>1474</v>
      </c>
      <c r="G22">
        <v>38.6</v>
      </c>
      <c r="H22">
        <v>41.76</v>
      </c>
      <c r="I22">
        <v>53.11</v>
      </c>
      <c r="J22">
        <v>25</v>
      </c>
      <c r="K22">
        <v>66.67</v>
      </c>
      <c r="L22">
        <v>18.34</v>
      </c>
      <c r="M22">
        <v>80.95</v>
      </c>
      <c r="N22">
        <v>93.18</v>
      </c>
      <c r="O22">
        <v>40.19</v>
      </c>
      <c r="P22">
        <v>50.75</v>
      </c>
      <c r="Q22">
        <v>67.25</v>
      </c>
      <c r="R22">
        <v>51.77</v>
      </c>
      <c r="S22">
        <v>48.83</v>
      </c>
      <c r="Y22" s="56" t="s">
        <v>1508</v>
      </c>
      <c r="Z22" s="56" t="s">
        <v>5340</v>
      </c>
    </row>
    <row r="23" spans="1:26" x14ac:dyDescent="0.3">
      <c r="A23" t="s">
        <v>1391</v>
      </c>
      <c r="B23" t="s">
        <v>1096</v>
      </c>
      <c r="C23" t="s">
        <v>1476</v>
      </c>
      <c r="D23" t="s">
        <v>1477</v>
      </c>
      <c r="E23" t="s">
        <v>1391</v>
      </c>
      <c r="F23" t="s">
        <v>1476</v>
      </c>
      <c r="G23">
        <v>37.299999999999997</v>
      </c>
      <c r="H23">
        <v>46.67</v>
      </c>
      <c r="I23">
        <v>47.74</v>
      </c>
      <c r="J23">
        <v>45.12</v>
      </c>
      <c r="K23">
        <v>50</v>
      </c>
      <c r="L23">
        <v>16.34</v>
      </c>
      <c r="M23">
        <v>66.39</v>
      </c>
      <c r="N23">
        <v>99.4</v>
      </c>
      <c r="O23">
        <v>36.32</v>
      </c>
      <c r="P23">
        <v>33.82</v>
      </c>
      <c r="Q23">
        <v>65.05</v>
      </c>
      <c r="R23">
        <v>50.05</v>
      </c>
      <c r="S23">
        <v>44.81</v>
      </c>
      <c r="Y23" s="57" t="s">
        <v>1510</v>
      </c>
      <c r="Z23" s="57" t="s">
        <v>5339</v>
      </c>
    </row>
    <row r="24" spans="1:26" x14ac:dyDescent="0.3">
      <c r="A24" t="s">
        <v>1391</v>
      </c>
      <c r="B24" t="s">
        <v>1096</v>
      </c>
      <c r="C24" t="s">
        <v>1478</v>
      </c>
      <c r="D24" t="s">
        <v>1479</v>
      </c>
      <c r="E24" t="s">
        <v>1391</v>
      </c>
      <c r="F24" t="s">
        <v>1478</v>
      </c>
      <c r="G24">
        <v>54.37</v>
      </c>
      <c r="H24">
        <v>46.21</v>
      </c>
      <c r="I24">
        <v>52.03</v>
      </c>
      <c r="J24">
        <v>49.35</v>
      </c>
      <c r="K24">
        <v>100</v>
      </c>
      <c r="L24">
        <v>26.68</v>
      </c>
      <c r="M24">
        <v>80.209999999999994</v>
      </c>
      <c r="N24">
        <v>88.66</v>
      </c>
      <c r="O24">
        <v>54.27</v>
      </c>
      <c r="P24">
        <v>41.05</v>
      </c>
      <c r="Q24">
        <v>66.78</v>
      </c>
      <c r="R24">
        <v>48.59</v>
      </c>
      <c r="S24">
        <v>46.57</v>
      </c>
      <c r="Y24" s="56" t="s">
        <v>1512</v>
      </c>
      <c r="Z24" s="56" t="s">
        <v>5338</v>
      </c>
    </row>
    <row r="25" spans="1:26" x14ac:dyDescent="0.3">
      <c r="A25" t="s">
        <v>1391</v>
      </c>
      <c r="B25" t="s">
        <v>1096</v>
      </c>
      <c r="C25" t="s">
        <v>1480</v>
      </c>
      <c r="D25" t="s">
        <v>1481</v>
      </c>
      <c r="E25" t="s">
        <v>1391</v>
      </c>
      <c r="F25" t="s">
        <v>1480</v>
      </c>
      <c r="G25">
        <v>68.98</v>
      </c>
      <c r="H25">
        <v>59.66</v>
      </c>
      <c r="I25">
        <v>51.1</v>
      </c>
      <c r="J25">
        <v>74.28</v>
      </c>
      <c r="K25">
        <v>100</v>
      </c>
      <c r="L25">
        <v>52.79</v>
      </c>
      <c r="M25">
        <v>87.99</v>
      </c>
      <c r="N25">
        <v>87.35</v>
      </c>
      <c r="O25">
        <v>68.73</v>
      </c>
      <c r="P25">
        <v>47.86</v>
      </c>
      <c r="Q25">
        <v>71.53</v>
      </c>
      <c r="R25">
        <v>49.78</v>
      </c>
      <c r="S25">
        <v>46.61</v>
      </c>
      <c r="Y25" s="57" t="s">
        <v>1514</v>
      </c>
      <c r="Z25" s="57" t="s">
        <v>5337</v>
      </c>
    </row>
    <row r="26" spans="1:26" x14ac:dyDescent="0.3">
      <c r="A26" t="s">
        <v>1391</v>
      </c>
      <c r="B26" t="s">
        <v>1096</v>
      </c>
      <c r="C26" t="s">
        <v>1482</v>
      </c>
      <c r="D26" t="s">
        <v>1483</v>
      </c>
      <c r="E26" t="s">
        <v>1391</v>
      </c>
      <c r="F26" t="s">
        <v>1482</v>
      </c>
      <c r="G26">
        <v>60.5</v>
      </c>
      <c r="H26">
        <v>55.77</v>
      </c>
      <c r="I26">
        <v>43.97</v>
      </c>
      <c r="J26">
        <v>80.25</v>
      </c>
      <c r="K26">
        <v>86.42</v>
      </c>
      <c r="L26">
        <v>29.36</v>
      </c>
      <c r="M26">
        <v>84.08</v>
      </c>
      <c r="N26">
        <v>87.14</v>
      </c>
      <c r="O26">
        <v>60.81</v>
      </c>
      <c r="P26">
        <v>47.21</v>
      </c>
      <c r="Q26">
        <v>67.739999999999995</v>
      </c>
      <c r="R26">
        <v>50.31</v>
      </c>
      <c r="S26">
        <v>47.88</v>
      </c>
      <c r="Y26" s="56" t="s">
        <v>1516</v>
      </c>
      <c r="Z26" s="56" t="s">
        <v>5336</v>
      </c>
    </row>
    <row r="27" spans="1:26" x14ac:dyDescent="0.3">
      <c r="A27" t="s">
        <v>1391</v>
      </c>
      <c r="B27" t="s">
        <v>1096</v>
      </c>
      <c r="C27" t="s">
        <v>1484</v>
      </c>
      <c r="D27" t="s">
        <v>1485</v>
      </c>
      <c r="E27" t="s">
        <v>1391</v>
      </c>
      <c r="F27" t="s">
        <v>1484</v>
      </c>
      <c r="G27">
        <v>61.03</v>
      </c>
      <c r="H27">
        <v>53.92</v>
      </c>
      <c r="I27">
        <v>48.77</v>
      </c>
      <c r="J27">
        <v>80.22</v>
      </c>
      <c r="K27">
        <v>85.19</v>
      </c>
      <c r="L27">
        <v>29.12</v>
      </c>
      <c r="M27">
        <v>83.93</v>
      </c>
      <c r="N27">
        <v>81.56</v>
      </c>
      <c r="O27">
        <v>60.85</v>
      </c>
      <c r="P27">
        <v>48.85</v>
      </c>
      <c r="Q27">
        <v>67.040000000000006</v>
      </c>
      <c r="R27">
        <v>51.98</v>
      </c>
      <c r="S27">
        <v>48.86</v>
      </c>
      <c r="Y27" s="57" t="s">
        <v>1518</v>
      </c>
      <c r="Z27" s="57" t="s">
        <v>5335</v>
      </c>
    </row>
    <row r="28" spans="1:26" x14ac:dyDescent="0.3">
      <c r="A28" t="s">
        <v>1391</v>
      </c>
      <c r="B28" t="s">
        <v>1096</v>
      </c>
      <c r="C28" t="s">
        <v>1486</v>
      </c>
      <c r="D28" t="s">
        <v>1487</v>
      </c>
      <c r="E28" t="s">
        <v>1391</v>
      </c>
      <c r="F28" t="s">
        <v>1486</v>
      </c>
      <c r="G28">
        <v>54.65</v>
      </c>
      <c r="H28">
        <v>62.47</v>
      </c>
      <c r="I28">
        <v>44.58</v>
      </c>
      <c r="J28">
        <v>63.46</v>
      </c>
      <c r="K28">
        <v>66.67</v>
      </c>
      <c r="L28">
        <v>34.24</v>
      </c>
      <c r="M28">
        <v>86.32</v>
      </c>
      <c r="N28">
        <v>79.08</v>
      </c>
      <c r="O28">
        <v>55.18</v>
      </c>
      <c r="P28">
        <v>56.34</v>
      </c>
      <c r="Q28">
        <v>68.11</v>
      </c>
      <c r="R28">
        <v>40.729999999999997</v>
      </c>
      <c r="S28">
        <v>43</v>
      </c>
      <c r="Y28" s="56" t="s">
        <v>1520</v>
      </c>
      <c r="Z28" s="56" t="s">
        <v>5334</v>
      </c>
    </row>
    <row r="29" spans="1:26" x14ac:dyDescent="0.3">
      <c r="A29" t="s">
        <v>1391</v>
      </c>
      <c r="B29" t="s">
        <v>1096</v>
      </c>
      <c r="C29" t="s">
        <v>1488</v>
      </c>
      <c r="D29" t="s">
        <v>1489</v>
      </c>
      <c r="E29" t="s">
        <v>1391</v>
      </c>
      <c r="F29" t="s">
        <v>1488</v>
      </c>
      <c r="G29">
        <v>57.55</v>
      </c>
      <c r="H29">
        <v>37.19</v>
      </c>
      <c r="I29">
        <v>43.28</v>
      </c>
      <c r="J29">
        <v>87.28</v>
      </c>
      <c r="K29">
        <v>66.67</v>
      </c>
      <c r="L29">
        <v>30.77</v>
      </c>
      <c r="M29">
        <v>81.19</v>
      </c>
      <c r="N29">
        <v>78.569999999999993</v>
      </c>
      <c r="O29">
        <v>60.95</v>
      </c>
      <c r="P29">
        <v>59.08</v>
      </c>
      <c r="Q29">
        <v>60.06</v>
      </c>
      <c r="R29">
        <v>44.83</v>
      </c>
      <c r="S29">
        <v>42.8</v>
      </c>
      <c r="Y29" s="57" t="s">
        <v>1522</v>
      </c>
      <c r="Z29" s="57" t="s">
        <v>5333</v>
      </c>
    </row>
    <row r="30" spans="1:26" x14ac:dyDescent="0.3">
      <c r="A30" t="s">
        <v>1391</v>
      </c>
      <c r="B30" t="s">
        <v>1096</v>
      </c>
      <c r="C30" t="s">
        <v>1490</v>
      </c>
      <c r="D30" t="s">
        <v>1491</v>
      </c>
      <c r="E30" t="s">
        <v>1391</v>
      </c>
      <c r="F30" t="s">
        <v>1490</v>
      </c>
      <c r="G30">
        <v>17.670000000000002</v>
      </c>
      <c r="H30">
        <v>38.15</v>
      </c>
      <c r="I30">
        <v>45.21</v>
      </c>
      <c r="J30">
        <v>0</v>
      </c>
      <c r="K30">
        <v>11.11</v>
      </c>
      <c r="L30">
        <v>17.850000000000001</v>
      </c>
      <c r="M30">
        <v>87.05</v>
      </c>
      <c r="N30">
        <v>81.510000000000005</v>
      </c>
      <c r="O30">
        <v>17.670000000000002</v>
      </c>
      <c r="P30">
        <v>41.71</v>
      </c>
      <c r="Q30">
        <v>62.98</v>
      </c>
      <c r="R30">
        <v>44.17</v>
      </c>
      <c r="S30">
        <v>40.22</v>
      </c>
      <c r="Y30" s="56" t="s">
        <v>1524</v>
      </c>
      <c r="Z30" s="56" t="s">
        <v>5332</v>
      </c>
    </row>
    <row r="31" spans="1:26" x14ac:dyDescent="0.3">
      <c r="A31" t="s">
        <v>1391</v>
      </c>
      <c r="B31" t="s">
        <v>1096</v>
      </c>
      <c r="C31" t="s">
        <v>1492</v>
      </c>
      <c r="D31" t="s">
        <v>1493</v>
      </c>
      <c r="E31" t="s">
        <v>1391</v>
      </c>
      <c r="F31" t="s">
        <v>1492</v>
      </c>
      <c r="G31">
        <v>58.49</v>
      </c>
      <c r="H31">
        <v>58.07</v>
      </c>
      <c r="I31">
        <v>55.6</v>
      </c>
      <c r="J31">
        <v>47.69</v>
      </c>
      <c r="K31">
        <v>66.67</v>
      </c>
      <c r="L31">
        <v>66.87</v>
      </c>
      <c r="M31">
        <v>89.76</v>
      </c>
      <c r="N31">
        <v>81.7</v>
      </c>
      <c r="O31">
        <v>58.82</v>
      </c>
      <c r="P31">
        <v>54.03</v>
      </c>
      <c r="Q31">
        <v>71.28</v>
      </c>
      <c r="R31">
        <v>48.73</v>
      </c>
      <c r="S31">
        <v>46.57</v>
      </c>
      <c r="Y31" s="57" t="s">
        <v>1525</v>
      </c>
      <c r="Z31" s="57" t="s">
        <v>5331</v>
      </c>
    </row>
    <row r="32" spans="1:26" x14ac:dyDescent="0.3">
      <c r="A32" t="s">
        <v>1391</v>
      </c>
      <c r="B32" t="s">
        <v>1096</v>
      </c>
      <c r="C32" t="s">
        <v>1494</v>
      </c>
      <c r="D32" t="s">
        <v>1495</v>
      </c>
      <c r="E32" t="s">
        <v>1391</v>
      </c>
      <c r="F32" t="s">
        <v>1494</v>
      </c>
      <c r="G32">
        <v>38.11</v>
      </c>
      <c r="H32">
        <v>43.43</v>
      </c>
      <c r="I32">
        <v>47.04</v>
      </c>
      <c r="J32">
        <v>0</v>
      </c>
      <c r="K32">
        <v>88.89</v>
      </c>
      <c r="L32">
        <v>20.28</v>
      </c>
      <c r="M32">
        <v>94.38</v>
      </c>
      <c r="N32">
        <v>92.49</v>
      </c>
      <c r="O32">
        <v>37.68</v>
      </c>
      <c r="P32">
        <v>41.56</v>
      </c>
      <c r="Q32">
        <v>69.33</v>
      </c>
      <c r="R32">
        <v>49.89</v>
      </c>
      <c r="S32">
        <v>46.92</v>
      </c>
      <c r="Y32" s="56" t="s">
        <v>1527</v>
      </c>
      <c r="Z32" s="56" t="s">
        <v>5330</v>
      </c>
    </row>
    <row r="33" spans="1:26" x14ac:dyDescent="0.3">
      <c r="A33" t="s">
        <v>1391</v>
      </c>
      <c r="B33" t="s">
        <v>1096</v>
      </c>
      <c r="C33" t="s">
        <v>1496</v>
      </c>
      <c r="D33" t="s">
        <v>1497</v>
      </c>
      <c r="E33" t="s">
        <v>1391</v>
      </c>
      <c r="F33" t="s">
        <v>1496</v>
      </c>
      <c r="G33">
        <v>68.63</v>
      </c>
      <c r="H33">
        <v>67.88</v>
      </c>
      <c r="I33">
        <v>54.58</v>
      </c>
      <c r="J33">
        <v>51.76</v>
      </c>
      <c r="K33">
        <v>99.81</v>
      </c>
      <c r="L33">
        <v>42.92</v>
      </c>
      <c r="M33">
        <v>93.8</v>
      </c>
      <c r="N33">
        <v>82.04</v>
      </c>
      <c r="O33">
        <v>68.709999999999994</v>
      </c>
      <c r="P33">
        <v>80.33</v>
      </c>
      <c r="Q33">
        <v>74.58</v>
      </c>
      <c r="R33">
        <v>49.49</v>
      </c>
      <c r="S33">
        <v>45.34</v>
      </c>
      <c r="Y33" s="57" t="s">
        <v>1529</v>
      </c>
      <c r="Z33" s="57" t="s">
        <v>5329</v>
      </c>
    </row>
    <row r="34" spans="1:26" x14ac:dyDescent="0.3">
      <c r="A34" t="s">
        <v>1391</v>
      </c>
      <c r="B34" t="s">
        <v>1096</v>
      </c>
      <c r="C34" t="s">
        <v>1498</v>
      </c>
      <c r="D34" t="s">
        <v>1499</v>
      </c>
      <c r="E34" t="s">
        <v>1391</v>
      </c>
      <c r="F34" t="s">
        <v>1498</v>
      </c>
      <c r="G34">
        <v>38.880000000000003</v>
      </c>
      <c r="H34">
        <v>34.380000000000003</v>
      </c>
      <c r="I34">
        <v>48.15</v>
      </c>
      <c r="J34">
        <v>33.93</v>
      </c>
      <c r="K34">
        <v>66.67</v>
      </c>
      <c r="L34">
        <v>19.78</v>
      </c>
      <c r="M34">
        <v>91.3</v>
      </c>
      <c r="N34">
        <v>97.24</v>
      </c>
      <c r="O34">
        <v>39.729999999999997</v>
      </c>
      <c r="P34">
        <v>38.53</v>
      </c>
      <c r="Q34">
        <v>67.77</v>
      </c>
      <c r="R34">
        <v>45.08</v>
      </c>
      <c r="S34">
        <v>41.53</v>
      </c>
      <c r="Y34" s="56" t="s">
        <v>1531</v>
      </c>
      <c r="Z34" s="56" t="s">
        <v>5328</v>
      </c>
    </row>
    <row r="35" spans="1:26" x14ac:dyDescent="0.3">
      <c r="A35" t="s">
        <v>1391</v>
      </c>
      <c r="B35" t="s">
        <v>1096</v>
      </c>
      <c r="C35" t="s">
        <v>1500</v>
      </c>
      <c r="D35" t="s">
        <v>1501</v>
      </c>
      <c r="E35" t="s">
        <v>1391</v>
      </c>
      <c r="F35" t="s">
        <v>1500</v>
      </c>
      <c r="G35">
        <v>51.63</v>
      </c>
      <c r="H35">
        <v>42.88</v>
      </c>
      <c r="I35">
        <v>53.51</v>
      </c>
      <c r="J35">
        <v>47.24</v>
      </c>
      <c r="K35">
        <v>96.3</v>
      </c>
      <c r="L35">
        <v>17.350000000000001</v>
      </c>
      <c r="M35">
        <v>91.71</v>
      </c>
      <c r="N35">
        <v>87.67</v>
      </c>
      <c r="O35">
        <v>51.47</v>
      </c>
      <c r="P35">
        <v>44.97</v>
      </c>
      <c r="Q35">
        <v>68.94</v>
      </c>
      <c r="R35">
        <v>47.72</v>
      </c>
      <c r="S35">
        <v>44.84</v>
      </c>
      <c r="Y35" s="57" t="s">
        <v>1533</v>
      </c>
      <c r="Z35" s="57" t="s">
        <v>5327</v>
      </c>
    </row>
    <row r="36" spans="1:26" x14ac:dyDescent="0.3">
      <c r="A36" t="s">
        <v>1391</v>
      </c>
      <c r="B36" t="s">
        <v>1096</v>
      </c>
      <c r="C36" t="s">
        <v>1502</v>
      </c>
      <c r="D36" t="s">
        <v>1503</v>
      </c>
      <c r="E36" t="s">
        <v>1391</v>
      </c>
      <c r="F36" t="s">
        <v>1502</v>
      </c>
      <c r="G36">
        <v>49.09</v>
      </c>
      <c r="H36">
        <v>54.97</v>
      </c>
      <c r="I36">
        <v>41.04</v>
      </c>
      <c r="J36">
        <v>22.61</v>
      </c>
      <c r="K36">
        <v>93.33</v>
      </c>
      <c r="L36">
        <v>27.41</v>
      </c>
      <c r="M36">
        <v>77.55</v>
      </c>
      <c r="N36">
        <v>87.15</v>
      </c>
      <c r="O36">
        <v>49.05</v>
      </c>
      <c r="P36">
        <v>52.86</v>
      </c>
      <c r="Q36">
        <v>65.180000000000007</v>
      </c>
      <c r="R36">
        <v>54.78</v>
      </c>
      <c r="S36">
        <v>51.96</v>
      </c>
      <c r="Y36" s="56" t="s">
        <v>1535</v>
      </c>
      <c r="Z36" s="56" t="s">
        <v>5326</v>
      </c>
    </row>
    <row r="37" spans="1:26" x14ac:dyDescent="0.3">
      <c r="A37" t="s">
        <v>1391</v>
      </c>
      <c r="B37" t="s">
        <v>1096</v>
      </c>
      <c r="C37" t="s">
        <v>1504</v>
      </c>
      <c r="D37" t="s">
        <v>1505</v>
      </c>
      <c r="E37" t="s">
        <v>1391</v>
      </c>
      <c r="F37" t="s">
        <v>1504</v>
      </c>
      <c r="G37">
        <v>52.28</v>
      </c>
      <c r="H37">
        <v>38.33</v>
      </c>
      <c r="I37">
        <v>51.69</v>
      </c>
      <c r="J37">
        <v>13.47</v>
      </c>
      <c r="K37">
        <v>86.11</v>
      </c>
      <c r="L37">
        <v>54.09</v>
      </c>
      <c r="M37">
        <v>88.15</v>
      </c>
      <c r="N37">
        <v>71.86</v>
      </c>
      <c r="O37">
        <v>54.19</v>
      </c>
      <c r="P37">
        <v>63.08</v>
      </c>
      <c r="Q37">
        <v>62.51</v>
      </c>
      <c r="R37">
        <v>50.93</v>
      </c>
      <c r="S37">
        <v>47.33</v>
      </c>
      <c r="Y37" s="57" t="s">
        <v>1537</v>
      </c>
      <c r="Z37" s="57" t="s">
        <v>5325</v>
      </c>
    </row>
    <row r="38" spans="1:26" x14ac:dyDescent="0.3">
      <c r="A38" t="s">
        <v>1391</v>
      </c>
      <c r="B38" t="s">
        <v>1096</v>
      </c>
      <c r="C38" t="s">
        <v>1506</v>
      </c>
      <c r="D38" t="s">
        <v>1507</v>
      </c>
      <c r="E38" t="s">
        <v>1391</v>
      </c>
      <c r="F38" t="s">
        <v>1506</v>
      </c>
      <c r="G38">
        <v>49.03</v>
      </c>
      <c r="H38">
        <v>48.21</v>
      </c>
      <c r="I38">
        <v>56.54</v>
      </c>
      <c r="J38">
        <v>54.25</v>
      </c>
      <c r="K38">
        <v>66.67</v>
      </c>
      <c r="L38">
        <v>32.96</v>
      </c>
      <c r="M38">
        <v>70.650000000000006</v>
      </c>
      <c r="N38">
        <v>88.47</v>
      </c>
      <c r="O38">
        <v>49.45</v>
      </c>
      <c r="P38">
        <v>43.94</v>
      </c>
      <c r="Q38">
        <v>65.97</v>
      </c>
      <c r="R38">
        <v>49.14</v>
      </c>
      <c r="S38">
        <v>45.53</v>
      </c>
      <c r="Y38" s="56" t="s">
        <v>1539</v>
      </c>
      <c r="Z38" s="56" t="s">
        <v>5324</v>
      </c>
    </row>
    <row r="39" spans="1:26" x14ac:dyDescent="0.3">
      <c r="A39" t="s">
        <v>1391</v>
      </c>
      <c r="B39" t="s">
        <v>1096</v>
      </c>
      <c r="C39" t="s">
        <v>1508</v>
      </c>
      <c r="D39" t="s">
        <v>1509</v>
      </c>
      <c r="E39" t="s">
        <v>1391</v>
      </c>
      <c r="F39" t="s">
        <v>1508</v>
      </c>
      <c r="G39">
        <v>60.33</v>
      </c>
      <c r="H39">
        <v>73.8</v>
      </c>
      <c r="I39">
        <v>54.56</v>
      </c>
      <c r="J39">
        <v>31.51</v>
      </c>
      <c r="K39">
        <v>83.33</v>
      </c>
      <c r="L39">
        <v>52.47</v>
      </c>
      <c r="M39">
        <v>88.07</v>
      </c>
      <c r="N39">
        <v>82.51</v>
      </c>
      <c r="O39">
        <v>60.47</v>
      </c>
      <c r="P39">
        <v>74.569999999999993</v>
      </c>
      <c r="Q39">
        <v>74.739999999999995</v>
      </c>
      <c r="R39">
        <v>54.47</v>
      </c>
      <c r="S39">
        <v>50.48</v>
      </c>
      <c r="Y39" s="57" t="s">
        <v>1541</v>
      </c>
      <c r="Z39" s="57" t="s">
        <v>5323</v>
      </c>
    </row>
    <row r="40" spans="1:26" x14ac:dyDescent="0.3">
      <c r="A40" t="s">
        <v>1391</v>
      </c>
      <c r="B40" t="s">
        <v>1096</v>
      </c>
      <c r="C40" t="s">
        <v>1510</v>
      </c>
      <c r="D40" t="s">
        <v>1511</v>
      </c>
      <c r="E40" t="s">
        <v>1391</v>
      </c>
      <c r="F40" t="s">
        <v>1510</v>
      </c>
      <c r="G40">
        <v>42.75</v>
      </c>
      <c r="H40">
        <v>45.39</v>
      </c>
      <c r="I40">
        <v>42.94</v>
      </c>
      <c r="J40">
        <v>80.7</v>
      </c>
      <c r="K40">
        <v>11.11</v>
      </c>
      <c r="L40">
        <v>27.94</v>
      </c>
      <c r="M40">
        <v>78.03</v>
      </c>
      <c r="N40">
        <v>72.45</v>
      </c>
      <c r="O40">
        <v>41.74</v>
      </c>
      <c r="P40">
        <v>47.2</v>
      </c>
      <c r="Q40">
        <v>59.7</v>
      </c>
      <c r="R40">
        <v>48.29</v>
      </c>
      <c r="S40">
        <v>44.03</v>
      </c>
      <c r="Y40" s="56" t="s">
        <v>1543</v>
      </c>
      <c r="Z40" s="56" t="s">
        <v>5322</v>
      </c>
    </row>
    <row r="41" spans="1:26" x14ac:dyDescent="0.3">
      <c r="A41" t="s">
        <v>1391</v>
      </c>
      <c r="B41" t="s">
        <v>1096</v>
      </c>
      <c r="C41" t="s">
        <v>1512</v>
      </c>
      <c r="D41" t="s">
        <v>1513</v>
      </c>
      <c r="E41" t="s">
        <v>1391</v>
      </c>
      <c r="F41" t="s">
        <v>1512</v>
      </c>
      <c r="G41">
        <v>52.21</v>
      </c>
      <c r="H41">
        <v>41.62</v>
      </c>
      <c r="I41">
        <v>50.39</v>
      </c>
      <c r="J41">
        <v>48.5</v>
      </c>
      <c r="K41">
        <v>88.89</v>
      </c>
      <c r="L41">
        <v>20.64</v>
      </c>
      <c r="M41">
        <v>91.69</v>
      </c>
      <c r="N41">
        <v>77.64</v>
      </c>
      <c r="O41">
        <v>52.62</v>
      </c>
      <c r="P41">
        <v>52.46</v>
      </c>
      <c r="Q41">
        <v>65.33</v>
      </c>
      <c r="R41">
        <v>46.53</v>
      </c>
      <c r="S41">
        <v>42.78</v>
      </c>
      <c r="Y41" s="57" t="s">
        <v>1545</v>
      </c>
      <c r="Z41" s="57" t="s">
        <v>5321</v>
      </c>
    </row>
    <row r="42" spans="1:26" x14ac:dyDescent="0.3">
      <c r="A42" t="s">
        <v>1391</v>
      </c>
      <c r="B42" t="s">
        <v>1096</v>
      </c>
      <c r="C42" t="s">
        <v>1514</v>
      </c>
      <c r="D42" t="s">
        <v>1515</v>
      </c>
      <c r="E42" t="s">
        <v>1391</v>
      </c>
      <c r="F42" t="s">
        <v>1514</v>
      </c>
      <c r="G42">
        <v>55.26</v>
      </c>
      <c r="H42">
        <v>59.29</v>
      </c>
      <c r="I42">
        <v>50.22</v>
      </c>
      <c r="J42">
        <v>50.53</v>
      </c>
      <c r="K42">
        <v>88.89</v>
      </c>
      <c r="L42">
        <v>32.700000000000003</v>
      </c>
      <c r="M42">
        <v>91.45</v>
      </c>
      <c r="N42">
        <v>73.84</v>
      </c>
      <c r="O42">
        <v>55.09</v>
      </c>
      <c r="P42">
        <v>48.25</v>
      </c>
      <c r="Q42">
        <v>68.7</v>
      </c>
      <c r="R42">
        <v>52.12</v>
      </c>
      <c r="S42">
        <v>49.33</v>
      </c>
      <c r="Y42" s="56" t="s">
        <v>1547</v>
      </c>
      <c r="Z42" s="56" t="s">
        <v>5320</v>
      </c>
    </row>
    <row r="43" spans="1:26" x14ac:dyDescent="0.3">
      <c r="A43" t="s">
        <v>1391</v>
      </c>
      <c r="B43" t="s">
        <v>1096</v>
      </c>
      <c r="C43" t="s">
        <v>1516</v>
      </c>
      <c r="D43" t="s">
        <v>1517</v>
      </c>
      <c r="E43" t="s">
        <v>1391</v>
      </c>
      <c r="F43" t="s">
        <v>1516</v>
      </c>
      <c r="G43">
        <v>43.73</v>
      </c>
      <c r="H43">
        <v>67.34</v>
      </c>
      <c r="I43">
        <v>40.590000000000003</v>
      </c>
      <c r="J43">
        <v>8.33</v>
      </c>
      <c r="K43">
        <v>66.67</v>
      </c>
      <c r="L43">
        <v>48.34</v>
      </c>
      <c r="M43">
        <v>81.73</v>
      </c>
      <c r="N43">
        <v>85.85</v>
      </c>
      <c r="O43">
        <v>43.92</v>
      </c>
      <c r="P43">
        <v>52.32</v>
      </c>
      <c r="Q43">
        <v>68.88</v>
      </c>
      <c r="R43">
        <v>49.46</v>
      </c>
      <c r="S43">
        <v>47.11</v>
      </c>
      <c r="Y43" s="57" t="s">
        <v>1549</v>
      </c>
      <c r="Z43" s="57" t="s">
        <v>5319</v>
      </c>
    </row>
    <row r="44" spans="1:26" x14ac:dyDescent="0.3">
      <c r="A44" t="s">
        <v>1391</v>
      </c>
      <c r="B44" t="s">
        <v>1096</v>
      </c>
      <c r="C44" t="s">
        <v>1518</v>
      </c>
      <c r="D44" t="s">
        <v>1519</v>
      </c>
      <c r="E44" t="s">
        <v>1391</v>
      </c>
      <c r="F44" t="s">
        <v>1518</v>
      </c>
      <c r="G44">
        <v>39.44</v>
      </c>
      <c r="H44">
        <v>62.67</v>
      </c>
      <c r="I44">
        <v>43.88</v>
      </c>
      <c r="J44">
        <v>15.25</v>
      </c>
      <c r="K44">
        <v>66.67</v>
      </c>
      <c r="L44">
        <v>39.6</v>
      </c>
      <c r="M44">
        <v>85.87</v>
      </c>
      <c r="N44">
        <v>75.13</v>
      </c>
      <c r="O44">
        <v>40.4</v>
      </c>
      <c r="P44">
        <v>40.1</v>
      </c>
      <c r="Q44">
        <v>66.89</v>
      </c>
      <c r="R44">
        <v>48.11</v>
      </c>
      <c r="S44">
        <v>43.24</v>
      </c>
      <c r="Y44" s="56" t="s">
        <v>1551</v>
      </c>
      <c r="Z44" s="56" t="s">
        <v>5318</v>
      </c>
    </row>
    <row r="45" spans="1:26" x14ac:dyDescent="0.3">
      <c r="A45" t="s">
        <v>1391</v>
      </c>
      <c r="B45" t="s">
        <v>1096</v>
      </c>
      <c r="C45" t="s">
        <v>1520</v>
      </c>
      <c r="D45" t="s">
        <v>1521</v>
      </c>
      <c r="E45" t="s">
        <v>1391</v>
      </c>
      <c r="F45" t="s">
        <v>1520</v>
      </c>
      <c r="G45">
        <v>45.97</v>
      </c>
      <c r="H45">
        <v>39.74</v>
      </c>
      <c r="I45">
        <v>39.840000000000003</v>
      </c>
      <c r="J45">
        <v>84.17</v>
      </c>
      <c r="K45">
        <v>38.89</v>
      </c>
      <c r="L45">
        <v>14.38</v>
      </c>
      <c r="M45">
        <v>79.239999999999995</v>
      </c>
      <c r="N45">
        <v>82.41</v>
      </c>
      <c r="O45">
        <v>44.97</v>
      </c>
      <c r="P45">
        <v>42.44</v>
      </c>
      <c r="Q45">
        <v>60.31</v>
      </c>
      <c r="R45">
        <v>46.45</v>
      </c>
      <c r="S45">
        <v>43.5</v>
      </c>
      <c r="Y45" s="57" t="s">
        <v>1553</v>
      </c>
      <c r="Z45" s="57" t="s">
        <v>5317</v>
      </c>
    </row>
    <row r="46" spans="1:26" x14ac:dyDescent="0.3">
      <c r="A46" t="s">
        <v>1391</v>
      </c>
      <c r="B46" t="s">
        <v>1096</v>
      </c>
      <c r="C46" t="s">
        <v>1522</v>
      </c>
      <c r="D46" t="s">
        <v>1523</v>
      </c>
      <c r="E46" t="s">
        <v>1391</v>
      </c>
      <c r="F46" t="s">
        <v>1522</v>
      </c>
      <c r="G46">
        <v>53.18</v>
      </c>
      <c r="H46">
        <v>48.08</v>
      </c>
      <c r="I46">
        <v>51.13</v>
      </c>
      <c r="J46">
        <v>70.12</v>
      </c>
      <c r="K46">
        <v>88.89</v>
      </c>
      <c r="L46">
        <v>20.7</v>
      </c>
      <c r="M46">
        <v>86.31</v>
      </c>
      <c r="N46">
        <v>91.29</v>
      </c>
      <c r="O46">
        <v>52.82</v>
      </c>
      <c r="P46">
        <v>31.57</v>
      </c>
      <c r="Q46">
        <v>69.2</v>
      </c>
      <c r="R46">
        <v>45.98</v>
      </c>
      <c r="S46">
        <v>42.57</v>
      </c>
      <c r="Y46" s="56" t="s">
        <v>1555</v>
      </c>
      <c r="Z46" s="56" t="s">
        <v>5316</v>
      </c>
    </row>
    <row r="47" spans="1:26" x14ac:dyDescent="0.3">
      <c r="A47" t="s">
        <v>1391</v>
      </c>
      <c r="B47" t="s">
        <v>1096</v>
      </c>
      <c r="C47" t="s">
        <v>1524</v>
      </c>
      <c r="D47" t="s">
        <v>1183</v>
      </c>
      <c r="E47" t="s">
        <v>1391</v>
      </c>
      <c r="F47" t="s">
        <v>1524</v>
      </c>
      <c r="G47">
        <v>63.43</v>
      </c>
      <c r="H47">
        <v>58.57</v>
      </c>
      <c r="I47">
        <v>62.5</v>
      </c>
      <c r="J47">
        <v>73.569999999999993</v>
      </c>
      <c r="K47">
        <v>66.67</v>
      </c>
      <c r="L47">
        <v>59.28</v>
      </c>
      <c r="M47">
        <v>96.72</v>
      </c>
      <c r="N47">
        <v>76.319999999999993</v>
      </c>
      <c r="O47">
        <v>63.81</v>
      </c>
      <c r="P47">
        <v>55.74</v>
      </c>
      <c r="Q47">
        <v>73.53</v>
      </c>
      <c r="R47">
        <v>54.31</v>
      </c>
      <c r="S47">
        <v>50.5</v>
      </c>
      <c r="Y47" s="57" t="s">
        <v>1557</v>
      </c>
      <c r="Z47" s="57" t="s">
        <v>5315</v>
      </c>
    </row>
    <row r="48" spans="1:26" x14ac:dyDescent="0.3">
      <c r="A48" t="s">
        <v>1391</v>
      </c>
      <c r="B48" t="s">
        <v>1096</v>
      </c>
      <c r="C48" t="s">
        <v>1525</v>
      </c>
      <c r="D48" t="s">
        <v>1526</v>
      </c>
      <c r="E48" t="s">
        <v>1391</v>
      </c>
      <c r="F48" t="s">
        <v>1525</v>
      </c>
      <c r="G48">
        <v>15.53</v>
      </c>
      <c r="H48">
        <v>43.81</v>
      </c>
      <c r="I48">
        <v>41.38</v>
      </c>
      <c r="J48">
        <v>12.61</v>
      </c>
      <c r="K48">
        <v>3.7</v>
      </c>
      <c r="L48">
        <v>18.350000000000001</v>
      </c>
      <c r="M48">
        <v>80.12</v>
      </c>
      <c r="N48">
        <v>94.98</v>
      </c>
      <c r="O48">
        <v>15.41</v>
      </c>
      <c r="P48">
        <v>26.99</v>
      </c>
      <c r="Q48">
        <v>65.069999999999993</v>
      </c>
      <c r="R48">
        <v>46.87</v>
      </c>
      <c r="S48">
        <v>42.31</v>
      </c>
      <c r="Y48" s="56" t="s">
        <v>1559</v>
      </c>
      <c r="Z48" s="56" t="s">
        <v>5314</v>
      </c>
    </row>
    <row r="49" spans="1:26" x14ac:dyDescent="0.3">
      <c r="A49" t="s">
        <v>1391</v>
      </c>
      <c r="B49" t="s">
        <v>1096</v>
      </c>
      <c r="C49" t="s">
        <v>1527</v>
      </c>
      <c r="D49" t="s">
        <v>1528</v>
      </c>
      <c r="E49" t="s">
        <v>1391</v>
      </c>
      <c r="F49" t="s">
        <v>1527</v>
      </c>
      <c r="G49">
        <v>47.42</v>
      </c>
      <c r="H49">
        <v>53.07</v>
      </c>
      <c r="I49">
        <v>53.48</v>
      </c>
      <c r="J49">
        <v>44.85</v>
      </c>
      <c r="K49">
        <v>66.67</v>
      </c>
      <c r="L49">
        <v>33.4</v>
      </c>
      <c r="M49">
        <v>89.79</v>
      </c>
      <c r="N49">
        <v>91.96</v>
      </c>
      <c r="O49">
        <v>46.88</v>
      </c>
      <c r="P49">
        <v>42.59</v>
      </c>
      <c r="Q49">
        <v>72.069999999999993</v>
      </c>
      <c r="R49">
        <v>48.79</v>
      </c>
      <c r="S49">
        <v>44.95</v>
      </c>
      <c r="Y49" s="57" t="s">
        <v>1561</v>
      </c>
      <c r="Z49" s="57" t="s">
        <v>5313</v>
      </c>
    </row>
    <row r="50" spans="1:26" x14ac:dyDescent="0.3">
      <c r="A50" t="s">
        <v>1391</v>
      </c>
      <c r="B50" t="s">
        <v>1096</v>
      </c>
      <c r="C50" t="s">
        <v>1529</v>
      </c>
      <c r="D50" t="s">
        <v>1530</v>
      </c>
      <c r="E50" t="s">
        <v>1391</v>
      </c>
      <c r="F50" t="s">
        <v>1529</v>
      </c>
      <c r="G50">
        <v>35.69</v>
      </c>
      <c r="H50">
        <v>59.52</v>
      </c>
      <c r="I50">
        <v>49.68</v>
      </c>
      <c r="J50">
        <v>50.7</v>
      </c>
      <c r="K50">
        <v>11.11</v>
      </c>
      <c r="L50">
        <v>40.15</v>
      </c>
      <c r="M50">
        <v>84.07</v>
      </c>
      <c r="N50">
        <v>88.92</v>
      </c>
      <c r="O50">
        <v>36.4</v>
      </c>
      <c r="P50">
        <v>43.65</v>
      </c>
      <c r="Q50">
        <v>70.55</v>
      </c>
      <c r="R50">
        <v>49.79</v>
      </c>
      <c r="S50">
        <v>47.38</v>
      </c>
      <c r="Y50" s="56" t="s">
        <v>1563</v>
      </c>
      <c r="Z50" s="56" t="s">
        <v>5312</v>
      </c>
    </row>
    <row r="51" spans="1:26" x14ac:dyDescent="0.3">
      <c r="A51" t="s">
        <v>1391</v>
      </c>
      <c r="B51" t="s">
        <v>1096</v>
      </c>
      <c r="C51" t="s">
        <v>1531</v>
      </c>
      <c r="D51" t="s">
        <v>1532</v>
      </c>
      <c r="E51" t="s">
        <v>1391</v>
      </c>
      <c r="F51" t="s">
        <v>1531</v>
      </c>
      <c r="G51">
        <v>41.3</v>
      </c>
      <c r="H51">
        <v>60.08</v>
      </c>
      <c r="I51">
        <v>61.32</v>
      </c>
      <c r="J51">
        <v>6.63</v>
      </c>
      <c r="K51">
        <v>66.67</v>
      </c>
      <c r="L51">
        <v>46.26</v>
      </c>
      <c r="M51">
        <v>93.43</v>
      </c>
      <c r="N51">
        <v>93.38</v>
      </c>
      <c r="O51">
        <v>40.590000000000003</v>
      </c>
      <c r="P51">
        <v>42.79</v>
      </c>
      <c r="Q51">
        <v>77.05</v>
      </c>
      <c r="R51">
        <v>48.75</v>
      </c>
      <c r="S51">
        <v>46.52</v>
      </c>
      <c r="Y51" s="57" t="s">
        <v>1565</v>
      </c>
      <c r="Z51" s="57" t="s">
        <v>5311</v>
      </c>
    </row>
    <row r="52" spans="1:26" x14ac:dyDescent="0.3">
      <c r="A52" t="s">
        <v>1391</v>
      </c>
      <c r="B52" t="s">
        <v>1096</v>
      </c>
      <c r="C52" t="s">
        <v>1533</v>
      </c>
      <c r="D52" t="s">
        <v>1534</v>
      </c>
      <c r="E52" t="s">
        <v>1391</v>
      </c>
      <c r="F52" t="s">
        <v>1533</v>
      </c>
      <c r="G52">
        <v>45.7</v>
      </c>
      <c r="H52">
        <v>64.040000000000006</v>
      </c>
      <c r="I52">
        <v>47.27</v>
      </c>
      <c r="J52">
        <v>24.75</v>
      </c>
      <c r="K52">
        <v>66.67</v>
      </c>
      <c r="L52">
        <v>34.24</v>
      </c>
      <c r="M52">
        <v>93.38</v>
      </c>
      <c r="N52">
        <v>88.24</v>
      </c>
      <c r="O52">
        <v>45.79</v>
      </c>
      <c r="P52">
        <v>57.51</v>
      </c>
      <c r="Q52">
        <v>73.23</v>
      </c>
      <c r="R52">
        <v>50.17</v>
      </c>
      <c r="S52">
        <v>47.06</v>
      </c>
      <c r="Y52" s="56" t="s">
        <v>1567</v>
      </c>
      <c r="Z52" s="56" t="s">
        <v>5310</v>
      </c>
    </row>
    <row r="53" spans="1:26" x14ac:dyDescent="0.3">
      <c r="A53" t="s">
        <v>1391</v>
      </c>
      <c r="B53" t="s">
        <v>1096</v>
      </c>
      <c r="C53" t="s">
        <v>1535</v>
      </c>
      <c r="D53" t="s">
        <v>1536</v>
      </c>
      <c r="E53" t="s">
        <v>1391</v>
      </c>
      <c r="F53" t="s">
        <v>1535</v>
      </c>
      <c r="G53">
        <v>61.31</v>
      </c>
      <c r="H53">
        <v>64.72</v>
      </c>
      <c r="I53">
        <v>59.79</v>
      </c>
      <c r="J53">
        <v>27.08</v>
      </c>
      <c r="K53">
        <v>100</v>
      </c>
      <c r="L53">
        <v>54.56</v>
      </c>
      <c r="M53">
        <v>89.73</v>
      </c>
      <c r="N53">
        <v>90.2</v>
      </c>
      <c r="O53">
        <v>60.86</v>
      </c>
      <c r="P53">
        <v>61.81</v>
      </c>
      <c r="Q53">
        <v>76.11</v>
      </c>
      <c r="R53">
        <v>54.69</v>
      </c>
      <c r="S53">
        <v>52.98</v>
      </c>
      <c r="Y53" s="57" t="s">
        <v>1569</v>
      </c>
      <c r="Z53" s="57" t="s">
        <v>5309</v>
      </c>
    </row>
    <row r="54" spans="1:26" x14ac:dyDescent="0.3">
      <c r="A54" t="s">
        <v>1391</v>
      </c>
      <c r="B54" t="s">
        <v>1096</v>
      </c>
      <c r="C54" t="s">
        <v>1537</v>
      </c>
      <c r="D54" t="s">
        <v>1538</v>
      </c>
      <c r="E54" t="s">
        <v>1391</v>
      </c>
      <c r="F54" t="s">
        <v>1537</v>
      </c>
      <c r="G54">
        <v>51.22</v>
      </c>
      <c r="H54">
        <v>61.72</v>
      </c>
      <c r="I54">
        <v>54.55</v>
      </c>
      <c r="J54">
        <v>18.77</v>
      </c>
      <c r="K54">
        <v>100</v>
      </c>
      <c r="L54">
        <v>44.42</v>
      </c>
      <c r="M54">
        <v>82.76</v>
      </c>
      <c r="N54">
        <v>86.53</v>
      </c>
      <c r="O54">
        <v>51.34</v>
      </c>
      <c r="P54">
        <v>42.17</v>
      </c>
      <c r="Q54">
        <v>71.39</v>
      </c>
      <c r="R54">
        <v>47.77</v>
      </c>
      <c r="S54">
        <v>43.61</v>
      </c>
      <c r="Y54" s="56" t="s">
        <v>1571</v>
      </c>
      <c r="Z54" s="56" t="s">
        <v>5308</v>
      </c>
    </row>
    <row r="55" spans="1:26" x14ac:dyDescent="0.3">
      <c r="A55" t="s">
        <v>1391</v>
      </c>
      <c r="B55" t="s">
        <v>1096</v>
      </c>
      <c r="C55" t="s">
        <v>1539</v>
      </c>
      <c r="D55" t="s">
        <v>1540</v>
      </c>
      <c r="E55" t="s">
        <v>1391</v>
      </c>
      <c r="F55" t="s">
        <v>1539</v>
      </c>
      <c r="G55">
        <v>55.54</v>
      </c>
      <c r="H55">
        <v>63</v>
      </c>
      <c r="I55">
        <v>48.55</v>
      </c>
      <c r="J55">
        <v>68.08</v>
      </c>
      <c r="K55">
        <v>88.89</v>
      </c>
      <c r="L55">
        <v>26.77</v>
      </c>
      <c r="M55">
        <v>94.75</v>
      </c>
      <c r="N55">
        <v>80.89</v>
      </c>
      <c r="O55">
        <v>54.82</v>
      </c>
      <c r="P55">
        <v>35.54</v>
      </c>
      <c r="Q55">
        <v>71.8</v>
      </c>
      <c r="R55">
        <v>51.44</v>
      </c>
      <c r="S55">
        <v>48.87</v>
      </c>
      <c r="Y55" s="57" t="s">
        <v>1573</v>
      </c>
      <c r="Z55" s="57" t="s">
        <v>5307</v>
      </c>
    </row>
    <row r="56" spans="1:26" x14ac:dyDescent="0.3">
      <c r="A56" t="s">
        <v>1391</v>
      </c>
      <c r="B56" t="s">
        <v>1096</v>
      </c>
      <c r="C56" t="s">
        <v>1541</v>
      </c>
      <c r="D56" t="s">
        <v>1542</v>
      </c>
      <c r="E56" t="s">
        <v>1391</v>
      </c>
      <c r="F56" t="s">
        <v>1541</v>
      </c>
      <c r="G56">
        <v>62.93</v>
      </c>
      <c r="H56">
        <v>63.6</v>
      </c>
      <c r="I56">
        <v>55.18</v>
      </c>
      <c r="J56">
        <v>72.959999999999994</v>
      </c>
      <c r="K56">
        <v>100</v>
      </c>
      <c r="L56">
        <v>31.56</v>
      </c>
      <c r="M56">
        <v>97.05</v>
      </c>
      <c r="N56">
        <v>89.91</v>
      </c>
      <c r="O56">
        <v>62.41</v>
      </c>
      <c r="P56">
        <v>45.14</v>
      </c>
      <c r="Q56">
        <v>76.44</v>
      </c>
      <c r="R56">
        <v>48.64</v>
      </c>
      <c r="S56">
        <v>45.94</v>
      </c>
      <c r="Y56" s="56" t="s">
        <v>1575</v>
      </c>
      <c r="Z56" s="56" t="s">
        <v>5306</v>
      </c>
    </row>
    <row r="57" spans="1:26" x14ac:dyDescent="0.3">
      <c r="A57" t="s">
        <v>1391</v>
      </c>
      <c r="B57" t="s">
        <v>1096</v>
      </c>
      <c r="C57" t="s">
        <v>1543</v>
      </c>
      <c r="D57" t="s">
        <v>1544</v>
      </c>
      <c r="E57" t="s">
        <v>1391</v>
      </c>
      <c r="F57" t="s">
        <v>1543</v>
      </c>
      <c r="G57">
        <v>42.55</v>
      </c>
      <c r="H57">
        <v>64.33</v>
      </c>
      <c r="I57">
        <v>53.95</v>
      </c>
      <c r="J57">
        <v>15.35</v>
      </c>
      <c r="K57">
        <v>66.44</v>
      </c>
      <c r="L57">
        <v>45.46</v>
      </c>
      <c r="M57">
        <v>95.97</v>
      </c>
      <c r="N57">
        <v>83.03</v>
      </c>
      <c r="O57">
        <v>43.58</v>
      </c>
      <c r="P57">
        <v>47.05</v>
      </c>
      <c r="Q57">
        <v>74.319999999999993</v>
      </c>
      <c r="R57">
        <v>50.44</v>
      </c>
      <c r="S57">
        <v>49.03</v>
      </c>
      <c r="Y57" s="57" t="s">
        <v>1577</v>
      </c>
      <c r="Z57" s="57" t="s">
        <v>5305</v>
      </c>
    </row>
    <row r="58" spans="1:26" x14ac:dyDescent="0.3">
      <c r="A58" t="s">
        <v>1391</v>
      </c>
      <c r="B58" t="s">
        <v>1096</v>
      </c>
      <c r="C58" t="s">
        <v>1545</v>
      </c>
      <c r="D58" t="s">
        <v>1546</v>
      </c>
      <c r="E58" t="s">
        <v>1391</v>
      </c>
      <c r="F58" t="s">
        <v>1545</v>
      </c>
      <c r="G58">
        <v>37.630000000000003</v>
      </c>
      <c r="H58">
        <v>50.93</v>
      </c>
      <c r="I58">
        <v>60</v>
      </c>
      <c r="J58">
        <v>25</v>
      </c>
      <c r="K58">
        <v>66.67</v>
      </c>
      <c r="L58">
        <v>20.84</v>
      </c>
      <c r="M58">
        <v>92.64</v>
      </c>
      <c r="N58">
        <v>80.040000000000006</v>
      </c>
      <c r="O58">
        <v>36.93</v>
      </c>
      <c r="P58">
        <v>35.229999999999997</v>
      </c>
      <c r="Q58">
        <v>70.900000000000006</v>
      </c>
      <c r="R58">
        <v>52.17</v>
      </c>
      <c r="S58">
        <v>48.14</v>
      </c>
      <c r="Y58" s="56" t="s">
        <v>1579</v>
      </c>
      <c r="Z58" s="56" t="s">
        <v>5304</v>
      </c>
    </row>
    <row r="59" spans="1:26" x14ac:dyDescent="0.3">
      <c r="A59" t="s">
        <v>1391</v>
      </c>
      <c r="B59" t="s">
        <v>1096</v>
      </c>
      <c r="C59" t="s">
        <v>1547</v>
      </c>
      <c r="D59" t="s">
        <v>1548</v>
      </c>
      <c r="E59" t="s">
        <v>1391</v>
      </c>
      <c r="F59" t="s">
        <v>1547</v>
      </c>
      <c r="G59">
        <v>50.27</v>
      </c>
      <c r="H59">
        <v>43.83</v>
      </c>
      <c r="I59">
        <v>57.77</v>
      </c>
      <c r="J59">
        <v>78.02</v>
      </c>
      <c r="K59">
        <v>42.59</v>
      </c>
      <c r="L59">
        <v>32.28</v>
      </c>
      <c r="M59">
        <v>83.73</v>
      </c>
      <c r="N59">
        <v>88.12</v>
      </c>
      <c r="O59">
        <v>49.8</v>
      </c>
      <c r="P59">
        <v>46.31</v>
      </c>
      <c r="Q59">
        <v>68.36</v>
      </c>
      <c r="R59">
        <v>48.98</v>
      </c>
      <c r="S59">
        <v>47.46</v>
      </c>
      <c r="Y59" s="57" t="s">
        <v>1581</v>
      </c>
      <c r="Z59" s="57" t="s">
        <v>5303</v>
      </c>
    </row>
    <row r="60" spans="1:26" x14ac:dyDescent="0.3">
      <c r="A60" t="s">
        <v>1391</v>
      </c>
      <c r="B60" t="s">
        <v>1096</v>
      </c>
      <c r="C60" t="s">
        <v>1549</v>
      </c>
      <c r="D60" t="s">
        <v>1550</v>
      </c>
      <c r="E60" t="s">
        <v>1391</v>
      </c>
      <c r="F60" t="s">
        <v>1549</v>
      </c>
      <c r="G60">
        <v>41.55</v>
      </c>
      <c r="H60">
        <v>46.9</v>
      </c>
      <c r="I60">
        <v>45.96</v>
      </c>
      <c r="J60">
        <v>0</v>
      </c>
      <c r="K60">
        <v>88.89</v>
      </c>
      <c r="L60">
        <v>22.11</v>
      </c>
      <c r="M60">
        <v>85.37</v>
      </c>
      <c r="N60">
        <v>83.72</v>
      </c>
      <c r="O60">
        <v>41.37</v>
      </c>
      <c r="P60">
        <v>54.49</v>
      </c>
      <c r="Q60">
        <v>65.489999999999995</v>
      </c>
      <c r="R60">
        <v>47.17</v>
      </c>
      <c r="S60">
        <v>43.71</v>
      </c>
      <c r="Y60" s="56" t="s">
        <v>1583</v>
      </c>
      <c r="Z60" s="56" t="s">
        <v>5302</v>
      </c>
    </row>
    <row r="61" spans="1:26" x14ac:dyDescent="0.3">
      <c r="A61" t="s">
        <v>1391</v>
      </c>
      <c r="B61" t="s">
        <v>1096</v>
      </c>
      <c r="C61" t="s">
        <v>1551</v>
      </c>
      <c r="D61" t="s">
        <v>1552</v>
      </c>
      <c r="E61" t="s">
        <v>1391</v>
      </c>
      <c r="F61" t="s">
        <v>1551</v>
      </c>
      <c r="G61">
        <v>64.77</v>
      </c>
      <c r="H61">
        <v>70.16</v>
      </c>
      <c r="I61">
        <v>63.63</v>
      </c>
      <c r="J61">
        <v>57.71</v>
      </c>
      <c r="K61">
        <v>88.89</v>
      </c>
      <c r="L61">
        <v>64.16</v>
      </c>
      <c r="M61">
        <v>88.57</v>
      </c>
      <c r="N61">
        <v>76.42</v>
      </c>
      <c r="O61">
        <v>64.989999999999995</v>
      </c>
      <c r="P61">
        <v>49.21</v>
      </c>
      <c r="Q61">
        <v>74.7</v>
      </c>
      <c r="R61">
        <v>55.35</v>
      </c>
      <c r="S61">
        <v>51.51</v>
      </c>
      <c r="Y61" s="57" t="s">
        <v>1585</v>
      </c>
      <c r="Z61" s="57" t="s">
        <v>5301</v>
      </c>
    </row>
    <row r="62" spans="1:26" x14ac:dyDescent="0.3">
      <c r="A62" t="s">
        <v>1391</v>
      </c>
      <c r="B62" t="s">
        <v>1096</v>
      </c>
      <c r="C62" t="s">
        <v>1553</v>
      </c>
      <c r="D62" t="s">
        <v>1554</v>
      </c>
      <c r="E62" t="s">
        <v>1391</v>
      </c>
      <c r="F62" t="s">
        <v>1553</v>
      </c>
      <c r="G62">
        <v>51.97</v>
      </c>
      <c r="H62">
        <v>55.65</v>
      </c>
      <c r="I62">
        <v>41.16</v>
      </c>
      <c r="J62">
        <v>41.45</v>
      </c>
      <c r="K62">
        <v>94.08</v>
      </c>
      <c r="L62">
        <v>38.22</v>
      </c>
      <c r="M62">
        <v>90.8</v>
      </c>
      <c r="N62">
        <v>85.78</v>
      </c>
      <c r="O62">
        <v>51.57</v>
      </c>
      <c r="P62">
        <v>32.53</v>
      </c>
      <c r="Q62">
        <v>68.349999999999994</v>
      </c>
      <c r="R62">
        <v>44.94</v>
      </c>
      <c r="S62">
        <v>40.28</v>
      </c>
      <c r="Y62" s="56" t="s">
        <v>1587</v>
      </c>
      <c r="Z62" s="56" t="s">
        <v>5300</v>
      </c>
    </row>
    <row r="63" spans="1:26" x14ac:dyDescent="0.3">
      <c r="A63" t="s">
        <v>1391</v>
      </c>
      <c r="B63" t="s">
        <v>1096</v>
      </c>
      <c r="C63" t="s">
        <v>1555</v>
      </c>
      <c r="D63" t="s">
        <v>1556</v>
      </c>
      <c r="E63" t="s">
        <v>1391</v>
      </c>
      <c r="F63" t="s">
        <v>1555</v>
      </c>
      <c r="G63">
        <v>52.52</v>
      </c>
      <c r="H63">
        <v>62.12</v>
      </c>
      <c r="I63">
        <v>55.15</v>
      </c>
      <c r="J63">
        <v>10.15</v>
      </c>
      <c r="K63">
        <v>99.39</v>
      </c>
      <c r="L63">
        <v>55.7</v>
      </c>
      <c r="M63">
        <v>95.25</v>
      </c>
      <c r="N63">
        <v>84.29</v>
      </c>
      <c r="O63">
        <v>53.23</v>
      </c>
      <c r="P63">
        <v>47.68</v>
      </c>
      <c r="Q63">
        <v>74.2</v>
      </c>
      <c r="R63">
        <v>53.47</v>
      </c>
      <c r="S63">
        <v>51.24</v>
      </c>
      <c r="Y63" s="57" t="s">
        <v>1589</v>
      </c>
      <c r="Z63" s="57" t="s">
        <v>5299</v>
      </c>
    </row>
    <row r="64" spans="1:26" x14ac:dyDescent="0.3">
      <c r="A64" t="s">
        <v>1391</v>
      </c>
      <c r="B64" t="s">
        <v>1096</v>
      </c>
      <c r="C64" t="s">
        <v>1557</v>
      </c>
      <c r="D64" t="s">
        <v>1558</v>
      </c>
      <c r="E64" t="s">
        <v>1391</v>
      </c>
      <c r="F64" t="s">
        <v>1557</v>
      </c>
      <c r="G64">
        <v>49.01</v>
      </c>
      <c r="H64">
        <v>55.72</v>
      </c>
      <c r="I64">
        <v>43.73</v>
      </c>
      <c r="J64">
        <v>25</v>
      </c>
      <c r="K64">
        <v>100</v>
      </c>
      <c r="L64">
        <v>22.42</v>
      </c>
      <c r="M64">
        <v>84.1</v>
      </c>
      <c r="N64">
        <v>93.77</v>
      </c>
      <c r="O64">
        <v>48.82</v>
      </c>
      <c r="P64">
        <v>47.88</v>
      </c>
      <c r="Q64">
        <v>69.33</v>
      </c>
      <c r="R64">
        <v>49.08</v>
      </c>
      <c r="S64">
        <v>46.98</v>
      </c>
      <c r="Y64" s="56" t="s">
        <v>1591</v>
      </c>
      <c r="Z64" s="56" t="s">
        <v>5298</v>
      </c>
    </row>
    <row r="65" spans="1:26" x14ac:dyDescent="0.3">
      <c r="A65" t="s">
        <v>1391</v>
      </c>
      <c r="B65" t="s">
        <v>1096</v>
      </c>
      <c r="C65" t="s">
        <v>1559</v>
      </c>
      <c r="D65" t="s">
        <v>1560</v>
      </c>
      <c r="E65" t="s">
        <v>1391</v>
      </c>
      <c r="F65" t="s">
        <v>1559</v>
      </c>
      <c r="G65">
        <v>44.49</v>
      </c>
      <c r="H65">
        <v>52.4</v>
      </c>
      <c r="I65">
        <v>45.38</v>
      </c>
      <c r="J65">
        <v>52.5</v>
      </c>
      <c r="K65">
        <v>66.67</v>
      </c>
      <c r="L65">
        <v>16.87</v>
      </c>
      <c r="M65">
        <v>91.24</v>
      </c>
      <c r="N65">
        <v>89.64</v>
      </c>
      <c r="O65">
        <v>44.49</v>
      </c>
      <c r="P65">
        <v>41.93</v>
      </c>
      <c r="Q65">
        <v>69.67</v>
      </c>
      <c r="R65">
        <v>45.78</v>
      </c>
      <c r="S65">
        <v>41.95</v>
      </c>
      <c r="Y65" s="57" t="s">
        <v>1593</v>
      </c>
      <c r="Z65" s="57" t="s">
        <v>5297</v>
      </c>
    </row>
    <row r="66" spans="1:26" x14ac:dyDescent="0.3">
      <c r="A66" t="s">
        <v>1391</v>
      </c>
      <c r="B66" t="s">
        <v>1096</v>
      </c>
      <c r="C66" t="s">
        <v>1561</v>
      </c>
      <c r="D66" t="s">
        <v>1562</v>
      </c>
      <c r="E66" t="s">
        <v>1391</v>
      </c>
      <c r="F66" t="s">
        <v>1561</v>
      </c>
      <c r="G66">
        <v>60.48</v>
      </c>
      <c r="H66">
        <v>57.84</v>
      </c>
      <c r="I66">
        <v>58.64</v>
      </c>
      <c r="J66">
        <v>41.06</v>
      </c>
      <c r="K66">
        <v>94.44</v>
      </c>
      <c r="L66">
        <v>62.58</v>
      </c>
      <c r="M66">
        <v>88.11</v>
      </c>
      <c r="N66">
        <v>92.38</v>
      </c>
      <c r="O66">
        <v>60.14</v>
      </c>
      <c r="P66">
        <v>42.49</v>
      </c>
      <c r="Q66">
        <v>74.239999999999995</v>
      </c>
      <c r="R66">
        <v>52.97</v>
      </c>
      <c r="S66">
        <v>51.26</v>
      </c>
      <c r="Y66" s="56" t="s">
        <v>1595</v>
      </c>
      <c r="Z66" s="56" t="s">
        <v>5296</v>
      </c>
    </row>
    <row r="67" spans="1:26" x14ac:dyDescent="0.3">
      <c r="A67" t="s">
        <v>1391</v>
      </c>
      <c r="B67" t="s">
        <v>1096</v>
      </c>
      <c r="C67" t="s">
        <v>1563</v>
      </c>
      <c r="D67" t="s">
        <v>1564</v>
      </c>
      <c r="E67" t="s">
        <v>1391</v>
      </c>
      <c r="F67" t="s">
        <v>1563</v>
      </c>
      <c r="G67">
        <v>79.569999999999993</v>
      </c>
      <c r="H67">
        <v>72.95</v>
      </c>
      <c r="I67">
        <v>62.1</v>
      </c>
      <c r="J67">
        <v>81.14</v>
      </c>
      <c r="K67">
        <v>100</v>
      </c>
      <c r="L67">
        <v>80.89</v>
      </c>
      <c r="M67">
        <v>85.37</v>
      </c>
      <c r="N67">
        <v>79.42</v>
      </c>
      <c r="O67">
        <v>79.239999999999995</v>
      </c>
      <c r="P67">
        <v>54.93</v>
      </c>
      <c r="Q67">
        <v>74.959999999999994</v>
      </c>
      <c r="R67">
        <v>59.6</v>
      </c>
      <c r="S67">
        <v>56.98</v>
      </c>
      <c r="Y67" s="57" t="s">
        <v>1597</v>
      </c>
      <c r="Z67" s="57" t="s">
        <v>5295</v>
      </c>
    </row>
    <row r="68" spans="1:26" x14ac:dyDescent="0.3">
      <c r="A68" t="s">
        <v>1391</v>
      </c>
      <c r="B68" t="s">
        <v>1096</v>
      </c>
      <c r="C68" t="s">
        <v>1565</v>
      </c>
      <c r="D68" t="s">
        <v>1566</v>
      </c>
      <c r="E68" t="s">
        <v>1391</v>
      </c>
      <c r="F68" t="s">
        <v>1565</v>
      </c>
      <c r="G68">
        <v>56.6</v>
      </c>
      <c r="H68">
        <v>49.64</v>
      </c>
      <c r="I68">
        <v>40.86</v>
      </c>
      <c r="J68">
        <v>47.44</v>
      </c>
      <c r="K68">
        <v>66.67</v>
      </c>
      <c r="L68">
        <v>49.94</v>
      </c>
      <c r="M68">
        <v>72.53</v>
      </c>
      <c r="N68">
        <v>90.54</v>
      </c>
      <c r="O68">
        <v>56.32</v>
      </c>
      <c r="P68">
        <v>61.22</v>
      </c>
      <c r="Q68">
        <v>63.4</v>
      </c>
      <c r="R68">
        <v>49.26</v>
      </c>
      <c r="S68">
        <v>44.43</v>
      </c>
      <c r="Y68" s="56" t="s">
        <v>1599</v>
      </c>
      <c r="Z68" s="56" t="s">
        <v>5294</v>
      </c>
    </row>
    <row r="69" spans="1:26" x14ac:dyDescent="0.3">
      <c r="A69" t="s">
        <v>1391</v>
      </c>
      <c r="B69" t="s">
        <v>1096</v>
      </c>
      <c r="C69" t="s">
        <v>1567</v>
      </c>
      <c r="D69" t="s">
        <v>1568</v>
      </c>
      <c r="E69" t="s">
        <v>1391</v>
      </c>
      <c r="F69" t="s">
        <v>1567</v>
      </c>
      <c r="G69">
        <v>45.12</v>
      </c>
      <c r="H69">
        <v>55.35</v>
      </c>
      <c r="I69">
        <v>51.91</v>
      </c>
      <c r="J69">
        <v>63.07</v>
      </c>
      <c r="K69">
        <v>66.67</v>
      </c>
      <c r="L69">
        <v>16.11</v>
      </c>
      <c r="M69">
        <v>86.21</v>
      </c>
      <c r="N69">
        <v>89.97</v>
      </c>
      <c r="O69">
        <v>44.85</v>
      </c>
      <c r="P69">
        <v>33.54</v>
      </c>
      <c r="Q69">
        <v>70.86</v>
      </c>
      <c r="R69">
        <v>51.02</v>
      </c>
      <c r="S69">
        <v>47.74</v>
      </c>
      <c r="Y69" s="57" t="s">
        <v>1601</v>
      </c>
      <c r="Z69" s="57" t="s">
        <v>5293</v>
      </c>
    </row>
    <row r="70" spans="1:26" x14ac:dyDescent="0.3">
      <c r="A70" t="s">
        <v>1391</v>
      </c>
      <c r="B70" t="s">
        <v>1096</v>
      </c>
      <c r="C70" t="s">
        <v>1569</v>
      </c>
      <c r="D70" t="s">
        <v>1570</v>
      </c>
      <c r="E70" t="s">
        <v>1391</v>
      </c>
      <c r="F70" t="s">
        <v>1569</v>
      </c>
      <c r="G70">
        <v>49.57</v>
      </c>
      <c r="H70">
        <v>49.25</v>
      </c>
      <c r="I70">
        <v>60.92</v>
      </c>
      <c r="J70">
        <v>26.94</v>
      </c>
      <c r="K70">
        <v>88.89</v>
      </c>
      <c r="L70">
        <v>39.74</v>
      </c>
      <c r="M70">
        <v>88.55</v>
      </c>
      <c r="N70">
        <v>83.48</v>
      </c>
      <c r="O70">
        <v>49.49</v>
      </c>
      <c r="P70">
        <v>42.41</v>
      </c>
      <c r="Q70">
        <v>70.55</v>
      </c>
      <c r="R70">
        <v>49.09</v>
      </c>
      <c r="S70">
        <v>46.37</v>
      </c>
      <c r="Y70" s="56" t="s">
        <v>1603</v>
      </c>
      <c r="Z70" s="56" t="s">
        <v>5292</v>
      </c>
    </row>
    <row r="71" spans="1:26" x14ac:dyDescent="0.3">
      <c r="A71" t="s">
        <v>1391</v>
      </c>
      <c r="B71" t="s">
        <v>1096</v>
      </c>
      <c r="C71" t="s">
        <v>1571</v>
      </c>
      <c r="D71" t="s">
        <v>1572</v>
      </c>
      <c r="E71" t="s">
        <v>1391</v>
      </c>
      <c r="F71" t="s">
        <v>1571</v>
      </c>
      <c r="G71">
        <v>65.19</v>
      </c>
      <c r="H71">
        <v>65.64</v>
      </c>
      <c r="I71">
        <v>58.18</v>
      </c>
      <c r="J71">
        <v>69.959999999999994</v>
      </c>
      <c r="K71">
        <v>66.67</v>
      </c>
      <c r="L71">
        <v>74.28</v>
      </c>
      <c r="M71">
        <v>92.92</v>
      </c>
      <c r="N71">
        <v>84.1</v>
      </c>
      <c r="O71">
        <v>65.36</v>
      </c>
      <c r="P71">
        <v>50.55</v>
      </c>
      <c r="Q71">
        <v>75.209999999999994</v>
      </c>
      <c r="R71">
        <v>54.18</v>
      </c>
      <c r="S71">
        <v>51.14</v>
      </c>
      <c r="Y71" s="57" t="s">
        <v>1605</v>
      </c>
      <c r="Z71" s="57" t="s">
        <v>5291</v>
      </c>
    </row>
    <row r="72" spans="1:26" x14ac:dyDescent="0.3">
      <c r="A72" t="s">
        <v>1391</v>
      </c>
      <c r="B72" t="s">
        <v>1096</v>
      </c>
      <c r="C72" t="s">
        <v>1573</v>
      </c>
      <c r="D72" t="s">
        <v>1574</v>
      </c>
      <c r="E72" t="s">
        <v>1391</v>
      </c>
      <c r="F72" t="s">
        <v>1573</v>
      </c>
      <c r="G72">
        <v>52.05</v>
      </c>
      <c r="H72">
        <v>51.55</v>
      </c>
      <c r="I72">
        <v>47.05</v>
      </c>
      <c r="J72">
        <v>64.02</v>
      </c>
      <c r="K72">
        <v>66.67</v>
      </c>
      <c r="L72">
        <v>37.36</v>
      </c>
      <c r="M72">
        <v>80.150000000000006</v>
      </c>
      <c r="N72">
        <v>90.77</v>
      </c>
      <c r="O72">
        <v>51.79</v>
      </c>
      <c r="P72">
        <v>39.130000000000003</v>
      </c>
      <c r="Q72">
        <v>67.38</v>
      </c>
      <c r="R72">
        <v>51.77</v>
      </c>
      <c r="S72">
        <v>48.61</v>
      </c>
      <c r="Y72" s="56" t="s">
        <v>1607</v>
      </c>
      <c r="Z72" s="56" t="s">
        <v>5290</v>
      </c>
    </row>
    <row r="73" spans="1:26" x14ac:dyDescent="0.3">
      <c r="A73" t="s">
        <v>1391</v>
      </c>
      <c r="B73" t="s">
        <v>1096</v>
      </c>
      <c r="C73" t="s">
        <v>1575</v>
      </c>
      <c r="D73" t="s">
        <v>1576</v>
      </c>
      <c r="E73" t="s">
        <v>1391</v>
      </c>
      <c r="F73" t="s">
        <v>1575</v>
      </c>
      <c r="G73">
        <v>46.79</v>
      </c>
      <c r="H73">
        <v>58.96</v>
      </c>
      <c r="I73">
        <v>53.45</v>
      </c>
      <c r="J73">
        <v>42.78</v>
      </c>
      <c r="K73">
        <v>76.44</v>
      </c>
      <c r="L73">
        <v>28.38</v>
      </c>
      <c r="M73">
        <v>90.39</v>
      </c>
      <c r="N73">
        <v>90.41</v>
      </c>
      <c r="O73">
        <v>46.5</v>
      </c>
      <c r="P73">
        <v>38.409999999999997</v>
      </c>
      <c r="Q73">
        <v>73.3</v>
      </c>
      <c r="R73">
        <v>50.85</v>
      </c>
      <c r="S73">
        <v>50.33</v>
      </c>
      <c r="Y73" s="57" t="s">
        <v>1609</v>
      </c>
      <c r="Z73" s="57" t="s">
        <v>5289</v>
      </c>
    </row>
    <row r="74" spans="1:26" x14ac:dyDescent="0.3">
      <c r="A74" t="s">
        <v>1391</v>
      </c>
      <c r="B74" t="s">
        <v>1096</v>
      </c>
      <c r="C74" t="s">
        <v>1577</v>
      </c>
      <c r="D74" t="s">
        <v>1578</v>
      </c>
      <c r="E74" t="s">
        <v>1391</v>
      </c>
      <c r="F74" t="s">
        <v>1577</v>
      </c>
      <c r="G74">
        <v>52.77</v>
      </c>
      <c r="H74">
        <v>51.76</v>
      </c>
      <c r="I74">
        <v>43.72</v>
      </c>
      <c r="J74">
        <v>56.22</v>
      </c>
      <c r="K74">
        <v>74.08</v>
      </c>
      <c r="L74">
        <v>32.89</v>
      </c>
      <c r="M74">
        <v>86</v>
      </c>
      <c r="N74">
        <v>86.36</v>
      </c>
      <c r="O74">
        <v>53.05</v>
      </c>
      <c r="P74">
        <v>49.02</v>
      </c>
      <c r="Q74">
        <v>66.959999999999994</v>
      </c>
      <c r="R74">
        <v>48.71</v>
      </c>
      <c r="S74">
        <v>46.04</v>
      </c>
      <c r="Y74" s="56" t="s">
        <v>1611</v>
      </c>
      <c r="Z74" s="56" t="s">
        <v>5288</v>
      </c>
    </row>
    <row r="75" spans="1:26" x14ac:dyDescent="0.3">
      <c r="A75" t="s">
        <v>1391</v>
      </c>
      <c r="B75" t="s">
        <v>1096</v>
      </c>
      <c r="C75" t="s">
        <v>1579</v>
      </c>
      <c r="D75" t="s">
        <v>1580</v>
      </c>
      <c r="E75" t="s">
        <v>1391</v>
      </c>
      <c r="F75" t="s">
        <v>1579</v>
      </c>
      <c r="G75">
        <v>76.92</v>
      </c>
      <c r="H75">
        <v>52.86</v>
      </c>
      <c r="I75">
        <v>52.55</v>
      </c>
      <c r="J75">
        <v>71.62</v>
      </c>
      <c r="K75">
        <v>94.44</v>
      </c>
      <c r="L75">
        <v>71.790000000000006</v>
      </c>
      <c r="M75">
        <v>86.58</v>
      </c>
      <c r="N75">
        <v>82.16</v>
      </c>
      <c r="O75">
        <v>76.959999999999994</v>
      </c>
      <c r="P75">
        <v>69.98</v>
      </c>
      <c r="Q75">
        <v>68.540000000000006</v>
      </c>
      <c r="R75">
        <v>55.28</v>
      </c>
      <c r="S75">
        <v>52.63</v>
      </c>
      <c r="Y75" s="57" t="s">
        <v>1613</v>
      </c>
      <c r="Z75" s="57" t="s">
        <v>5287</v>
      </c>
    </row>
    <row r="76" spans="1:26" x14ac:dyDescent="0.3">
      <c r="A76" t="s">
        <v>1391</v>
      </c>
      <c r="B76" t="s">
        <v>1096</v>
      </c>
      <c r="C76" t="s">
        <v>1581</v>
      </c>
      <c r="D76" t="s">
        <v>1582</v>
      </c>
      <c r="E76" t="s">
        <v>1391</v>
      </c>
      <c r="F76" t="s">
        <v>1581</v>
      </c>
      <c r="G76">
        <v>54.56</v>
      </c>
      <c r="H76">
        <v>42.18</v>
      </c>
      <c r="I76">
        <v>70.08</v>
      </c>
      <c r="J76">
        <v>38.76</v>
      </c>
      <c r="K76">
        <v>74.08</v>
      </c>
      <c r="L76">
        <v>69.64</v>
      </c>
      <c r="M76">
        <v>85.11</v>
      </c>
      <c r="N76">
        <v>80.73</v>
      </c>
      <c r="O76">
        <v>55.05</v>
      </c>
      <c r="P76">
        <v>37.72</v>
      </c>
      <c r="Q76">
        <v>69.52</v>
      </c>
      <c r="R76">
        <v>55.94</v>
      </c>
      <c r="S76">
        <v>51.92</v>
      </c>
      <c r="Y76" s="56" t="s">
        <v>1615</v>
      </c>
      <c r="Z76" s="56" t="s">
        <v>5286</v>
      </c>
    </row>
    <row r="77" spans="1:26" x14ac:dyDescent="0.3">
      <c r="A77" t="s">
        <v>1391</v>
      </c>
      <c r="B77" t="s">
        <v>1096</v>
      </c>
      <c r="C77" t="s">
        <v>1583</v>
      </c>
      <c r="D77" t="s">
        <v>1584</v>
      </c>
      <c r="E77" t="s">
        <v>1391</v>
      </c>
      <c r="F77" t="s">
        <v>1583</v>
      </c>
      <c r="G77">
        <v>60.42</v>
      </c>
      <c r="H77">
        <v>53.25</v>
      </c>
      <c r="I77">
        <v>54.47</v>
      </c>
      <c r="J77">
        <v>72.34</v>
      </c>
      <c r="K77">
        <v>88.89</v>
      </c>
      <c r="L77">
        <v>29.89</v>
      </c>
      <c r="M77">
        <v>84</v>
      </c>
      <c r="N77">
        <v>91.18</v>
      </c>
      <c r="O77">
        <v>60.45</v>
      </c>
      <c r="P77">
        <v>50.69</v>
      </c>
      <c r="Q77">
        <v>70.72</v>
      </c>
      <c r="R77">
        <v>47.53</v>
      </c>
      <c r="S77">
        <v>45.72</v>
      </c>
      <c r="Y77" s="57" t="s">
        <v>1616</v>
      </c>
      <c r="Z77" s="57" t="s">
        <v>5285</v>
      </c>
    </row>
    <row r="78" spans="1:26" x14ac:dyDescent="0.3">
      <c r="A78" t="s">
        <v>1391</v>
      </c>
      <c r="B78" t="s">
        <v>1096</v>
      </c>
      <c r="C78" t="s">
        <v>1585</v>
      </c>
      <c r="D78" t="s">
        <v>1586</v>
      </c>
      <c r="E78" t="s">
        <v>1391</v>
      </c>
      <c r="F78" t="s">
        <v>1585</v>
      </c>
      <c r="G78">
        <v>46.1</v>
      </c>
      <c r="H78">
        <v>54</v>
      </c>
      <c r="I78">
        <v>56.28</v>
      </c>
      <c r="J78">
        <v>25</v>
      </c>
      <c r="K78">
        <v>66.67</v>
      </c>
      <c r="L78">
        <v>36.28</v>
      </c>
      <c r="M78">
        <v>82.3</v>
      </c>
      <c r="N78">
        <v>87.44</v>
      </c>
      <c r="O78">
        <v>45.29</v>
      </c>
      <c r="P78">
        <v>53.21</v>
      </c>
      <c r="Q78">
        <v>70</v>
      </c>
      <c r="R78">
        <v>53.36</v>
      </c>
      <c r="S78">
        <v>51.74</v>
      </c>
      <c r="Y78" s="56" t="s">
        <v>1618</v>
      </c>
      <c r="Z78" s="56" t="s">
        <v>5284</v>
      </c>
    </row>
    <row r="79" spans="1:26" x14ac:dyDescent="0.3">
      <c r="A79" t="s">
        <v>1391</v>
      </c>
      <c r="B79" t="s">
        <v>1096</v>
      </c>
      <c r="C79" t="s">
        <v>1587</v>
      </c>
      <c r="D79" t="s">
        <v>1588</v>
      </c>
      <c r="E79" t="s">
        <v>1391</v>
      </c>
      <c r="F79" t="s">
        <v>1587</v>
      </c>
      <c r="G79">
        <v>83.34</v>
      </c>
      <c r="H79">
        <v>75.319999999999993</v>
      </c>
      <c r="I79">
        <v>62.21</v>
      </c>
      <c r="J79">
        <v>94.06</v>
      </c>
      <c r="K79">
        <v>100</v>
      </c>
      <c r="L79">
        <v>76.36</v>
      </c>
      <c r="M79">
        <v>93</v>
      </c>
      <c r="N79">
        <v>75.05</v>
      </c>
      <c r="O79">
        <v>83.59</v>
      </c>
      <c r="P79">
        <v>63.93</v>
      </c>
      <c r="Q79">
        <v>76.39</v>
      </c>
      <c r="R79">
        <v>54.61</v>
      </c>
      <c r="S79">
        <v>50.85</v>
      </c>
      <c r="Y79" s="57" t="s">
        <v>1620</v>
      </c>
      <c r="Z79" s="57" t="s">
        <v>5283</v>
      </c>
    </row>
    <row r="80" spans="1:26" x14ac:dyDescent="0.3">
      <c r="A80" t="s">
        <v>1391</v>
      </c>
      <c r="B80" t="s">
        <v>1096</v>
      </c>
      <c r="C80" t="s">
        <v>1589</v>
      </c>
      <c r="D80" t="s">
        <v>1590</v>
      </c>
      <c r="E80" t="s">
        <v>1391</v>
      </c>
      <c r="F80" t="s">
        <v>1589</v>
      </c>
      <c r="G80">
        <v>52.26</v>
      </c>
      <c r="H80">
        <v>66.040000000000006</v>
      </c>
      <c r="I80">
        <v>39.19</v>
      </c>
      <c r="J80">
        <v>61.09</v>
      </c>
      <c r="K80">
        <v>98.16</v>
      </c>
      <c r="L80">
        <v>16.21</v>
      </c>
      <c r="M80">
        <v>77.52</v>
      </c>
      <c r="N80">
        <v>77.540000000000006</v>
      </c>
      <c r="O80">
        <v>53.24</v>
      </c>
      <c r="P80">
        <v>37.51</v>
      </c>
      <c r="Q80">
        <v>65.069999999999993</v>
      </c>
      <c r="R80">
        <v>44.53</v>
      </c>
      <c r="S80">
        <v>40.31</v>
      </c>
      <c r="Y80" s="56" t="s">
        <v>1622</v>
      </c>
      <c r="Z80" s="56" t="s">
        <v>5282</v>
      </c>
    </row>
    <row r="81" spans="1:26" x14ac:dyDescent="0.3">
      <c r="A81" t="s">
        <v>1391</v>
      </c>
      <c r="B81" t="s">
        <v>1096</v>
      </c>
      <c r="C81" t="s">
        <v>1591</v>
      </c>
      <c r="D81" t="s">
        <v>1592</v>
      </c>
      <c r="E81" t="s">
        <v>1391</v>
      </c>
      <c r="F81" t="s">
        <v>1591</v>
      </c>
      <c r="G81">
        <v>53.29</v>
      </c>
      <c r="H81">
        <v>57.17</v>
      </c>
      <c r="I81">
        <v>59.14</v>
      </c>
      <c r="J81">
        <v>58.25</v>
      </c>
      <c r="K81">
        <v>72.22</v>
      </c>
      <c r="L81">
        <v>37.15</v>
      </c>
      <c r="M81">
        <v>92.59</v>
      </c>
      <c r="N81">
        <v>83.28</v>
      </c>
      <c r="O81">
        <v>53.95</v>
      </c>
      <c r="P81">
        <v>48.17</v>
      </c>
      <c r="Q81">
        <v>73.040000000000006</v>
      </c>
      <c r="R81">
        <v>54.23</v>
      </c>
      <c r="S81">
        <v>49.63</v>
      </c>
      <c r="Y81" s="57" t="s">
        <v>1624</v>
      </c>
      <c r="Z81" s="57" t="s">
        <v>5281</v>
      </c>
    </row>
    <row r="82" spans="1:26" x14ac:dyDescent="0.3">
      <c r="A82" t="s">
        <v>1391</v>
      </c>
      <c r="B82" t="s">
        <v>1096</v>
      </c>
      <c r="C82" t="s">
        <v>1593</v>
      </c>
      <c r="D82" t="s">
        <v>1594</v>
      </c>
      <c r="E82" t="s">
        <v>1391</v>
      </c>
      <c r="F82" t="s">
        <v>1593</v>
      </c>
      <c r="G82">
        <v>59.73</v>
      </c>
      <c r="H82">
        <v>48.91</v>
      </c>
      <c r="I82">
        <v>56.3</v>
      </c>
      <c r="J82">
        <v>72.459999999999994</v>
      </c>
      <c r="K82">
        <v>66.67</v>
      </c>
      <c r="L82">
        <v>52.47</v>
      </c>
      <c r="M82">
        <v>87.59</v>
      </c>
      <c r="N82">
        <v>85.31</v>
      </c>
      <c r="O82">
        <v>59.86</v>
      </c>
      <c r="P82">
        <v>47.85</v>
      </c>
      <c r="Q82">
        <v>69.53</v>
      </c>
      <c r="R82">
        <v>49.12</v>
      </c>
      <c r="S82">
        <v>47.26</v>
      </c>
      <c r="Y82" s="56" t="s">
        <v>1626</v>
      </c>
      <c r="Z82" s="56" t="s">
        <v>5280</v>
      </c>
    </row>
    <row r="83" spans="1:26" x14ac:dyDescent="0.3">
      <c r="A83" t="s">
        <v>1391</v>
      </c>
      <c r="B83" t="s">
        <v>1096</v>
      </c>
      <c r="C83" t="s">
        <v>1595</v>
      </c>
      <c r="D83" t="s">
        <v>1596</v>
      </c>
      <c r="E83" t="s">
        <v>1391</v>
      </c>
      <c r="F83" t="s">
        <v>1595</v>
      </c>
      <c r="G83">
        <v>69.930000000000007</v>
      </c>
      <c r="H83">
        <v>72.84</v>
      </c>
      <c r="I83">
        <v>64.150000000000006</v>
      </c>
      <c r="J83">
        <v>51.4</v>
      </c>
      <c r="K83">
        <v>88.89</v>
      </c>
      <c r="L83">
        <v>66.48</v>
      </c>
      <c r="M83">
        <v>94.5</v>
      </c>
      <c r="N83">
        <v>88.92</v>
      </c>
      <c r="O83">
        <v>70.010000000000005</v>
      </c>
      <c r="P83">
        <v>73.28</v>
      </c>
      <c r="Q83">
        <v>80.099999999999994</v>
      </c>
      <c r="R83">
        <v>55.35</v>
      </c>
      <c r="S83">
        <v>53.75</v>
      </c>
      <c r="Y83" s="57" t="s">
        <v>1628</v>
      </c>
      <c r="Z83" s="57" t="s">
        <v>5279</v>
      </c>
    </row>
    <row r="84" spans="1:26" x14ac:dyDescent="0.3">
      <c r="A84" t="s">
        <v>1391</v>
      </c>
      <c r="B84" t="s">
        <v>1096</v>
      </c>
      <c r="C84" t="s">
        <v>1597</v>
      </c>
      <c r="D84" t="s">
        <v>1598</v>
      </c>
      <c r="E84" t="s">
        <v>1391</v>
      </c>
      <c r="F84" t="s">
        <v>1597</v>
      </c>
      <c r="G84">
        <v>56.1</v>
      </c>
      <c r="H84">
        <v>70.97</v>
      </c>
      <c r="I84">
        <v>70.67</v>
      </c>
      <c r="J84">
        <v>22.91</v>
      </c>
      <c r="K84">
        <v>96.3</v>
      </c>
      <c r="L84">
        <v>72.989999999999995</v>
      </c>
      <c r="M84">
        <v>85.46</v>
      </c>
      <c r="N84">
        <v>75.959999999999994</v>
      </c>
      <c r="O84">
        <v>56.4</v>
      </c>
      <c r="P84">
        <v>33.409999999999997</v>
      </c>
      <c r="Q84">
        <v>75.760000000000005</v>
      </c>
      <c r="R84">
        <v>56.7</v>
      </c>
      <c r="S84">
        <v>52.99</v>
      </c>
      <c r="Y84" s="56" t="s">
        <v>1630</v>
      </c>
      <c r="Z84" s="56" t="s">
        <v>5278</v>
      </c>
    </row>
    <row r="85" spans="1:26" x14ac:dyDescent="0.3">
      <c r="A85" t="s">
        <v>1391</v>
      </c>
      <c r="B85" t="s">
        <v>1096</v>
      </c>
      <c r="C85" t="s">
        <v>1599</v>
      </c>
      <c r="D85" t="s">
        <v>1600</v>
      </c>
      <c r="E85" t="s">
        <v>1391</v>
      </c>
      <c r="F85" t="s">
        <v>1599</v>
      </c>
      <c r="G85">
        <v>53.72</v>
      </c>
      <c r="H85">
        <v>58.74</v>
      </c>
      <c r="I85">
        <v>55.55</v>
      </c>
      <c r="J85">
        <v>15.87</v>
      </c>
      <c r="K85">
        <v>85.1</v>
      </c>
      <c r="L85">
        <v>61.05</v>
      </c>
      <c r="M85">
        <v>93.25</v>
      </c>
      <c r="N85">
        <v>79.790000000000006</v>
      </c>
      <c r="O85">
        <v>53.32</v>
      </c>
      <c r="P85">
        <v>51.26</v>
      </c>
      <c r="Q85">
        <v>71.83</v>
      </c>
      <c r="R85">
        <v>50.53</v>
      </c>
      <c r="S85">
        <v>45.37</v>
      </c>
      <c r="Y85" s="57" t="s">
        <v>1632</v>
      </c>
      <c r="Z85" s="57" t="s">
        <v>5277</v>
      </c>
    </row>
    <row r="86" spans="1:26" x14ac:dyDescent="0.3">
      <c r="A86" t="s">
        <v>1391</v>
      </c>
      <c r="B86" t="s">
        <v>1096</v>
      </c>
      <c r="C86" t="s">
        <v>1601</v>
      </c>
      <c r="D86" t="s">
        <v>1602</v>
      </c>
      <c r="E86" t="s">
        <v>1391</v>
      </c>
      <c r="F86" t="s">
        <v>1601</v>
      </c>
      <c r="G86">
        <v>65.92</v>
      </c>
      <c r="H86">
        <v>58.31</v>
      </c>
      <c r="I86">
        <v>63.8</v>
      </c>
      <c r="J86">
        <v>52.39</v>
      </c>
      <c r="K86">
        <v>100</v>
      </c>
      <c r="L86">
        <v>51.48</v>
      </c>
      <c r="M86">
        <v>94.61</v>
      </c>
      <c r="N86">
        <v>88.85</v>
      </c>
      <c r="O86">
        <v>66.599999999999994</v>
      </c>
      <c r="P86">
        <v>62.54</v>
      </c>
      <c r="Q86">
        <v>76.39</v>
      </c>
      <c r="R86">
        <v>50.98</v>
      </c>
      <c r="S86">
        <v>50.04</v>
      </c>
      <c r="Y86" s="56" t="s">
        <v>1634</v>
      </c>
      <c r="Z86" s="56" t="s">
        <v>5276</v>
      </c>
    </row>
    <row r="87" spans="1:26" x14ac:dyDescent="0.3">
      <c r="A87" t="s">
        <v>1391</v>
      </c>
      <c r="B87" t="s">
        <v>1096</v>
      </c>
      <c r="C87" t="s">
        <v>1603</v>
      </c>
      <c r="D87" t="s">
        <v>1604</v>
      </c>
      <c r="E87" t="s">
        <v>1391</v>
      </c>
      <c r="F87" t="s">
        <v>1603</v>
      </c>
      <c r="G87">
        <v>52.85</v>
      </c>
      <c r="H87">
        <v>47.02</v>
      </c>
      <c r="I87">
        <v>49.46</v>
      </c>
      <c r="J87">
        <v>83.99</v>
      </c>
      <c r="K87">
        <v>59.26</v>
      </c>
      <c r="L87">
        <v>24.33</v>
      </c>
      <c r="M87">
        <v>84.77</v>
      </c>
      <c r="N87">
        <v>95.54</v>
      </c>
      <c r="O87">
        <v>52.98</v>
      </c>
      <c r="P87">
        <v>44.35</v>
      </c>
      <c r="Q87">
        <v>69.2</v>
      </c>
      <c r="R87">
        <v>48.85</v>
      </c>
      <c r="S87">
        <v>44.38</v>
      </c>
      <c r="Y87" s="57" t="s">
        <v>1636</v>
      </c>
      <c r="Z87" s="57" t="s">
        <v>5275</v>
      </c>
    </row>
    <row r="88" spans="1:26" x14ac:dyDescent="0.3">
      <c r="A88" t="s">
        <v>1391</v>
      </c>
      <c r="B88" t="s">
        <v>1096</v>
      </c>
      <c r="C88" t="s">
        <v>1605</v>
      </c>
      <c r="D88" t="s">
        <v>1606</v>
      </c>
      <c r="E88" t="s">
        <v>1391</v>
      </c>
      <c r="F88" t="s">
        <v>1605</v>
      </c>
      <c r="G88">
        <v>52.53</v>
      </c>
      <c r="H88">
        <v>53.66</v>
      </c>
      <c r="I88">
        <v>52.9</v>
      </c>
      <c r="J88">
        <v>54.42</v>
      </c>
      <c r="K88">
        <v>66.3</v>
      </c>
      <c r="L88">
        <v>42.82</v>
      </c>
      <c r="M88">
        <v>94.83</v>
      </c>
      <c r="N88">
        <v>84.59</v>
      </c>
      <c r="O88">
        <v>52.29</v>
      </c>
      <c r="P88">
        <v>45.64</v>
      </c>
      <c r="Q88">
        <v>71.5</v>
      </c>
      <c r="R88">
        <v>50.15</v>
      </c>
      <c r="S88">
        <v>48.21</v>
      </c>
      <c r="Y88" s="56" t="s">
        <v>1638</v>
      </c>
      <c r="Z88" s="56" t="s">
        <v>5274</v>
      </c>
    </row>
    <row r="89" spans="1:26" x14ac:dyDescent="0.3">
      <c r="A89" t="s">
        <v>1391</v>
      </c>
      <c r="B89" t="s">
        <v>1096</v>
      </c>
      <c r="C89" t="s">
        <v>1607</v>
      </c>
      <c r="D89" t="s">
        <v>1608</v>
      </c>
      <c r="E89" t="s">
        <v>1391</v>
      </c>
      <c r="F89" t="s">
        <v>1607</v>
      </c>
      <c r="G89">
        <v>58.7</v>
      </c>
      <c r="H89">
        <v>67.75</v>
      </c>
      <c r="I89">
        <v>60.41</v>
      </c>
      <c r="J89">
        <v>38.64</v>
      </c>
      <c r="K89">
        <v>66.67</v>
      </c>
      <c r="L89">
        <v>58.52</v>
      </c>
      <c r="M89">
        <v>94.25</v>
      </c>
      <c r="N89">
        <v>88.24</v>
      </c>
      <c r="O89">
        <v>58.96</v>
      </c>
      <c r="P89">
        <v>72</v>
      </c>
      <c r="Q89">
        <v>77.66</v>
      </c>
      <c r="R89">
        <v>54.58</v>
      </c>
      <c r="S89">
        <v>51.65</v>
      </c>
      <c r="Y89" s="57" t="s">
        <v>1392</v>
      </c>
      <c r="Z89" s="57" t="s">
        <v>5273</v>
      </c>
    </row>
    <row r="90" spans="1:26" x14ac:dyDescent="0.3">
      <c r="A90" t="s">
        <v>1391</v>
      </c>
      <c r="B90" t="s">
        <v>1096</v>
      </c>
      <c r="C90" t="s">
        <v>1609</v>
      </c>
      <c r="D90" t="s">
        <v>1610</v>
      </c>
      <c r="E90" t="s">
        <v>1391</v>
      </c>
      <c r="F90" t="s">
        <v>1609</v>
      </c>
      <c r="G90">
        <v>52.95</v>
      </c>
      <c r="H90">
        <v>44.14</v>
      </c>
      <c r="I90">
        <v>52.8</v>
      </c>
      <c r="J90">
        <v>66.34</v>
      </c>
      <c r="K90">
        <v>66.67</v>
      </c>
      <c r="L90">
        <v>33.14</v>
      </c>
      <c r="M90">
        <v>84.2</v>
      </c>
      <c r="N90">
        <v>86.46</v>
      </c>
      <c r="O90">
        <v>52.77</v>
      </c>
      <c r="P90">
        <v>44.93</v>
      </c>
      <c r="Q90">
        <v>66.900000000000006</v>
      </c>
      <c r="R90">
        <v>48.1</v>
      </c>
      <c r="S90">
        <v>46.71</v>
      </c>
      <c r="Y90" s="56" t="s">
        <v>1394</v>
      </c>
      <c r="Z90" s="56" t="s">
        <v>5272</v>
      </c>
    </row>
    <row r="91" spans="1:26" x14ac:dyDescent="0.3">
      <c r="A91" t="s">
        <v>1391</v>
      </c>
      <c r="B91" t="s">
        <v>1096</v>
      </c>
      <c r="C91" t="s">
        <v>1611</v>
      </c>
      <c r="D91" t="s">
        <v>1612</v>
      </c>
      <c r="E91" t="s">
        <v>1391</v>
      </c>
      <c r="F91" t="s">
        <v>1611</v>
      </c>
      <c r="G91">
        <v>41.49</v>
      </c>
      <c r="H91">
        <v>34.07</v>
      </c>
      <c r="I91">
        <v>32.909999999999997</v>
      </c>
      <c r="J91">
        <v>25</v>
      </c>
      <c r="K91">
        <v>100</v>
      </c>
      <c r="L91">
        <v>27.64</v>
      </c>
      <c r="M91">
        <v>85.53</v>
      </c>
      <c r="N91">
        <v>98.23</v>
      </c>
      <c r="O91">
        <v>41.3</v>
      </c>
      <c r="P91">
        <v>12.55</v>
      </c>
      <c r="Q91">
        <v>62.68</v>
      </c>
      <c r="R91">
        <v>40.64</v>
      </c>
      <c r="S91">
        <v>36.92</v>
      </c>
      <c r="Y91" s="57" t="s">
        <v>1396</v>
      </c>
      <c r="Z91" s="57" t="s">
        <v>5271</v>
      </c>
    </row>
    <row r="92" spans="1:26" x14ac:dyDescent="0.3">
      <c r="A92" t="s">
        <v>1391</v>
      </c>
      <c r="B92" t="s">
        <v>1096</v>
      </c>
      <c r="C92" t="s">
        <v>1613</v>
      </c>
      <c r="D92" t="s">
        <v>1614</v>
      </c>
      <c r="E92" t="s">
        <v>1391</v>
      </c>
      <c r="F92" t="s">
        <v>1613</v>
      </c>
      <c r="G92">
        <v>47.68</v>
      </c>
      <c r="H92">
        <v>41.4</v>
      </c>
      <c r="I92">
        <v>47.71</v>
      </c>
      <c r="J92">
        <v>24.75</v>
      </c>
      <c r="K92">
        <v>99.78</v>
      </c>
      <c r="L92">
        <v>34.81</v>
      </c>
      <c r="M92">
        <v>92.25</v>
      </c>
      <c r="N92">
        <v>80.63</v>
      </c>
      <c r="O92">
        <v>48.32</v>
      </c>
      <c r="P92">
        <v>33.93</v>
      </c>
      <c r="Q92">
        <v>65.5</v>
      </c>
      <c r="R92">
        <v>46.83</v>
      </c>
      <c r="S92">
        <v>41.2</v>
      </c>
      <c r="Y92" s="56" t="s">
        <v>1398</v>
      </c>
      <c r="Z92" s="56" t="s">
        <v>5270</v>
      </c>
    </row>
    <row r="93" spans="1:26" x14ac:dyDescent="0.3">
      <c r="A93" t="s">
        <v>1391</v>
      </c>
      <c r="B93" t="s">
        <v>1096</v>
      </c>
      <c r="C93" t="s">
        <v>1615</v>
      </c>
      <c r="D93" t="s">
        <v>1307</v>
      </c>
      <c r="E93" t="s">
        <v>1391</v>
      </c>
      <c r="F93" t="s">
        <v>1615</v>
      </c>
      <c r="G93">
        <v>45.45</v>
      </c>
      <c r="H93">
        <v>42.92</v>
      </c>
      <c r="I93">
        <v>46.47</v>
      </c>
      <c r="J93">
        <v>64.25</v>
      </c>
      <c r="K93">
        <v>62.22</v>
      </c>
      <c r="L93">
        <v>13.42</v>
      </c>
      <c r="M93">
        <v>82.32</v>
      </c>
      <c r="N93">
        <v>86.15</v>
      </c>
      <c r="O93">
        <v>45.41</v>
      </c>
      <c r="P93">
        <v>41.75</v>
      </c>
      <c r="Q93">
        <v>64.459999999999994</v>
      </c>
      <c r="R93">
        <v>46.9</v>
      </c>
      <c r="S93">
        <v>43.65</v>
      </c>
      <c r="Y93" s="57" t="s">
        <v>1400</v>
      </c>
      <c r="Z93" s="57" t="s">
        <v>5269</v>
      </c>
    </row>
    <row r="94" spans="1:26" x14ac:dyDescent="0.3">
      <c r="A94" t="s">
        <v>1391</v>
      </c>
      <c r="B94" t="s">
        <v>1096</v>
      </c>
      <c r="C94" t="s">
        <v>1616</v>
      </c>
      <c r="D94" t="s">
        <v>1617</v>
      </c>
      <c r="E94" t="s">
        <v>1391</v>
      </c>
      <c r="F94" t="s">
        <v>1616</v>
      </c>
      <c r="G94">
        <v>52.78</v>
      </c>
      <c r="H94">
        <v>42.16</v>
      </c>
      <c r="I94">
        <v>51.21</v>
      </c>
      <c r="J94">
        <v>67.84</v>
      </c>
      <c r="K94">
        <v>77.64</v>
      </c>
      <c r="L94">
        <v>26.08</v>
      </c>
      <c r="M94">
        <v>91.01</v>
      </c>
      <c r="N94">
        <v>94.12</v>
      </c>
      <c r="O94">
        <v>52.79</v>
      </c>
      <c r="P94">
        <v>39.6</v>
      </c>
      <c r="Q94">
        <v>69.62</v>
      </c>
      <c r="R94">
        <v>44.43</v>
      </c>
      <c r="S94">
        <v>40.42</v>
      </c>
      <c r="Y94" s="56" t="s">
        <v>1402</v>
      </c>
      <c r="Z94" s="56" t="s">
        <v>5268</v>
      </c>
    </row>
    <row r="95" spans="1:26" x14ac:dyDescent="0.3">
      <c r="A95" t="s">
        <v>1391</v>
      </c>
      <c r="B95" t="s">
        <v>1096</v>
      </c>
      <c r="C95" t="s">
        <v>1618</v>
      </c>
      <c r="D95" t="s">
        <v>1619</v>
      </c>
      <c r="E95" t="s">
        <v>1391</v>
      </c>
      <c r="F95" t="s">
        <v>1618</v>
      </c>
      <c r="G95">
        <v>41.62</v>
      </c>
      <c r="H95">
        <v>45.9</v>
      </c>
      <c r="I95">
        <v>37.869999999999997</v>
      </c>
      <c r="J95">
        <v>55.11</v>
      </c>
      <c r="K95">
        <v>65.739999999999995</v>
      </c>
      <c r="L95">
        <v>10.59</v>
      </c>
      <c r="M95">
        <v>91.27</v>
      </c>
      <c r="N95">
        <v>91.27</v>
      </c>
      <c r="O95">
        <v>41.71</v>
      </c>
      <c r="P95">
        <v>35.409999999999997</v>
      </c>
      <c r="Q95">
        <v>66.58</v>
      </c>
      <c r="R95">
        <v>45.72</v>
      </c>
      <c r="S95">
        <v>42.1</v>
      </c>
      <c r="Y95" s="57" t="s">
        <v>1404</v>
      </c>
      <c r="Z95" s="57" t="s">
        <v>5267</v>
      </c>
    </row>
    <row r="96" spans="1:26" x14ac:dyDescent="0.3">
      <c r="A96" t="s">
        <v>1391</v>
      </c>
      <c r="B96" t="s">
        <v>1096</v>
      </c>
      <c r="C96" t="s">
        <v>1620</v>
      </c>
      <c r="D96" t="s">
        <v>1621</v>
      </c>
      <c r="E96" t="s">
        <v>1391</v>
      </c>
      <c r="F96" t="s">
        <v>1620</v>
      </c>
      <c r="G96">
        <v>45.4</v>
      </c>
      <c r="H96">
        <v>42.06</v>
      </c>
      <c r="I96">
        <v>50.83</v>
      </c>
      <c r="J96">
        <v>0</v>
      </c>
      <c r="K96">
        <v>100</v>
      </c>
      <c r="L96">
        <v>49.99</v>
      </c>
      <c r="M96">
        <v>73.05</v>
      </c>
      <c r="N96">
        <v>84.76</v>
      </c>
      <c r="O96">
        <v>45.6</v>
      </c>
      <c r="P96">
        <v>32.39</v>
      </c>
      <c r="Q96">
        <v>62.68</v>
      </c>
      <c r="R96">
        <v>47.74</v>
      </c>
      <c r="S96">
        <v>44.49</v>
      </c>
      <c r="Y96" s="56" t="s">
        <v>1406</v>
      </c>
      <c r="Z96" s="56" t="s">
        <v>5266</v>
      </c>
    </row>
    <row r="97" spans="1:26" x14ac:dyDescent="0.3">
      <c r="A97" t="s">
        <v>1391</v>
      </c>
      <c r="B97" t="s">
        <v>1096</v>
      </c>
      <c r="C97" t="s">
        <v>1622</v>
      </c>
      <c r="D97" t="s">
        <v>1623</v>
      </c>
      <c r="E97" t="s">
        <v>1391</v>
      </c>
      <c r="F97" t="s">
        <v>1622</v>
      </c>
      <c r="G97">
        <v>40.85</v>
      </c>
      <c r="H97">
        <v>45.29</v>
      </c>
      <c r="I97">
        <v>56.51</v>
      </c>
      <c r="J97">
        <v>1.41</v>
      </c>
      <c r="K97">
        <v>66.67</v>
      </c>
      <c r="L97">
        <v>45.91</v>
      </c>
      <c r="M97">
        <v>89.53</v>
      </c>
      <c r="N97">
        <v>89.18</v>
      </c>
      <c r="O97">
        <v>40.700000000000003</v>
      </c>
      <c r="P97">
        <v>48.81</v>
      </c>
      <c r="Q97">
        <v>70.13</v>
      </c>
      <c r="R97">
        <v>48.91</v>
      </c>
      <c r="S97">
        <v>47.06</v>
      </c>
      <c r="Y97" s="57" t="s">
        <v>1408</v>
      </c>
      <c r="Z97" s="57" t="s">
        <v>5265</v>
      </c>
    </row>
    <row r="98" spans="1:26" x14ac:dyDescent="0.3">
      <c r="A98" t="s">
        <v>1391</v>
      </c>
      <c r="B98" t="s">
        <v>1096</v>
      </c>
      <c r="C98" t="s">
        <v>1624</v>
      </c>
      <c r="D98" t="s">
        <v>1625</v>
      </c>
      <c r="E98" t="s">
        <v>1391</v>
      </c>
      <c r="F98" t="s">
        <v>1624</v>
      </c>
      <c r="G98">
        <v>56.6</v>
      </c>
      <c r="H98">
        <v>41.27</v>
      </c>
      <c r="I98">
        <v>48.1</v>
      </c>
      <c r="J98">
        <v>71.180000000000007</v>
      </c>
      <c r="K98">
        <v>99.08</v>
      </c>
      <c r="L98">
        <v>12.96</v>
      </c>
      <c r="M98">
        <v>85.68</v>
      </c>
      <c r="N98">
        <v>91.52</v>
      </c>
      <c r="O98">
        <v>56.33</v>
      </c>
      <c r="P98">
        <v>42.1</v>
      </c>
      <c r="Q98">
        <v>66.64</v>
      </c>
      <c r="R98">
        <v>48.6</v>
      </c>
      <c r="S98">
        <v>43.88</v>
      </c>
      <c r="Y98" s="56" t="s">
        <v>1410</v>
      </c>
      <c r="Z98" s="56" t="s">
        <v>5264</v>
      </c>
    </row>
    <row r="99" spans="1:26" x14ac:dyDescent="0.3">
      <c r="A99" t="s">
        <v>1391</v>
      </c>
      <c r="B99" t="s">
        <v>1096</v>
      </c>
      <c r="C99" t="s">
        <v>1626</v>
      </c>
      <c r="D99" t="s">
        <v>1627</v>
      </c>
      <c r="E99" t="s">
        <v>1391</v>
      </c>
      <c r="F99" t="s">
        <v>1626</v>
      </c>
      <c r="G99">
        <v>60.11</v>
      </c>
      <c r="H99">
        <v>46.22</v>
      </c>
      <c r="I99">
        <v>49.74</v>
      </c>
      <c r="J99">
        <v>60.24</v>
      </c>
      <c r="K99">
        <v>87.29</v>
      </c>
      <c r="L99">
        <v>30.44</v>
      </c>
      <c r="M99">
        <v>87.41</v>
      </c>
      <c r="N99">
        <v>90.86</v>
      </c>
      <c r="O99">
        <v>60</v>
      </c>
      <c r="P99">
        <v>62.02</v>
      </c>
      <c r="Q99">
        <v>68.56</v>
      </c>
      <c r="R99">
        <v>48.4</v>
      </c>
      <c r="S99">
        <v>45.23</v>
      </c>
      <c r="Y99" s="57" t="s">
        <v>1412</v>
      </c>
      <c r="Z99" s="57" t="s">
        <v>5263</v>
      </c>
    </row>
    <row r="100" spans="1:26" x14ac:dyDescent="0.3">
      <c r="A100" t="s">
        <v>1391</v>
      </c>
      <c r="B100" t="s">
        <v>1096</v>
      </c>
      <c r="C100" t="s">
        <v>1628</v>
      </c>
      <c r="D100" t="s">
        <v>1629</v>
      </c>
      <c r="E100" t="s">
        <v>1391</v>
      </c>
      <c r="F100" t="s">
        <v>1628</v>
      </c>
      <c r="G100">
        <v>60.24</v>
      </c>
      <c r="H100">
        <v>70.33</v>
      </c>
      <c r="I100">
        <v>51.7</v>
      </c>
      <c r="J100">
        <v>57.08</v>
      </c>
      <c r="K100">
        <v>100</v>
      </c>
      <c r="L100">
        <v>43.73</v>
      </c>
      <c r="M100">
        <v>91.46</v>
      </c>
      <c r="N100">
        <v>80.88</v>
      </c>
      <c r="O100">
        <v>59.89</v>
      </c>
      <c r="P100">
        <v>38.74</v>
      </c>
      <c r="Q100">
        <v>73.59</v>
      </c>
      <c r="R100">
        <v>47.79</v>
      </c>
      <c r="S100">
        <v>43.63</v>
      </c>
      <c r="Y100" s="56" t="s">
        <v>1414</v>
      </c>
      <c r="Z100" s="56" t="s">
        <v>5262</v>
      </c>
    </row>
    <row r="101" spans="1:26" x14ac:dyDescent="0.3">
      <c r="A101" t="s">
        <v>1391</v>
      </c>
      <c r="B101" t="s">
        <v>1096</v>
      </c>
      <c r="C101" t="s">
        <v>1630</v>
      </c>
      <c r="D101" t="s">
        <v>1631</v>
      </c>
      <c r="E101" t="s">
        <v>1391</v>
      </c>
      <c r="F101" t="s">
        <v>1630</v>
      </c>
      <c r="G101">
        <v>46.8</v>
      </c>
      <c r="H101">
        <v>66.959999999999994</v>
      </c>
      <c r="I101">
        <v>47.15</v>
      </c>
      <c r="J101">
        <v>19.87</v>
      </c>
      <c r="K101">
        <v>99.9</v>
      </c>
      <c r="L101">
        <v>41.96</v>
      </c>
      <c r="M101">
        <v>74.88</v>
      </c>
      <c r="N101">
        <v>89.77</v>
      </c>
      <c r="O101">
        <v>46.86</v>
      </c>
      <c r="P101">
        <v>25.7</v>
      </c>
      <c r="Q101">
        <v>69.69</v>
      </c>
      <c r="R101">
        <v>47.37</v>
      </c>
      <c r="S101">
        <v>43.97</v>
      </c>
      <c r="Y101" s="57" t="s">
        <v>1416</v>
      </c>
      <c r="Z101" s="57" t="s">
        <v>5261</v>
      </c>
    </row>
    <row r="102" spans="1:26" x14ac:dyDescent="0.3">
      <c r="A102" t="s">
        <v>1391</v>
      </c>
      <c r="B102" t="s">
        <v>1096</v>
      </c>
      <c r="C102" t="s">
        <v>1632</v>
      </c>
      <c r="D102" t="s">
        <v>1633</v>
      </c>
      <c r="E102" t="s">
        <v>1391</v>
      </c>
      <c r="F102" t="s">
        <v>1632</v>
      </c>
      <c r="G102">
        <v>49.48</v>
      </c>
      <c r="H102">
        <v>62.3</v>
      </c>
      <c r="I102">
        <v>53.13</v>
      </c>
      <c r="J102">
        <v>15.63</v>
      </c>
      <c r="K102">
        <v>88.01</v>
      </c>
      <c r="L102">
        <v>43.27</v>
      </c>
      <c r="M102">
        <v>83.02</v>
      </c>
      <c r="N102">
        <v>82.06</v>
      </c>
      <c r="O102">
        <v>49.31</v>
      </c>
      <c r="P102">
        <v>50.33</v>
      </c>
      <c r="Q102">
        <v>70.13</v>
      </c>
      <c r="R102">
        <v>52.88</v>
      </c>
      <c r="S102">
        <v>49.56</v>
      </c>
      <c r="Y102" s="56" t="s">
        <v>1418</v>
      </c>
      <c r="Z102" s="56" t="s">
        <v>5260</v>
      </c>
    </row>
    <row r="103" spans="1:26" x14ac:dyDescent="0.3">
      <c r="A103" t="s">
        <v>1391</v>
      </c>
      <c r="B103" t="s">
        <v>1096</v>
      </c>
      <c r="C103" t="s">
        <v>1634</v>
      </c>
      <c r="D103" t="s">
        <v>1635</v>
      </c>
      <c r="E103" t="s">
        <v>1391</v>
      </c>
      <c r="F103" t="s">
        <v>1634</v>
      </c>
      <c r="G103">
        <v>35.86</v>
      </c>
      <c r="H103">
        <v>45.12</v>
      </c>
      <c r="I103">
        <v>51.63</v>
      </c>
      <c r="J103">
        <v>0.78</v>
      </c>
      <c r="K103">
        <v>66.48</v>
      </c>
      <c r="L103">
        <v>42.65</v>
      </c>
      <c r="M103">
        <v>92.06</v>
      </c>
      <c r="N103">
        <v>70.25</v>
      </c>
      <c r="O103">
        <v>35.78</v>
      </c>
      <c r="P103">
        <v>33.229999999999997</v>
      </c>
      <c r="Q103">
        <v>64.760000000000005</v>
      </c>
      <c r="R103">
        <v>47.2</v>
      </c>
      <c r="S103">
        <v>43.32</v>
      </c>
      <c r="Y103" s="57" t="s">
        <v>1420</v>
      </c>
      <c r="Z103" s="57" t="s">
        <v>5259</v>
      </c>
    </row>
    <row r="104" spans="1:26" x14ac:dyDescent="0.3">
      <c r="A104" t="s">
        <v>1391</v>
      </c>
      <c r="B104" t="s">
        <v>1096</v>
      </c>
      <c r="C104" t="s">
        <v>1636</v>
      </c>
      <c r="D104" t="s">
        <v>1637</v>
      </c>
      <c r="E104" t="s">
        <v>1391</v>
      </c>
      <c r="F104" t="s">
        <v>1636</v>
      </c>
      <c r="G104">
        <v>64.53</v>
      </c>
      <c r="H104">
        <v>64.27</v>
      </c>
      <c r="I104">
        <v>57.52</v>
      </c>
      <c r="J104">
        <v>25.9</v>
      </c>
      <c r="K104">
        <v>92.59</v>
      </c>
      <c r="L104">
        <v>80.739999999999995</v>
      </c>
      <c r="M104">
        <v>82.95</v>
      </c>
      <c r="N104">
        <v>83.7</v>
      </c>
      <c r="O104">
        <v>64.66</v>
      </c>
      <c r="P104">
        <v>59.43</v>
      </c>
      <c r="Q104">
        <v>72.11</v>
      </c>
      <c r="R104">
        <v>52.95</v>
      </c>
      <c r="S104">
        <v>49.87</v>
      </c>
      <c r="Y104" s="56" t="s">
        <v>1422</v>
      </c>
      <c r="Z104" s="56" t="s">
        <v>5258</v>
      </c>
    </row>
    <row r="105" spans="1:26" x14ac:dyDescent="0.3">
      <c r="A105" t="s">
        <v>1391</v>
      </c>
      <c r="B105" t="s">
        <v>1096</v>
      </c>
      <c r="C105" t="s">
        <v>1638</v>
      </c>
      <c r="D105" t="s">
        <v>1639</v>
      </c>
      <c r="E105" t="s">
        <v>1391</v>
      </c>
      <c r="F105" t="s">
        <v>1638</v>
      </c>
      <c r="G105">
        <v>79.319999999999993</v>
      </c>
      <c r="H105">
        <v>55.16</v>
      </c>
      <c r="I105">
        <v>63.12</v>
      </c>
      <c r="J105">
        <v>65.319999999999993</v>
      </c>
      <c r="K105">
        <v>88.89</v>
      </c>
      <c r="L105">
        <v>82.35</v>
      </c>
      <c r="M105">
        <v>92.51</v>
      </c>
      <c r="N105">
        <v>80</v>
      </c>
      <c r="O105">
        <v>79.52</v>
      </c>
      <c r="P105">
        <v>81.510000000000005</v>
      </c>
      <c r="Q105">
        <v>72.7</v>
      </c>
      <c r="R105">
        <v>54.48</v>
      </c>
      <c r="S105">
        <v>51.74</v>
      </c>
      <c r="Y105" s="57" t="s">
        <v>1424</v>
      </c>
      <c r="Z105" s="57" t="s">
        <v>5257</v>
      </c>
    </row>
    <row r="106" spans="1:26" x14ac:dyDescent="0.3">
      <c r="A106" t="s">
        <v>1391</v>
      </c>
      <c r="B106" t="s">
        <v>1096</v>
      </c>
      <c r="C106" t="s">
        <v>1392</v>
      </c>
      <c r="D106" t="s">
        <v>1393</v>
      </c>
      <c r="E106" t="s">
        <v>1391</v>
      </c>
      <c r="F106" t="s">
        <v>1392</v>
      </c>
      <c r="G106">
        <v>56.06</v>
      </c>
      <c r="H106">
        <v>47.28</v>
      </c>
      <c r="I106">
        <v>44.66</v>
      </c>
      <c r="J106">
        <v>72.89</v>
      </c>
      <c r="K106">
        <v>99.63</v>
      </c>
      <c r="L106">
        <v>12.36</v>
      </c>
      <c r="M106">
        <v>85.05</v>
      </c>
      <c r="N106">
        <v>94.64</v>
      </c>
      <c r="O106">
        <v>55.76</v>
      </c>
      <c r="P106">
        <v>38.159999999999997</v>
      </c>
      <c r="Q106">
        <v>67.91</v>
      </c>
      <c r="R106">
        <v>49.03</v>
      </c>
      <c r="S106">
        <v>48.05</v>
      </c>
      <c r="Y106" s="56" t="s">
        <v>1426</v>
      </c>
      <c r="Z106" s="56" t="s">
        <v>5256</v>
      </c>
    </row>
    <row r="107" spans="1:26" x14ac:dyDescent="0.3">
      <c r="A107" t="s">
        <v>1391</v>
      </c>
      <c r="B107" t="s">
        <v>1096</v>
      </c>
      <c r="C107" t="s">
        <v>1394</v>
      </c>
      <c r="D107" t="s">
        <v>1395</v>
      </c>
      <c r="E107" t="s">
        <v>1391</v>
      </c>
      <c r="F107" t="s">
        <v>1394</v>
      </c>
      <c r="G107">
        <v>66.48</v>
      </c>
      <c r="H107">
        <v>81.680000000000007</v>
      </c>
      <c r="I107">
        <v>70.52</v>
      </c>
      <c r="J107">
        <v>35.32</v>
      </c>
      <c r="K107">
        <v>88.89</v>
      </c>
      <c r="L107">
        <v>86.57</v>
      </c>
      <c r="M107">
        <v>87.22</v>
      </c>
      <c r="N107">
        <v>70.72</v>
      </c>
      <c r="O107">
        <v>66.63</v>
      </c>
      <c r="P107">
        <v>55.73</v>
      </c>
      <c r="Q107">
        <v>77.540000000000006</v>
      </c>
      <c r="R107">
        <v>58.38</v>
      </c>
      <c r="S107">
        <v>55.53</v>
      </c>
      <c r="Y107" s="57" t="s">
        <v>1428</v>
      </c>
      <c r="Z107" s="57" t="s">
        <v>5255</v>
      </c>
    </row>
    <row r="108" spans="1:26" x14ac:dyDescent="0.3">
      <c r="A108" t="s">
        <v>1391</v>
      </c>
      <c r="B108" t="s">
        <v>1096</v>
      </c>
      <c r="C108" t="s">
        <v>1396</v>
      </c>
      <c r="D108" t="s">
        <v>1397</v>
      </c>
      <c r="E108" t="s">
        <v>1391</v>
      </c>
      <c r="F108" t="s">
        <v>1396</v>
      </c>
      <c r="G108">
        <v>59</v>
      </c>
      <c r="H108">
        <v>46.5</v>
      </c>
      <c r="I108">
        <v>41.89</v>
      </c>
      <c r="J108">
        <v>75.86</v>
      </c>
      <c r="K108">
        <v>88.06</v>
      </c>
      <c r="L108">
        <v>21.85</v>
      </c>
      <c r="M108">
        <v>86.72</v>
      </c>
      <c r="N108">
        <v>80.540000000000006</v>
      </c>
      <c r="O108">
        <v>59.95</v>
      </c>
      <c r="P108">
        <v>54.04</v>
      </c>
      <c r="Q108">
        <v>63.91</v>
      </c>
      <c r="R108">
        <v>50.36</v>
      </c>
      <c r="S108">
        <v>46.95</v>
      </c>
      <c r="Y108" s="56" t="s">
        <v>1430</v>
      </c>
      <c r="Z108" s="56" t="s">
        <v>5254</v>
      </c>
    </row>
    <row r="109" spans="1:26" x14ac:dyDescent="0.3">
      <c r="A109" t="s">
        <v>1391</v>
      </c>
      <c r="B109" t="s">
        <v>1096</v>
      </c>
      <c r="C109" t="s">
        <v>1398</v>
      </c>
      <c r="D109" t="s">
        <v>1399</v>
      </c>
      <c r="E109" t="s">
        <v>1391</v>
      </c>
      <c r="F109" t="s">
        <v>1398</v>
      </c>
      <c r="G109">
        <v>46.84</v>
      </c>
      <c r="H109">
        <v>54.35</v>
      </c>
      <c r="I109">
        <v>50.28</v>
      </c>
      <c r="J109">
        <v>56.67</v>
      </c>
      <c r="K109">
        <v>66.67</v>
      </c>
      <c r="L109">
        <v>24.48</v>
      </c>
      <c r="M109">
        <v>87.38</v>
      </c>
      <c r="N109">
        <v>83.25</v>
      </c>
      <c r="O109">
        <v>46.63</v>
      </c>
      <c r="P109">
        <v>38.700000000000003</v>
      </c>
      <c r="Q109">
        <v>68.81</v>
      </c>
      <c r="R109">
        <v>49.18</v>
      </c>
      <c r="S109">
        <v>46.23</v>
      </c>
      <c r="Y109" s="57" t="s">
        <v>1432</v>
      </c>
      <c r="Z109" s="57" t="s">
        <v>5253</v>
      </c>
    </row>
    <row r="110" spans="1:26" x14ac:dyDescent="0.3">
      <c r="A110" t="s">
        <v>1391</v>
      </c>
      <c r="B110" t="s">
        <v>1096</v>
      </c>
      <c r="C110" t="s">
        <v>1400</v>
      </c>
      <c r="D110" t="s">
        <v>1401</v>
      </c>
      <c r="E110" t="s">
        <v>1391</v>
      </c>
      <c r="F110" t="s">
        <v>1400</v>
      </c>
      <c r="G110">
        <v>51.33</v>
      </c>
      <c r="H110">
        <v>46.58</v>
      </c>
      <c r="I110">
        <v>55.29</v>
      </c>
      <c r="J110">
        <v>64.8</v>
      </c>
      <c r="K110">
        <v>66.67</v>
      </c>
      <c r="L110">
        <v>34.17</v>
      </c>
      <c r="M110">
        <v>88.38</v>
      </c>
      <c r="N110">
        <v>87.41</v>
      </c>
      <c r="O110">
        <v>51.36</v>
      </c>
      <c r="P110">
        <v>39.83</v>
      </c>
      <c r="Q110">
        <v>69.41</v>
      </c>
      <c r="R110">
        <v>48.94</v>
      </c>
      <c r="S110">
        <v>44.69</v>
      </c>
      <c r="Y110" s="56" t="s">
        <v>1434</v>
      </c>
      <c r="Z110" s="56" t="s">
        <v>5252</v>
      </c>
    </row>
    <row r="111" spans="1:26" x14ac:dyDescent="0.3">
      <c r="A111" t="s">
        <v>1391</v>
      </c>
      <c r="B111" t="s">
        <v>1096</v>
      </c>
      <c r="C111" t="s">
        <v>1402</v>
      </c>
      <c r="D111" t="s">
        <v>1403</v>
      </c>
      <c r="E111" t="s">
        <v>1391</v>
      </c>
      <c r="F111" t="s">
        <v>1402</v>
      </c>
      <c r="G111">
        <v>60.78</v>
      </c>
      <c r="H111">
        <v>41.01</v>
      </c>
      <c r="I111">
        <v>54.32</v>
      </c>
      <c r="J111">
        <v>72.930000000000007</v>
      </c>
      <c r="K111">
        <v>100</v>
      </c>
      <c r="L111">
        <v>18.95</v>
      </c>
      <c r="M111">
        <v>87.24</v>
      </c>
      <c r="N111">
        <v>86.84</v>
      </c>
      <c r="O111">
        <v>59.64</v>
      </c>
      <c r="P111">
        <v>46.67</v>
      </c>
      <c r="Q111">
        <v>67.349999999999994</v>
      </c>
      <c r="R111">
        <v>48.52</v>
      </c>
      <c r="S111">
        <v>46.86</v>
      </c>
      <c r="Y111" s="57" t="s">
        <v>1436</v>
      </c>
      <c r="Z111" s="57" t="s">
        <v>5251</v>
      </c>
    </row>
    <row r="112" spans="1:26" x14ac:dyDescent="0.3">
      <c r="A112" t="s">
        <v>1391</v>
      </c>
      <c r="B112" t="s">
        <v>1096</v>
      </c>
      <c r="C112" t="s">
        <v>1404</v>
      </c>
      <c r="D112" t="s">
        <v>1405</v>
      </c>
      <c r="E112" t="s">
        <v>1391</v>
      </c>
      <c r="F112" t="s">
        <v>1404</v>
      </c>
      <c r="G112">
        <v>67.77</v>
      </c>
      <c r="H112">
        <v>58.82</v>
      </c>
      <c r="I112">
        <v>49.67</v>
      </c>
      <c r="J112">
        <v>70.87</v>
      </c>
      <c r="K112">
        <v>85.19</v>
      </c>
      <c r="L112">
        <v>63.75</v>
      </c>
      <c r="M112">
        <v>86.49</v>
      </c>
      <c r="N112">
        <v>87.26</v>
      </c>
      <c r="O112">
        <v>67.510000000000005</v>
      </c>
      <c r="P112">
        <v>50.21</v>
      </c>
      <c r="Q112">
        <v>70.56</v>
      </c>
      <c r="R112">
        <v>49.29</v>
      </c>
      <c r="S112">
        <v>45.84</v>
      </c>
      <c r="Y112" s="56" t="s">
        <v>1438</v>
      </c>
      <c r="Z112" s="56" t="s">
        <v>5250</v>
      </c>
    </row>
    <row r="113" spans="1:26" x14ac:dyDescent="0.3">
      <c r="A113" t="s">
        <v>1391</v>
      </c>
      <c r="B113" t="s">
        <v>1096</v>
      </c>
      <c r="C113" t="s">
        <v>1406</v>
      </c>
      <c r="D113" t="s">
        <v>1407</v>
      </c>
      <c r="E113" t="s">
        <v>1391</v>
      </c>
      <c r="F113" t="s">
        <v>1406</v>
      </c>
      <c r="G113">
        <v>37.39</v>
      </c>
      <c r="H113">
        <v>58.06</v>
      </c>
      <c r="I113">
        <v>46.93</v>
      </c>
      <c r="J113">
        <v>19.25</v>
      </c>
      <c r="K113">
        <v>66.3</v>
      </c>
      <c r="L113">
        <v>28.54</v>
      </c>
      <c r="M113">
        <v>88.15</v>
      </c>
      <c r="N113">
        <v>80.38</v>
      </c>
      <c r="O113">
        <v>38.619999999999997</v>
      </c>
      <c r="P113">
        <v>40.380000000000003</v>
      </c>
      <c r="Q113">
        <v>68.38</v>
      </c>
      <c r="R113">
        <v>50.76</v>
      </c>
      <c r="S113">
        <v>47.48</v>
      </c>
      <c r="Y113" s="57" t="s">
        <v>1440</v>
      </c>
      <c r="Z113" s="57" t="s">
        <v>5249</v>
      </c>
    </row>
    <row r="114" spans="1:26" x14ac:dyDescent="0.3">
      <c r="A114" t="s">
        <v>1391</v>
      </c>
      <c r="B114" t="s">
        <v>1096</v>
      </c>
      <c r="C114" t="s">
        <v>1408</v>
      </c>
      <c r="D114" t="s">
        <v>1409</v>
      </c>
      <c r="E114" t="s">
        <v>1391</v>
      </c>
      <c r="F114" t="s">
        <v>1408</v>
      </c>
      <c r="G114">
        <v>58.56</v>
      </c>
      <c r="H114">
        <v>51.1</v>
      </c>
      <c r="I114">
        <v>42.95</v>
      </c>
      <c r="J114">
        <v>82.35</v>
      </c>
      <c r="K114">
        <v>85</v>
      </c>
      <c r="L114">
        <v>18.52</v>
      </c>
      <c r="M114">
        <v>91.94</v>
      </c>
      <c r="N114">
        <v>98.6</v>
      </c>
      <c r="O114">
        <v>58.17</v>
      </c>
      <c r="P114">
        <v>46.82</v>
      </c>
      <c r="Q114">
        <v>71.150000000000006</v>
      </c>
      <c r="R114">
        <v>46.19</v>
      </c>
      <c r="S114">
        <v>42.05</v>
      </c>
      <c r="Y114" s="56" t="s">
        <v>1442</v>
      </c>
      <c r="Z114" s="56" t="s">
        <v>5248</v>
      </c>
    </row>
    <row r="115" spans="1:26" x14ac:dyDescent="0.3">
      <c r="A115" t="s">
        <v>1391</v>
      </c>
      <c r="B115" t="s">
        <v>1096</v>
      </c>
      <c r="C115" t="s">
        <v>1410</v>
      </c>
      <c r="D115" t="s">
        <v>1411</v>
      </c>
      <c r="E115" t="s">
        <v>1391</v>
      </c>
      <c r="F115" t="s">
        <v>1410</v>
      </c>
      <c r="G115">
        <v>58.7</v>
      </c>
      <c r="H115">
        <v>46.76</v>
      </c>
      <c r="I115">
        <v>60.91</v>
      </c>
      <c r="J115">
        <v>65.010000000000005</v>
      </c>
      <c r="K115">
        <v>87.04</v>
      </c>
      <c r="L115">
        <v>42.86</v>
      </c>
      <c r="M115">
        <v>95.93</v>
      </c>
      <c r="N115">
        <v>78.95</v>
      </c>
      <c r="O115">
        <v>59.06</v>
      </c>
      <c r="P115">
        <v>41.32</v>
      </c>
      <c r="Q115">
        <v>70.64</v>
      </c>
      <c r="R115">
        <v>51.4</v>
      </c>
      <c r="S115">
        <v>49.08</v>
      </c>
      <c r="Y115" s="57" t="s">
        <v>1444</v>
      </c>
      <c r="Z115" s="57" t="s">
        <v>5247</v>
      </c>
    </row>
    <row r="116" spans="1:26" x14ac:dyDescent="0.3">
      <c r="A116" t="s">
        <v>1391</v>
      </c>
      <c r="B116" t="s">
        <v>1096</v>
      </c>
      <c r="C116" t="s">
        <v>1412</v>
      </c>
      <c r="D116" t="s">
        <v>1413</v>
      </c>
      <c r="E116" t="s">
        <v>1391</v>
      </c>
      <c r="F116" t="s">
        <v>1412</v>
      </c>
      <c r="G116">
        <v>70.42</v>
      </c>
      <c r="H116">
        <v>60.64</v>
      </c>
      <c r="I116">
        <v>73.989999999999995</v>
      </c>
      <c r="J116">
        <v>74.28</v>
      </c>
      <c r="K116">
        <v>100</v>
      </c>
      <c r="L116">
        <v>64.19</v>
      </c>
      <c r="M116">
        <v>96.27</v>
      </c>
      <c r="N116">
        <v>79.56</v>
      </c>
      <c r="O116">
        <v>69.540000000000006</v>
      </c>
      <c r="P116">
        <v>39.68</v>
      </c>
      <c r="Q116">
        <v>77.61</v>
      </c>
      <c r="R116">
        <v>52.87</v>
      </c>
      <c r="S116">
        <v>49.68</v>
      </c>
      <c r="Y116" s="56" t="s">
        <v>1446</v>
      </c>
      <c r="Z116" s="56" t="s">
        <v>5246</v>
      </c>
    </row>
    <row r="117" spans="1:26" x14ac:dyDescent="0.3">
      <c r="A117" t="s">
        <v>1391</v>
      </c>
      <c r="B117" t="s">
        <v>1096</v>
      </c>
      <c r="C117" t="s">
        <v>1414</v>
      </c>
      <c r="D117" t="s">
        <v>1415</v>
      </c>
      <c r="E117" t="s">
        <v>1391</v>
      </c>
      <c r="F117" t="s">
        <v>1414</v>
      </c>
      <c r="G117">
        <v>45.72</v>
      </c>
      <c r="H117">
        <v>46.35</v>
      </c>
      <c r="I117">
        <v>44.82</v>
      </c>
      <c r="J117">
        <v>72.2</v>
      </c>
      <c r="K117">
        <v>49.87</v>
      </c>
      <c r="L117">
        <v>15.32</v>
      </c>
      <c r="M117">
        <v>91.04</v>
      </c>
      <c r="N117">
        <v>97.84</v>
      </c>
      <c r="O117">
        <v>45.58</v>
      </c>
      <c r="P117">
        <v>44.95</v>
      </c>
      <c r="Q117">
        <v>70.010000000000005</v>
      </c>
      <c r="R117">
        <v>45.99</v>
      </c>
      <c r="S117">
        <v>42.63</v>
      </c>
      <c r="Y117" s="57" t="s">
        <v>1448</v>
      </c>
      <c r="Z117" s="57" t="s">
        <v>5245</v>
      </c>
    </row>
    <row r="118" spans="1:26" x14ac:dyDescent="0.3">
      <c r="A118" t="s">
        <v>1391</v>
      </c>
      <c r="B118" t="s">
        <v>1096</v>
      </c>
      <c r="C118" t="s">
        <v>1416</v>
      </c>
      <c r="D118" t="s">
        <v>1417</v>
      </c>
      <c r="E118" t="s">
        <v>1391</v>
      </c>
      <c r="F118" t="s">
        <v>1416</v>
      </c>
      <c r="G118">
        <v>36.78</v>
      </c>
      <c r="H118">
        <v>49.15</v>
      </c>
      <c r="I118">
        <v>55.59</v>
      </c>
      <c r="J118">
        <v>60.35</v>
      </c>
      <c r="K118">
        <v>7.41</v>
      </c>
      <c r="L118">
        <v>29.64</v>
      </c>
      <c r="M118">
        <v>89.32</v>
      </c>
      <c r="N118">
        <v>88.5</v>
      </c>
      <c r="O118">
        <v>36.46</v>
      </c>
      <c r="P118">
        <v>48.44</v>
      </c>
      <c r="Q118">
        <v>70.64</v>
      </c>
      <c r="R118">
        <v>52.04</v>
      </c>
      <c r="S118">
        <v>48.48</v>
      </c>
      <c r="Y118" s="56" t="s">
        <v>1450</v>
      </c>
      <c r="Z118" s="56" t="s">
        <v>5244</v>
      </c>
    </row>
    <row r="119" spans="1:26" x14ac:dyDescent="0.3">
      <c r="A119" t="s">
        <v>1391</v>
      </c>
      <c r="B119" t="s">
        <v>1096</v>
      </c>
      <c r="C119" t="s">
        <v>1418</v>
      </c>
      <c r="D119" t="s">
        <v>1419</v>
      </c>
      <c r="E119" t="s">
        <v>1391</v>
      </c>
      <c r="F119" t="s">
        <v>1418</v>
      </c>
      <c r="G119">
        <v>36.270000000000003</v>
      </c>
      <c r="H119">
        <v>48.47</v>
      </c>
      <c r="I119">
        <v>52.07</v>
      </c>
      <c r="J119">
        <v>0</v>
      </c>
      <c r="K119">
        <v>64.44</v>
      </c>
      <c r="L119">
        <v>24.57</v>
      </c>
      <c r="M119">
        <v>85.31</v>
      </c>
      <c r="N119">
        <v>87.86</v>
      </c>
      <c r="O119">
        <v>36.229999999999997</v>
      </c>
      <c r="P119">
        <v>55.91</v>
      </c>
      <c r="Q119">
        <v>68.430000000000007</v>
      </c>
      <c r="R119">
        <v>48.14</v>
      </c>
      <c r="S119">
        <v>45.47</v>
      </c>
      <c r="Y119" s="57" t="s">
        <v>1452</v>
      </c>
      <c r="Z119" s="57" t="s">
        <v>5243</v>
      </c>
    </row>
    <row r="120" spans="1:26" x14ac:dyDescent="0.3">
      <c r="A120" t="s">
        <v>1391</v>
      </c>
      <c r="B120" t="s">
        <v>1096</v>
      </c>
      <c r="C120" t="s">
        <v>1420</v>
      </c>
      <c r="D120" t="s">
        <v>1421</v>
      </c>
      <c r="E120" t="s">
        <v>1391</v>
      </c>
      <c r="F120" t="s">
        <v>1420</v>
      </c>
      <c r="G120">
        <v>26.4</v>
      </c>
      <c r="H120">
        <v>45.1</v>
      </c>
      <c r="I120">
        <v>55</v>
      </c>
      <c r="J120">
        <v>0</v>
      </c>
      <c r="K120">
        <v>11.11</v>
      </c>
      <c r="L120">
        <v>48.52</v>
      </c>
      <c r="M120">
        <v>80.22</v>
      </c>
      <c r="N120">
        <v>89.66</v>
      </c>
      <c r="O120">
        <v>26.18</v>
      </c>
      <c r="P120">
        <v>45.11</v>
      </c>
      <c r="Q120">
        <v>67.489999999999995</v>
      </c>
      <c r="R120">
        <v>51.04</v>
      </c>
      <c r="S120">
        <v>49.87</v>
      </c>
      <c r="Y120" s="56" t="s">
        <v>1454</v>
      </c>
      <c r="Z120" s="56" t="s">
        <v>5242</v>
      </c>
    </row>
    <row r="121" spans="1:26" x14ac:dyDescent="0.3">
      <c r="A121" t="s">
        <v>1391</v>
      </c>
      <c r="B121" t="s">
        <v>1096</v>
      </c>
      <c r="C121" t="s">
        <v>1422</v>
      </c>
      <c r="D121" t="s">
        <v>1423</v>
      </c>
      <c r="E121" t="s">
        <v>1391</v>
      </c>
      <c r="F121" t="s">
        <v>1422</v>
      </c>
      <c r="G121">
        <v>47.33</v>
      </c>
      <c r="H121">
        <v>48.16</v>
      </c>
      <c r="I121">
        <v>47.69</v>
      </c>
      <c r="J121">
        <v>60.11</v>
      </c>
      <c r="K121">
        <v>64.44</v>
      </c>
      <c r="L121">
        <v>18.75</v>
      </c>
      <c r="M121">
        <v>82.84</v>
      </c>
      <c r="N121">
        <v>86.03</v>
      </c>
      <c r="O121">
        <v>47.78</v>
      </c>
      <c r="P121">
        <v>47.81</v>
      </c>
      <c r="Q121">
        <v>66.180000000000007</v>
      </c>
      <c r="R121">
        <v>49.73</v>
      </c>
      <c r="S121">
        <v>45.95</v>
      </c>
      <c r="Y121" s="57" t="s">
        <v>1456</v>
      </c>
      <c r="Z121" s="57" t="s">
        <v>5241</v>
      </c>
    </row>
    <row r="122" spans="1:26" x14ac:dyDescent="0.3">
      <c r="A122" t="s">
        <v>1391</v>
      </c>
      <c r="B122" t="s">
        <v>1096</v>
      </c>
      <c r="C122" t="s">
        <v>1424</v>
      </c>
      <c r="D122" t="s">
        <v>1425</v>
      </c>
      <c r="E122" t="s">
        <v>1391</v>
      </c>
      <c r="F122" t="s">
        <v>1424</v>
      </c>
      <c r="G122">
        <v>58.94</v>
      </c>
      <c r="H122">
        <v>49.83</v>
      </c>
      <c r="I122">
        <v>62.41</v>
      </c>
      <c r="J122">
        <v>39.700000000000003</v>
      </c>
      <c r="K122">
        <v>100</v>
      </c>
      <c r="L122">
        <v>47.94</v>
      </c>
      <c r="M122">
        <v>95.76</v>
      </c>
      <c r="N122">
        <v>86.63</v>
      </c>
      <c r="O122">
        <v>59.98</v>
      </c>
      <c r="P122">
        <v>52.27</v>
      </c>
      <c r="Q122">
        <v>73.66</v>
      </c>
      <c r="R122">
        <v>53.15</v>
      </c>
      <c r="S122">
        <v>50.13</v>
      </c>
      <c r="Y122" s="56" t="s">
        <v>1458</v>
      </c>
      <c r="Z122" s="56" t="s">
        <v>5240</v>
      </c>
    </row>
    <row r="123" spans="1:26" x14ac:dyDescent="0.3">
      <c r="A123" t="s">
        <v>1391</v>
      </c>
      <c r="B123" t="s">
        <v>1096</v>
      </c>
      <c r="C123" t="s">
        <v>1426</v>
      </c>
      <c r="D123" t="s">
        <v>1427</v>
      </c>
      <c r="E123" t="s">
        <v>1391</v>
      </c>
      <c r="F123" t="s">
        <v>1426</v>
      </c>
      <c r="G123">
        <v>39.17</v>
      </c>
      <c r="H123">
        <v>50.45</v>
      </c>
      <c r="I123">
        <v>55.48</v>
      </c>
      <c r="J123">
        <v>16.670000000000002</v>
      </c>
      <c r="K123">
        <v>66.67</v>
      </c>
      <c r="L123">
        <v>42.74</v>
      </c>
      <c r="M123">
        <v>78.930000000000007</v>
      </c>
      <c r="N123">
        <v>82.54</v>
      </c>
      <c r="O123">
        <v>39.799999999999997</v>
      </c>
      <c r="P123">
        <v>33.14</v>
      </c>
      <c r="Q123">
        <v>66.849999999999994</v>
      </c>
      <c r="R123">
        <v>48.43</v>
      </c>
      <c r="S123">
        <v>44.56</v>
      </c>
      <c r="Y123" s="57" t="s">
        <v>1460</v>
      </c>
      <c r="Z123" s="57" t="s">
        <v>5239</v>
      </c>
    </row>
    <row r="124" spans="1:26" x14ac:dyDescent="0.3">
      <c r="A124" t="s">
        <v>1391</v>
      </c>
      <c r="B124" t="s">
        <v>1096</v>
      </c>
      <c r="C124" t="s">
        <v>1428</v>
      </c>
      <c r="D124" t="s">
        <v>1429</v>
      </c>
      <c r="E124" t="s">
        <v>1391</v>
      </c>
      <c r="F124" t="s">
        <v>1428</v>
      </c>
      <c r="G124">
        <v>66.209999999999994</v>
      </c>
      <c r="H124">
        <v>62.53</v>
      </c>
      <c r="I124">
        <v>58.81</v>
      </c>
      <c r="J124">
        <v>78.209999999999994</v>
      </c>
      <c r="K124">
        <v>86.11</v>
      </c>
      <c r="L124">
        <v>49.79</v>
      </c>
      <c r="M124">
        <v>89.62</v>
      </c>
      <c r="N124">
        <v>91.23</v>
      </c>
      <c r="O124">
        <v>65.75</v>
      </c>
      <c r="P124">
        <v>48.89</v>
      </c>
      <c r="Q124">
        <v>75.55</v>
      </c>
      <c r="R124">
        <v>52.35</v>
      </c>
      <c r="S124">
        <v>48.93</v>
      </c>
      <c r="Y124" s="56" t="s">
        <v>1462</v>
      </c>
      <c r="Z124" s="56" t="s">
        <v>5238</v>
      </c>
    </row>
    <row r="125" spans="1:26" x14ac:dyDescent="0.3">
      <c r="A125" t="s">
        <v>1391</v>
      </c>
      <c r="B125" t="s">
        <v>1096</v>
      </c>
      <c r="C125" t="s">
        <v>1430</v>
      </c>
      <c r="D125" t="s">
        <v>1431</v>
      </c>
      <c r="E125" t="s">
        <v>1391</v>
      </c>
      <c r="F125" t="s">
        <v>1430</v>
      </c>
      <c r="G125">
        <v>40.28</v>
      </c>
      <c r="H125">
        <v>52.29</v>
      </c>
      <c r="I125">
        <v>43.65</v>
      </c>
      <c r="J125">
        <v>0.66</v>
      </c>
      <c r="K125">
        <v>73.540000000000006</v>
      </c>
      <c r="L125">
        <v>43.44</v>
      </c>
      <c r="M125">
        <v>95.9</v>
      </c>
      <c r="N125">
        <v>76.569999999999993</v>
      </c>
      <c r="O125">
        <v>40.14</v>
      </c>
      <c r="P125">
        <v>42.91</v>
      </c>
      <c r="Q125">
        <v>67.099999999999994</v>
      </c>
      <c r="R125">
        <v>47.22</v>
      </c>
      <c r="S125">
        <v>41.09</v>
      </c>
      <c r="Y125" s="57" t="s">
        <v>1464</v>
      </c>
      <c r="Z125" s="57" t="s">
        <v>5237</v>
      </c>
    </row>
    <row r="126" spans="1:26" x14ac:dyDescent="0.3">
      <c r="A126" t="s">
        <v>1391</v>
      </c>
      <c r="B126" t="s">
        <v>1096</v>
      </c>
      <c r="C126" t="s">
        <v>1432</v>
      </c>
      <c r="D126" t="s">
        <v>1433</v>
      </c>
      <c r="E126" t="s">
        <v>1391</v>
      </c>
      <c r="F126" t="s">
        <v>1432</v>
      </c>
      <c r="G126">
        <v>66.73</v>
      </c>
      <c r="H126">
        <v>51.24</v>
      </c>
      <c r="I126">
        <v>51.17</v>
      </c>
      <c r="J126">
        <v>82.12</v>
      </c>
      <c r="K126">
        <v>88.7</v>
      </c>
      <c r="L126">
        <v>51.85</v>
      </c>
      <c r="M126">
        <v>89.3</v>
      </c>
      <c r="N126">
        <v>83.86</v>
      </c>
      <c r="O126">
        <v>67.08</v>
      </c>
      <c r="P126">
        <v>45.65</v>
      </c>
      <c r="Q126">
        <v>68.89</v>
      </c>
      <c r="R126">
        <v>50.05</v>
      </c>
      <c r="S126">
        <v>47.79</v>
      </c>
      <c r="Y126" s="56" t="s">
        <v>1466</v>
      </c>
      <c r="Z126" s="56" t="s">
        <v>5236</v>
      </c>
    </row>
    <row r="127" spans="1:26" x14ac:dyDescent="0.3">
      <c r="A127" t="s">
        <v>1391</v>
      </c>
      <c r="B127" t="s">
        <v>1096</v>
      </c>
      <c r="C127" t="s">
        <v>1434</v>
      </c>
      <c r="D127" t="s">
        <v>1435</v>
      </c>
      <c r="E127" t="s">
        <v>1391</v>
      </c>
      <c r="F127" t="s">
        <v>1434</v>
      </c>
      <c r="G127">
        <v>67.84</v>
      </c>
      <c r="H127">
        <v>55.61</v>
      </c>
      <c r="I127">
        <v>51.66</v>
      </c>
      <c r="J127">
        <v>67.3</v>
      </c>
      <c r="K127">
        <v>100</v>
      </c>
      <c r="L127">
        <v>60.68</v>
      </c>
      <c r="M127">
        <v>85.79</v>
      </c>
      <c r="N127">
        <v>81.33</v>
      </c>
      <c r="O127">
        <v>68.11</v>
      </c>
      <c r="P127">
        <v>44.45</v>
      </c>
      <c r="Q127">
        <v>68.599999999999994</v>
      </c>
      <c r="R127">
        <v>49.8</v>
      </c>
      <c r="S127">
        <v>44.95</v>
      </c>
      <c r="Y127" s="57" t="s">
        <v>1470</v>
      </c>
      <c r="Z127" s="57" t="s">
        <v>5235</v>
      </c>
    </row>
    <row r="128" spans="1:26" x14ac:dyDescent="0.3">
      <c r="A128" t="s">
        <v>1391</v>
      </c>
      <c r="B128" t="s">
        <v>1096</v>
      </c>
      <c r="C128" t="s">
        <v>1436</v>
      </c>
      <c r="D128" t="s">
        <v>1437</v>
      </c>
      <c r="E128" t="s">
        <v>1391</v>
      </c>
      <c r="F128" t="s">
        <v>1436</v>
      </c>
      <c r="G128">
        <v>56.51</v>
      </c>
      <c r="H128">
        <v>47.51</v>
      </c>
      <c r="I128">
        <v>54.93</v>
      </c>
      <c r="J128">
        <v>58.26</v>
      </c>
      <c r="K128">
        <v>77.78</v>
      </c>
      <c r="L128">
        <v>37.43</v>
      </c>
      <c r="M128">
        <v>89.09</v>
      </c>
      <c r="N128">
        <v>87.45</v>
      </c>
      <c r="O128">
        <v>56.75</v>
      </c>
      <c r="P128">
        <v>53.52</v>
      </c>
      <c r="Q128">
        <v>69.739999999999995</v>
      </c>
      <c r="R128">
        <v>50.09</v>
      </c>
      <c r="S128">
        <v>46.34</v>
      </c>
      <c r="Y128" s="56" t="s">
        <v>1468</v>
      </c>
      <c r="Z128" s="56" t="s">
        <v>5234</v>
      </c>
    </row>
    <row r="129" spans="1:26" x14ac:dyDescent="0.3">
      <c r="A129" t="s">
        <v>1391</v>
      </c>
      <c r="B129" t="s">
        <v>1096</v>
      </c>
      <c r="C129" t="s">
        <v>1438</v>
      </c>
      <c r="D129" t="s">
        <v>1439</v>
      </c>
      <c r="E129" t="s">
        <v>1391</v>
      </c>
      <c r="F129" t="s">
        <v>1438</v>
      </c>
      <c r="G129">
        <v>48.78</v>
      </c>
      <c r="H129">
        <v>64.849999999999994</v>
      </c>
      <c r="I129">
        <v>39.08</v>
      </c>
      <c r="J129">
        <v>77.56</v>
      </c>
      <c r="K129">
        <v>66.67</v>
      </c>
      <c r="L129">
        <v>13.62</v>
      </c>
      <c r="M129">
        <v>83.61</v>
      </c>
      <c r="N129">
        <v>70.739999999999995</v>
      </c>
      <c r="O129">
        <v>48.49</v>
      </c>
      <c r="P129">
        <v>36.119999999999997</v>
      </c>
      <c r="Q129">
        <v>64.569999999999993</v>
      </c>
      <c r="R129">
        <v>48.02</v>
      </c>
      <c r="S129">
        <v>44.69</v>
      </c>
      <c r="Y129" s="57" t="s">
        <v>4402</v>
      </c>
      <c r="Z129" s="57" t="s">
        <v>5431</v>
      </c>
    </row>
    <row r="130" spans="1:26" x14ac:dyDescent="0.3">
      <c r="A130" t="s">
        <v>1391</v>
      </c>
      <c r="B130" t="s">
        <v>1096</v>
      </c>
      <c r="C130" t="s">
        <v>1440</v>
      </c>
      <c r="D130" t="s">
        <v>1441</v>
      </c>
      <c r="E130" t="s">
        <v>1391</v>
      </c>
      <c r="F130" t="s">
        <v>1440</v>
      </c>
      <c r="G130">
        <v>53.25</v>
      </c>
      <c r="H130">
        <v>53.18</v>
      </c>
      <c r="I130">
        <v>54.14</v>
      </c>
      <c r="J130">
        <v>33.18</v>
      </c>
      <c r="K130">
        <v>62.97</v>
      </c>
      <c r="L130">
        <v>51.25</v>
      </c>
      <c r="M130">
        <v>89.74</v>
      </c>
      <c r="N130">
        <v>86.87</v>
      </c>
      <c r="O130">
        <v>52.24</v>
      </c>
      <c r="P130">
        <v>61.57</v>
      </c>
      <c r="Q130">
        <v>70.98</v>
      </c>
      <c r="R130">
        <v>51.45</v>
      </c>
      <c r="S130">
        <v>49.35</v>
      </c>
      <c r="Y130" s="56" t="s">
        <v>1674</v>
      </c>
      <c r="Z130" s="56" t="s">
        <v>5430</v>
      </c>
    </row>
    <row r="131" spans="1:26" x14ac:dyDescent="0.3">
      <c r="A131" t="s">
        <v>1391</v>
      </c>
      <c r="B131" t="s">
        <v>1096</v>
      </c>
      <c r="C131" t="s">
        <v>1442</v>
      </c>
      <c r="D131" t="s">
        <v>1443</v>
      </c>
      <c r="E131" t="s">
        <v>1391</v>
      </c>
      <c r="F131" t="s">
        <v>1442</v>
      </c>
      <c r="G131">
        <v>56.39</v>
      </c>
      <c r="H131">
        <v>59.6</v>
      </c>
      <c r="I131">
        <v>45.48</v>
      </c>
      <c r="J131">
        <v>25</v>
      </c>
      <c r="K131">
        <v>88.89</v>
      </c>
      <c r="L131">
        <v>62.13</v>
      </c>
      <c r="M131">
        <v>84.01</v>
      </c>
      <c r="N131">
        <v>83.97</v>
      </c>
      <c r="O131">
        <v>56.68</v>
      </c>
      <c r="P131">
        <v>50.7</v>
      </c>
      <c r="Q131">
        <v>68.27</v>
      </c>
      <c r="R131">
        <v>52.08</v>
      </c>
      <c r="S131">
        <v>46.25</v>
      </c>
      <c r="Y131" s="57" t="s">
        <v>1676</v>
      </c>
      <c r="Z131" s="57" t="s">
        <v>5429</v>
      </c>
    </row>
    <row r="132" spans="1:26" x14ac:dyDescent="0.3">
      <c r="A132" t="s">
        <v>1391</v>
      </c>
      <c r="B132" t="s">
        <v>1096</v>
      </c>
      <c r="C132" t="s">
        <v>1444</v>
      </c>
      <c r="D132" t="s">
        <v>1445</v>
      </c>
      <c r="E132" t="s">
        <v>1391</v>
      </c>
      <c r="F132" t="s">
        <v>1444</v>
      </c>
      <c r="G132">
        <v>25.59</v>
      </c>
      <c r="H132">
        <v>45.4</v>
      </c>
      <c r="I132">
        <v>54.94</v>
      </c>
      <c r="J132">
        <v>16.670000000000002</v>
      </c>
      <c r="K132">
        <v>11.11</v>
      </c>
      <c r="L132">
        <v>27.05</v>
      </c>
      <c r="M132">
        <v>85.36</v>
      </c>
      <c r="N132">
        <v>78.33</v>
      </c>
      <c r="O132">
        <v>25.75</v>
      </c>
      <c r="P132">
        <v>48.19</v>
      </c>
      <c r="Q132">
        <v>66.010000000000005</v>
      </c>
      <c r="R132">
        <v>50.68</v>
      </c>
      <c r="S132">
        <v>48.45</v>
      </c>
      <c r="Y132" s="56" t="s">
        <v>1678</v>
      </c>
      <c r="Z132" s="56" t="s">
        <v>5428</v>
      </c>
    </row>
    <row r="133" spans="1:26" x14ac:dyDescent="0.3">
      <c r="A133" t="s">
        <v>1391</v>
      </c>
      <c r="B133" t="s">
        <v>1096</v>
      </c>
      <c r="C133" t="s">
        <v>1446</v>
      </c>
      <c r="D133" t="s">
        <v>1447</v>
      </c>
      <c r="E133" t="s">
        <v>1391</v>
      </c>
      <c r="F133" t="s">
        <v>1446</v>
      </c>
      <c r="G133">
        <v>59.27</v>
      </c>
      <c r="H133">
        <v>68.67</v>
      </c>
      <c r="I133">
        <v>49.96</v>
      </c>
      <c r="J133">
        <v>55.01</v>
      </c>
      <c r="K133">
        <v>100</v>
      </c>
      <c r="L133">
        <v>21.83</v>
      </c>
      <c r="M133">
        <v>94.54</v>
      </c>
      <c r="N133">
        <v>86.18</v>
      </c>
      <c r="O133">
        <v>58.24</v>
      </c>
      <c r="P133">
        <v>56.12</v>
      </c>
      <c r="Q133">
        <v>74.84</v>
      </c>
      <c r="R133">
        <v>45.98</v>
      </c>
      <c r="S133">
        <v>41.79</v>
      </c>
      <c r="Y133" s="57" t="s">
        <v>1680</v>
      </c>
      <c r="Z133" s="57" t="s">
        <v>5427</v>
      </c>
    </row>
    <row r="134" spans="1:26" x14ac:dyDescent="0.3">
      <c r="A134" t="s">
        <v>1391</v>
      </c>
      <c r="B134" t="s">
        <v>1096</v>
      </c>
      <c r="C134" t="s">
        <v>1448</v>
      </c>
      <c r="D134" t="s">
        <v>1449</v>
      </c>
      <c r="E134" t="s">
        <v>1391</v>
      </c>
      <c r="F134" t="s">
        <v>1448</v>
      </c>
      <c r="G134">
        <v>49.68</v>
      </c>
      <c r="H134">
        <v>46.24</v>
      </c>
      <c r="I134">
        <v>44</v>
      </c>
      <c r="J134">
        <v>42.78</v>
      </c>
      <c r="K134">
        <v>92.59</v>
      </c>
      <c r="L134">
        <v>39.4</v>
      </c>
      <c r="M134">
        <v>85.96</v>
      </c>
      <c r="N134">
        <v>93</v>
      </c>
      <c r="O134">
        <v>50.05</v>
      </c>
      <c r="P134">
        <v>25.43</v>
      </c>
      <c r="Q134">
        <v>67.3</v>
      </c>
      <c r="R134">
        <v>47.81</v>
      </c>
      <c r="S134">
        <v>44.96</v>
      </c>
      <c r="Y134" s="56" t="s">
        <v>1682</v>
      </c>
      <c r="Z134" s="56" t="s">
        <v>5426</v>
      </c>
    </row>
    <row r="135" spans="1:26" x14ac:dyDescent="0.3">
      <c r="A135" t="s">
        <v>1391</v>
      </c>
      <c r="B135" t="s">
        <v>1096</v>
      </c>
      <c r="C135" t="s">
        <v>1450</v>
      </c>
      <c r="D135" t="s">
        <v>1451</v>
      </c>
      <c r="E135" t="s">
        <v>1391</v>
      </c>
      <c r="F135" t="s">
        <v>1450</v>
      </c>
      <c r="G135">
        <v>48.2</v>
      </c>
      <c r="H135">
        <v>64.47</v>
      </c>
      <c r="I135">
        <v>48.62</v>
      </c>
      <c r="J135">
        <v>58.1</v>
      </c>
      <c r="K135">
        <v>63.83</v>
      </c>
      <c r="L135">
        <v>25.6</v>
      </c>
      <c r="M135">
        <v>92</v>
      </c>
      <c r="N135">
        <v>87.93</v>
      </c>
      <c r="O135">
        <v>48.14</v>
      </c>
      <c r="P135">
        <v>45.02</v>
      </c>
      <c r="Q135">
        <v>73.25</v>
      </c>
      <c r="R135">
        <v>47.63</v>
      </c>
      <c r="S135">
        <v>44.33</v>
      </c>
      <c r="Y135" s="57" t="s">
        <v>1684</v>
      </c>
      <c r="Z135" s="57" t="s">
        <v>5425</v>
      </c>
    </row>
    <row r="136" spans="1:26" x14ac:dyDescent="0.3">
      <c r="A136" t="s">
        <v>1391</v>
      </c>
      <c r="B136" t="s">
        <v>1096</v>
      </c>
      <c r="C136" t="s">
        <v>1452</v>
      </c>
      <c r="D136" t="s">
        <v>1453</v>
      </c>
      <c r="E136" t="s">
        <v>1391</v>
      </c>
      <c r="F136" t="s">
        <v>1452</v>
      </c>
      <c r="G136">
        <v>61.65</v>
      </c>
      <c r="H136">
        <v>43.83</v>
      </c>
      <c r="I136">
        <v>41.88</v>
      </c>
      <c r="J136">
        <v>58.17</v>
      </c>
      <c r="K136">
        <v>99.89</v>
      </c>
      <c r="L136">
        <v>38.299999999999997</v>
      </c>
      <c r="M136">
        <v>90.41</v>
      </c>
      <c r="N136">
        <v>71.540000000000006</v>
      </c>
      <c r="O136">
        <v>62.37</v>
      </c>
      <c r="P136">
        <v>53.13</v>
      </c>
      <c r="Q136">
        <v>61.91</v>
      </c>
      <c r="R136">
        <v>48.04</v>
      </c>
      <c r="S136">
        <v>44.75</v>
      </c>
      <c r="Y136" s="56" t="s">
        <v>1643</v>
      </c>
      <c r="Z136" s="56" t="s">
        <v>5424</v>
      </c>
    </row>
    <row r="137" spans="1:26" x14ac:dyDescent="0.3">
      <c r="A137" t="s">
        <v>1391</v>
      </c>
      <c r="B137" t="s">
        <v>1096</v>
      </c>
      <c r="C137" t="s">
        <v>1454</v>
      </c>
      <c r="D137" t="s">
        <v>1455</v>
      </c>
      <c r="E137" t="s">
        <v>1391</v>
      </c>
      <c r="F137" t="s">
        <v>1454</v>
      </c>
      <c r="G137">
        <v>48.48</v>
      </c>
      <c r="H137">
        <v>49.77</v>
      </c>
      <c r="I137">
        <v>44.93</v>
      </c>
      <c r="J137">
        <v>30.43</v>
      </c>
      <c r="K137">
        <v>62.97</v>
      </c>
      <c r="L137">
        <v>48</v>
      </c>
      <c r="M137">
        <v>82.4</v>
      </c>
      <c r="N137">
        <v>88.24</v>
      </c>
      <c r="O137">
        <v>48.6</v>
      </c>
      <c r="P137">
        <v>53.01</v>
      </c>
      <c r="Q137">
        <v>66.34</v>
      </c>
      <c r="R137">
        <v>51.87</v>
      </c>
      <c r="S137">
        <v>49.98</v>
      </c>
      <c r="Y137" s="57" t="s">
        <v>1645</v>
      </c>
      <c r="Z137" s="57" t="s">
        <v>5423</v>
      </c>
    </row>
    <row r="138" spans="1:26" x14ac:dyDescent="0.3">
      <c r="A138" t="s">
        <v>1391</v>
      </c>
      <c r="B138" t="s">
        <v>1096</v>
      </c>
      <c r="C138" t="s">
        <v>1456</v>
      </c>
      <c r="D138" t="s">
        <v>1457</v>
      </c>
      <c r="E138" t="s">
        <v>1391</v>
      </c>
      <c r="F138" t="s">
        <v>1456</v>
      </c>
      <c r="G138">
        <v>52.1</v>
      </c>
      <c r="H138">
        <v>53.79</v>
      </c>
      <c r="I138">
        <v>55.66</v>
      </c>
      <c r="J138">
        <v>24.78</v>
      </c>
      <c r="K138">
        <v>99.67</v>
      </c>
      <c r="L138">
        <v>37.1</v>
      </c>
      <c r="M138">
        <v>96.17</v>
      </c>
      <c r="N138">
        <v>81.430000000000007</v>
      </c>
      <c r="O138">
        <v>52.71</v>
      </c>
      <c r="P138">
        <v>49.3</v>
      </c>
      <c r="Q138">
        <v>71.760000000000005</v>
      </c>
      <c r="R138">
        <v>46</v>
      </c>
      <c r="S138">
        <v>42.11</v>
      </c>
      <c r="Y138" s="56" t="s">
        <v>1647</v>
      </c>
      <c r="Z138" s="56" t="s">
        <v>5422</v>
      </c>
    </row>
    <row r="139" spans="1:26" x14ac:dyDescent="0.3">
      <c r="A139" t="s">
        <v>1391</v>
      </c>
      <c r="B139" t="s">
        <v>1096</v>
      </c>
      <c r="C139" t="s">
        <v>1458</v>
      </c>
      <c r="D139" t="s">
        <v>1459</v>
      </c>
      <c r="E139" t="s">
        <v>1391</v>
      </c>
      <c r="F139" t="s">
        <v>1458</v>
      </c>
      <c r="G139">
        <v>69.8</v>
      </c>
      <c r="H139">
        <v>68.38</v>
      </c>
      <c r="I139">
        <v>54.11</v>
      </c>
      <c r="J139">
        <v>70.319999999999993</v>
      </c>
      <c r="K139">
        <v>88.89</v>
      </c>
      <c r="L139">
        <v>74.59</v>
      </c>
      <c r="M139">
        <v>91.1</v>
      </c>
      <c r="N139">
        <v>77.53</v>
      </c>
      <c r="O139">
        <v>70.44</v>
      </c>
      <c r="P139">
        <v>47.94</v>
      </c>
      <c r="Q139">
        <v>72.78</v>
      </c>
      <c r="R139">
        <v>49.6</v>
      </c>
      <c r="S139">
        <v>45</v>
      </c>
      <c r="Y139" s="57" t="s">
        <v>1649</v>
      </c>
      <c r="Z139" s="57" t="s">
        <v>5421</v>
      </c>
    </row>
    <row r="140" spans="1:26" x14ac:dyDescent="0.3">
      <c r="A140" t="s">
        <v>1391</v>
      </c>
      <c r="B140" t="s">
        <v>1096</v>
      </c>
      <c r="C140" t="s">
        <v>1460</v>
      </c>
      <c r="D140" t="s">
        <v>1461</v>
      </c>
      <c r="E140" t="s">
        <v>1391</v>
      </c>
      <c r="F140" t="s">
        <v>1460</v>
      </c>
      <c r="G140">
        <v>19.21</v>
      </c>
      <c r="H140">
        <v>34.049999999999997</v>
      </c>
      <c r="I140">
        <v>34.799999999999997</v>
      </c>
      <c r="J140">
        <v>12.5</v>
      </c>
      <c r="K140">
        <v>11.11</v>
      </c>
      <c r="L140">
        <v>27.15</v>
      </c>
      <c r="M140">
        <v>85.8</v>
      </c>
      <c r="N140">
        <v>97.86</v>
      </c>
      <c r="O140">
        <v>19.100000000000001</v>
      </c>
      <c r="P140">
        <v>25.62</v>
      </c>
      <c r="Q140">
        <v>63.13</v>
      </c>
      <c r="R140">
        <v>40.520000000000003</v>
      </c>
      <c r="S140">
        <v>37.75</v>
      </c>
      <c r="Y140" s="56" t="s">
        <v>1651</v>
      </c>
      <c r="Z140" s="56" t="s">
        <v>5420</v>
      </c>
    </row>
    <row r="141" spans="1:26" x14ac:dyDescent="0.3">
      <c r="A141" t="s">
        <v>1391</v>
      </c>
      <c r="B141" t="s">
        <v>1096</v>
      </c>
      <c r="C141" t="s">
        <v>1462</v>
      </c>
      <c r="D141" t="s">
        <v>1463</v>
      </c>
      <c r="E141" t="s">
        <v>1391</v>
      </c>
      <c r="F141" t="s">
        <v>1462</v>
      </c>
      <c r="G141">
        <v>36.54</v>
      </c>
      <c r="H141">
        <v>48.4</v>
      </c>
      <c r="I141">
        <v>44.33</v>
      </c>
      <c r="J141">
        <v>25.9</v>
      </c>
      <c r="K141">
        <v>66.67</v>
      </c>
      <c r="L141">
        <v>28.15</v>
      </c>
      <c r="M141">
        <v>82.7</v>
      </c>
      <c r="N141">
        <v>78.290000000000006</v>
      </c>
      <c r="O141">
        <v>37.29</v>
      </c>
      <c r="P141">
        <v>28.46</v>
      </c>
      <c r="Q141">
        <v>63.43</v>
      </c>
      <c r="R141">
        <v>47.84</v>
      </c>
      <c r="S141">
        <v>42.88</v>
      </c>
      <c r="Y141" s="57" t="s">
        <v>1653</v>
      </c>
      <c r="Z141" s="57" t="s">
        <v>5419</v>
      </c>
    </row>
    <row r="142" spans="1:26" x14ac:dyDescent="0.3">
      <c r="A142" t="s">
        <v>1391</v>
      </c>
      <c r="B142" t="s">
        <v>1096</v>
      </c>
      <c r="C142" t="s">
        <v>1464</v>
      </c>
      <c r="D142" t="s">
        <v>1465</v>
      </c>
      <c r="E142" t="s">
        <v>1391</v>
      </c>
      <c r="F142" t="s">
        <v>1464</v>
      </c>
      <c r="G142">
        <v>59.08</v>
      </c>
      <c r="H142">
        <v>60.94</v>
      </c>
      <c r="I142">
        <v>53.74</v>
      </c>
      <c r="J142">
        <v>58.12</v>
      </c>
      <c r="K142">
        <v>88.89</v>
      </c>
      <c r="L142">
        <v>38.51</v>
      </c>
      <c r="M142">
        <v>92.71</v>
      </c>
      <c r="N142">
        <v>84.16</v>
      </c>
      <c r="O142">
        <v>58.94</v>
      </c>
      <c r="P142">
        <v>50.23</v>
      </c>
      <c r="Q142">
        <v>72.89</v>
      </c>
      <c r="R142">
        <v>53.22</v>
      </c>
      <c r="S142">
        <v>51.03</v>
      </c>
      <c r="Y142" s="56" t="s">
        <v>1655</v>
      </c>
      <c r="Z142" s="56" t="s">
        <v>5418</v>
      </c>
    </row>
    <row r="143" spans="1:26" x14ac:dyDescent="0.3">
      <c r="A143" t="s">
        <v>1391</v>
      </c>
      <c r="B143" t="s">
        <v>1096</v>
      </c>
      <c r="C143" t="s">
        <v>1466</v>
      </c>
      <c r="D143" t="s">
        <v>1467</v>
      </c>
      <c r="E143" t="s">
        <v>1391</v>
      </c>
      <c r="F143" t="s">
        <v>1466</v>
      </c>
      <c r="G143">
        <v>48.66</v>
      </c>
      <c r="H143">
        <v>42.67</v>
      </c>
      <c r="I143">
        <v>46.26</v>
      </c>
      <c r="J143">
        <v>57.86</v>
      </c>
      <c r="K143">
        <v>66.67</v>
      </c>
      <c r="L143">
        <v>22.06</v>
      </c>
      <c r="M143">
        <v>85.48</v>
      </c>
      <c r="N143">
        <v>79.900000000000006</v>
      </c>
      <c r="O143">
        <v>49.61</v>
      </c>
      <c r="P143">
        <v>51.84</v>
      </c>
      <c r="Q143">
        <v>63.58</v>
      </c>
      <c r="R143">
        <v>47.14</v>
      </c>
      <c r="S143">
        <v>43.82</v>
      </c>
      <c r="Y143" s="57" t="s">
        <v>1657</v>
      </c>
      <c r="Z143" s="57" t="s">
        <v>5417</v>
      </c>
    </row>
    <row r="144" spans="1:26" x14ac:dyDescent="0.3">
      <c r="A144" t="s">
        <v>1391</v>
      </c>
      <c r="B144" t="s">
        <v>1096</v>
      </c>
      <c r="C144" t="s">
        <v>1470</v>
      </c>
      <c r="D144" t="s">
        <v>1471</v>
      </c>
      <c r="E144" t="s">
        <v>1391</v>
      </c>
      <c r="F144" t="s">
        <v>1470</v>
      </c>
      <c r="G144">
        <v>62.52</v>
      </c>
      <c r="H144">
        <v>41.08</v>
      </c>
      <c r="I144">
        <v>40.700000000000003</v>
      </c>
      <c r="J144">
        <v>59.08</v>
      </c>
      <c r="K144">
        <v>88.33</v>
      </c>
      <c r="L144">
        <v>55.83</v>
      </c>
      <c r="M144">
        <v>79.540000000000006</v>
      </c>
      <c r="N144">
        <v>85.68</v>
      </c>
      <c r="O144">
        <v>63.17</v>
      </c>
      <c r="P144">
        <v>49.44</v>
      </c>
      <c r="Q144">
        <v>61.75</v>
      </c>
      <c r="R144">
        <v>49.46</v>
      </c>
      <c r="S144">
        <v>45.86</v>
      </c>
      <c r="Y144" s="56" t="s">
        <v>1659</v>
      </c>
      <c r="Z144" s="56" t="s">
        <v>5416</v>
      </c>
    </row>
    <row r="145" spans="1:26" x14ac:dyDescent="0.3">
      <c r="A145" t="s">
        <v>1391</v>
      </c>
      <c r="B145" t="s">
        <v>1096</v>
      </c>
      <c r="C145" t="s">
        <v>1468</v>
      </c>
      <c r="D145" t="s">
        <v>1469</v>
      </c>
      <c r="E145" t="s">
        <v>1391</v>
      </c>
      <c r="F145" t="s">
        <v>1468</v>
      </c>
      <c r="G145">
        <v>45.98</v>
      </c>
      <c r="H145">
        <v>46.5</v>
      </c>
      <c r="I145">
        <v>43.03</v>
      </c>
      <c r="J145">
        <v>50.06</v>
      </c>
      <c r="K145">
        <v>66.67</v>
      </c>
      <c r="L145">
        <v>35.03</v>
      </c>
      <c r="M145">
        <v>93</v>
      </c>
      <c r="N145">
        <v>91.1</v>
      </c>
      <c r="O145">
        <v>45.28</v>
      </c>
      <c r="P145">
        <v>29.36</v>
      </c>
      <c r="Q145">
        <v>68.41</v>
      </c>
      <c r="R145">
        <v>44.37</v>
      </c>
      <c r="S145">
        <v>40.020000000000003</v>
      </c>
      <c r="Y145" s="57" t="s">
        <v>1661</v>
      </c>
      <c r="Z145" s="57" t="s">
        <v>5415</v>
      </c>
    </row>
    <row r="146" spans="1:26" x14ac:dyDescent="0.3">
      <c r="A146" t="s">
        <v>1640</v>
      </c>
      <c r="B146" t="s">
        <v>1131</v>
      </c>
      <c r="C146" t="s">
        <v>1674</v>
      </c>
      <c r="D146" t="s">
        <v>1675</v>
      </c>
      <c r="E146" t="s">
        <v>1640</v>
      </c>
      <c r="F146" t="s">
        <v>1674</v>
      </c>
      <c r="G146">
        <v>75.55</v>
      </c>
      <c r="H146">
        <v>72.8</v>
      </c>
      <c r="I146">
        <v>59.51</v>
      </c>
      <c r="J146">
        <v>74.91</v>
      </c>
      <c r="K146">
        <v>100</v>
      </c>
      <c r="L146">
        <v>70.56</v>
      </c>
      <c r="M146">
        <v>95.85</v>
      </c>
      <c r="N146">
        <v>75.760000000000005</v>
      </c>
      <c r="O146">
        <v>76.099999999999994</v>
      </c>
      <c r="P146">
        <v>58.94</v>
      </c>
      <c r="Q146">
        <v>75.98</v>
      </c>
      <c r="R146">
        <v>53.85</v>
      </c>
      <c r="S146">
        <v>50.82</v>
      </c>
      <c r="Y146" s="56" t="s">
        <v>1663</v>
      </c>
      <c r="Z146" s="56" t="s">
        <v>5414</v>
      </c>
    </row>
    <row r="147" spans="1:26" x14ac:dyDescent="0.3">
      <c r="A147" t="s">
        <v>1640</v>
      </c>
      <c r="B147" t="s">
        <v>1131</v>
      </c>
      <c r="C147" t="s">
        <v>1676</v>
      </c>
      <c r="D147" t="s">
        <v>1677</v>
      </c>
      <c r="E147" t="s">
        <v>1640</v>
      </c>
      <c r="F147" t="s">
        <v>1676</v>
      </c>
      <c r="G147">
        <v>42.1</v>
      </c>
      <c r="H147">
        <v>53.28</v>
      </c>
      <c r="I147">
        <v>50.47</v>
      </c>
      <c r="J147">
        <v>14.5</v>
      </c>
      <c r="K147">
        <v>100</v>
      </c>
      <c r="L147">
        <v>15.78</v>
      </c>
      <c r="M147">
        <v>83.21</v>
      </c>
      <c r="N147">
        <v>94</v>
      </c>
      <c r="O147">
        <v>42.27</v>
      </c>
      <c r="P147">
        <v>38.81</v>
      </c>
      <c r="Q147">
        <v>70.239999999999995</v>
      </c>
      <c r="R147">
        <v>49.12</v>
      </c>
      <c r="S147">
        <v>45.33</v>
      </c>
      <c r="Y147" s="57" t="s">
        <v>1664</v>
      </c>
      <c r="Z147" s="57" t="s">
        <v>5413</v>
      </c>
    </row>
    <row r="148" spans="1:26" x14ac:dyDescent="0.3">
      <c r="A148" t="s">
        <v>1640</v>
      </c>
      <c r="B148" t="s">
        <v>1131</v>
      </c>
      <c r="C148" t="s">
        <v>1678</v>
      </c>
      <c r="D148" t="s">
        <v>1679</v>
      </c>
      <c r="E148" t="s">
        <v>1640</v>
      </c>
      <c r="F148" t="s">
        <v>1678</v>
      </c>
      <c r="G148">
        <v>29.77</v>
      </c>
      <c r="H148">
        <v>50.74</v>
      </c>
      <c r="I148">
        <v>48.53</v>
      </c>
      <c r="J148">
        <v>20.83</v>
      </c>
      <c r="K148">
        <v>66.48</v>
      </c>
      <c r="L148">
        <v>4.72</v>
      </c>
      <c r="M148">
        <v>91.53</v>
      </c>
      <c r="N148">
        <v>97.13</v>
      </c>
      <c r="O148">
        <v>29.83</v>
      </c>
      <c r="P148">
        <v>27.3</v>
      </c>
      <c r="Q148">
        <v>71.98</v>
      </c>
      <c r="R148">
        <v>46.88</v>
      </c>
      <c r="S148">
        <v>43.45</v>
      </c>
      <c r="Y148" s="56" t="s">
        <v>1666</v>
      </c>
      <c r="Z148" s="56" t="s">
        <v>5412</v>
      </c>
    </row>
    <row r="149" spans="1:26" x14ac:dyDescent="0.3">
      <c r="A149" t="s">
        <v>1640</v>
      </c>
      <c r="B149" t="s">
        <v>1131</v>
      </c>
      <c r="C149" t="s">
        <v>1680</v>
      </c>
      <c r="D149" t="s">
        <v>1681</v>
      </c>
      <c r="E149" t="s">
        <v>1640</v>
      </c>
      <c r="F149" t="s">
        <v>1680</v>
      </c>
      <c r="G149">
        <v>44.04</v>
      </c>
      <c r="H149">
        <v>54.21</v>
      </c>
      <c r="I149">
        <v>44.12</v>
      </c>
      <c r="J149">
        <v>70.88</v>
      </c>
      <c r="K149">
        <v>66.67</v>
      </c>
      <c r="L149">
        <v>6.69</v>
      </c>
      <c r="M149">
        <v>91.52</v>
      </c>
      <c r="N149">
        <v>95.61</v>
      </c>
      <c r="O149">
        <v>44.21</v>
      </c>
      <c r="P149">
        <v>32.590000000000003</v>
      </c>
      <c r="Q149">
        <v>71.36</v>
      </c>
      <c r="R149">
        <v>42.89</v>
      </c>
      <c r="S149">
        <v>38.92</v>
      </c>
      <c r="Y149" s="57" t="s">
        <v>1668</v>
      </c>
      <c r="Z149" s="57" t="s">
        <v>5411</v>
      </c>
    </row>
    <row r="150" spans="1:26" x14ac:dyDescent="0.3">
      <c r="A150" t="s">
        <v>1640</v>
      </c>
      <c r="B150" t="s">
        <v>1131</v>
      </c>
      <c r="C150" t="s">
        <v>1682</v>
      </c>
      <c r="D150" t="s">
        <v>1683</v>
      </c>
      <c r="E150" t="s">
        <v>1640</v>
      </c>
      <c r="F150" t="s">
        <v>1682</v>
      </c>
      <c r="G150">
        <v>36.47</v>
      </c>
      <c r="H150">
        <v>69.819999999999993</v>
      </c>
      <c r="I150">
        <v>47.39</v>
      </c>
      <c r="J150">
        <v>25</v>
      </c>
      <c r="K150">
        <v>100</v>
      </c>
      <c r="L150">
        <v>5.54</v>
      </c>
      <c r="M150">
        <v>79.28</v>
      </c>
      <c r="N150">
        <v>89.25</v>
      </c>
      <c r="O150">
        <v>36.44</v>
      </c>
      <c r="P150">
        <v>15.2</v>
      </c>
      <c r="Q150">
        <v>71.44</v>
      </c>
      <c r="R150">
        <v>50.59</v>
      </c>
      <c r="S150">
        <v>47.64</v>
      </c>
      <c r="Y150" s="56" t="s">
        <v>1670</v>
      </c>
      <c r="Z150" s="56" t="s">
        <v>5410</v>
      </c>
    </row>
    <row r="151" spans="1:26" x14ac:dyDescent="0.3">
      <c r="A151" t="s">
        <v>1640</v>
      </c>
      <c r="B151" t="s">
        <v>1131</v>
      </c>
      <c r="C151" t="s">
        <v>1684</v>
      </c>
      <c r="D151" t="s">
        <v>1685</v>
      </c>
      <c r="E151" t="s">
        <v>1640</v>
      </c>
      <c r="F151" t="s">
        <v>1684</v>
      </c>
      <c r="G151">
        <v>33.9</v>
      </c>
      <c r="H151">
        <v>56.45</v>
      </c>
      <c r="I151">
        <v>50.42</v>
      </c>
      <c r="J151">
        <v>17.86</v>
      </c>
      <c r="K151">
        <v>65.61</v>
      </c>
      <c r="L151">
        <v>21.71</v>
      </c>
      <c r="M151">
        <v>79.209999999999994</v>
      </c>
      <c r="N151">
        <v>91.76</v>
      </c>
      <c r="O151">
        <v>33.979999999999997</v>
      </c>
      <c r="P151">
        <v>30.74</v>
      </c>
      <c r="Q151">
        <v>69.459999999999994</v>
      </c>
      <c r="R151">
        <v>46.11</v>
      </c>
      <c r="S151">
        <v>41.94</v>
      </c>
      <c r="Y151" s="57" t="s">
        <v>1672</v>
      </c>
      <c r="Z151" s="57" t="s">
        <v>5409</v>
      </c>
    </row>
    <row r="152" spans="1:26" x14ac:dyDescent="0.3">
      <c r="A152" t="s">
        <v>1640</v>
      </c>
      <c r="B152" t="s">
        <v>1131</v>
      </c>
      <c r="C152" t="s">
        <v>1643</v>
      </c>
      <c r="D152" t="s">
        <v>1644</v>
      </c>
      <c r="E152" t="s">
        <v>1640</v>
      </c>
      <c r="F152" t="s">
        <v>1643</v>
      </c>
      <c r="G152">
        <v>38.56</v>
      </c>
      <c r="H152">
        <v>50.94</v>
      </c>
      <c r="I152">
        <v>50.32</v>
      </c>
      <c r="J152">
        <v>12.5</v>
      </c>
      <c r="K152">
        <v>88.89</v>
      </c>
      <c r="L152">
        <v>12.57</v>
      </c>
      <c r="M152">
        <v>88.54</v>
      </c>
      <c r="N152">
        <v>90.61</v>
      </c>
      <c r="O152">
        <v>38.71</v>
      </c>
      <c r="P152">
        <v>40.869999999999997</v>
      </c>
      <c r="Q152">
        <v>70.099999999999994</v>
      </c>
      <c r="R152">
        <v>44.75</v>
      </c>
      <c r="S152">
        <v>42.17</v>
      </c>
      <c r="Y152" s="56" t="s">
        <v>1641</v>
      </c>
      <c r="Z152" s="56" t="s">
        <v>5408</v>
      </c>
    </row>
    <row r="153" spans="1:26" x14ac:dyDescent="0.3">
      <c r="A153" t="s">
        <v>1640</v>
      </c>
      <c r="B153" t="s">
        <v>1131</v>
      </c>
      <c r="C153" t="s">
        <v>1645</v>
      </c>
      <c r="D153" t="s">
        <v>1646</v>
      </c>
      <c r="E153" t="s">
        <v>1640</v>
      </c>
      <c r="F153" t="s">
        <v>1645</v>
      </c>
      <c r="G153">
        <v>37.69</v>
      </c>
      <c r="H153">
        <v>52.62</v>
      </c>
      <c r="I153">
        <v>47.66</v>
      </c>
      <c r="J153">
        <v>25.02</v>
      </c>
      <c r="K153">
        <v>77.78</v>
      </c>
      <c r="L153">
        <v>20.59</v>
      </c>
      <c r="M153">
        <v>85.99</v>
      </c>
      <c r="N153">
        <v>86.55</v>
      </c>
      <c r="O153">
        <v>37.9</v>
      </c>
      <c r="P153">
        <v>28.23</v>
      </c>
      <c r="Q153">
        <v>68.2</v>
      </c>
      <c r="R153">
        <v>50.37</v>
      </c>
      <c r="S153">
        <v>46.81</v>
      </c>
      <c r="Y153" s="56" t="s">
        <v>1688</v>
      </c>
      <c r="Z153" s="56" t="s">
        <v>5432</v>
      </c>
    </row>
    <row r="154" spans="1:26" x14ac:dyDescent="0.3">
      <c r="A154" t="s">
        <v>1640</v>
      </c>
      <c r="B154" t="s">
        <v>1131</v>
      </c>
      <c r="C154" t="s">
        <v>1647</v>
      </c>
      <c r="D154" t="s">
        <v>1648</v>
      </c>
      <c r="E154" t="s">
        <v>1640</v>
      </c>
      <c r="F154" t="s">
        <v>1647</v>
      </c>
      <c r="G154">
        <v>39.72</v>
      </c>
      <c r="H154">
        <v>53.81</v>
      </c>
      <c r="I154">
        <v>47.17</v>
      </c>
      <c r="J154">
        <v>56.01</v>
      </c>
      <c r="K154">
        <v>66.39</v>
      </c>
      <c r="L154">
        <v>5.0999999999999996</v>
      </c>
      <c r="M154">
        <v>85.67</v>
      </c>
      <c r="N154">
        <v>93.98</v>
      </c>
      <c r="O154">
        <v>39.32</v>
      </c>
      <c r="P154">
        <v>29.77</v>
      </c>
      <c r="Q154">
        <v>70.16</v>
      </c>
      <c r="R154">
        <v>43.17</v>
      </c>
      <c r="S154">
        <v>39.49</v>
      </c>
      <c r="Y154" s="57" t="s">
        <v>4401</v>
      </c>
      <c r="Z154" s="57" t="s">
        <v>5407</v>
      </c>
    </row>
    <row r="155" spans="1:26" x14ac:dyDescent="0.3">
      <c r="A155" t="s">
        <v>1640</v>
      </c>
      <c r="B155" t="s">
        <v>1131</v>
      </c>
      <c r="C155" t="s">
        <v>1649</v>
      </c>
      <c r="D155" t="s">
        <v>1650</v>
      </c>
      <c r="E155" t="s">
        <v>1640</v>
      </c>
      <c r="F155" t="s">
        <v>1649</v>
      </c>
      <c r="G155">
        <v>46.4</v>
      </c>
      <c r="H155">
        <v>45.18</v>
      </c>
      <c r="I155">
        <v>54.51</v>
      </c>
      <c r="J155">
        <v>51.49</v>
      </c>
      <c r="K155">
        <v>85.02</v>
      </c>
      <c r="L155">
        <v>12.79</v>
      </c>
      <c r="M155">
        <v>81.739999999999995</v>
      </c>
      <c r="N155">
        <v>94.72</v>
      </c>
      <c r="O155">
        <v>46.54</v>
      </c>
      <c r="P155">
        <v>36.86</v>
      </c>
      <c r="Q155">
        <v>69.040000000000006</v>
      </c>
      <c r="R155">
        <v>49.05</v>
      </c>
      <c r="S155">
        <v>47.2</v>
      </c>
      <c r="Y155" s="56" t="s">
        <v>1690</v>
      </c>
      <c r="Z155" s="56" t="s">
        <v>5406</v>
      </c>
    </row>
    <row r="156" spans="1:26" x14ac:dyDescent="0.3">
      <c r="A156" t="s">
        <v>1640</v>
      </c>
      <c r="B156" t="s">
        <v>1131</v>
      </c>
      <c r="C156" t="s">
        <v>1651</v>
      </c>
      <c r="D156" t="s">
        <v>1652</v>
      </c>
      <c r="E156" t="s">
        <v>1640</v>
      </c>
      <c r="F156" t="s">
        <v>1651</v>
      </c>
      <c r="G156">
        <v>52.22</v>
      </c>
      <c r="H156">
        <v>50.11</v>
      </c>
      <c r="I156">
        <v>40.479999999999997</v>
      </c>
      <c r="J156">
        <v>92.34</v>
      </c>
      <c r="K156">
        <v>66.67</v>
      </c>
      <c r="L156">
        <v>20.72</v>
      </c>
      <c r="M156">
        <v>78.5</v>
      </c>
      <c r="N156">
        <v>91.96</v>
      </c>
      <c r="O156">
        <v>52.46</v>
      </c>
      <c r="P156">
        <v>30.12</v>
      </c>
      <c r="Q156">
        <v>65.260000000000005</v>
      </c>
      <c r="R156">
        <v>43.19</v>
      </c>
      <c r="S156">
        <v>38.909999999999997</v>
      </c>
      <c r="Y156" s="57" t="s">
        <v>1692</v>
      </c>
      <c r="Z156" s="57" t="s">
        <v>5405</v>
      </c>
    </row>
    <row r="157" spans="1:26" x14ac:dyDescent="0.3">
      <c r="A157" t="s">
        <v>1640</v>
      </c>
      <c r="B157" t="s">
        <v>1131</v>
      </c>
      <c r="C157" t="s">
        <v>1653</v>
      </c>
      <c r="D157" t="s">
        <v>1654</v>
      </c>
      <c r="E157" t="s">
        <v>1640</v>
      </c>
      <c r="F157" t="s">
        <v>1653</v>
      </c>
      <c r="G157">
        <v>39.53</v>
      </c>
      <c r="H157">
        <v>63.07</v>
      </c>
      <c r="I157">
        <v>46.16</v>
      </c>
      <c r="J157">
        <v>42.5</v>
      </c>
      <c r="K157">
        <v>66.56</v>
      </c>
      <c r="L157">
        <v>7.84</v>
      </c>
      <c r="M157">
        <v>84.54</v>
      </c>
      <c r="N157">
        <v>93.51</v>
      </c>
      <c r="O157">
        <v>39.53</v>
      </c>
      <c r="P157">
        <v>41.25</v>
      </c>
      <c r="Q157">
        <v>71.819999999999993</v>
      </c>
      <c r="R157">
        <v>46.98</v>
      </c>
      <c r="S157">
        <v>43.6</v>
      </c>
      <c r="Y157" s="56" t="s">
        <v>1694</v>
      </c>
      <c r="Z157" s="56" t="s">
        <v>5404</v>
      </c>
    </row>
    <row r="158" spans="1:26" x14ac:dyDescent="0.3">
      <c r="A158" t="s">
        <v>1640</v>
      </c>
      <c r="B158" t="s">
        <v>1131</v>
      </c>
      <c r="C158" t="s">
        <v>1655</v>
      </c>
      <c r="D158" t="s">
        <v>1656</v>
      </c>
      <c r="E158" t="s">
        <v>1640</v>
      </c>
      <c r="F158" t="s">
        <v>1655</v>
      </c>
      <c r="G158">
        <v>28.2</v>
      </c>
      <c r="H158">
        <v>44.09</v>
      </c>
      <c r="I158">
        <v>42.44</v>
      </c>
      <c r="J158">
        <v>15.74</v>
      </c>
      <c r="K158">
        <v>65.28</v>
      </c>
      <c r="L158">
        <v>8.67</v>
      </c>
      <c r="M158">
        <v>89.24</v>
      </c>
      <c r="N158">
        <v>88.64</v>
      </c>
      <c r="O158">
        <v>28.64</v>
      </c>
      <c r="P158">
        <v>24.86</v>
      </c>
      <c r="Q158">
        <v>66.099999999999994</v>
      </c>
      <c r="R158">
        <v>44.17</v>
      </c>
      <c r="S158">
        <v>42.38</v>
      </c>
      <c r="Y158" s="57" t="s">
        <v>1696</v>
      </c>
      <c r="Z158" s="57" t="s">
        <v>5403</v>
      </c>
    </row>
    <row r="159" spans="1:26" x14ac:dyDescent="0.3">
      <c r="A159" t="s">
        <v>1640</v>
      </c>
      <c r="B159" t="s">
        <v>1131</v>
      </c>
      <c r="C159" t="s">
        <v>1657</v>
      </c>
      <c r="D159" t="s">
        <v>1658</v>
      </c>
      <c r="E159" t="s">
        <v>1640</v>
      </c>
      <c r="F159" t="s">
        <v>1657</v>
      </c>
      <c r="G159">
        <v>70.47</v>
      </c>
      <c r="H159">
        <v>66.87</v>
      </c>
      <c r="I159">
        <v>58.45</v>
      </c>
      <c r="J159">
        <v>67.2</v>
      </c>
      <c r="K159">
        <v>88.89</v>
      </c>
      <c r="L159">
        <v>73.72</v>
      </c>
      <c r="M159">
        <v>81.12</v>
      </c>
      <c r="N159">
        <v>82.69</v>
      </c>
      <c r="O159">
        <v>70.930000000000007</v>
      </c>
      <c r="P159">
        <v>53.91</v>
      </c>
      <c r="Q159">
        <v>72.28</v>
      </c>
      <c r="R159">
        <v>53.46</v>
      </c>
      <c r="S159">
        <v>50.2</v>
      </c>
      <c r="Y159" s="56" t="s">
        <v>1698</v>
      </c>
      <c r="Z159" s="56" t="s">
        <v>5402</v>
      </c>
    </row>
    <row r="160" spans="1:26" x14ac:dyDescent="0.3">
      <c r="A160" t="s">
        <v>1640</v>
      </c>
      <c r="B160" t="s">
        <v>1131</v>
      </c>
      <c r="C160" t="s">
        <v>1659</v>
      </c>
      <c r="D160" t="s">
        <v>1660</v>
      </c>
      <c r="E160" t="s">
        <v>1640</v>
      </c>
      <c r="F160" t="s">
        <v>1659</v>
      </c>
      <c r="G160">
        <v>30.08</v>
      </c>
      <c r="H160">
        <v>65.22</v>
      </c>
      <c r="I160">
        <v>46.08</v>
      </c>
      <c r="J160">
        <v>17.5</v>
      </c>
      <c r="K160">
        <v>64.44</v>
      </c>
      <c r="L160">
        <v>6.55</v>
      </c>
      <c r="M160">
        <v>89.46</v>
      </c>
      <c r="N160">
        <v>91.1</v>
      </c>
      <c r="O160">
        <v>29.44</v>
      </c>
      <c r="P160">
        <v>29.25</v>
      </c>
      <c r="Q160">
        <v>72.959999999999994</v>
      </c>
      <c r="R160">
        <v>44.57</v>
      </c>
      <c r="S160">
        <v>41.35</v>
      </c>
      <c r="Y160" s="57" t="s">
        <v>1700</v>
      </c>
      <c r="Z160" s="57" t="s">
        <v>5401</v>
      </c>
    </row>
    <row r="161" spans="1:26" x14ac:dyDescent="0.3">
      <c r="A161" t="s">
        <v>1640</v>
      </c>
      <c r="B161" t="s">
        <v>1131</v>
      </c>
      <c r="C161" t="s">
        <v>1661</v>
      </c>
      <c r="D161" t="s">
        <v>1662</v>
      </c>
      <c r="E161" t="s">
        <v>1640</v>
      </c>
      <c r="F161" t="s">
        <v>1661</v>
      </c>
      <c r="G161">
        <v>49.77</v>
      </c>
      <c r="H161">
        <v>63.97</v>
      </c>
      <c r="I161">
        <v>56.67</v>
      </c>
      <c r="J161">
        <v>56.57</v>
      </c>
      <c r="K161">
        <v>99.81</v>
      </c>
      <c r="L161">
        <v>8.98</v>
      </c>
      <c r="M161">
        <v>80.66</v>
      </c>
      <c r="N161">
        <v>90.25</v>
      </c>
      <c r="O161">
        <v>49.98</v>
      </c>
      <c r="P161">
        <v>34.58</v>
      </c>
      <c r="Q161">
        <v>72.89</v>
      </c>
      <c r="R161">
        <v>46.15</v>
      </c>
      <c r="S161">
        <v>43.65</v>
      </c>
      <c r="Y161" s="56" t="s">
        <v>1702</v>
      </c>
      <c r="Z161" s="56" t="s">
        <v>5400</v>
      </c>
    </row>
    <row r="162" spans="1:26" x14ac:dyDescent="0.3">
      <c r="A162" t="s">
        <v>1640</v>
      </c>
      <c r="B162" t="s">
        <v>1131</v>
      </c>
      <c r="C162" t="s">
        <v>1663</v>
      </c>
      <c r="D162" t="s">
        <v>1393</v>
      </c>
      <c r="E162" t="s">
        <v>1640</v>
      </c>
      <c r="F162" t="s">
        <v>1663</v>
      </c>
      <c r="G162">
        <v>32.479999999999997</v>
      </c>
      <c r="H162">
        <v>60.51</v>
      </c>
      <c r="I162">
        <v>51.74</v>
      </c>
      <c r="J162">
        <v>13.24</v>
      </c>
      <c r="K162">
        <v>66.53</v>
      </c>
      <c r="L162">
        <v>15.54</v>
      </c>
      <c r="M162">
        <v>91.83</v>
      </c>
      <c r="N162">
        <v>87.66</v>
      </c>
      <c r="O162">
        <v>32.94</v>
      </c>
      <c r="P162">
        <v>36.450000000000003</v>
      </c>
      <c r="Q162">
        <v>72.930000000000007</v>
      </c>
      <c r="R162">
        <v>47.49</v>
      </c>
      <c r="S162">
        <v>43.8</v>
      </c>
      <c r="Y162" s="57" t="s">
        <v>1704</v>
      </c>
      <c r="Z162" s="57" t="s">
        <v>5399</v>
      </c>
    </row>
    <row r="163" spans="1:26" x14ac:dyDescent="0.3">
      <c r="A163" t="s">
        <v>1640</v>
      </c>
      <c r="B163" t="s">
        <v>1131</v>
      </c>
      <c r="C163" t="s">
        <v>1664</v>
      </c>
      <c r="D163" t="s">
        <v>1665</v>
      </c>
      <c r="E163" t="s">
        <v>1640</v>
      </c>
      <c r="F163" t="s">
        <v>1664</v>
      </c>
      <c r="G163">
        <v>24.29</v>
      </c>
      <c r="H163">
        <v>63.8</v>
      </c>
      <c r="I163">
        <v>39.090000000000003</v>
      </c>
      <c r="J163">
        <v>16.46</v>
      </c>
      <c r="K163">
        <v>66.510000000000005</v>
      </c>
      <c r="L163">
        <v>1.42</v>
      </c>
      <c r="M163">
        <v>83.99</v>
      </c>
      <c r="N163">
        <v>99.29</v>
      </c>
      <c r="O163">
        <v>24.24</v>
      </c>
      <c r="P163">
        <v>12.56</v>
      </c>
      <c r="Q163">
        <v>71.540000000000006</v>
      </c>
      <c r="R163">
        <v>43.17</v>
      </c>
      <c r="S163">
        <v>41.3</v>
      </c>
      <c r="Y163" s="56" t="s">
        <v>1706</v>
      </c>
      <c r="Z163" s="56" t="s">
        <v>5398</v>
      </c>
    </row>
    <row r="164" spans="1:26" x14ac:dyDescent="0.3">
      <c r="A164" t="s">
        <v>1640</v>
      </c>
      <c r="B164" t="s">
        <v>1131</v>
      </c>
      <c r="C164" t="s">
        <v>1666</v>
      </c>
      <c r="D164" t="s">
        <v>1667</v>
      </c>
      <c r="E164" t="s">
        <v>1640</v>
      </c>
      <c r="F164" t="s">
        <v>1666</v>
      </c>
      <c r="G164">
        <v>46.23</v>
      </c>
      <c r="H164">
        <v>52.84</v>
      </c>
      <c r="I164">
        <v>45.19</v>
      </c>
      <c r="J164">
        <v>73.5</v>
      </c>
      <c r="K164">
        <v>66.67</v>
      </c>
      <c r="L164">
        <v>11.41</v>
      </c>
      <c r="M164">
        <v>90.9</v>
      </c>
      <c r="N164">
        <v>93.58</v>
      </c>
      <c r="O164">
        <v>46.34</v>
      </c>
      <c r="P164">
        <v>33.79</v>
      </c>
      <c r="Q164">
        <v>70.63</v>
      </c>
      <c r="R164">
        <v>49.88</v>
      </c>
      <c r="S164">
        <v>48.38</v>
      </c>
      <c r="Y164" s="57" t="s">
        <v>1708</v>
      </c>
      <c r="Z164" s="57" t="s">
        <v>5397</v>
      </c>
    </row>
    <row r="165" spans="1:26" x14ac:dyDescent="0.3">
      <c r="A165" t="s">
        <v>1640</v>
      </c>
      <c r="B165" t="s">
        <v>1131</v>
      </c>
      <c r="C165" t="s">
        <v>1668</v>
      </c>
      <c r="D165" t="s">
        <v>1669</v>
      </c>
      <c r="E165" t="s">
        <v>1640</v>
      </c>
      <c r="F165" t="s">
        <v>1668</v>
      </c>
      <c r="G165">
        <v>50.05</v>
      </c>
      <c r="H165">
        <v>63.6</v>
      </c>
      <c r="I165">
        <v>52.19</v>
      </c>
      <c r="J165">
        <v>78.69</v>
      </c>
      <c r="K165">
        <v>66.67</v>
      </c>
      <c r="L165">
        <v>18.68</v>
      </c>
      <c r="M165">
        <v>89.84</v>
      </c>
      <c r="N165">
        <v>85.47</v>
      </c>
      <c r="O165">
        <v>50.14</v>
      </c>
      <c r="P165">
        <v>36.54</v>
      </c>
      <c r="Q165">
        <v>72.78</v>
      </c>
      <c r="R165">
        <v>52.2</v>
      </c>
      <c r="S165">
        <v>48.62</v>
      </c>
      <c r="Y165" s="56" t="s">
        <v>1710</v>
      </c>
      <c r="Z165" s="56" t="s">
        <v>5396</v>
      </c>
    </row>
    <row r="166" spans="1:26" x14ac:dyDescent="0.3">
      <c r="A166" t="s">
        <v>1640</v>
      </c>
      <c r="B166" t="s">
        <v>1131</v>
      </c>
      <c r="C166" t="s">
        <v>1670</v>
      </c>
      <c r="D166" t="s">
        <v>1671</v>
      </c>
      <c r="E166" t="s">
        <v>1640</v>
      </c>
      <c r="F166" t="s">
        <v>1670</v>
      </c>
      <c r="G166">
        <v>43.92</v>
      </c>
      <c r="H166">
        <v>44.86</v>
      </c>
      <c r="I166">
        <v>49.81</v>
      </c>
      <c r="J166">
        <v>58.47</v>
      </c>
      <c r="K166">
        <v>77.5</v>
      </c>
      <c r="L166">
        <v>6.39</v>
      </c>
      <c r="M166">
        <v>90.09</v>
      </c>
      <c r="N166">
        <v>97.57</v>
      </c>
      <c r="O166">
        <v>43.3</v>
      </c>
      <c r="P166">
        <v>30.82</v>
      </c>
      <c r="Q166">
        <v>70.58</v>
      </c>
      <c r="R166">
        <v>49.18</v>
      </c>
      <c r="S166">
        <v>45.88</v>
      </c>
      <c r="Y166" s="57" t="s">
        <v>1711</v>
      </c>
      <c r="Z166" s="57" t="s">
        <v>5395</v>
      </c>
    </row>
    <row r="167" spans="1:26" x14ac:dyDescent="0.3">
      <c r="A167" t="s">
        <v>1640</v>
      </c>
      <c r="B167" t="s">
        <v>1131</v>
      </c>
      <c r="C167" t="s">
        <v>1672</v>
      </c>
      <c r="D167" t="s">
        <v>1673</v>
      </c>
      <c r="E167" t="s">
        <v>1640</v>
      </c>
      <c r="F167" t="s">
        <v>1672</v>
      </c>
      <c r="G167">
        <v>59.71</v>
      </c>
      <c r="H167">
        <v>66.06</v>
      </c>
      <c r="I167">
        <v>36.49</v>
      </c>
      <c r="J167">
        <v>71.17</v>
      </c>
      <c r="K167">
        <v>100</v>
      </c>
      <c r="L167">
        <v>30.49</v>
      </c>
      <c r="M167">
        <v>66.760000000000005</v>
      </c>
      <c r="N167">
        <v>94.9</v>
      </c>
      <c r="O167">
        <v>60.35</v>
      </c>
      <c r="P167">
        <v>39.74</v>
      </c>
      <c r="Q167">
        <v>66.05</v>
      </c>
      <c r="R167">
        <v>47.41</v>
      </c>
      <c r="S167">
        <v>43.13</v>
      </c>
      <c r="Y167" s="56" t="s">
        <v>1713</v>
      </c>
      <c r="Z167" s="56" t="s">
        <v>5394</v>
      </c>
    </row>
    <row r="168" spans="1:26" x14ac:dyDescent="0.3">
      <c r="A168" t="s">
        <v>1640</v>
      </c>
      <c r="B168" t="s">
        <v>1131</v>
      </c>
      <c r="C168" t="s">
        <v>1641</v>
      </c>
      <c r="D168" t="s">
        <v>1642</v>
      </c>
      <c r="E168" t="s">
        <v>1640</v>
      </c>
      <c r="F168" t="s">
        <v>1641</v>
      </c>
      <c r="G168">
        <v>42.41</v>
      </c>
      <c r="H168">
        <v>44.17</v>
      </c>
      <c r="I168">
        <v>45.17</v>
      </c>
      <c r="J168">
        <v>25</v>
      </c>
      <c r="K168">
        <v>100</v>
      </c>
      <c r="L168">
        <v>13.21</v>
      </c>
      <c r="M168">
        <v>79.86</v>
      </c>
      <c r="N168">
        <v>96.73</v>
      </c>
      <c r="O168">
        <v>42.51</v>
      </c>
      <c r="P168">
        <v>31.82</v>
      </c>
      <c r="Q168">
        <v>66.48</v>
      </c>
      <c r="R168">
        <v>45.13</v>
      </c>
      <c r="S168">
        <v>42.94</v>
      </c>
      <c r="Y168" s="57" t="s">
        <v>1715</v>
      </c>
      <c r="Z168" s="57" t="s">
        <v>5393</v>
      </c>
    </row>
    <row r="169" spans="1:26" x14ac:dyDescent="0.3">
      <c r="A169" t="s">
        <v>1686</v>
      </c>
      <c r="B169" t="s">
        <v>1687</v>
      </c>
      <c r="C169" t="s">
        <v>1688</v>
      </c>
      <c r="D169" t="s">
        <v>1687</v>
      </c>
      <c r="E169" t="s">
        <v>1686</v>
      </c>
      <c r="F169" t="s">
        <v>1688</v>
      </c>
      <c r="G169">
        <v>82.68</v>
      </c>
      <c r="H169">
        <v>74.959999999999994</v>
      </c>
      <c r="I169">
        <v>59.46</v>
      </c>
      <c r="J169">
        <v>87.62</v>
      </c>
      <c r="K169">
        <v>99.84</v>
      </c>
      <c r="L169">
        <v>81.94</v>
      </c>
      <c r="M169">
        <v>92.02</v>
      </c>
      <c r="N169">
        <v>57.21</v>
      </c>
      <c r="O169">
        <v>83.41</v>
      </c>
      <c r="P169">
        <v>64.25</v>
      </c>
      <c r="Q169">
        <v>70.91</v>
      </c>
      <c r="R169">
        <v>56.61</v>
      </c>
      <c r="S169">
        <v>54.48</v>
      </c>
      <c r="Y169" s="56" t="s">
        <v>1717</v>
      </c>
      <c r="Z169" s="56" t="s">
        <v>5392</v>
      </c>
    </row>
    <row r="170" spans="1:26" x14ac:dyDescent="0.3">
      <c r="A170" s="9" t="s">
        <v>1689</v>
      </c>
      <c r="B170" t="s">
        <v>1141</v>
      </c>
      <c r="C170" t="s">
        <v>1690</v>
      </c>
      <c r="D170" t="s">
        <v>1691</v>
      </c>
      <c r="E170" s="9" t="s">
        <v>1689</v>
      </c>
      <c r="F170" t="s">
        <v>1690</v>
      </c>
      <c r="G170">
        <v>70.569999999999993</v>
      </c>
      <c r="H170">
        <v>53.47</v>
      </c>
      <c r="I170">
        <v>58.62</v>
      </c>
      <c r="J170">
        <v>71.849999999999994</v>
      </c>
      <c r="K170">
        <v>88.76</v>
      </c>
      <c r="L170">
        <v>71.040000000000006</v>
      </c>
      <c r="M170">
        <v>92.32</v>
      </c>
      <c r="N170">
        <v>78.819999999999993</v>
      </c>
      <c r="O170">
        <v>71.099999999999994</v>
      </c>
      <c r="P170">
        <v>52.74</v>
      </c>
      <c r="Q170">
        <v>70.8</v>
      </c>
      <c r="R170">
        <v>50.45</v>
      </c>
      <c r="S170">
        <v>46.72</v>
      </c>
      <c r="Y170" s="57" t="s">
        <v>1719</v>
      </c>
      <c r="Z170" s="57" t="s">
        <v>5391</v>
      </c>
    </row>
    <row r="171" spans="1:26" x14ac:dyDescent="0.3">
      <c r="A171" t="s">
        <v>1689</v>
      </c>
      <c r="B171" t="s">
        <v>1141</v>
      </c>
      <c r="C171" t="s">
        <v>1692</v>
      </c>
      <c r="D171" t="s">
        <v>1693</v>
      </c>
      <c r="E171" t="s">
        <v>1689</v>
      </c>
      <c r="F171" t="s">
        <v>1692</v>
      </c>
      <c r="G171">
        <v>44.29</v>
      </c>
      <c r="H171">
        <v>26.36</v>
      </c>
      <c r="I171">
        <v>49.66</v>
      </c>
      <c r="J171">
        <v>83.81</v>
      </c>
      <c r="K171">
        <v>62.41</v>
      </c>
      <c r="L171">
        <v>4.33</v>
      </c>
      <c r="M171">
        <v>84.1</v>
      </c>
      <c r="N171">
        <v>98.86</v>
      </c>
      <c r="O171">
        <v>44.46</v>
      </c>
      <c r="P171">
        <v>27.27</v>
      </c>
      <c r="Q171">
        <v>64.75</v>
      </c>
      <c r="R171">
        <v>44.34</v>
      </c>
      <c r="S171">
        <v>41.34</v>
      </c>
      <c r="Y171" s="56" t="s">
        <v>1721</v>
      </c>
      <c r="Z171" s="56" t="s">
        <v>5390</v>
      </c>
    </row>
    <row r="172" spans="1:26" x14ac:dyDescent="0.3">
      <c r="A172" t="s">
        <v>1689</v>
      </c>
      <c r="B172" t="s">
        <v>1141</v>
      </c>
      <c r="C172" t="s">
        <v>1694</v>
      </c>
      <c r="D172" t="s">
        <v>1695</v>
      </c>
      <c r="E172" t="s">
        <v>1689</v>
      </c>
      <c r="F172" t="s">
        <v>1694</v>
      </c>
      <c r="G172">
        <v>10.43</v>
      </c>
      <c r="H172">
        <v>37.31</v>
      </c>
      <c r="I172">
        <v>36.76</v>
      </c>
      <c r="J172">
        <v>18.75</v>
      </c>
      <c r="K172">
        <v>5.56</v>
      </c>
      <c r="L172">
        <v>4.93</v>
      </c>
      <c r="M172">
        <v>82.41</v>
      </c>
      <c r="N172">
        <v>98.23</v>
      </c>
      <c r="O172">
        <v>10.46</v>
      </c>
      <c r="P172">
        <v>12.6</v>
      </c>
      <c r="Q172">
        <v>63.68</v>
      </c>
      <c r="R172">
        <v>42.76</v>
      </c>
      <c r="S172">
        <v>40.909999999999997</v>
      </c>
      <c r="Y172" s="57" t="s">
        <v>1723</v>
      </c>
      <c r="Z172" s="57" t="s">
        <v>5375</v>
      </c>
    </row>
    <row r="173" spans="1:26" x14ac:dyDescent="0.3">
      <c r="A173" t="s">
        <v>1689</v>
      </c>
      <c r="B173" t="s">
        <v>1141</v>
      </c>
      <c r="C173" t="s">
        <v>1696</v>
      </c>
      <c r="D173" t="s">
        <v>1697</v>
      </c>
      <c r="E173" t="s">
        <v>1689</v>
      </c>
      <c r="F173" t="s">
        <v>1696</v>
      </c>
      <c r="G173">
        <v>44.03</v>
      </c>
      <c r="H173">
        <v>45.47</v>
      </c>
      <c r="I173">
        <v>46.29</v>
      </c>
      <c r="J173">
        <v>81.23</v>
      </c>
      <c r="K173">
        <v>66.400000000000006</v>
      </c>
      <c r="L173">
        <v>16.239999999999998</v>
      </c>
      <c r="M173">
        <v>92.02</v>
      </c>
      <c r="N173">
        <v>92.59</v>
      </c>
      <c r="O173">
        <v>44.5</v>
      </c>
      <c r="P173">
        <v>14.13</v>
      </c>
      <c r="Q173">
        <v>69.09</v>
      </c>
      <c r="R173">
        <v>45.54</v>
      </c>
      <c r="S173">
        <v>41.78</v>
      </c>
      <c r="Y173" s="56" t="s">
        <v>1725</v>
      </c>
      <c r="Z173" s="56" t="s">
        <v>5374</v>
      </c>
    </row>
    <row r="174" spans="1:26" x14ac:dyDescent="0.3">
      <c r="A174" t="s">
        <v>1689</v>
      </c>
      <c r="B174" t="s">
        <v>1141</v>
      </c>
      <c r="C174" t="s">
        <v>1698</v>
      </c>
      <c r="D174" t="s">
        <v>1699</v>
      </c>
      <c r="E174" t="s">
        <v>1689</v>
      </c>
      <c r="F174" t="s">
        <v>1698</v>
      </c>
      <c r="G174">
        <v>37.770000000000003</v>
      </c>
      <c r="H174">
        <v>34</v>
      </c>
      <c r="I174">
        <v>48.34</v>
      </c>
      <c r="J174">
        <v>66.11</v>
      </c>
      <c r="K174">
        <v>55.36</v>
      </c>
      <c r="L174">
        <v>12.59</v>
      </c>
      <c r="M174">
        <v>85.56</v>
      </c>
      <c r="N174">
        <v>92.01</v>
      </c>
      <c r="O174">
        <v>37.81</v>
      </c>
      <c r="P174">
        <v>17.2</v>
      </c>
      <c r="Q174">
        <v>64.98</v>
      </c>
      <c r="R174">
        <v>47.14</v>
      </c>
      <c r="S174">
        <v>43.95</v>
      </c>
      <c r="Y174" s="57" t="s">
        <v>1727</v>
      </c>
      <c r="Z174" s="57" t="s">
        <v>5373</v>
      </c>
    </row>
    <row r="175" spans="1:26" x14ac:dyDescent="0.3">
      <c r="A175" t="s">
        <v>1689</v>
      </c>
      <c r="B175" t="s">
        <v>1141</v>
      </c>
      <c r="C175" t="s">
        <v>1700</v>
      </c>
      <c r="D175" t="s">
        <v>1701</v>
      </c>
      <c r="E175" t="s">
        <v>1689</v>
      </c>
      <c r="F175" t="s">
        <v>1700</v>
      </c>
      <c r="G175">
        <v>26.85</v>
      </c>
      <c r="H175">
        <v>50.1</v>
      </c>
      <c r="I175">
        <v>50.83</v>
      </c>
      <c r="J175">
        <v>73.5</v>
      </c>
      <c r="K175">
        <v>5.43</v>
      </c>
      <c r="L175">
        <v>12.15</v>
      </c>
      <c r="M175">
        <v>91.28</v>
      </c>
      <c r="N175">
        <v>96.67</v>
      </c>
      <c r="O175">
        <v>26.64</v>
      </c>
      <c r="P175">
        <v>15.47</v>
      </c>
      <c r="Q175">
        <v>72.22</v>
      </c>
      <c r="R175">
        <v>45.04</v>
      </c>
      <c r="S175">
        <v>40.869999999999997</v>
      </c>
      <c r="Y175" s="56" t="s">
        <v>1729</v>
      </c>
      <c r="Z175" s="56" t="s">
        <v>5372</v>
      </c>
    </row>
    <row r="176" spans="1:26" x14ac:dyDescent="0.3">
      <c r="A176" t="s">
        <v>1689</v>
      </c>
      <c r="B176" t="s">
        <v>1141</v>
      </c>
      <c r="C176" t="s">
        <v>1702</v>
      </c>
      <c r="D176" t="s">
        <v>1703</v>
      </c>
      <c r="E176" t="s">
        <v>1689</v>
      </c>
      <c r="F176" t="s">
        <v>1702</v>
      </c>
      <c r="G176">
        <v>26.09</v>
      </c>
      <c r="H176">
        <v>50.38</v>
      </c>
      <c r="I176">
        <v>48.87</v>
      </c>
      <c r="J176">
        <v>72.77</v>
      </c>
      <c r="K176">
        <v>10.74</v>
      </c>
      <c r="L176">
        <v>7.1</v>
      </c>
      <c r="M176">
        <v>86.08</v>
      </c>
      <c r="N176">
        <v>91.24</v>
      </c>
      <c r="O176">
        <v>26.07</v>
      </c>
      <c r="P176">
        <v>13.68</v>
      </c>
      <c r="Q176">
        <v>69.14</v>
      </c>
      <c r="R176">
        <v>45.72</v>
      </c>
      <c r="S176">
        <v>42.51</v>
      </c>
      <c r="Y176" s="57" t="s">
        <v>1731</v>
      </c>
      <c r="Z176" s="57" t="s">
        <v>5371</v>
      </c>
    </row>
    <row r="177" spans="1:26" x14ac:dyDescent="0.3">
      <c r="A177" t="s">
        <v>1689</v>
      </c>
      <c r="B177" t="s">
        <v>1141</v>
      </c>
      <c r="C177" t="s">
        <v>1704</v>
      </c>
      <c r="D177" t="s">
        <v>1705</v>
      </c>
      <c r="E177" t="s">
        <v>1689</v>
      </c>
      <c r="F177" t="s">
        <v>1704</v>
      </c>
      <c r="G177">
        <v>24.28</v>
      </c>
      <c r="H177">
        <v>31.7</v>
      </c>
      <c r="I177">
        <v>52.43</v>
      </c>
      <c r="J177">
        <v>64.44</v>
      </c>
      <c r="K177">
        <v>11.11</v>
      </c>
      <c r="L177">
        <v>4.84</v>
      </c>
      <c r="M177">
        <v>85.97</v>
      </c>
      <c r="N177">
        <v>93.89</v>
      </c>
      <c r="O177">
        <v>24.23</v>
      </c>
      <c r="P177">
        <v>16.510000000000002</v>
      </c>
      <c r="Q177">
        <v>66</v>
      </c>
      <c r="R177">
        <v>42.45</v>
      </c>
      <c r="S177">
        <v>38.61</v>
      </c>
      <c r="Y177" s="56" t="s">
        <v>1733</v>
      </c>
      <c r="Z177" s="56" t="s">
        <v>5370</v>
      </c>
    </row>
    <row r="178" spans="1:26" x14ac:dyDescent="0.3">
      <c r="A178" t="s">
        <v>1689</v>
      </c>
      <c r="B178" t="s">
        <v>1141</v>
      </c>
      <c r="C178" t="s">
        <v>1706</v>
      </c>
      <c r="D178" t="s">
        <v>1707</v>
      </c>
      <c r="E178" t="s">
        <v>1689</v>
      </c>
      <c r="F178" t="s">
        <v>1706</v>
      </c>
      <c r="G178">
        <v>49.15</v>
      </c>
      <c r="H178">
        <v>23.93</v>
      </c>
      <c r="I178">
        <v>47.36</v>
      </c>
      <c r="J178">
        <v>81.819999999999993</v>
      </c>
      <c r="K178">
        <v>66.2</v>
      </c>
      <c r="L178">
        <v>36.229999999999997</v>
      </c>
      <c r="M178">
        <v>78.12</v>
      </c>
      <c r="N178">
        <v>88.08</v>
      </c>
      <c r="O178">
        <v>49.5</v>
      </c>
      <c r="P178">
        <v>13.77</v>
      </c>
      <c r="Q178">
        <v>59.37</v>
      </c>
      <c r="R178">
        <v>46.69</v>
      </c>
      <c r="S178">
        <v>45.77</v>
      </c>
      <c r="Y178" s="57" t="s">
        <v>1735</v>
      </c>
      <c r="Z178" s="57" t="s">
        <v>5369</v>
      </c>
    </row>
    <row r="179" spans="1:26" x14ac:dyDescent="0.3">
      <c r="A179" t="s">
        <v>1689</v>
      </c>
      <c r="B179" t="s">
        <v>1141</v>
      </c>
      <c r="C179" t="s">
        <v>1708</v>
      </c>
      <c r="D179" t="s">
        <v>1709</v>
      </c>
      <c r="E179" t="s">
        <v>1689</v>
      </c>
      <c r="F179" t="s">
        <v>1708</v>
      </c>
      <c r="G179">
        <v>16.989999999999998</v>
      </c>
      <c r="H179">
        <v>46.02</v>
      </c>
      <c r="I179">
        <v>45.51</v>
      </c>
      <c r="J179">
        <v>10.68</v>
      </c>
      <c r="K179">
        <v>11.11</v>
      </c>
      <c r="L179">
        <v>17.559999999999999</v>
      </c>
      <c r="M179">
        <v>89.84</v>
      </c>
      <c r="N179">
        <v>92.63</v>
      </c>
      <c r="O179">
        <v>17.05</v>
      </c>
      <c r="P179">
        <v>28.86</v>
      </c>
      <c r="Q179">
        <v>68.5</v>
      </c>
      <c r="R179">
        <v>46.63</v>
      </c>
      <c r="S179">
        <v>43.43</v>
      </c>
      <c r="Y179" s="56" t="s">
        <v>1737</v>
      </c>
      <c r="Z179" s="56" t="s">
        <v>5368</v>
      </c>
    </row>
    <row r="180" spans="1:26" x14ac:dyDescent="0.3">
      <c r="A180" t="s">
        <v>1689</v>
      </c>
      <c r="B180" t="s">
        <v>1141</v>
      </c>
      <c r="C180" t="s">
        <v>1710</v>
      </c>
      <c r="D180" t="s">
        <v>1237</v>
      </c>
      <c r="E180" t="s">
        <v>1689</v>
      </c>
      <c r="F180" t="s">
        <v>1710</v>
      </c>
      <c r="G180">
        <v>10.4</v>
      </c>
      <c r="H180">
        <v>39.71</v>
      </c>
      <c r="I180">
        <v>45.8</v>
      </c>
      <c r="J180">
        <v>6.82</v>
      </c>
      <c r="K180">
        <v>10.96</v>
      </c>
      <c r="L180">
        <v>5.86</v>
      </c>
      <c r="M180">
        <v>81.13</v>
      </c>
      <c r="N180">
        <v>97.73</v>
      </c>
      <c r="O180">
        <v>10.44</v>
      </c>
      <c r="P180">
        <v>18.149999999999999</v>
      </c>
      <c r="Q180">
        <v>66.09</v>
      </c>
      <c r="R180">
        <v>45.61</v>
      </c>
      <c r="S180">
        <v>43.31</v>
      </c>
      <c r="Y180" s="57" t="s">
        <v>1739</v>
      </c>
      <c r="Z180" s="57" t="s">
        <v>5367</v>
      </c>
    </row>
    <row r="181" spans="1:26" x14ac:dyDescent="0.3">
      <c r="A181" t="s">
        <v>1689</v>
      </c>
      <c r="B181" t="s">
        <v>1141</v>
      </c>
      <c r="C181" t="s">
        <v>1711</v>
      </c>
      <c r="D181" t="s">
        <v>1712</v>
      </c>
      <c r="E181" t="s">
        <v>1689</v>
      </c>
      <c r="F181" t="s">
        <v>1711</v>
      </c>
      <c r="G181">
        <v>42.75</v>
      </c>
      <c r="H181">
        <v>16.45</v>
      </c>
      <c r="I181">
        <v>50.2</v>
      </c>
      <c r="J181">
        <v>63.51</v>
      </c>
      <c r="K181">
        <v>66.67</v>
      </c>
      <c r="L181">
        <v>17.190000000000001</v>
      </c>
      <c r="M181">
        <v>84.38</v>
      </c>
      <c r="N181">
        <v>93.21</v>
      </c>
      <c r="O181">
        <v>43.01</v>
      </c>
      <c r="P181">
        <v>24.65</v>
      </c>
      <c r="Q181">
        <v>61.06</v>
      </c>
      <c r="R181">
        <v>44.68</v>
      </c>
      <c r="S181">
        <v>39.04</v>
      </c>
      <c r="Y181" s="56" t="s">
        <v>1741</v>
      </c>
      <c r="Z181" s="56" t="s">
        <v>5366</v>
      </c>
    </row>
    <row r="182" spans="1:26" x14ac:dyDescent="0.3">
      <c r="A182" t="s">
        <v>1689</v>
      </c>
      <c r="B182" t="s">
        <v>1141</v>
      </c>
      <c r="C182" t="s">
        <v>1713</v>
      </c>
      <c r="D182" t="s">
        <v>1714</v>
      </c>
      <c r="E182" t="s">
        <v>1689</v>
      </c>
      <c r="F182" t="s">
        <v>1713</v>
      </c>
      <c r="G182">
        <v>25.65</v>
      </c>
      <c r="H182">
        <v>22.44</v>
      </c>
      <c r="I182">
        <v>53.82</v>
      </c>
      <c r="J182">
        <v>13.87</v>
      </c>
      <c r="K182">
        <v>65.92</v>
      </c>
      <c r="L182">
        <v>7.02</v>
      </c>
      <c r="M182">
        <v>89.8</v>
      </c>
      <c r="N182">
        <v>89.43</v>
      </c>
      <c r="O182">
        <v>25.68</v>
      </c>
      <c r="P182">
        <v>15.9</v>
      </c>
      <c r="Q182">
        <v>63.87</v>
      </c>
      <c r="R182">
        <v>47.26</v>
      </c>
      <c r="S182">
        <v>43.02</v>
      </c>
      <c r="Y182" s="57" t="s">
        <v>1743</v>
      </c>
      <c r="Z182" s="57" t="s">
        <v>5365</v>
      </c>
    </row>
    <row r="183" spans="1:26" x14ac:dyDescent="0.3">
      <c r="A183" t="s">
        <v>1689</v>
      </c>
      <c r="B183" t="s">
        <v>1141</v>
      </c>
      <c r="C183" t="s">
        <v>1715</v>
      </c>
      <c r="D183" t="s">
        <v>1716</v>
      </c>
      <c r="E183" t="s">
        <v>1689</v>
      </c>
      <c r="F183" t="s">
        <v>1715</v>
      </c>
      <c r="G183">
        <v>26.25</v>
      </c>
      <c r="H183">
        <v>42.83</v>
      </c>
      <c r="I183">
        <v>46.71</v>
      </c>
      <c r="J183">
        <v>69.72</v>
      </c>
      <c r="K183">
        <v>11.11</v>
      </c>
      <c r="L183">
        <v>8.26</v>
      </c>
      <c r="M183">
        <v>82.88</v>
      </c>
      <c r="N183">
        <v>97.94</v>
      </c>
      <c r="O183">
        <v>26.11</v>
      </c>
      <c r="P183">
        <v>15.34</v>
      </c>
      <c r="Q183">
        <v>67.59</v>
      </c>
      <c r="R183">
        <v>44.41</v>
      </c>
      <c r="S183">
        <v>41.24</v>
      </c>
      <c r="Y183" s="56" t="s">
        <v>1745</v>
      </c>
      <c r="Z183" s="56" t="s">
        <v>5364</v>
      </c>
    </row>
    <row r="184" spans="1:26" x14ac:dyDescent="0.3">
      <c r="A184" t="s">
        <v>1689</v>
      </c>
      <c r="B184" t="s">
        <v>1141</v>
      </c>
      <c r="C184" t="s">
        <v>1717</v>
      </c>
      <c r="D184" t="s">
        <v>1718</v>
      </c>
      <c r="E184" t="s">
        <v>1689</v>
      </c>
      <c r="F184" t="s">
        <v>1717</v>
      </c>
      <c r="G184">
        <v>39.71</v>
      </c>
      <c r="H184">
        <v>40.72</v>
      </c>
      <c r="I184">
        <v>44.07</v>
      </c>
      <c r="J184">
        <v>75.709999999999994</v>
      </c>
      <c r="K184">
        <v>62.82</v>
      </c>
      <c r="L184">
        <v>6.72</v>
      </c>
      <c r="M184">
        <v>81.19</v>
      </c>
      <c r="N184">
        <v>98.82</v>
      </c>
      <c r="O184">
        <v>39.799999999999997</v>
      </c>
      <c r="P184">
        <v>13.93</v>
      </c>
      <c r="Q184">
        <v>66.2</v>
      </c>
      <c r="R184">
        <v>45.8</v>
      </c>
      <c r="S184">
        <v>43.23</v>
      </c>
      <c r="Y184" s="57" t="s">
        <v>1747</v>
      </c>
      <c r="Z184" s="57" t="s">
        <v>5363</v>
      </c>
    </row>
    <row r="185" spans="1:26" x14ac:dyDescent="0.3">
      <c r="A185" t="s">
        <v>1689</v>
      </c>
      <c r="B185" t="s">
        <v>1141</v>
      </c>
      <c r="C185" t="s">
        <v>1719</v>
      </c>
      <c r="D185" t="s">
        <v>1720</v>
      </c>
      <c r="E185" t="s">
        <v>1689</v>
      </c>
      <c r="F185" t="s">
        <v>1719</v>
      </c>
      <c r="G185">
        <v>44.01</v>
      </c>
      <c r="H185">
        <v>47.95</v>
      </c>
      <c r="I185">
        <v>39.31</v>
      </c>
      <c r="J185">
        <v>78.650000000000006</v>
      </c>
      <c r="K185">
        <v>66.11</v>
      </c>
      <c r="L185">
        <v>8.7899999999999991</v>
      </c>
      <c r="M185">
        <v>93.09</v>
      </c>
      <c r="N185">
        <v>98.58</v>
      </c>
      <c r="O185">
        <v>44.26</v>
      </c>
      <c r="P185">
        <v>23.49</v>
      </c>
      <c r="Q185">
        <v>69.73</v>
      </c>
      <c r="R185">
        <v>43.09</v>
      </c>
      <c r="S185">
        <v>40.840000000000003</v>
      </c>
      <c r="Y185" s="56" t="s">
        <v>1749</v>
      </c>
      <c r="Z185" s="56" t="s">
        <v>5362</v>
      </c>
    </row>
    <row r="186" spans="1:26" x14ac:dyDescent="0.3">
      <c r="A186" t="s">
        <v>1689</v>
      </c>
      <c r="B186" t="s">
        <v>1141</v>
      </c>
      <c r="C186" t="s">
        <v>1721</v>
      </c>
      <c r="D186" t="s">
        <v>1722</v>
      </c>
      <c r="E186" t="s">
        <v>1689</v>
      </c>
      <c r="F186" t="s">
        <v>1721</v>
      </c>
      <c r="G186">
        <v>30.96</v>
      </c>
      <c r="H186">
        <v>33.479999999999997</v>
      </c>
      <c r="I186">
        <v>48.31</v>
      </c>
      <c r="J186">
        <v>63.31</v>
      </c>
      <c r="K186">
        <v>3.99</v>
      </c>
      <c r="L186">
        <v>14.13</v>
      </c>
      <c r="M186">
        <v>93.54</v>
      </c>
      <c r="N186">
        <v>89.37</v>
      </c>
      <c r="O186">
        <v>31.64</v>
      </c>
      <c r="P186">
        <v>45.13</v>
      </c>
      <c r="Q186">
        <v>66.17</v>
      </c>
      <c r="R186">
        <v>48.24</v>
      </c>
      <c r="S186">
        <v>45.31</v>
      </c>
      <c r="Y186" s="57" t="s">
        <v>1751</v>
      </c>
      <c r="Z186" s="57" t="s">
        <v>5361</v>
      </c>
    </row>
    <row r="187" spans="1:26" x14ac:dyDescent="0.3">
      <c r="A187" t="s">
        <v>1689</v>
      </c>
      <c r="B187" t="s">
        <v>1141</v>
      </c>
      <c r="C187" t="s">
        <v>1723</v>
      </c>
      <c r="D187" t="s">
        <v>1724</v>
      </c>
      <c r="E187" t="s">
        <v>1689</v>
      </c>
      <c r="F187" t="s">
        <v>1723</v>
      </c>
      <c r="G187">
        <v>22.61</v>
      </c>
      <c r="H187">
        <v>32.85</v>
      </c>
      <c r="I187">
        <v>48.23</v>
      </c>
      <c r="J187">
        <v>44.23</v>
      </c>
      <c r="K187">
        <v>11.11</v>
      </c>
      <c r="L187">
        <v>5.0999999999999996</v>
      </c>
      <c r="M187">
        <v>88.06</v>
      </c>
      <c r="N187">
        <v>94.59</v>
      </c>
      <c r="O187">
        <v>22.52</v>
      </c>
      <c r="P187">
        <v>29.65</v>
      </c>
      <c r="Q187">
        <v>65.930000000000007</v>
      </c>
      <c r="R187">
        <v>43.59</v>
      </c>
      <c r="S187">
        <v>39.200000000000003</v>
      </c>
      <c r="Y187" s="57" t="s">
        <v>1753</v>
      </c>
      <c r="Z187" s="57" t="s">
        <v>5383</v>
      </c>
    </row>
    <row r="188" spans="1:26" x14ac:dyDescent="0.3">
      <c r="A188" t="s">
        <v>1689</v>
      </c>
      <c r="B188" t="s">
        <v>1141</v>
      </c>
      <c r="C188" t="s">
        <v>1725</v>
      </c>
      <c r="D188" t="s">
        <v>1726</v>
      </c>
      <c r="E188" t="s">
        <v>1689</v>
      </c>
      <c r="F188" t="s">
        <v>1725</v>
      </c>
      <c r="G188">
        <v>5.9</v>
      </c>
      <c r="H188">
        <v>39.03</v>
      </c>
      <c r="I188">
        <v>49.94</v>
      </c>
      <c r="J188">
        <v>0.86</v>
      </c>
      <c r="K188">
        <v>2.4</v>
      </c>
      <c r="L188">
        <v>6.03</v>
      </c>
      <c r="M188">
        <v>79.95</v>
      </c>
      <c r="N188">
        <v>97.89</v>
      </c>
      <c r="O188">
        <v>5.87</v>
      </c>
      <c r="P188">
        <v>14.19</v>
      </c>
      <c r="Q188">
        <v>66.7</v>
      </c>
      <c r="R188">
        <v>46.52</v>
      </c>
      <c r="S188">
        <v>43.06</v>
      </c>
      <c r="Y188" s="56" t="s">
        <v>1755</v>
      </c>
      <c r="Z188" s="56" t="s">
        <v>5382</v>
      </c>
    </row>
    <row r="189" spans="1:26" x14ac:dyDescent="0.3">
      <c r="A189" t="s">
        <v>1689</v>
      </c>
      <c r="B189" t="s">
        <v>1141</v>
      </c>
      <c r="C189" t="s">
        <v>1727</v>
      </c>
      <c r="D189" t="s">
        <v>1728</v>
      </c>
      <c r="E189" t="s">
        <v>1689</v>
      </c>
      <c r="F189" t="s">
        <v>1727</v>
      </c>
      <c r="G189">
        <v>26.73</v>
      </c>
      <c r="H189">
        <v>30.37</v>
      </c>
      <c r="I189">
        <v>44.73</v>
      </c>
      <c r="J189">
        <v>63.42</v>
      </c>
      <c r="K189">
        <v>11.11</v>
      </c>
      <c r="L189">
        <v>11.89</v>
      </c>
      <c r="M189">
        <v>88.81</v>
      </c>
      <c r="N189">
        <v>92.85</v>
      </c>
      <c r="O189">
        <v>27.34</v>
      </c>
      <c r="P189">
        <v>22.94</v>
      </c>
      <c r="Q189">
        <v>64.19</v>
      </c>
      <c r="R189">
        <v>42.92</v>
      </c>
      <c r="S189">
        <v>39.44</v>
      </c>
      <c r="Y189" s="57" t="s">
        <v>1757</v>
      </c>
      <c r="Z189" s="57" t="s">
        <v>5381</v>
      </c>
    </row>
    <row r="190" spans="1:26" x14ac:dyDescent="0.3">
      <c r="A190" t="s">
        <v>1689</v>
      </c>
      <c r="B190" t="s">
        <v>1141</v>
      </c>
      <c r="C190" t="s">
        <v>1729</v>
      </c>
      <c r="D190" t="s">
        <v>1730</v>
      </c>
      <c r="E190" t="s">
        <v>1689</v>
      </c>
      <c r="F190" t="s">
        <v>1729</v>
      </c>
      <c r="G190">
        <v>27.2</v>
      </c>
      <c r="H190">
        <v>24.98</v>
      </c>
      <c r="I190">
        <v>29.73</v>
      </c>
      <c r="J190">
        <v>84.22</v>
      </c>
      <c r="K190">
        <v>9.32</v>
      </c>
      <c r="L190">
        <v>3.44</v>
      </c>
      <c r="M190">
        <v>47.7</v>
      </c>
      <c r="N190">
        <v>90.14</v>
      </c>
      <c r="O190">
        <v>27.5</v>
      </c>
      <c r="P190">
        <v>13</v>
      </c>
      <c r="Q190">
        <v>48.14</v>
      </c>
      <c r="R190">
        <v>45</v>
      </c>
      <c r="S190">
        <v>43.82</v>
      </c>
      <c r="Y190" s="56" t="s">
        <v>1759</v>
      </c>
      <c r="Z190" s="56" t="s">
        <v>5380</v>
      </c>
    </row>
    <row r="191" spans="1:26" x14ac:dyDescent="0.3">
      <c r="A191" t="s">
        <v>1689</v>
      </c>
      <c r="B191" t="s">
        <v>1141</v>
      </c>
      <c r="C191" t="s">
        <v>1731</v>
      </c>
      <c r="D191" t="s">
        <v>1732</v>
      </c>
      <c r="E191" t="s">
        <v>1689</v>
      </c>
      <c r="F191" t="s">
        <v>1731</v>
      </c>
      <c r="G191">
        <v>17.32</v>
      </c>
      <c r="H191">
        <v>49.84</v>
      </c>
      <c r="I191">
        <v>56.15</v>
      </c>
      <c r="J191">
        <v>15.04</v>
      </c>
      <c r="K191">
        <v>10.74</v>
      </c>
      <c r="L191">
        <v>10.79</v>
      </c>
      <c r="M191">
        <v>92.17</v>
      </c>
      <c r="N191">
        <v>93.07</v>
      </c>
      <c r="O191">
        <v>17.309999999999999</v>
      </c>
      <c r="P191">
        <v>32.659999999999997</v>
      </c>
      <c r="Q191">
        <v>72.81</v>
      </c>
      <c r="R191">
        <v>47.38</v>
      </c>
      <c r="S191">
        <v>43.9</v>
      </c>
      <c r="Y191" s="57" t="s">
        <v>1761</v>
      </c>
      <c r="Z191" s="57" t="s">
        <v>5379</v>
      </c>
    </row>
    <row r="192" spans="1:26" x14ac:dyDescent="0.3">
      <c r="A192" t="s">
        <v>1689</v>
      </c>
      <c r="B192" t="s">
        <v>1141</v>
      </c>
      <c r="C192" t="s">
        <v>1733</v>
      </c>
      <c r="D192" t="s">
        <v>1734</v>
      </c>
      <c r="E192" t="s">
        <v>1689</v>
      </c>
      <c r="F192" t="s">
        <v>1733</v>
      </c>
      <c r="G192">
        <v>30.72</v>
      </c>
      <c r="H192">
        <v>12.17</v>
      </c>
      <c r="I192">
        <v>41.42</v>
      </c>
      <c r="J192">
        <v>93.29</v>
      </c>
      <c r="K192">
        <v>11.11</v>
      </c>
      <c r="L192">
        <v>5.59</v>
      </c>
      <c r="M192">
        <v>73.64</v>
      </c>
      <c r="N192">
        <v>94.99</v>
      </c>
      <c r="O192">
        <v>31.17</v>
      </c>
      <c r="P192">
        <v>14.69</v>
      </c>
      <c r="Q192">
        <v>55.56</v>
      </c>
      <c r="R192">
        <v>44.9</v>
      </c>
      <c r="S192">
        <v>41.16</v>
      </c>
      <c r="Y192" s="56" t="s">
        <v>1763</v>
      </c>
      <c r="Z192" s="56" t="s">
        <v>5378</v>
      </c>
    </row>
    <row r="193" spans="1:26" x14ac:dyDescent="0.3">
      <c r="A193" t="s">
        <v>1689</v>
      </c>
      <c r="B193" t="s">
        <v>1141</v>
      </c>
      <c r="C193" t="s">
        <v>1735</v>
      </c>
      <c r="D193" t="s">
        <v>1736</v>
      </c>
      <c r="E193" t="s">
        <v>1689</v>
      </c>
      <c r="F193" t="s">
        <v>1735</v>
      </c>
      <c r="G193">
        <v>38.979999999999997</v>
      </c>
      <c r="H193">
        <v>16.010000000000002</v>
      </c>
      <c r="I193">
        <v>34.72</v>
      </c>
      <c r="J193">
        <v>8</v>
      </c>
      <c r="K193">
        <v>96.06</v>
      </c>
      <c r="L193">
        <v>2.82</v>
      </c>
      <c r="M193">
        <v>68.5</v>
      </c>
      <c r="N193">
        <v>94.27</v>
      </c>
      <c r="O193">
        <v>39.22</v>
      </c>
      <c r="P193">
        <v>50</v>
      </c>
      <c r="Q193">
        <v>53.37</v>
      </c>
      <c r="R193">
        <v>47.97</v>
      </c>
      <c r="S193">
        <v>43.44</v>
      </c>
      <c r="Y193" s="57" t="s">
        <v>1765</v>
      </c>
      <c r="Z193" s="57" t="s">
        <v>5377</v>
      </c>
    </row>
    <row r="194" spans="1:26" x14ac:dyDescent="0.3">
      <c r="A194" t="s">
        <v>1689</v>
      </c>
      <c r="B194" t="s">
        <v>1141</v>
      </c>
      <c r="C194" t="s">
        <v>1737</v>
      </c>
      <c r="D194" t="s">
        <v>1738</v>
      </c>
      <c r="E194" t="s">
        <v>1689</v>
      </c>
      <c r="F194" t="s">
        <v>1737</v>
      </c>
      <c r="G194">
        <v>33.44</v>
      </c>
      <c r="H194">
        <v>42.03</v>
      </c>
      <c r="I194">
        <v>42.75</v>
      </c>
      <c r="J194">
        <v>89.02</v>
      </c>
      <c r="K194">
        <v>21.86</v>
      </c>
      <c r="L194">
        <v>3.8</v>
      </c>
      <c r="M194">
        <v>71.66</v>
      </c>
      <c r="N194">
        <v>97.93</v>
      </c>
      <c r="O194">
        <v>33.32</v>
      </c>
      <c r="P194">
        <v>18.59</v>
      </c>
      <c r="Q194">
        <v>63.59</v>
      </c>
      <c r="R194">
        <v>42.88</v>
      </c>
      <c r="S194">
        <v>39.380000000000003</v>
      </c>
      <c r="Y194" s="56" t="s">
        <v>1767</v>
      </c>
      <c r="Z194" s="56" t="s">
        <v>5376</v>
      </c>
    </row>
    <row r="195" spans="1:26" x14ac:dyDescent="0.3">
      <c r="A195" t="s">
        <v>1689</v>
      </c>
      <c r="B195" t="s">
        <v>1141</v>
      </c>
      <c r="C195" t="s">
        <v>1739</v>
      </c>
      <c r="D195" t="s">
        <v>1740</v>
      </c>
      <c r="E195" t="s">
        <v>1689</v>
      </c>
      <c r="F195" t="s">
        <v>1739</v>
      </c>
      <c r="G195">
        <v>40.64</v>
      </c>
      <c r="H195">
        <v>39.15</v>
      </c>
      <c r="I195">
        <v>39.86</v>
      </c>
      <c r="J195">
        <v>52.08</v>
      </c>
      <c r="K195">
        <v>18.52</v>
      </c>
      <c r="L195">
        <v>16.16</v>
      </c>
      <c r="M195">
        <v>77.599999999999994</v>
      </c>
      <c r="N195">
        <v>96.19</v>
      </c>
      <c r="O195">
        <v>40.44</v>
      </c>
      <c r="P195">
        <v>75</v>
      </c>
      <c r="Q195">
        <v>63.2</v>
      </c>
      <c r="R195">
        <v>40.5</v>
      </c>
      <c r="S195">
        <v>38</v>
      </c>
      <c r="Y195" s="57" t="s">
        <v>1769</v>
      </c>
      <c r="Z195" s="57" t="s">
        <v>5387</v>
      </c>
    </row>
    <row r="196" spans="1:26" x14ac:dyDescent="0.3">
      <c r="A196" t="s">
        <v>1689</v>
      </c>
      <c r="B196" t="s">
        <v>1141</v>
      </c>
      <c r="C196" t="s">
        <v>1741</v>
      </c>
      <c r="D196" t="s">
        <v>1742</v>
      </c>
      <c r="E196" t="s">
        <v>1689</v>
      </c>
      <c r="F196" t="s">
        <v>1741</v>
      </c>
      <c r="G196">
        <v>57.69</v>
      </c>
      <c r="H196">
        <v>36.57</v>
      </c>
      <c r="I196">
        <v>36.380000000000003</v>
      </c>
      <c r="J196">
        <v>89.29</v>
      </c>
      <c r="K196">
        <v>99.84</v>
      </c>
      <c r="L196">
        <v>8.65</v>
      </c>
      <c r="M196">
        <v>76.97</v>
      </c>
      <c r="N196">
        <v>95.29</v>
      </c>
      <c r="O196">
        <v>57.8</v>
      </c>
      <c r="P196">
        <v>33.42</v>
      </c>
      <c r="Q196">
        <v>61.3</v>
      </c>
      <c r="R196">
        <v>44.15</v>
      </c>
      <c r="S196">
        <v>40.6</v>
      </c>
      <c r="Y196" s="56" t="s">
        <v>1771</v>
      </c>
      <c r="Z196" s="56" t="s">
        <v>5386</v>
      </c>
    </row>
    <row r="197" spans="1:26" x14ac:dyDescent="0.3">
      <c r="A197" t="s">
        <v>1689</v>
      </c>
      <c r="B197" t="s">
        <v>1141</v>
      </c>
      <c r="C197" t="s">
        <v>1743</v>
      </c>
      <c r="D197" t="s">
        <v>1744</v>
      </c>
      <c r="E197" t="s">
        <v>1689</v>
      </c>
      <c r="F197" t="s">
        <v>1743</v>
      </c>
      <c r="G197">
        <v>39.979999999999997</v>
      </c>
      <c r="H197">
        <v>48.35</v>
      </c>
      <c r="I197">
        <v>55.33</v>
      </c>
      <c r="J197">
        <v>44.91</v>
      </c>
      <c r="K197">
        <v>96.3</v>
      </c>
      <c r="L197">
        <v>3.52</v>
      </c>
      <c r="M197">
        <v>86.44</v>
      </c>
      <c r="N197">
        <v>95.52</v>
      </c>
      <c r="O197">
        <v>40.229999999999997</v>
      </c>
      <c r="P197">
        <v>16.18</v>
      </c>
      <c r="Q197">
        <v>71.41</v>
      </c>
      <c r="R197">
        <v>43.04</v>
      </c>
      <c r="S197">
        <v>39.590000000000003</v>
      </c>
      <c r="Y197" s="57" t="s">
        <v>1773</v>
      </c>
      <c r="Z197" s="57" t="s">
        <v>5385</v>
      </c>
    </row>
    <row r="198" spans="1:26" x14ac:dyDescent="0.3">
      <c r="A198" t="s">
        <v>1689</v>
      </c>
      <c r="B198" t="s">
        <v>1141</v>
      </c>
      <c r="C198" t="s">
        <v>1745</v>
      </c>
      <c r="D198" t="s">
        <v>1746</v>
      </c>
      <c r="E198" t="s">
        <v>1689</v>
      </c>
      <c r="F198" t="s">
        <v>1745</v>
      </c>
      <c r="G198">
        <v>37.630000000000003</v>
      </c>
      <c r="H198">
        <v>48.67</v>
      </c>
      <c r="I198">
        <v>49.74</v>
      </c>
      <c r="J198">
        <v>87.97</v>
      </c>
      <c r="K198">
        <v>38.89</v>
      </c>
      <c r="L198">
        <v>7.03</v>
      </c>
      <c r="M198">
        <v>77.77</v>
      </c>
      <c r="N198">
        <v>94.32</v>
      </c>
      <c r="O198">
        <v>37.99</v>
      </c>
      <c r="P198">
        <v>18.07</v>
      </c>
      <c r="Q198">
        <v>67.62</v>
      </c>
      <c r="R198">
        <v>42.12</v>
      </c>
      <c r="S198">
        <v>38.28</v>
      </c>
      <c r="Y198" s="56" t="s">
        <v>1775</v>
      </c>
      <c r="Z198" s="56" t="s">
        <v>5384</v>
      </c>
    </row>
    <row r="199" spans="1:26" x14ac:dyDescent="0.3">
      <c r="A199" t="s">
        <v>1689</v>
      </c>
      <c r="B199" t="s">
        <v>1141</v>
      </c>
      <c r="C199" t="s">
        <v>1747</v>
      </c>
      <c r="D199" t="s">
        <v>1748</v>
      </c>
      <c r="E199" t="s">
        <v>1689</v>
      </c>
      <c r="F199" t="s">
        <v>1747</v>
      </c>
      <c r="G199">
        <v>19.98</v>
      </c>
      <c r="H199">
        <v>35.99</v>
      </c>
      <c r="I199">
        <v>36.57</v>
      </c>
      <c r="J199">
        <v>36.64</v>
      </c>
      <c r="K199">
        <v>11.11</v>
      </c>
      <c r="L199">
        <v>8.3699999999999992</v>
      </c>
      <c r="M199">
        <v>82.53</v>
      </c>
      <c r="N199">
        <v>95.91</v>
      </c>
      <c r="O199">
        <v>19.95</v>
      </c>
      <c r="P199">
        <v>23.7</v>
      </c>
      <c r="Q199">
        <v>62.75</v>
      </c>
      <c r="R199">
        <v>44.37</v>
      </c>
      <c r="S199">
        <v>41.52</v>
      </c>
      <c r="Y199" s="57" t="s">
        <v>1777</v>
      </c>
      <c r="Z199" s="57" t="s">
        <v>5389</v>
      </c>
    </row>
    <row r="200" spans="1:26" x14ac:dyDescent="0.3">
      <c r="A200" t="s">
        <v>1689</v>
      </c>
      <c r="B200" t="s">
        <v>1141</v>
      </c>
      <c r="C200" t="s">
        <v>1749</v>
      </c>
      <c r="D200" t="s">
        <v>1750</v>
      </c>
      <c r="E200" t="s">
        <v>1689</v>
      </c>
      <c r="F200" t="s">
        <v>1749</v>
      </c>
      <c r="G200">
        <v>30.98</v>
      </c>
      <c r="H200">
        <v>33.85</v>
      </c>
      <c r="I200">
        <v>51.56</v>
      </c>
      <c r="J200">
        <v>90.83</v>
      </c>
      <c r="K200">
        <v>10.5</v>
      </c>
      <c r="L200">
        <v>6.96</v>
      </c>
      <c r="M200">
        <v>86.54</v>
      </c>
      <c r="N200">
        <v>96.79</v>
      </c>
      <c r="O200">
        <v>30.92</v>
      </c>
      <c r="P200">
        <v>15.37</v>
      </c>
      <c r="Q200">
        <v>67.180000000000007</v>
      </c>
      <c r="R200">
        <v>48.87</v>
      </c>
      <c r="S200">
        <v>45.68</v>
      </c>
      <c r="Y200" s="56" t="s">
        <v>1779</v>
      </c>
      <c r="Z200" s="56" t="s">
        <v>5388</v>
      </c>
    </row>
    <row r="201" spans="1:26" x14ac:dyDescent="0.3">
      <c r="A201" t="s">
        <v>1689</v>
      </c>
      <c r="B201" t="s">
        <v>1141</v>
      </c>
      <c r="C201" t="s">
        <v>1751</v>
      </c>
      <c r="D201" t="s">
        <v>1752</v>
      </c>
      <c r="E201" t="s">
        <v>1689</v>
      </c>
      <c r="F201" t="s">
        <v>1751</v>
      </c>
      <c r="G201">
        <v>9.02</v>
      </c>
      <c r="H201">
        <v>30.19</v>
      </c>
      <c r="I201">
        <v>40.659999999999997</v>
      </c>
      <c r="J201">
        <v>13.29</v>
      </c>
      <c r="K201">
        <v>7.41</v>
      </c>
      <c r="L201">
        <v>2.67</v>
      </c>
      <c r="M201">
        <v>68.510000000000005</v>
      </c>
      <c r="N201">
        <v>98.54</v>
      </c>
      <c r="O201">
        <v>9.0299999999999994</v>
      </c>
      <c r="P201">
        <v>12.75</v>
      </c>
      <c r="Q201">
        <v>59.47</v>
      </c>
      <c r="R201">
        <v>44.46</v>
      </c>
      <c r="S201">
        <v>40.28</v>
      </c>
      <c r="Y201" s="57" t="s">
        <v>4400</v>
      </c>
      <c r="Z201" s="57" t="s">
        <v>5233</v>
      </c>
    </row>
    <row r="202" spans="1:26" x14ac:dyDescent="0.3">
      <c r="A202" t="s">
        <v>1689</v>
      </c>
      <c r="B202" t="s">
        <v>1141</v>
      </c>
      <c r="C202" t="s">
        <v>1753</v>
      </c>
      <c r="D202" t="s">
        <v>1754</v>
      </c>
      <c r="E202" t="s">
        <v>1689</v>
      </c>
      <c r="F202" t="s">
        <v>1753</v>
      </c>
      <c r="G202">
        <v>30.68</v>
      </c>
      <c r="H202">
        <v>28.29</v>
      </c>
      <c r="I202">
        <v>58.76</v>
      </c>
      <c r="J202">
        <v>30.65</v>
      </c>
      <c r="K202">
        <v>55.49</v>
      </c>
      <c r="L202">
        <v>8.81</v>
      </c>
      <c r="M202">
        <v>86.91</v>
      </c>
      <c r="N202">
        <v>93.13</v>
      </c>
      <c r="O202">
        <v>30.67</v>
      </c>
      <c r="P202">
        <v>27.72</v>
      </c>
      <c r="Q202">
        <v>66.77</v>
      </c>
      <c r="R202">
        <v>46.77</v>
      </c>
      <c r="S202">
        <v>43.14</v>
      </c>
      <c r="Y202" s="56" t="s">
        <v>1943</v>
      </c>
      <c r="Z202" s="56" t="s">
        <v>5232</v>
      </c>
    </row>
    <row r="203" spans="1:26" x14ac:dyDescent="0.3">
      <c r="A203" t="s">
        <v>1689</v>
      </c>
      <c r="B203" t="s">
        <v>1141</v>
      </c>
      <c r="C203" t="s">
        <v>1755</v>
      </c>
      <c r="D203" t="s">
        <v>1756</v>
      </c>
      <c r="E203" t="s">
        <v>1689</v>
      </c>
      <c r="F203" t="s">
        <v>1755</v>
      </c>
      <c r="G203">
        <v>30.51</v>
      </c>
      <c r="H203">
        <v>43.26</v>
      </c>
      <c r="I203">
        <v>54.77</v>
      </c>
      <c r="J203">
        <v>21.43</v>
      </c>
      <c r="K203">
        <v>66.59</v>
      </c>
      <c r="L203">
        <v>9.14</v>
      </c>
      <c r="M203">
        <v>94.9</v>
      </c>
      <c r="N203">
        <v>95.64</v>
      </c>
      <c r="O203">
        <v>30.79</v>
      </c>
      <c r="P203">
        <v>26.02</v>
      </c>
      <c r="Q203">
        <v>72.14</v>
      </c>
      <c r="R203">
        <v>45</v>
      </c>
      <c r="S203">
        <v>41.73</v>
      </c>
      <c r="Y203" s="57" t="s">
        <v>1945</v>
      </c>
      <c r="Z203" s="57" t="s">
        <v>5231</v>
      </c>
    </row>
    <row r="204" spans="1:26" x14ac:dyDescent="0.3">
      <c r="A204" t="s">
        <v>1689</v>
      </c>
      <c r="B204" t="s">
        <v>1141</v>
      </c>
      <c r="C204" t="s">
        <v>1757</v>
      </c>
      <c r="D204" t="s">
        <v>1758</v>
      </c>
      <c r="E204" t="s">
        <v>1689</v>
      </c>
      <c r="F204" t="s">
        <v>1757</v>
      </c>
      <c r="G204">
        <v>42.63</v>
      </c>
      <c r="H204">
        <v>53.84</v>
      </c>
      <c r="I204">
        <v>46.32</v>
      </c>
      <c r="J204">
        <v>74.11</v>
      </c>
      <c r="K204">
        <v>55.56</v>
      </c>
      <c r="L204">
        <v>12.46</v>
      </c>
      <c r="M204">
        <v>87.39</v>
      </c>
      <c r="N204">
        <v>82.45</v>
      </c>
      <c r="O204">
        <v>42.71</v>
      </c>
      <c r="P204">
        <v>28.7</v>
      </c>
      <c r="Q204">
        <v>67.5</v>
      </c>
      <c r="R204">
        <v>46.61</v>
      </c>
      <c r="S204">
        <v>43.77</v>
      </c>
      <c r="Y204" s="56" t="s">
        <v>1947</v>
      </c>
      <c r="Z204" s="56" t="s">
        <v>5230</v>
      </c>
    </row>
    <row r="205" spans="1:26" x14ac:dyDescent="0.3">
      <c r="A205" t="s">
        <v>1689</v>
      </c>
      <c r="B205" t="s">
        <v>1141</v>
      </c>
      <c r="C205" t="s">
        <v>1759</v>
      </c>
      <c r="D205" t="s">
        <v>1760</v>
      </c>
      <c r="E205" t="s">
        <v>1689</v>
      </c>
      <c r="F205" t="s">
        <v>1759</v>
      </c>
      <c r="G205">
        <v>58.56</v>
      </c>
      <c r="H205">
        <v>46.51</v>
      </c>
      <c r="I205">
        <v>56.34</v>
      </c>
      <c r="J205">
        <v>66.06</v>
      </c>
      <c r="K205">
        <v>100</v>
      </c>
      <c r="L205">
        <v>19.2</v>
      </c>
      <c r="M205">
        <v>76.08</v>
      </c>
      <c r="N205">
        <v>80.16</v>
      </c>
      <c r="O205">
        <v>59.05</v>
      </c>
      <c r="P205">
        <v>50.92</v>
      </c>
      <c r="Q205">
        <v>64.77</v>
      </c>
      <c r="R205">
        <v>44.47</v>
      </c>
      <c r="S205">
        <v>41.32</v>
      </c>
      <c r="Y205" s="57" t="s">
        <v>1949</v>
      </c>
      <c r="Z205" s="57" t="s">
        <v>5229</v>
      </c>
    </row>
    <row r="206" spans="1:26" x14ac:dyDescent="0.3">
      <c r="A206" t="s">
        <v>1689</v>
      </c>
      <c r="B206" t="s">
        <v>1141</v>
      </c>
      <c r="C206" t="s">
        <v>1761</v>
      </c>
      <c r="D206" t="s">
        <v>1762</v>
      </c>
      <c r="E206" t="s">
        <v>1689</v>
      </c>
      <c r="F206" t="s">
        <v>1761</v>
      </c>
      <c r="G206">
        <v>46.47</v>
      </c>
      <c r="H206">
        <v>27.55</v>
      </c>
      <c r="I206">
        <v>44.78</v>
      </c>
      <c r="J206">
        <v>71.290000000000006</v>
      </c>
      <c r="K206">
        <v>61.96</v>
      </c>
      <c r="L206">
        <v>19.75</v>
      </c>
      <c r="M206">
        <v>82.42</v>
      </c>
      <c r="N206">
        <v>81.84</v>
      </c>
      <c r="O206">
        <v>47.05</v>
      </c>
      <c r="P206">
        <v>35.19</v>
      </c>
      <c r="Q206">
        <v>59.15</v>
      </c>
      <c r="R206">
        <v>44.06</v>
      </c>
      <c r="S206">
        <v>41.39</v>
      </c>
      <c r="Y206" s="56" t="s">
        <v>1951</v>
      </c>
      <c r="Z206" s="56" t="s">
        <v>5228</v>
      </c>
    </row>
    <row r="207" spans="1:26" x14ac:dyDescent="0.3">
      <c r="A207" t="s">
        <v>1689</v>
      </c>
      <c r="B207" t="s">
        <v>1141</v>
      </c>
      <c r="C207" t="s">
        <v>1763</v>
      </c>
      <c r="D207" t="s">
        <v>1764</v>
      </c>
      <c r="E207" t="s">
        <v>1689</v>
      </c>
      <c r="F207" t="s">
        <v>1763</v>
      </c>
      <c r="G207">
        <v>60.57</v>
      </c>
      <c r="H207">
        <v>31.56</v>
      </c>
      <c r="I207">
        <v>59.42</v>
      </c>
      <c r="J207">
        <v>89.59</v>
      </c>
      <c r="K207">
        <v>100</v>
      </c>
      <c r="L207">
        <v>17.64</v>
      </c>
      <c r="M207">
        <v>95.55</v>
      </c>
      <c r="N207">
        <v>90.69</v>
      </c>
      <c r="O207">
        <v>60.49</v>
      </c>
      <c r="P207">
        <v>34.74</v>
      </c>
      <c r="Q207">
        <v>69.31</v>
      </c>
      <c r="R207">
        <v>53.75</v>
      </c>
      <c r="S207">
        <v>53.88</v>
      </c>
      <c r="Y207" s="57" t="s">
        <v>1953</v>
      </c>
      <c r="Z207" s="57" t="s">
        <v>5227</v>
      </c>
    </row>
    <row r="208" spans="1:26" x14ac:dyDescent="0.3">
      <c r="A208" t="s">
        <v>1689</v>
      </c>
      <c r="B208" t="s">
        <v>1141</v>
      </c>
      <c r="C208" t="s">
        <v>1765</v>
      </c>
      <c r="D208" t="s">
        <v>1766</v>
      </c>
      <c r="E208" t="s">
        <v>1689</v>
      </c>
      <c r="F208" t="s">
        <v>1765</v>
      </c>
      <c r="G208">
        <v>51.69</v>
      </c>
      <c r="H208">
        <v>31.92</v>
      </c>
      <c r="I208">
        <v>41.02</v>
      </c>
      <c r="J208">
        <v>70.13</v>
      </c>
      <c r="K208">
        <v>88.82</v>
      </c>
      <c r="L208">
        <v>14.89</v>
      </c>
      <c r="M208">
        <v>84.98</v>
      </c>
      <c r="N208">
        <v>94.57</v>
      </c>
      <c r="O208">
        <v>51.81</v>
      </c>
      <c r="P208">
        <v>33.39</v>
      </c>
      <c r="Q208">
        <v>63.12</v>
      </c>
      <c r="R208">
        <v>49.7</v>
      </c>
      <c r="S208">
        <v>48.3</v>
      </c>
      <c r="Y208" s="56" t="s">
        <v>1955</v>
      </c>
      <c r="Z208" s="56" t="s">
        <v>5226</v>
      </c>
    </row>
    <row r="209" spans="1:26" x14ac:dyDescent="0.3">
      <c r="A209" t="s">
        <v>1689</v>
      </c>
      <c r="B209" t="s">
        <v>1141</v>
      </c>
      <c r="C209" t="s">
        <v>1767</v>
      </c>
      <c r="D209" t="s">
        <v>1768</v>
      </c>
      <c r="E209" t="s">
        <v>1689</v>
      </c>
      <c r="F209" t="s">
        <v>1767</v>
      </c>
      <c r="G209">
        <v>23.66</v>
      </c>
      <c r="H209">
        <v>11.57</v>
      </c>
      <c r="I209">
        <v>47.93</v>
      </c>
      <c r="J209">
        <v>54.5</v>
      </c>
      <c r="K209">
        <v>9.3699999999999992</v>
      </c>
      <c r="L209">
        <v>2.79</v>
      </c>
      <c r="M209">
        <v>77.17</v>
      </c>
      <c r="N209">
        <v>95.88</v>
      </c>
      <c r="O209">
        <v>23.84</v>
      </c>
      <c r="P209">
        <v>28.7</v>
      </c>
      <c r="Q209">
        <v>58.14</v>
      </c>
      <c r="R209">
        <v>42.29</v>
      </c>
      <c r="S209">
        <v>38.96</v>
      </c>
      <c r="Y209" s="57" t="s">
        <v>1957</v>
      </c>
      <c r="Z209" s="57" t="s">
        <v>5225</v>
      </c>
    </row>
    <row r="210" spans="1:26" x14ac:dyDescent="0.3">
      <c r="A210" t="s">
        <v>1689</v>
      </c>
      <c r="B210" t="s">
        <v>1141</v>
      </c>
      <c r="C210" t="s">
        <v>1769</v>
      </c>
      <c r="D210" t="s">
        <v>1770</v>
      </c>
      <c r="E210" t="s">
        <v>1689</v>
      </c>
      <c r="F210" t="s">
        <v>1769</v>
      </c>
      <c r="G210">
        <v>42.23</v>
      </c>
      <c r="H210">
        <v>48.01</v>
      </c>
      <c r="I210">
        <v>53.38</v>
      </c>
      <c r="J210">
        <v>58.87</v>
      </c>
      <c r="K210">
        <v>62.5</v>
      </c>
      <c r="L210">
        <v>10.73</v>
      </c>
      <c r="M210">
        <v>85.49</v>
      </c>
      <c r="N210">
        <v>96.31</v>
      </c>
      <c r="O210">
        <v>42.08</v>
      </c>
      <c r="P210">
        <v>36.24</v>
      </c>
      <c r="Q210">
        <v>70.8</v>
      </c>
      <c r="R210">
        <v>45.12</v>
      </c>
      <c r="S210">
        <v>42.61</v>
      </c>
      <c r="Y210" s="56" t="s">
        <v>1959</v>
      </c>
      <c r="Z210" s="56" t="s">
        <v>5224</v>
      </c>
    </row>
    <row r="211" spans="1:26" x14ac:dyDescent="0.3">
      <c r="A211" t="s">
        <v>1689</v>
      </c>
      <c r="B211" t="s">
        <v>1141</v>
      </c>
      <c r="C211" t="s">
        <v>1771</v>
      </c>
      <c r="D211" t="s">
        <v>1772</v>
      </c>
      <c r="E211" t="s">
        <v>1689</v>
      </c>
      <c r="F211" t="s">
        <v>1771</v>
      </c>
      <c r="G211">
        <v>35.1</v>
      </c>
      <c r="H211">
        <v>27.56</v>
      </c>
      <c r="I211">
        <v>44.45</v>
      </c>
      <c r="J211">
        <v>85.35</v>
      </c>
      <c r="K211">
        <v>38.89</v>
      </c>
      <c r="L211">
        <v>2.2400000000000002</v>
      </c>
      <c r="M211">
        <v>87.56</v>
      </c>
      <c r="N211">
        <v>94.67</v>
      </c>
      <c r="O211">
        <v>35.03</v>
      </c>
      <c r="P211">
        <v>13.66</v>
      </c>
      <c r="Q211">
        <v>63.56</v>
      </c>
      <c r="R211">
        <v>44.67</v>
      </c>
      <c r="S211">
        <v>41.09</v>
      </c>
      <c r="Y211" s="57" t="s">
        <v>1960</v>
      </c>
      <c r="Z211" s="57" t="s">
        <v>5223</v>
      </c>
    </row>
    <row r="212" spans="1:26" x14ac:dyDescent="0.3">
      <c r="A212" t="s">
        <v>1689</v>
      </c>
      <c r="B212" t="s">
        <v>1141</v>
      </c>
      <c r="C212" t="s">
        <v>1773</v>
      </c>
      <c r="D212" t="s">
        <v>1774</v>
      </c>
      <c r="E212" t="s">
        <v>1689</v>
      </c>
      <c r="F212" t="s">
        <v>1773</v>
      </c>
      <c r="G212">
        <v>35.69</v>
      </c>
      <c r="H212">
        <v>36.049999999999997</v>
      </c>
      <c r="I212">
        <v>52.6</v>
      </c>
      <c r="J212">
        <v>72.87</v>
      </c>
      <c r="K212">
        <v>3.7</v>
      </c>
      <c r="L212">
        <v>35.93</v>
      </c>
      <c r="M212">
        <v>74.64</v>
      </c>
      <c r="N212">
        <v>90.54</v>
      </c>
      <c r="O212">
        <v>35.659999999999997</v>
      </c>
      <c r="P212">
        <v>30.13</v>
      </c>
      <c r="Q212">
        <v>63.46</v>
      </c>
      <c r="R212">
        <v>52.12</v>
      </c>
      <c r="S212">
        <v>49.17</v>
      </c>
      <c r="Y212" s="56" t="s">
        <v>1961</v>
      </c>
      <c r="Z212" s="56" t="s">
        <v>5222</v>
      </c>
    </row>
    <row r="213" spans="1:26" x14ac:dyDescent="0.3">
      <c r="A213" t="s">
        <v>1689</v>
      </c>
      <c r="B213" t="s">
        <v>1141</v>
      </c>
      <c r="C213" t="s">
        <v>1775</v>
      </c>
      <c r="D213" t="s">
        <v>1776</v>
      </c>
      <c r="E213" t="s">
        <v>1689</v>
      </c>
      <c r="F213" t="s">
        <v>1775</v>
      </c>
      <c r="G213">
        <v>47.62</v>
      </c>
      <c r="H213">
        <v>43.69</v>
      </c>
      <c r="I213">
        <v>52.46</v>
      </c>
      <c r="J213">
        <v>75.92</v>
      </c>
      <c r="K213">
        <v>75</v>
      </c>
      <c r="L213">
        <v>20.94</v>
      </c>
      <c r="M213">
        <v>70.44</v>
      </c>
      <c r="N213">
        <v>93.12</v>
      </c>
      <c r="O213">
        <v>47.51</v>
      </c>
      <c r="P213">
        <v>18.170000000000002</v>
      </c>
      <c r="Q213">
        <v>64.930000000000007</v>
      </c>
      <c r="R213">
        <v>46.47</v>
      </c>
      <c r="S213">
        <v>45.03</v>
      </c>
      <c r="Y213" s="57" t="s">
        <v>1963</v>
      </c>
      <c r="Z213" s="57" t="s">
        <v>5221</v>
      </c>
    </row>
    <row r="214" spans="1:26" x14ac:dyDescent="0.3">
      <c r="A214" t="s">
        <v>1689</v>
      </c>
      <c r="B214" t="s">
        <v>1141</v>
      </c>
      <c r="C214" t="s">
        <v>1777</v>
      </c>
      <c r="D214" t="s">
        <v>1778</v>
      </c>
      <c r="E214" t="s">
        <v>1689</v>
      </c>
      <c r="F214" t="s">
        <v>1777</v>
      </c>
      <c r="G214">
        <v>47.45</v>
      </c>
      <c r="H214">
        <v>47.26</v>
      </c>
      <c r="I214">
        <v>41.55</v>
      </c>
      <c r="J214">
        <v>87.5</v>
      </c>
      <c r="K214">
        <v>66.3</v>
      </c>
      <c r="L214">
        <v>4.58</v>
      </c>
      <c r="M214">
        <v>74.12</v>
      </c>
      <c r="N214">
        <v>92.48</v>
      </c>
      <c r="O214">
        <v>47.53</v>
      </c>
      <c r="P214">
        <v>31.75</v>
      </c>
      <c r="Q214">
        <v>63.85</v>
      </c>
      <c r="R214">
        <v>44.42</v>
      </c>
      <c r="S214">
        <v>42.75</v>
      </c>
      <c r="Y214" s="56" t="s">
        <v>1965</v>
      </c>
      <c r="Z214" s="56" t="s">
        <v>5220</v>
      </c>
    </row>
    <row r="215" spans="1:26" x14ac:dyDescent="0.3">
      <c r="A215" t="s">
        <v>1689</v>
      </c>
      <c r="B215" t="s">
        <v>1141</v>
      </c>
      <c r="C215" t="s">
        <v>1779</v>
      </c>
      <c r="D215" t="s">
        <v>1780</v>
      </c>
      <c r="E215" t="s">
        <v>1689</v>
      </c>
      <c r="F215" t="s">
        <v>1779</v>
      </c>
      <c r="G215">
        <v>59.56</v>
      </c>
      <c r="H215">
        <v>21.5</v>
      </c>
      <c r="I215">
        <v>49.95</v>
      </c>
      <c r="J215">
        <v>100</v>
      </c>
      <c r="K215">
        <v>96.3</v>
      </c>
      <c r="L215">
        <v>16.18</v>
      </c>
      <c r="M215">
        <v>80.52</v>
      </c>
      <c r="N215">
        <v>89.99</v>
      </c>
      <c r="O215">
        <v>59.69</v>
      </c>
      <c r="P215">
        <v>26.27</v>
      </c>
      <c r="Q215">
        <v>60.49</v>
      </c>
      <c r="R215">
        <v>44.38</v>
      </c>
      <c r="S215">
        <v>40.81</v>
      </c>
      <c r="Y215" s="57" t="s">
        <v>1966</v>
      </c>
      <c r="Z215" s="57" t="s">
        <v>5219</v>
      </c>
    </row>
    <row r="216" spans="1:26" x14ac:dyDescent="0.3">
      <c r="A216" t="s">
        <v>1867</v>
      </c>
      <c r="B216" t="s">
        <v>1868</v>
      </c>
      <c r="C216" t="s">
        <v>1943</v>
      </c>
      <c r="D216" t="s">
        <v>1944</v>
      </c>
      <c r="E216" t="s">
        <v>1867</v>
      </c>
      <c r="F216" t="s">
        <v>1943</v>
      </c>
      <c r="G216">
        <v>66.23</v>
      </c>
      <c r="H216">
        <v>41.67</v>
      </c>
      <c r="I216">
        <v>64.510000000000005</v>
      </c>
      <c r="J216">
        <v>56.26</v>
      </c>
      <c r="K216">
        <v>100</v>
      </c>
      <c r="L216">
        <v>73.02</v>
      </c>
      <c r="M216">
        <v>93.76</v>
      </c>
      <c r="N216">
        <v>59.74</v>
      </c>
      <c r="O216">
        <v>69.069999999999993</v>
      </c>
      <c r="P216">
        <v>46.99</v>
      </c>
      <c r="Q216">
        <v>64.92</v>
      </c>
      <c r="R216">
        <v>58.35</v>
      </c>
      <c r="S216">
        <v>57.04</v>
      </c>
      <c r="Y216" s="56" t="s">
        <v>1968</v>
      </c>
      <c r="Z216" s="56" t="s">
        <v>5218</v>
      </c>
    </row>
    <row r="217" spans="1:26" x14ac:dyDescent="0.3">
      <c r="A217" t="s">
        <v>1867</v>
      </c>
      <c r="B217" t="s">
        <v>1868</v>
      </c>
      <c r="C217" t="s">
        <v>1945</v>
      </c>
      <c r="D217" t="s">
        <v>1946</v>
      </c>
      <c r="E217" t="s">
        <v>1867</v>
      </c>
      <c r="F217" t="s">
        <v>1945</v>
      </c>
      <c r="G217">
        <v>42.41</v>
      </c>
      <c r="H217">
        <v>40.39</v>
      </c>
      <c r="I217">
        <v>56.37</v>
      </c>
      <c r="J217">
        <v>0</v>
      </c>
      <c r="K217">
        <v>94.82</v>
      </c>
      <c r="L217">
        <v>39.020000000000003</v>
      </c>
      <c r="M217">
        <v>83.46</v>
      </c>
      <c r="N217">
        <v>88.01</v>
      </c>
      <c r="O217">
        <v>41.62</v>
      </c>
      <c r="P217">
        <v>32.619999999999997</v>
      </c>
      <c r="Q217">
        <v>67.06</v>
      </c>
      <c r="R217">
        <v>51.57</v>
      </c>
      <c r="S217">
        <v>53.21</v>
      </c>
      <c r="Y217" s="57" t="s">
        <v>1970</v>
      </c>
      <c r="Z217" s="57" t="s">
        <v>5217</v>
      </c>
    </row>
    <row r="218" spans="1:26" x14ac:dyDescent="0.3">
      <c r="A218" t="s">
        <v>1867</v>
      </c>
      <c r="B218" t="s">
        <v>1868</v>
      </c>
      <c r="C218" t="s">
        <v>1947</v>
      </c>
      <c r="D218" t="s">
        <v>1948</v>
      </c>
      <c r="E218" t="s">
        <v>1867</v>
      </c>
      <c r="F218" t="s">
        <v>1947</v>
      </c>
      <c r="G218">
        <v>51.8</v>
      </c>
      <c r="H218">
        <v>39.17</v>
      </c>
      <c r="I218">
        <v>52.41</v>
      </c>
      <c r="J218">
        <v>67.540000000000006</v>
      </c>
      <c r="K218">
        <v>80.56</v>
      </c>
      <c r="L218">
        <v>24.52</v>
      </c>
      <c r="M218">
        <v>91.58</v>
      </c>
      <c r="N218">
        <v>92.92</v>
      </c>
      <c r="O218">
        <v>52.1</v>
      </c>
      <c r="P218">
        <v>35.78</v>
      </c>
      <c r="Q218">
        <v>69.02</v>
      </c>
      <c r="R218">
        <v>50.02</v>
      </c>
      <c r="S218">
        <v>48.64</v>
      </c>
      <c r="Y218" s="56" t="s">
        <v>1972</v>
      </c>
      <c r="Z218" s="56" t="s">
        <v>5216</v>
      </c>
    </row>
    <row r="219" spans="1:26" x14ac:dyDescent="0.3">
      <c r="A219" t="s">
        <v>1867</v>
      </c>
      <c r="B219" t="s">
        <v>1868</v>
      </c>
      <c r="C219" t="s">
        <v>1949</v>
      </c>
      <c r="D219" t="s">
        <v>1950</v>
      </c>
      <c r="E219" t="s">
        <v>1867</v>
      </c>
      <c r="F219" t="s">
        <v>1949</v>
      </c>
      <c r="G219">
        <v>52.73</v>
      </c>
      <c r="H219">
        <v>48.18</v>
      </c>
      <c r="I219">
        <v>54.71</v>
      </c>
      <c r="J219">
        <v>58.36</v>
      </c>
      <c r="K219">
        <v>85.19</v>
      </c>
      <c r="L219">
        <v>28.42</v>
      </c>
      <c r="M219">
        <v>84.61</v>
      </c>
      <c r="N219">
        <v>79.84</v>
      </c>
      <c r="O219">
        <v>53.47</v>
      </c>
      <c r="P219">
        <v>41.91</v>
      </c>
      <c r="Q219">
        <v>66.84</v>
      </c>
      <c r="R219">
        <v>51.62</v>
      </c>
      <c r="S219">
        <v>51.13</v>
      </c>
      <c r="Y219" s="57" t="s">
        <v>1974</v>
      </c>
      <c r="Z219" s="57" t="s">
        <v>5215</v>
      </c>
    </row>
    <row r="220" spans="1:26" x14ac:dyDescent="0.3">
      <c r="A220" t="s">
        <v>1867</v>
      </c>
      <c r="B220" t="s">
        <v>1868</v>
      </c>
      <c r="C220" t="s">
        <v>1951</v>
      </c>
      <c r="D220" t="s">
        <v>1952</v>
      </c>
      <c r="E220" t="s">
        <v>1867</v>
      </c>
      <c r="F220" t="s">
        <v>1951</v>
      </c>
      <c r="G220">
        <v>49.16</v>
      </c>
      <c r="H220">
        <v>57.13</v>
      </c>
      <c r="I220">
        <v>74.33</v>
      </c>
      <c r="J220">
        <v>62.75</v>
      </c>
      <c r="K220">
        <v>74.52</v>
      </c>
      <c r="L220">
        <v>25.52</v>
      </c>
      <c r="M220">
        <v>89.79</v>
      </c>
      <c r="N220">
        <v>86.4</v>
      </c>
      <c r="O220">
        <v>48.5</v>
      </c>
      <c r="P220">
        <v>31.2</v>
      </c>
      <c r="Q220">
        <v>76.91</v>
      </c>
      <c r="R220">
        <v>52.31</v>
      </c>
      <c r="S220">
        <v>53.82</v>
      </c>
      <c r="Y220" s="56" t="s">
        <v>1976</v>
      </c>
      <c r="Z220" s="56" t="s">
        <v>5214</v>
      </c>
    </row>
    <row r="221" spans="1:26" x14ac:dyDescent="0.3">
      <c r="A221" t="s">
        <v>1867</v>
      </c>
      <c r="B221" t="s">
        <v>1868</v>
      </c>
      <c r="C221" t="s">
        <v>1953</v>
      </c>
      <c r="D221" t="s">
        <v>1954</v>
      </c>
      <c r="E221" t="s">
        <v>1867</v>
      </c>
      <c r="F221" t="s">
        <v>1953</v>
      </c>
      <c r="G221">
        <v>53.22</v>
      </c>
      <c r="H221">
        <v>41.54</v>
      </c>
      <c r="I221">
        <v>65.290000000000006</v>
      </c>
      <c r="J221">
        <v>68.400000000000006</v>
      </c>
      <c r="K221">
        <v>77.78</v>
      </c>
      <c r="L221">
        <v>25.02</v>
      </c>
      <c r="M221">
        <v>88.91</v>
      </c>
      <c r="N221">
        <v>96.2</v>
      </c>
      <c r="O221">
        <v>53.5</v>
      </c>
      <c r="P221">
        <v>42.78</v>
      </c>
      <c r="Q221">
        <v>72.989999999999995</v>
      </c>
      <c r="R221">
        <v>52.6</v>
      </c>
      <c r="S221">
        <v>50.6</v>
      </c>
      <c r="Y221" s="57" t="s">
        <v>1978</v>
      </c>
      <c r="Z221" s="57" t="s">
        <v>5213</v>
      </c>
    </row>
    <row r="222" spans="1:26" x14ac:dyDescent="0.3">
      <c r="A222" t="s">
        <v>1867</v>
      </c>
      <c r="B222" t="s">
        <v>1868</v>
      </c>
      <c r="C222" t="s">
        <v>1955</v>
      </c>
      <c r="D222" t="s">
        <v>1956</v>
      </c>
      <c r="E222" t="s">
        <v>1867</v>
      </c>
      <c r="F222" t="s">
        <v>1955</v>
      </c>
      <c r="G222">
        <v>64.39</v>
      </c>
      <c r="H222">
        <v>34.130000000000003</v>
      </c>
      <c r="I222">
        <v>50.01</v>
      </c>
      <c r="J222">
        <v>53.05</v>
      </c>
      <c r="K222">
        <v>100</v>
      </c>
      <c r="L222">
        <v>34.74</v>
      </c>
      <c r="M222">
        <v>84.97</v>
      </c>
      <c r="N222">
        <v>96.73</v>
      </c>
      <c r="O222">
        <v>63.31</v>
      </c>
      <c r="P222">
        <v>65.44</v>
      </c>
      <c r="Q222">
        <v>66.459999999999994</v>
      </c>
      <c r="R222">
        <v>52.56</v>
      </c>
      <c r="S222">
        <v>57</v>
      </c>
      <c r="Y222" s="56" t="s">
        <v>1980</v>
      </c>
      <c r="Z222" s="56" t="s">
        <v>5212</v>
      </c>
    </row>
    <row r="223" spans="1:26" x14ac:dyDescent="0.3">
      <c r="A223" t="s">
        <v>1867</v>
      </c>
      <c r="B223" t="s">
        <v>1868</v>
      </c>
      <c r="C223" t="s">
        <v>1957</v>
      </c>
      <c r="D223" t="s">
        <v>1958</v>
      </c>
      <c r="E223" t="s">
        <v>1867</v>
      </c>
      <c r="F223" t="s">
        <v>1957</v>
      </c>
      <c r="G223">
        <v>40.39</v>
      </c>
      <c r="H223">
        <v>52.86</v>
      </c>
      <c r="I223">
        <v>62.1</v>
      </c>
      <c r="J223">
        <v>25</v>
      </c>
      <c r="K223">
        <v>92.59</v>
      </c>
      <c r="L223">
        <v>19.86</v>
      </c>
      <c r="M223">
        <v>90.87</v>
      </c>
      <c r="N223">
        <v>67.459999999999994</v>
      </c>
      <c r="O223">
        <v>41.07</v>
      </c>
      <c r="P223">
        <v>26.81</v>
      </c>
      <c r="Q223">
        <v>68.319999999999993</v>
      </c>
      <c r="R223">
        <v>52.85</v>
      </c>
      <c r="S223">
        <v>55.19</v>
      </c>
      <c r="Y223" s="57" t="s">
        <v>1982</v>
      </c>
      <c r="Z223" s="57" t="s">
        <v>5211</v>
      </c>
    </row>
    <row r="224" spans="1:26" x14ac:dyDescent="0.3">
      <c r="A224" t="s">
        <v>1867</v>
      </c>
      <c r="B224" t="s">
        <v>1868</v>
      </c>
      <c r="C224" t="s">
        <v>1959</v>
      </c>
      <c r="D224" t="s">
        <v>1868</v>
      </c>
      <c r="E224" t="s">
        <v>1867</v>
      </c>
      <c r="F224" t="s">
        <v>1959</v>
      </c>
      <c r="G224">
        <v>60.83</v>
      </c>
      <c r="H224">
        <v>50.39</v>
      </c>
      <c r="I224">
        <v>49.76</v>
      </c>
      <c r="J224">
        <v>71.95</v>
      </c>
      <c r="K224">
        <v>95.56</v>
      </c>
      <c r="L224">
        <v>27.38</v>
      </c>
      <c r="M224">
        <v>90.86</v>
      </c>
      <c r="N224">
        <v>100</v>
      </c>
      <c r="O224">
        <v>59.81</v>
      </c>
      <c r="P224">
        <v>44.36</v>
      </c>
      <c r="Q224">
        <v>72.75</v>
      </c>
      <c r="R224">
        <v>52.18</v>
      </c>
      <c r="S224">
        <v>51.32</v>
      </c>
      <c r="Y224" s="56" t="s">
        <v>1984</v>
      </c>
      <c r="Z224" s="56" t="s">
        <v>5210</v>
      </c>
    </row>
    <row r="225" spans="1:26" x14ac:dyDescent="0.3">
      <c r="A225" t="s">
        <v>1867</v>
      </c>
      <c r="B225" t="s">
        <v>1868</v>
      </c>
      <c r="C225" t="s">
        <v>1960</v>
      </c>
      <c r="D225" t="s">
        <v>1517</v>
      </c>
      <c r="E225" t="s">
        <v>1867</v>
      </c>
      <c r="F225" t="s">
        <v>1960</v>
      </c>
      <c r="G225">
        <v>37.44</v>
      </c>
      <c r="H225">
        <v>50.51</v>
      </c>
      <c r="I225">
        <v>55.45</v>
      </c>
      <c r="J225">
        <v>18.75</v>
      </c>
      <c r="K225">
        <v>62.97</v>
      </c>
      <c r="L225">
        <v>23.59</v>
      </c>
      <c r="M225">
        <v>89.67</v>
      </c>
      <c r="N225">
        <v>90.89</v>
      </c>
      <c r="O225">
        <v>37.74</v>
      </c>
      <c r="P225">
        <v>45.64</v>
      </c>
      <c r="Q225">
        <v>71.63</v>
      </c>
      <c r="R225">
        <v>53.44</v>
      </c>
      <c r="S225">
        <v>54.83</v>
      </c>
      <c r="Y225" s="57" t="s">
        <v>1986</v>
      </c>
      <c r="Z225" s="57" t="s">
        <v>5209</v>
      </c>
    </row>
    <row r="226" spans="1:26" x14ac:dyDescent="0.3">
      <c r="A226" t="s">
        <v>1867</v>
      </c>
      <c r="B226" t="s">
        <v>1868</v>
      </c>
      <c r="C226" t="s">
        <v>1961</v>
      </c>
      <c r="D226" t="s">
        <v>1962</v>
      </c>
      <c r="E226" t="s">
        <v>1867</v>
      </c>
      <c r="F226" t="s">
        <v>1961</v>
      </c>
      <c r="G226">
        <v>58.64</v>
      </c>
      <c r="H226">
        <v>34.119999999999997</v>
      </c>
      <c r="I226">
        <v>71.349999999999994</v>
      </c>
      <c r="J226">
        <v>75.260000000000005</v>
      </c>
      <c r="K226">
        <v>96.92</v>
      </c>
      <c r="L226">
        <v>18.68</v>
      </c>
      <c r="M226">
        <v>91.87</v>
      </c>
      <c r="N226">
        <v>89.97</v>
      </c>
      <c r="O226">
        <v>57.27</v>
      </c>
      <c r="P226">
        <v>38.229999999999997</v>
      </c>
      <c r="Q226">
        <v>71.83</v>
      </c>
      <c r="R226">
        <v>50.56</v>
      </c>
      <c r="S226">
        <v>50.75</v>
      </c>
      <c r="Y226" s="56" t="s">
        <v>1988</v>
      </c>
      <c r="Z226" s="56" t="s">
        <v>5208</v>
      </c>
    </row>
    <row r="227" spans="1:26" x14ac:dyDescent="0.3">
      <c r="A227" t="s">
        <v>1867</v>
      </c>
      <c r="B227" t="s">
        <v>1868</v>
      </c>
      <c r="C227" t="s">
        <v>1963</v>
      </c>
      <c r="D227" t="s">
        <v>1964</v>
      </c>
      <c r="E227" t="s">
        <v>1867</v>
      </c>
      <c r="F227" t="s">
        <v>1963</v>
      </c>
      <c r="G227">
        <v>59.54</v>
      </c>
      <c r="H227">
        <v>68.52</v>
      </c>
      <c r="I227">
        <v>44.2</v>
      </c>
      <c r="J227">
        <v>80.53</v>
      </c>
      <c r="K227">
        <v>66.67</v>
      </c>
      <c r="L227">
        <v>35.06</v>
      </c>
      <c r="M227">
        <v>68.39</v>
      </c>
      <c r="N227">
        <v>85.21</v>
      </c>
      <c r="O227">
        <v>58.73</v>
      </c>
      <c r="P227">
        <v>52.66</v>
      </c>
      <c r="Q227">
        <v>66.58</v>
      </c>
      <c r="R227">
        <v>56.36</v>
      </c>
      <c r="S227">
        <v>54.64</v>
      </c>
      <c r="Y227" s="57" t="s">
        <v>1990</v>
      </c>
      <c r="Z227" s="57" t="s">
        <v>5207</v>
      </c>
    </row>
    <row r="228" spans="1:26" x14ac:dyDescent="0.3">
      <c r="A228" t="s">
        <v>1867</v>
      </c>
      <c r="B228" t="s">
        <v>1868</v>
      </c>
      <c r="C228" t="s">
        <v>1965</v>
      </c>
      <c r="D228" t="s">
        <v>1183</v>
      </c>
      <c r="E228" t="s">
        <v>1867</v>
      </c>
      <c r="F228" t="s">
        <v>1965</v>
      </c>
      <c r="G228">
        <v>52.24</v>
      </c>
      <c r="H228">
        <v>49.16</v>
      </c>
      <c r="I228">
        <v>51.82</v>
      </c>
      <c r="J228">
        <v>63.61</v>
      </c>
      <c r="K228">
        <v>85.19</v>
      </c>
      <c r="L228">
        <v>30.14</v>
      </c>
      <c r="M228">
        <v>74.53</v>
      </c>
      <c r="N228">
        <v>96.49</v>
      </c>
      <c r="O228">
        <v>51.54</v>
      </c>
      <c r="P228">
        <v>27.2</v>
      </c>
      <c r="Q228">
        <v>68</v>
      </c>
      <c r="R228">
        <v>51.65</v>
      </c>
      <c r="S228">
        <v>50.33</v>
      </c>
      <c r="Y228" s="56" t="s">
        <v>1992</v>
      </c>
      <c r="Z228" s="56" t="s">
        <v>5206</v>
      </c>
    </row>
    <row r="229" spans="1:26" x14ac:dyDescent="0.3">
      <c r="A229" t="s">
        <v>1867</v>
      </c>
      <c r="B229" t="s">
        <v>1868</v>
      </c>
      <c r="C229" t="s">
        <v>1966</v>
      </c>
      <c r="D229" t="s">
        <v>1967</v>
      </c>
      <c r="E229" t="s">
        <v>1867</v>
      </c>
      <c r="F229" t="s">
        <v>1966</v>
      </c>
      <c r="G229">
        <v>61.19</v>
      </c>
      <c r="H229">
        <v>31.54</v>
      </c>
      <c r="I229">
        <v>50.63</v>
      </c>
      <c r="J229">
        <v>78.510000000000005</v>
      </c>
      <c r="K229">
        <v>88.89</v>
      </c>
      <c r="L229">
        <v>41.19</v>
      </c>
      <c r="M229">
        <v>82.56</v>
      </c>
      <c r="N229">
        <v>91.48</v>
      </c>
      <c r="O229">
        <v>62.05</v>
      </c>
      <c r="P229">
        <v>39.6</v>
      </c>
      <c r="Q229">
        <v>64.05</v>
      </c>
      <c r="R229">
        <v>52.4</v>
      </c>
      <c r="S229">
        <v>51.4</v>
      </c>
      <c r="Y229" s="57" t="s">
        <v>1994</v>
      </c>
      <c r="Z229" s="57" t="s">
        <v>5205</v>
      </c>
    </row>
    <row r="230" spans="1:26" x14ac:dyDescent="0.3">
      <c r="A230" t="s">
        <v>1867</v>
      </c>
      <c r="B230" t="s">
        <v>1868</v>
      </c>
      <c r="C230" t="s">
        <v>1968</v>
      </c>
      <c r="D230" t="s">
        <v>1969</v>
      </c>
      <c r="E230" t="s">
        <v>1867</v>
      </c>
      <c r="F230" t="s">
        <v>1968</v>
      </c>
      <c r="G230">
        <v>51.78</v>
      </c>
      <c r="H230">
        <v>47.13</v>
      </c>
      <c r="I230">
        <v>52.56</v>
      </c>
      <c r="J230">
        <v>42.63</v>
      </c>
      <c r="K230">
        <v>92.59</v>
      </c>
      <c r="L230">
        <v>30.21</v>
      </c>
      <c r="M230">
        <v>88.14</v>
      </c>
      <c r="N230">
        <v>94.6</v>
      </c>
      <c r="O230">
        <v>52.63</v>
      </c>
      <c r="P230">
        <v>45.08</v>
      </c>
      <c r="Q230">
        <v>70.61</v>
      </c>
      <c r="R230">
        <v>53.64</v>
      </c>
      <c r="S230">
        <v>54.11</v>
      </c>
      <c r="Y230" s="56" t="s">
        <v>1996</v>
      </c>
      <c r="Z230" s="56" t="s">
        <v>5204</v>
      </c>
    </row>
    <row r="231" spans="1:26" x14ac:dyDescent="0.3">
      <c r="A231" t="s">
        <v>1867</v>
      </c>
      <c r="B231" t="s">
        <v>1868</v>
      </c>
      <c r="C231" t="s">
        <v>1970</v>
      </c>
      <c r="D231" t="s">
        <v>1971</v>
      </c>
      <c r="E231" t="s">
        <v>1867</v>
      </c>
      <c r="F231" t="s">
        <v>1970</v>
      </c>
      <c r="G231">
        <v>54.76</v>
      </c>
      <c r="H231">
        <v>54.53</v>
      </c>
      <c r="I231">
        <v>63.14</v>
      </c>
      <c r="J231">
        <v>55.72</v>
      </c>
      <c r="K231">
        <v>96.3</v>
      </c>
      <c r="L231">
        <v>28.05</v>
      </c>
      <c r="M231">
        <v>85.42</v>
      </c>
      <c r="N231">
        <v>100</v>
      </c>
      <c r="O231">
        <v>53.66</v>
      </c>
      <c r="P231">
        <v>34.58</v>
      </c>
      <c r="Q231">
        <v>75.77</v>
      </c>
      <c r="R231">
        <v>54.62</v>
      </c>
      <c r="S231">
        <v>53.27</v>
      </c>
      <c r="Y231" s="57" t="s">
        <v>1998</v>
      </c>
      <c r="Z231" s="57" t="s">
        <v>5203</v>
      </c>
    </row>
    <row r="232" spans="1:26" x14ac:dyDescent="0.3">
      <c r="A232" t="s">
        <v>1867</v>
      </c>
      <c r="B232" t="s">
        <v>1868</v>
      </c>
      <c r="C232" t="s">
        <v>1972</v>
      </c>
      <c r="D232" t="s">
        <v>1973</v>
      </c>
      <c r="E232" t="s">
        <v>1867</v>
      </c>
      <c r="F232" t="s">
        <v>1972</v>
      </c>
      <c r="G232">
        <v>62.34</v>
      </c>
      <c r="H232">
        <v>61.16</v>
      </c>
      <c r="I232">
        <v>61.89</v>
      </c>
      <c r="J232">
        <v>69.92</v>
      </c>
      <c r="K232">
        <v>100</v>
      </c>
      <c r="L232">
        <v>37.549999999999997</v>
      </c>
      <c r="M232">
        <v>95.12</v>
      </c>
      <c r="N232">
        <v>79.989999999999995</v>
      </c>
      <c r="O232">
        <v>62.77</v>
      </c>
      <c r="P232">
        <v>43.62</v>
      </c>
      <c r="Q232">
        <v>74.540000000000006</v>
      </c>
      <c r="R232">
        <v>54.75</v>
      </c>
      <c r="S232">
        <v>52.85</v>
      </c>
      <c r="Y232" s="56" t="s">
        <v>2000</v>
      </c>
      <c r="Z232" s="56" t="s">
        <v>5202</v>
      </c>
    </row>
    <row r="233" spans="1:26" x14ac:dyDescent="0.3">
      <c r="A233" t="s">
        <v>1867</v>
      </c>
      <c r="B233" t="s">
        <v>1868</v>
      </c>
      <c r="C233" t="s">
        <v>1974</v>
      </c>
      <c r="D233" t="s">
        <v>1975</v>
      </c>
      <c r="E233" t="s">
        <v>1867</v>
      </c>
      <c r="F233" t="s">
        <v>1974</v>
      </c>
      <c r="G233">
        <v>58.84</v>
      </c>
      <c r="H233">
        <v>46.68</v>
      </c>
      <c r="I233">
        <v>58.5</v>
      </c>
      <c r="J233">
        <v>82.35</v>
      </c>
      <c r="K233">
        <v>96.3</v>
      </c>
      <c r="L233">
        <v>24.47</v>
      </c>
      <c r="M233">
        <v>76.77</v>
      </c>
      <c r="N233">
        <v>96.48</v>
      </c>
      <c r="O233">
        <v>59.43</v>
      </c>
      <c r="P233">
        <v>34.619999999999997</v>
      </c>
      <c r="Q233">
        <v>69.61</v>
      </c>
      <c r="R233">
        <v>49.96</v>
      </c>
      <c r="S233">
        <v>48.8</v>
      </c>
      <c r="Y233" s="57" t="s">
        <v>2002</v>
      </c>
      <c r="Z233" s="57" t="s">
        <v>5201</v>
      </c>
    </row>
    <row r="234" spans="1:26" x14ac:dyDescent="0.3">
      <c r="A234" t="s">
        <v>1867</v>
      </c>
      <c r="B234" t="s">
        <v>1868</v>
      </c>
      <c r="C234" t="s">
        <v>1976</v>
      </c>
      <c r="D234" t="s">
        <v>1977</v>
      </c>
      <c r="E234" t="s">
        <v>1867</v>
      </c>
      <c r="F234" t="s">
        <v>1976</v>
      </c>
      <c r="G234">
        <v>56.48</v>
      </c>
      <c r="H234">
        <v>47.91</v>
      </c>
      <c r="I234">
        <v>57.18</v>
      </c>
      <c r="J234">
        <v>63.75</v>
      </c>
      <c r="K234">
        <v>100</v>
      </c>
      <c r="L234">
        <v>23.25</v>
      </c>
      <c r="M234">
        <v>92.99</v>
      </c>
      <c r="N234">
        <v>96.06</v>
      </c>
      <c r="O234">
        <v>56.07</v>
      </c>
      <c r="P234">
        <v>37.28</v>
      </c>
      <c r="Q234">
        <v>73.53</v>
      </c>
      <c r="R234">
        <v>47.63</v>
      </c>
      <c r="S234">
        <v>47.08</v>
      </c>
      <c r="Y234" s="56" t="s">
        <v>2004</v>
      </c>
      <c r="Z234" s="56" t="s">
        <v>5200</v>
      </c>
    </row>
    <row r="235" spans="1:26" x14ac:dyDescent="0.3">
      <c r="A235" t="s">
        <v>1867</v>
      </c>
      <c r="B235" t="s">
        <v>1868</v>
      </c>
      <c r="C235" t="s">
        <v>1978</v>
      </c>
      <c r="D235" t="s">
        <v>1979</v>
      </c>
      <c r="E235" t="s">
        <v>1867</v>
      </c>
      <c r="F235" t="s">
        <v>1978</v>
      </c>
      <c r="G235">
        <v>45.13</v>
      </c>
      <c r="H235">
        <v>40.729999999999997</v>
      </c>
      <c r="I235">
        <v>57.71</v>
      </c>
      <c r="J235">
        <v>50.21</v>
      </c>
      <c r="K235">
        <v>64.81</v>
      </c>
      <c r="L235">
        <v>26.32</v>
      </c>
      <c r="M235">
        <v>87.72</v>
      </c>
      <c r="N235">
        <v>97.85</v>
      </c>
      <c r="O235">
        <v>44.69</v>
      </c>
      <c r="P235">
        <v>37.43</v>
      </c>
      <c r="Q235">
        <v>71</v>
      </c>
      <c r="R235">
        <v>50.45</v>
      </c>
      <c r="S235">
        <v>50.22</v>
      </c>
      <c r="Y235" s="57" t="s">
        <v>2006</v>
      </c>
      <c r="Z235" s="57" t="s">
        <v>5199</v>
      </c>
    </row>
    <row r="236" spans="1:26" x14ac:dyDescent="0.3">
      <c r="A236" t="s">
        <v>1867</v>
      </c>
      <c r="B236" t="s">
        <v>1868</v>
      </c>
      <c r="C236" t="s">
        <v>1980</v>
      </c>
      <c r="D236" t="s">
        <v>1981</v>
      </c>
      <c r="E236" t="s">
        <v>1867</v>
      </c>
      <c r="F236" t="s">
        <v>1980</v>
      </c>
      <c r="G236">
        <v>67.239999999999995</v>
      </c>
      <c r="H236">
        <v>48.43</v>
      </c>
      <c r="I236">
        <v>44.55</v>
      </c>
      <c r="J236">
        <v>76.62</v>
      </c>
      <c r="K236">
        <v>100</v>
      </c>
      <c r="L236">
        <v>41.49</v>
      </c>
      <c r="M236">
        <v>78.959999999999994</v>
      </c>
      <c r="N236">
        <v>87.63</v>
      </c>
      <c r="O236">
        <v>67.5</v>
      </c>
      <c r="P236">
        <v>51.88</v>
      </c>
      <c r="Q236">
        <v>64.89</v>
      </c>
      <c r="R236">
        <v>50.5</v>
      </c>
      <c r="S236">
        <v>53.58</v>
      </c>
      <c r="Y236" s="56" t="s">
        <v>2008</v>
      </c>
      <c r="Z236" s="56" t="s">
        <v>5198</v>
      </c>
    </row>
    <row r="237" spans="1:26" x14ac:dyDescent="0.3">
      <c r="A237" t="s">
        <v>1867</v>
      </c>
      <c r="B237" t="s">
        <v>1868</v>
      </c>
      <c r="C237" t="s">
        <v>1982</v>
      </c>
      <c r="D237" t="s">
        <v>1983</v>
      </c>
      <c r="E237" t="s">
        <v>1867</v>
      </c>
      <c r="F237" t="s">
        <v>1982</v>
      </c>
      <c r="G237">
        <v>58.97</v>
      </c>
      <c r="H237">
        <v>55.95</v>
      </c>
      <c r="I237">
        <v>59.25</v>
      </c>
      <c r="J237">
        <v>59.96</v>
      </c>
      <c r="K237">
        <v>92.59</v>
      </c>
      <c r="L237">
        <v>22.02</v>
      </c>
      <c r="M237">
        <v>79</v>
      </c>
      <c r="N237">
        <v>94.76</v>
      </c>
      <c r="O237">
        <v>58.99</v>
      </c>
      <c r="P237">
        <v>61.39</v>
      </c>
      <c r="Q237">
        <v>72.239999999999995</v>
      </c>
      <c r="R237">
        <v>52.25</v>
      </c>
      <c r="S237">
        <v>52.93</v>
      </c>
      <c r="Y237" s="57" t="s">
        <v>2010</v>
      </c>
      <c r="Z237" s="57" t="s">
        <v>5197</v>
      </c>
    </row>
    <row r="238" spans="1:26" x14ac:dyDescent="0.3">
      <c r="A238" t="s">
        <v>1867</v>
      </c>
      <c r="B238" t="s">
        <v>1868</v>
      </c>
      <c r="C238" t="s">
        <v>1984</v>
      </c>
      <c r="D238" t="s">
        <v>1985</v>
      </c>
      <c r="E238" t="s">
        <v>1867</v>
      </c>
      <c r="F238" t="s">
        <v>1984</v>
      </c>
      <c r="G238">
        <v>50.92</v>
      </c>
      <c r="H238">
        <v>40.43</v>
      </c>
      <c r="I238">
        <v>56.14</v>
      </c>
      <c r="J238">
        <v>57.37</v>
      </c>
      <c r="K238">
        <v>95.56</v>
      </c>
      <c r="L238">
        <v>28.52</v>
      </c>
      <c r="M238">
        <v>75.89</v>
      </c>
      <c r="N238">
        <v>87.57</v>
      </c>
      <c r="O238">
        <v>51.19</v>
      </c>
      <c r="P238">
        <v>23.32</v>
      </c>
      <c r="Q238">
        <v>65.010000000000005</v>
      </c>
      <c r="R238">
        <v>52.53</v>
      </c>
      <c r="S238">
        <v>51.81</v>
      </c>
      <c r="Y238" s="56" t="s">
        <v>2012</v>
      </c>
      <c r="Z238" s="56" t="s">
        <v>5196</v>
      </c>
    </row>
    <row r="239" spans="1:26" x14ac:dyDescent="0.3">
      <c r="A239" t="s">
        <v>1867</v>
      </c>
      <c r="B239" t="s">
        <v>1868</v>
      </c>
      <c r="C239" t="s">
        <v>1986</v>
      </c>
      <c r="D239" t="s">
        <v>1987</v>
      </c>
      <c r="E239" t="s">
        <v>1867</v>
      </c>
      <c r="F239" t="s">
        <v>1986</v>
      </c>
      <c r="G239">
        <v>33.200000000000003</v>
      </c>
      <c r="H239">
        <v>37.56</v>
      </c>
      <c r="I239">
        <v>46.5</v>
      </c>
      <c r="J239">
        <v>25.03</v>
      </c>
      <c r="K239">
        <v>62.84</v>
      </c>
      <c r="L239">
        <v>21.36</v>
      </c>
      <c r="M239">
        <v>73.39</v>
      </c>
      <c r="N239">
        <v>90.56</v>
      </c>
      <c r="O239">
        <v>33.71</v>
      </c>
      <c r="P239">
        <v>25.61</v>
      </c>
      <c r="Q239">
        <v>62</v>
      </c>
      <c r="R239">
        <v>48.4</v>
      </c>
      <c r="S239">
        <v>47.71</v>
      </c>
      <c r="Y239" s="57" t="s">
        <v>2014</v>
      </c>
      <c r="Z239" s="57" t="s">
        <v>5195</v>
      </c>
    </row>
    <row r="240" spans="1:26" x14ac:dyDescent="0.3">
      <c r="A240" t="s">
        <v>1867</v>
      </c>
      <c r="B240" t="s">
        <v>1868</v>
      </c>
      <c r="C240" t="s">
        <v>1988</v>
      </c>
      <c r="D240" t="s">
        <v>1989</v>
      </c>
      <c r="E240" t="s">
        <v>1867</v>
      </c>
      <c r="F240" t="s">
        <v>1988</v>
      </c>
      <c r="G240">
        <v>61.64</v>
      </c>
      <c r="H240">
        <v>48.59</v>
      </c>
      <c r="I240">
        <v>50.12</v>
      </c>
      <c r="J240">
        <v>67.959999999999994</v>
      </c>
      <c r="K240">
        <v>100</v>
      </c>
      <c r="L240">
        <v>39.28</v>
      </c>
      <c r="M240">
        <v>83.66</v>
      </c>
      <c r="N240">
        <v>88.59</v>
      </c>
      <c r="O240">
        <v>62.95</v>
      </c>
      <c r="P240">
        <v>44.54</v>
      </c>
      <c r="Q240">
        <v>67.739999999999995</v>
      </c>
      <c r="R240">
        <v>54.79</v>
      </c>
      <c r="S240">
        <v>57.21</v>
      </c>
      <c r="Y240" s="56" t="s">
        <v>2016</v>
      </c>
      <c r="Z240" s="56" t="s">
        <v>5194</v>
      </c>
    </row>
    <row r="241" spans="1:26" x14ac:dyDescent="0.3">
      <c r="A241" t="s">
        <v>1867</v>
      </c>
      <c r="B241" t="s">
        <v>1868</v>
      </c>
      <c r="C241" t="s">
        <v>1990</v>
      </c>
      <c r="D241" t="s">
        <v>1991</v>
      </c>
      <c r="E241" t="s">
        <v>1867</v>
      </c>
      <c r="F241" t="s">
        <v>1990</v>
      </c>
      <c r="G241">
        <v>56.39</v>
      </c>
      <c r="H241">
        <v>32.119999999999997</v>
      </c>
      <c r="I241">
        <v>64.709999999999994</v>
      </c>
      <c r="J241">
        <v>75.02</v>
      </c>
      <c r="K241">
        <v>96.3</v>
      </c>
      <c r="L241">
        <v>20.260000000000002</v>
      </c>
      <c r="M241">
        <v>89.97</v>
      </c>
      <c r="N241">
        <v>88.49</v>
      </c>
      <c r="O241">
        <v>57.69</v>
      </c>
      <c r="P241">
        <v>39.200000000000003</v>
      </c>
      <c r="Q241">
        <v>68.83</v>
      </c>
      <c r="R241">
        <v>53.82</v>
      </c>
      <c r="S241">
        <v>53.27</v>
      </c>
      <c r="Y241" s="57" t="s">
        <v>2018</v>
      </c>
      <c r="Z241" s="57" t="s">
        <v>5193</v>
      </c>
    </row>
    <row r="242" spans="1:26" x14ac:dyDescent="0.3">
      <c r="A242" t="s">
        <v>1867</v>
      </c>
      <c r="B242" t="s">
        <v>1868</v>
      </c>
      <c r="C242" t="s">
        <v>1992</v>
      </c>
      <c r="D242" t="s">
        <v>1993</v>
      </c>
      <c r="E242" t="s">
        <v>1867</v>
      </c>
      <c r="F242" t="s">
        <v>1992</v>
      </c>
      <c r="G242">
        <v>63.29</v>
      </c>
      <c r="H242">
        <v>58.47</v>
      </c>
      <c r="I242">
        <v>30.15</v>
      </c>
      <c r="J242">
        <v>81.42</v>
      </c>
      <c r="K242">
        <v>100</v>
      </c>
      <c r="L242">
        <v>26.08</v>
      </c>
      <c r="M242">
        <v>85.02</v>
      </c>
      <c r="N242">
        <v>95.81</v>
      </c>
      <c r="O242">
        <v>62.99</v>
      </c>
      <c r="P242">
        <v>44.46</v>
      </c>
      <c r="Q242">
        <v>67.36</v>
      </c>
      <c r="R242">
        <v>47.45</v>
      </c>
      <c r="S242">
        <v>50.5</v>
      </c>
      <c r="Y242" s="56" t="s">
        <v>2020</v>
      </c>
      <c r="Z242" s="56" t="s">
        <v>5192</v>
      </c>
    </row>
    <row r="243" spans="1:26" x14ac:dyDescent="0.3">
      <c r="A243" t="s">
        <v>1867</v>
      </c>
      <c r="B243" t="s">
        <v>1868</v>
      </c>
      <c r="C243" t="s">
        <v>1994</v>
      </c>
      <c r="D243" t="s">
        <v>1995</v>
      </c>
      <c r="E243" t="s">
        <v>1867</v>
      </c>
      <c r="F243" t="s">
        <v>1994</v>
      </c>
      <c r="G243">
        <v>62.87</v>
      </c>
      <c r="H243">
        <v>44.66</v>
      </c>
      <c r="I243">
        <v>60.29</v>
      </c>
      <c r="J243">
        <v>67.98</v>
      </c>
      <c r="K243">
        <v>100</v>
      </c>
      <c r="L243">
        <v>43.57</v>
      </c>
      <c r="M243">
        <v>90.41</v>
      </c>
      <c r="N243">
        <v>88.36</v>
      </c>
      <c r="O243">
        <v>63.67</v>
      </c>
      <c r="P243">
        <v>43.11</v>
      </c>
      <c r="Q243">
        <v>70.930000000000007</v>
      </c>
      <c r="R243">
        <v>50.38</v>
      </c>
      <c r="S243">
        <v>49.41</v>
      </c>
      <c r="Y243" s="57" t="s">
        <v>2022</v>
      </c>
      <c r="Z243" s="57" t="s">
        <v>5191</v>
      </c>
    </row>
    <row r="244" spans="1:26" x14ac:dyDescent="0.3">
      <c r="A244" t="s">
        <v>1867</v>
      </c>
      <c r="B244" t="s">
        <v>1868</v>
      </c>
      <c r="C244" t="s">
        <v>1996</v>
      </c>
      <c r="D244" t="s">
        <v>1997</v>
      </c>
      <c r="E244" t="s">
        <v>1867</v>
      </c>
      <c r="F244" t="s">
        <v>1996</v>
      </c>
      <c r="G244">
        <v>62.27</v>
      </c>
      <c r="H244">
        <v>45.88</v>
      </c>
      <c r="I244">
        <v>63.63</v>
      </c>
      <c r="J244">
        <v>71.42</v>
      </c>
      <c r="K244">
        <v>100</v>
      </c>
      <c r="L244">
        <v>36.61</v>
      </c>
      <c r="M244">
        <v>83.3</v>
      </c>
      <c r="N244">
        <v>59.66</v>
      </c>
      <c r="O244">
        <v>62.16</v>
      </c>
      <c r="P244">
        <v>40.6</v>
      </c>
      <c r="Q244">
        <v>63.11</v>
      </c>
      <c r="R244">
        <v>53.69</v>
      </c>
      <c r="S244">
        <v>55.72</v>
      </c>
      <c r="Y244" s="56" t="s">
        <v>2024</v>
      </c>
      <c r="Z244" s="56" t="s">
        <v>5190</v>
      </c>
    </row>
    <row r="245" spans="1:26" x14ac:dyDescent="0.3">
      <c r="A245" t="s">
        <v>1867</v>
      </c>
      <c r="B245" t="s">
        <v>1868</v>
      </c>
      <c r="C245" t="s">
        <v>1998</v>
      </c>
      <c r="D245" t="s">
        <v>1999</v>
      </c>
      <c r="E245" t="s">
        <v>1867</v>
      </c>
      <c r="F245" t="s">
        <v>1998</v>
      </c>
      <c r="G245">
        <v>50.3</v>
      </c>
      <c r="H245">
        <v>52.99</v>
      </c>
      <c r="I245">
        <v>50.1</v>
      </c>
      <c r="J245">
        <v>62.88</v>
      </c>
      <c r="K245">
        <v>88.52</v>
      </c>
      <c r="L245">
        <v>21.67</v>
      </c>
      <c r="M245">
        <v>84.1</v>
      </c>
      <c r="N245">
        <v>95.43</v>
      </c>
      <c r="O245">
        <v>49.87</v>
      </c>
      <c r="P245">
        <v>26.39</v>
      </c>
      <c r="Q245">
        <v>70.650000000000006</v>
      </c>
      <c r="R245">
        <v>47.8</v>
      </c>
      <c r="S245">
        <v>49.86</v>
      </c>
      <c r="Y245" s="57" t="s">
        <v>2026</v>
      </c>
      <c r="Z245" s="57" t="s">
        <v>5189</v>
      </c>
    </row>
    <row r="246" spans="1:26" x14ac:dyDescent="0.3">
      <c r="A246" t="s">
        <v>1867</v>
      </c>
      <c r="B246" t="s">
        <v>1868</v>
      </c>
      <c r="C246" t="s">
        <v>2000</v>
      </c>
      <c r="D246" t="s">
        <v>2001</v>
      </c>
      <c r="E246" t="s">
        <v>1867</v>
      </c>
      <c r="F246" t="s">
        <v>2000</v>
      </c>
      <c r="G246">
        <v>53.38</v>
      </c>
      <c r="H246">
        <v>36.04</v>
      </c>
      <c r="I246">
        <v>42.2</v>
      </c>
      <c r="J246">
        <v>59.3</v>
      </c>
      <c r="K246">
        <v>85.19</v>
      </c>
      <c r="L246">
        <v>31.01</v>
      </c>
      <c r="M246">
        <v>83.06</v>
      </c>
      <c r="N246">
        <v>98.81</v>
      </c>
      <c r="O246">
        <v>52.37</v>
      </c>
      <c r="P246">
        <v>33.99</v>
      </c>
      <c r="Q246">
        <v>65.03</v>
      </c>
      <c r="R246">
        <v>49.58</v>
      </c>
      <c r="S246">
        <v>47.42</v>
      </c>
      <c r="Y246" s="56" t="s">
        <v>2028</v>
      </c>
      <c r="Z246" s="56" t="s">
        <v>5188</v>
      </c>
    </row>
    <row r="247" spans="1:26" x14ac:dyDescent="0.3">
      <c r="A247" t="s">
        <v>1867</v>
      </c>
      <c r="B247" t="s">
        <v>1868</v>
      </c>
      <c r="C247" t="s">
        <v>2002</v>
      </c>
      <c r="D247" t="s">
        <v>2003</v>
      </c>
      <c r="E247" t="s">
        <v>1867</v>
      </c>
      <c r="F247" t="s">
        <v>2002</v>
      </c>
      <c r="G247">
        <v>60.72</v>
      </c>
      <c r="H247">
        <v>71.739999999999995</v>
      </c>
      <c r="I247">
        <v>68.09</v>
      </c>
      <c r="J247">
        <v>58.65</v>
      </c>
      <c r="K247">
        <v>100</v>
      </c>
      <c r="L247">
        <v>43.33</v>
      </c>
      <c r="M247">
        <v>93.46</v>
      </c>
      <c r="N247">
        <v>77.55</v>
      </c>
      <c r="O247">
        <v>60.65</v>
      </c>
      <c r="P247">
        <v>40.630000000000003</v>
      </c>
      <c r="Q247">
        <v>77.709999999999994</v>
      </c>
      <c r="R247">
        <v>57.98</v>
      </c>
      <c r="S247">
        <v>57.16</v>
      </c>
      <c r="Y247" s="57" t="s">
        <v>2030</v>
      </c>
      <c r="Z247" s="57" t="s">
        <v>5187</v>
      </c>
    </row>
    <row r="248" spans="1:26" x14ac:dyDescent="0.3">
      <c r="A248" t="s">
        <v>1867</v>
      </c>
      <c r="B248" t="s">
        <v>1868</v>
      </c>
      <c r="C248" t="s">
        <v>2004</v>
      </c>
      <c r="D248" t="s">
        <v>2005</v>
      </c>
      <c r="E248" t="s">
        <v>1867</v>
      </c>
      <c r="F248" t="s">
        <v>2004</v>
      </c>
      <c r="G248">
        <v>49.32</v>
      </c>
      <c r="H248">
        <v>48.03</v>
      </c>
      <c r="I248">
        <v>61.79</v>
      </c>
      <c r="J248">
        <v>69.91</v>
      </c>
      <c r="K248">
        <v>59.26</v>
      </c>
      <c r="L248">
        <v>25.91</v>
      </c>
      <c r="M248">
        <v>92.14</v>
      </c>
      <c r="N248">
        <v>95.87</v>
      </c>
      <c r="O248">
        <v>48.78</v>
      </c>
      <c r="P248">
        <v>40.049999999999997</v>
      </c>
      <c r="Q248">
        <v>74.459999999999994</v>
      </c>
      <c r="R248">
        <v>54.76</v>
      </c>
      <c r="S248">
        <v>55</v>
      </c>
      <c r="Y248" s="56" t="s">
        <v>2031</v>
      </c>
      <c r="Z248" s="56" t="s">
        <v>5186</v>
      </c>
    </row>
    <row r="249" spans="1:26" x14ac:dyDescent="0.3">
      <c r="A249" t="s">
        <v>1867</v>
      </c>
      <c r="B249" t="s">
        <v>1868</v>
      </c>
      <c r="C249" t="s">
        <v>2006</v>
      </c>
      <c r="D249" t="s">
        <v>2007</v>
      </c>
      <c r="E249" t="s">
        <v>1867</v>
      </c>
      <c r="F249" t="s">
        <v>2006</v>
      </c>
      <c r="G249">
        <v>54.78</v>
      </c>
      <c r="H249">
        <v>49.71</v>
      </c>
      <c r="I249">
        <v>61.49</v>
      </c>
      <c r="J249">
        <v>76.69</v>
      </c>
      <c r="K249">
        <v>96.3</v>
      </c>
      <c r="L249">
        <v>22.52</v>
      </c>
      <c r="M249">
        <v>84.46</v>
      </c>
      <c r="N249">
        <v>93.99</v>
      </c>
      <c r="O249">
        <v>55.52</v>
      </c>
      <c r="P249">
        <v>26.56</v>
      </c>
      <c r="Q249">
        <v>72.41</v>
      </c>
      <c r="R249">
        <v>49.95</v>
      </c>
      <c r="S249">
        <v>49.28</v>
      </c>
      <c r="Y249" s="57" t="s">
        <v>2033</v>
      </c>
      <c r="Z249" s="57" t="s">
        <v>5185</v>
      </c>
    </row>
    <row r="250" spans="1:26" x14ac:dyDescent="0.3">
      <c r="A250" t="s">
        <v>1867</v>
      </c>
      <c r="B250" t="s">
        <v>1868</v>
      </c>
      <c r="C250" t="s">
        <v>2008</v>
      </c>
      <c r="D250" t="s">
        <v>2009</v>
      </c>
      <c r="E250" t="s">
        <v>1867</v>
      </c>
      <c r="F250" t="s">
        <v>2008</v>
      </c>
      <c r="G250">
        <v>49.96</v>
      </c>
      <c r="H250">
        <v>54.07</v>
      </c>
      <c r="I250">
        <v>52.46</v>
      </c>
      <c r="J250">
        <v>58.96</v>
      </c>
      <c r="K250">
        <v>66.67</v>
      </c>
      <c r="L250">
        <v>38.29</v>
      </c>
      <c r="M250">
        <v>82.9</v>
      </c>
      <c r="N250">
        <v>94.43</v>
      </c>
      <c r="O250">
        <v>49.89</v>
      </c>
      <c r="P250">
        <v>35.630000000000003</v>
      </c>
      <c r="Q250">
        <v>70.959999999999994</v>
      </c>
      <c r="R250">
        <v>52.57</v>
      </c>
      <c r="S250">
        <v>53.45</v>
      </c>
      <c r="Y250" s="56" t="s">
        <v>2035</v>
      </c>
      <c r="Z250" s="56" t="s">
        <v>5184</v>
      </c>
    </row>
    <row r="251" spans="1:26" x14ac:dyDescent="0.3">
      <c r="A251" t="s">
        <v>1867</v>
      </c>
      <c r="B251" t="s">
        <v>1868</v>
      </c>
      <c r="C251" t="s">
        <v>2010</v>
      </c>
      <c r="D251" t="s">
        <v>2011</v>
      </c>
      <c r="E251" t="s">
        <v>1867</v>
      </c>
      <c r="F251" t="s">
        <v>2010</v>
      </c>
      <c r="G251">
        <v>46.36</v>
      </c>
      <c r="H251">
        <v>67.42</v>
      </c>
      <c r="I251">
        <v>59.85</v>
      </c>
      <c r="J251">
        <v>63.93</v>
      </c>
      <c r="K251">
        <v>56.79</v>
      </c>
      <c r="L251">
        <v>17.940000000000001</v>
      </c>
      <c r="M251">
        <v>86.98</v>
      </c>
      <c r="N251">
        <v>98.04</v>
      </c>
      <c r="O251">
        <v>45.95</v>
      </c>
      <c r="P251">
        <v>45.15</v>
      </c>
      <c r="Q251">
        <v>78.069999999999993</v>
      </c>
      <c r="R251">
        <v>52.5</v>
      </c>
      <c r="S251">
        <v>50.58</v>
      </c>
      <c r="Y251" s="57" t="s">
        <v>2037</v>
      </c>
      <c r="Z251" s="57" t="s">
        <v>5183</v>
      </c>
    </row>
    <row r="252" spans="1:26" x14ac:dyDescent="0.3">
      <c r="A252" t="s">
        <v>1867</v>
      </c>
      <c r="B252" t="s">
        <v>1868</v>
      </c>
      <c r="C252" t="s">
        <v>2012</v>
      </c>
      <c r="D252" t="s">
        <v>2013</v>
      </c>
      <c r="E252" t="s">
        <v>1867</v>
      </c>
      <c r="F252" t="s">
        <v>2012</v>
      </c>
      <c r="G252">
        <v>68.260000000000005</v>
      </c>
      <c r="H252">
        <v>45.34</v>
      </c>
      <c r="I252">
        <v>60.04</v>
      </c>
      <c r="J252">
        <v>84.74</v>
      </c>
      <c r="K252">
        <v>100</v>
      </c>
      <c r="L252">
        <v>33.479999999999997</v>
      </c>
      <c r="M252">
        <v>83.44</v>
      </c>
      <c r="N252">
        <v>89.55</v>
      </c>
      <c r="O252">
        <v>69.73</v>
      </c>
      <c r="P252">
        <v>60.69</v>
      </c>
      <c r="Q252">
        <v>69.59</v>
      </c>
      <c r="R252">
        <v>47.97</v>
      </c>
      <c r="S252">
        <v>49.26</v>
      </c>
      <c r="Y252" s="56" t="s">
        <v>2039</v>
      </c>
      <c r="Z252" s="56" t="s">
        <v>5182</v>
      </c>
    </row>
    <row r="253" spans="1:26" x14ac:dyDescent="0.3">
      <c r="A253" t="s">
        <v>1867</v>
      </c>
      <c r="B253" t="s">
        <v>1868</v>
      </c>
      <c r="C253" t="s">
        <v>2014</v>
      </c>
      <c r="D253" t="s">
        <v>2015</v>
      </c>
      <c r="E253" t="s">
        <v>1867</v>
      </c>
      <c r="F253" t="s">
        <v>2014</v>
      </c>
      <c r="G253">
        <v>41.12</v>
      </c>
      <c r="H253">
        <v>38.97</v>
      </c>
      <c r="I253">
        <v>48.09</v>
      </c>
      <c r="J253">
        <v>54.39</v>
      </c>
      <c r="K253">
        <v>66.67</v>
      </c>
      <c r="L253">
        <v>13.61</v>
      </c>
      <c r="M253">
        <v>85.94</v>
      </c>
      <c r="N253">
        <v>95.87</v>
      </c>
      <c r="O253">
        <v>41.07</v>
      </c>
      <c r="P253">
        <v>29.64</v>
      </c>
      <c r="Q253">
        <v>67.22</v>
      </c>
      <c r="R253">
        <v>48.69</v>
      </c>
      <c r="S253">
        <v>49.25</v>
      </c>
      <c r="Y253" s="57" t="s">
        <v>2041</v>
      </c>
      <c r="Z253" s="57" t="s">
        <v>5181</v>
      </c>
    </row>
    <row r="254" spans="1:26" x14ac:dyDescent="0.3">
      <c r="A254" t="s">
        <v>1867</v>
      </c>
      <c r="B254" t="s">
        <v>1868</v>
      </c>
      <c r="C254" t="s">
        <v>2016</v>
      </c>
      <c r="D254" t="s">
        <v>2017</v>
      </c>
      <c r="E254" t="s">
        <v>1867</v>
      </c>
      <c r="F254" t="s">
        <v>2016</v>
      </c>
      <c r="G254">
        <v>56.02</v>
      </c>
      <c r="H254">
        <v>55.34</v>
      </c>
      <c r="I254">
        <v>56.25</v>
      </c>
      <c r="J254">
        <v>55.98</v>
      </c>
      <c r="K254">
        <v>100</v>
      </c>
      <c r="L254">
        <v>26.17</v>
      </c>
      <c r="M254">
        <v>85.35</v>
      </c>
      <c r="N254">
        <v>100</v>
      </c>
      <c r="O254">
        <v>55.92</v>
      </c>
      <c r="P254">
        <v>41.54</v>
      </c>
      <c r="Q254">
        <v>74.239999999999995</v>
      </c>
      <c r="R254">
        <v>53.87</v>
      </c>
      <c r="S254">
        <v>53.86</v>
      </c>
      <c r="Y254" s="56" t="s">
        <v>2043</v>
      </c>
      <c r="Z254" s="56" t="s">
        <v>5180</v>
      </c>
    </row>
    <row r="255" spans="1:26" x14ac:dyDescent="0.3">
      <c r="A255" t="s">
        <v>1867</v>
      </c>
      <c r="B255" t="s">
        <v>1868</v>
      </c>
      <c r="C255" t="s">
        <v>2018</v>
      </c>
      <c r="D255" t="s">
        <v>2019</v>
      </c>
      <c r="E255" t="s">
        <v>1867</v>
      </c>
      <c r="F255" t="s">
        <v>2018</v>
      </c>
      <c r="G255">
        <v>58.64</v>
      </c>
      <c r="H255">
        <v>40.520000000000003</v>
      </c>
      <c r="I255">
        <v>51.35</v>
      </c>
      <c r="J255">
        <v>78.05</v>
      </c>
      <c r="K255">
        <v>95.07</v>
      </c>
      <c r="L255">
        <v>26.27</v>
      </c>
      <c r="M255">
        <v>82.57</v>
      </c>
      <c r="N255">
        <v>95.08</v>
      </c>
      <c r="O255">
        <v>59.89</v>
      </c>
      <c r="P255">
        <v>40.17</v>
      </c>
      <c r="Q255">
        <v>67.38</v>
      </c>
      <c r="R255">
        <v>56.65</v>
      </c>
      <c r="S255">
        <v>53.9</v>
      </c>
      <c r="Y255" s="57" t="s">
        <v>2045</v>
      </c>
      <c r="Z255" s="57" t="s">
        <v>5179</v>
      </c>
    </row>
    <row r="256" spans="1:26" x14ac:dyDescent="0.3">
      <c r="A256" t="s">
        <v>1867</v>
      </c>
      <c r="B256" t="s">
        <v>1868</v>
      </c>
      <c r="C256" t="s">
        <v>2020</v>
      </c>
      <c r="D256" t="s">
        <v>2021</v>
      </c>
      <c r="E256" t="s">
        <v>1867</v>
      </c>
      <c r="F256" t="s">
        <v>2020</v>
      </c>
      <c r="G256">
        <v>67.45</v>
      </c>
      <c r="H256">
        <v>47.56</v>
      </c>
      <c r="I256">
        <v>60.76</v>
      </c>
      <c r="J256">
        <v>73.25</v>
      </c>
      <c r="K256">
        <v>98.16</v>
      </c>
      <c r="L256">
        <v>42.65</v>
      </c>
      <c r="M256">
        <v>82.14</v>
      </c>
      <c r="N256">
        <v>85.31</v>
      </c>
      <c r="O256">
        <v>67.930000000000007</v>
      </c>
      <c r="P256">
        <v>57.68</v>
      </c>
      <c r="Q256">
        <v>68.94</v>
      </c>
      <c r="R256">
        <v>52.71</v>
      </c>
      <c r="S256">
        <v>52.18</v>
      </c>
      <c r="Y256" s="56" t="s">
        <v>2047</v>
      </c>
      <c r="Z256" s="56" t="s">
        <v>5178</v>
      </c>
    </row>
    <row r="257" spans="1:26" x14ac:dyDescent="0.3">
      <c r="A257" t="s">
        <v>1867</v>
      </c>
      <c r="B257" t="s">
        <v>1868</v>
      </c>
      <c r="C257" t="s">
        <v>2022</v>
      </c>
      <c r="D257" t="s">
        <v>2023</v>
      </c>
      <c r="E257" t="s">
        <v>1867</v>
      </c>
      <c r="F257" t="s">
        <v>2022</v>
      </c>
      <c r="G257">
        <v>45.55</v>
      </c>
      <c r="H257">
        <v>39.619999999999997</v>
      </c>
      <c r="I257">
        <v>61.22</v>
      </c>
      <c r="J257">
        <v>11.67</v>
      </c>
      <c r="K257">
        <v>92.59</v>
      </c>
      <c r="L257">
        <v>38.21</v>
      </c>
      <c r="M257">
        <v>79.16</v>
      </c>
      <c r="N257">
        <v>94.19</v>
      </c>
      <c r="O257">
        <v>45</v>
      </c>
      <c r="P257">
        <v>37.549999999999997</v>
      </c>
      <c r="Q257">
        <v>68.55</v>
      </c>
      <c r="R257">
        <v>49.31</v>
      </c>
      <c r="S257">
        <v>49.15</v>
      </c>
      <c r="Y257" s="57" t="s">
        <v>2049</v>
      </c>
      <c r="Z257" s="57" t="s">
        <v>5177</v>
      </c>
    </row>
    <row r="258" spans="1:26" x14ac:dyDescent="0.3">
      <c r="A258" t="s">
        <v>1867</v>
      </c>
      <c r="B258" t="s">
        <v>1868</v>
      </c>
      <c r="C258" t="s">
        <v>2024</v>
      </c>
      <c r="D258" t="s">
        <v>2025</v>
      </c>
      <c r="E258" t="s">
        <v>1867</v>
      </c>
      <c r="F258" t="s">
        <v>2024</v>
      </c>
      <c r="G258">
        <v>57.46</v>
      </c>
      <c r="H258">
        <v>26.53</v>
      </c>
      <c r="I258">
        <v>39.96</v>
      </c>
      <c r="J258">
        <v>75.349999999999994</v>
      </c>
      <c r="K258">
        <v>100</v>
      </c>
      <c r="L258">
        <v>19.47</v>
      </c>
      <c r="M258">
        <v>91.45</v>
      </c>
      <c r="N258">
        <v>93.48</v>
      </c>
      <c r="O258">
        <v>58.02</v>
      </c>
      <c r="P258">
        <v>37.26</v>
      </c>
      <c r="Q258">
        <v>62.85</v>
      </c>
      <c r="R258">
        <v>52.63</v>
      </c>
      <c r="S258">
        <v>50.89</v>
      </c>
      <c r="Y258" s="56" t="s">
        <v>2051</v>
      </c>
      <c r="Z258" s="56" t="s">
        <v>5176</v>
      </c>
    </row>
    <row r="259" spans="1:26" x14ac:dyDescent="0.3">
      <c r="A259" t="s">
        <v>1867</v>
      </c>
      <c r="B259" t="s">
        <v>1868</v>
      </c>
      <c r="C259" t="s">
        <v>2026</v>
      </c>
      <c r="D259" t="s">
        <v>2027</v>
      </c>
      <c r="E259" t="s">
        <v>1867</v>
      </c>
      <c r="F259" t="s">
        <v>2026</v>
      </c>
      <c r="G259">
        <v>48.69</v>
      </c>
      <c r="H259">
        <v>61.39</v>
      </c>
      <c r="I259">
        <v>65.569999999999993</v>
      </c>
      <c r="J259">
        <v>0</v>
      </c>
      <c r="K259">
        <v>100</v>
      </c>
      <c r="L259">
        <v>54.17</v>
      </c>
      <c r="M259">
        <v>83.72</v>
      </c>
      <c r="N259">
        <v>92.99</v>
      </c>
      <c r="O259">
        <v>47.53</v>
      </c>
      <c r="P259">
        <v>35.94</v>
      </c>
      <c r="Q259">
        <v>75.92</v>
      </c>
      <c r="R259">
        <v>55</v>
      </c>
      <c r="S259">
        <v>57</v>
      </c>
      <c r="Y259" s="57" t="s">
        <v>2053</v>
      </c>
      <c r="Z259" s="57" t="s">
        <v>5175</v>
      </c>
    </row>
    <row r="260" spans="1:26" x14ac:dyDescent="0.3">
      <c r="A260" t="s">
        <v>1867</v>
      </c>
      <c r="B260" t="s">
        <v>1868</v>
      </c>
      <c r="C260" t="s">
        <v>2028</v>
      </c>
      <c r="D260" t="s">
        <v>2029</v>
      </c>
      <c r="E260" t="s">
        <v>1867</v>
      </c>
      <c r="F260" t="s">
        <v>2028</v>
      </c>
      <c r="G260">
        <v>69.489999999999995</v>
      </c>
      <c r="H260">
        <v>64.34</v>
      </c>
      <c r="I260">
        <v>55.36</v>
      </c>
      <c r="J260">
        <v>69.47</v>
      </c>
      <c r="K260">
        <v>100</v>
      </c>
      <c r="L260">
        <v>66.89</v>
      </c>
      <c r="M260">
        <v>84.61</v>
      </c>
      <c r="N260">
        <v>95.51</v>
      </c>
      <c r="O260">
        <v>68.56</v>
      </c>
      <c r="P260">
        <v>37.9</v>
      </c>
      <c r="Q260">
        <v>74.95</v>
      </c>
      <c r="R260">
        <v>53.25</v>
      </c>
      <c r="S260">
        <v>51.93</v>
      </c>
      <c r="Y260" s="56" t="s">
        <v>2055</v>
      </c>
      <c r="Z260" s="56" t="s">
        <v>5174</v>
      </c>
    </row>
    <row r="261" spans="1:26" x14ac:dyDescent="0.3">
      <c r="A261" t="s">
        <v>1867</v>
      </c>
      <c r="B261" t="s">
        <v>1868</v>
      </c>
      <c r="C261" t="s">
        <v>2030</v>
      </c>
      <c r="D261" t="s">
        <v>1594</v>
      </c>
      <c r="E261" t="s">
        <v>1867</v>
      </c>
      <c r="F261" t="s">
        <v>2030</v>
      </c>
      <c r="G261">
        <v>51.06</v>
      </c>
      <c r="H261">
        <v>35.520000000000003</v>
      </c>
      <c r="I261">
        <v>56.23</v>
      </c>
      <c r="J261">
        <v>54.28</v>
      </c>
      <c r="K261">
        <v>62.97</v>
      </c>
      <c r="L261">
        <v>43.33</v>
      </c>
      <c r="M261">
        <v>84.59</v>
      </c>
      <c r="N261">
        <v>90.82</v>
      </c>
      <c r="O261">
        <v>51.12</v>
      </c>
      <c r="P261">
        <v>43.92</v>
      </c>
      <c r="Q261">
        <v>66.790000000000006</v>
      </c>
      <c r="R261">
        <v>45.68</v>
      </c>
      <c r="S261">
        <v>42.8</v>
      </c>
      <c r="Y261" s="57" t="s">
        <v>2057</v>
      </c>
      <c r="Z261" s="57" t="s">
        <v>5173</v>
      </c>
    </row>
    <row r="262" spans="1:26" x14ac:dyDescent="0.3">
      <c r="A262" t="s">
        <v>1867</v>
      </c>
      <c r="B262" t="s">
        <v>1868</v>
      </c>
      <c r="C262" t="s">
        <v>2031</v>
      </c>
      <c r="D262" t="s">
        <v>2032</v>
      </c>
      <c r="E262" t="s">
        <v>1867</v>
      </c>
      <c r="F262" t="s">
        <v>2031</v>
      </c>
      <c r="G262">
        <v>49.51</v>
      </c>
      <c r="H262">
        <v>25.66</v>
      </c>
      <c r="I262">
        <v>44.39</v>
      </c>
      <c r="J262">
        <v>85.42</v>
      </c>
      <c r="K262">
        <v>62.48</v>
      </c>
      <c r="L262">
        <v>18.100000000000001</v>
      </c>
      <c r="M262">
        <v>88.63</v>
      </c>
      <c r="N262">
        <v>92.55</v>
      </c>
      <c r="O262">
        <v>49.92</v>
      </c>
      <c r="P262">
        <v>33.659999999999997</v>
      </c>
      <c r="Q262">
        <v>62.81</v>
      </c>
      <c r="R262">
        <v>48.43</v>
      </c>
      <c r="S262">
        <v>47.95</v>
      </c>
      <c r="Y262" s="56" t="s">
        <v>2059</v>
      </c>
      <c r="Z262" s="56" t="s">
        <v>5172</v>
      </c>
    </row>
    <row r="263" spans="1:26" x14ac:dyDescent="0.3">
      <c r="A263" t="s">
        <v>1867</v>
      </c>
      <c r="B263" t="s">
        <v>1868</v>
      </c>
      <c r="C263" t="s">
        <v>2033</v>
      </c>
      <c r="D263" t="s">
        <v>2034</v>
      </c>
      <c r="E263" t="s">
        <v>1867</v>
      </c>
      <c r="F263" t="s">
        <v>2033</v>
      </c>
      <c r="G263">
        <v>57.78</v>
      </c>
      <c r="H263">
        <v>39.520000000000003</v>
      </c>
      <c r="I263">
        <v>59.81</v>
      </c>
      <c r="J263">
        <v>74.66</v>
      </c>
      <c r="K263">
        <v>88.89</v>
      </c>
      <c r="L263">
        <v>20.47</v>
      </c>
      <c r="M263">
        <v>84.53</v>
      </c>
      <c r="N263">
        <v>93.29</v>
      </c>
      <c r="O263">
        <v>57.26</v>
      </c>
      <c r="P263">
        <v>45.01</v>
      </c>
      <c r="Q263">
        <v>69.290000000000006</v>
      </c>
      <c r="R263">
        <v>45.73</v>
      </c>
      <c r="S263">
        <v>47.59</v>
      </c>
      <c r="Y263" s="57" t="s">
        <v>2061</v>
      </c>
      <c r="Z263" s="57" t="s">
        <v>5171</v>
      </c>
    </row>
    <row r="264" spans="1:26" x14ac:dyDescent="0.3">
      <c r="A264" t="s">
        <v>1867</v>
      </c>
      <c r="B264" t="s">
        <v>1868</v>
      </c>
      <c r="C264" t="s">
        <v>2035</v>
      </c>
      <c r="D264" t="s">
        <v>2036</v>
      </c>
      <c r="E264" t="s">
        <v>1867</v>
      </c>
      <c r="F264" t="s">
        <v>2035</v>
      </c>
      <c r="G264">
        <v>34.54</v>
      </c>
      <c r="H264">
        <v>39.03</v>
      </c>
      <c r="I264">
        <v>50.99</v>
      </c>
      <c r="J264">
        <v>17.77</v>
      </c>
      <c r="K264">
        <v>64.81</v>
      </c>
      <c r="L264">
        <v>34.74</v>
      </c>
      <c r="M264">
        <v>90.03</v>
      </c>
      <c r="N264">
        <v>94.61</v>
      </c>
      <c r="O264">
        <v>34.840000000000003</v>
      </c>
      <c r="P264">
        <v>22.02</v>
      </c>
      <c r="Q264">
        <v>68.67</v>
      </c>
      <c r="R264">
        <v>51.69</v>
      </c>
      <c r="S264">
        <v>50.94</v>
      </c>
      <c r="Y264" s="56" t="s">
        <v>2063</v>
      </c>
      <c r="Z264" s="56" t="s">
        <v>5170</v>
      </c>
    </row>
    <row r="265" spans="1:26" x14ac:dyDescent="0.3">
      <c r="A265" t="s">
        <v>1867</v>
      </c>
      <c r="B265" t="s">
        <v>1868</v>
      </c>
      <c r="C265" t="s">
        <v>2037</v>
      </c>
      <c r="D265" t="s">
        <v>2038</v>
      </c>
      <c r="E265" t="s">
        <v>1867</v>
      </c>
      <c r="F265" t="s">
        <v>2037</v>
      </c>
      <c r="G265">
        <v>49.85</v>
      </c>
      <c r="H265">
        <v>54.39</v>
      </c>
      <c r="I265">
        <v>54.74</v>
      </c>
      <c r="J265">
        <v>43.29</v>
      </c>
      <c r="K265">
        <v>99.81</v>
      </c>
      <c r="L265">
        <v>22.81</v>
      </c>
      <c r="M265">
        <v>87.35</v>
      </c>
      <c r="N265">
        <v>95.98</v>
      </c>
      <c r="O265">
        <v>50.86</v>
      </c>
      <c r="P265">
        <v>37.54</v>
      </c>
      <c r="Q265">
        <v>73.11</v>
      </c>
      <c r="R265">
        <v>48.8</v>
      </c>
      <c r="S265">
        <v>49.52</v>
      </c>
      <c r="Y265" s="57" t="s">
        <v>2065</v>
      </c>
      <c r="Z265" s="57" t="s">
        <v>5169</v>
      </c>
    </row>
    <row r="266" spans="1:26" x14ac:dyDescent="0.3">
      <c r="A266" t="s">
        <v>1867</v>
      </c>
      <c r="B266" t="s">
        <v>1868</v>
      </c>
      <c r="C266" t="s">
        <v>2039</v>
      </c>
      <c r="D266" t="s">
        <v>2040</v>
      </c>
      <c r="E266" t="s">
        <v>1867</v>
      </c>
      <c r="F266" t="s">
        <v>2039</v>
      </c>
      <c r="G266">
        <v>63.14</v>
      </c>
      <c r="H266">
        <v>62.6</v>
      </c>
      <c r="I266">
        <v>62.26</v>
      </c>
      <c r="J266">
        <v>45.06</v>
      </c>
      <c r="K266">
        <v>100</v>
      </c>
      <c r="L266">
        <v>65.27</v>
      </c>
      <c r="M266">
        <v>88.85</v>
      </c>
      <c r="N266">
        <v>82.94</v>
      </c>
      <c r="O266">
        <v>62.82</v>
      </c>
      <c r="P266">
        <v>40.94</v>
      </c>
      <c r="Q266">
        <v>74.16</v>
      </c>
      <c r="R266">
        <v>56.32</v>
      </c>
      <c r="S266">
        <v>57.64</v>
      </c>
      <c r="Y266" s="56" t="s">
        <v>2067</v>
      </c>
      <c r="Z266" s="56" t="s">
        <v>5168</v>
      </c>
    </row>
    <row r="267" spans="1:26" x14ac:dyDescent="0.3">
      <c r="A267" t="s">
        <v>1867</v>
      </c>
      <c r="B267" t="s">
        <v>1868</v>
      </c>
      <c r="C267" t="s">
        <v>2041</v>
      </c>
      <c r="D267" t="s">
        <v>2042</v>
      </c>
      <c r="E267" t="s">
        <v>1867</v>
      </c>
      <c r="F267" t="s">
        <v>2041</v>
      </c>
      <c r="G267">
        <v>54.22</v>
      </c>
      <c r="H267">
        <v>40.450000000000003</v>
      </c>
      <c r="I267">
        <v>56.09</v>
      </c>
      <c r="J267">
        <v>22.41</v>
      </c>
      <c r="K267">
        <v>100</v>
      </c>
      <c r="L267">
        <v>39.75</v>
      </c>
      <c r="M267">
        <v>75.180000000000007</v>
      </c>
      <c r="N267">
        <v>97.24</v>
      </c>
      <c r="O267">
        <v>53.7</v>
      </c>
      <c r="P267">
        <v>52.62</v>
      </c>
      <c r="Q267">
        <v>67.239999999999995</v>
      </c>
      <c r="R267">
        <v>53.43</v>
      </c>
      <c r="S267">
        <v>53.47</v>
      </c>
      <c r="Y267" s="57" t="s">
        <v>2069</v>
      </c>
      <c r="Z267" s="57" t="s">
        <v>5167</v>
      </c>
    </row>
    <row r="268" spans="1:26" x14ac:dyDescent="0.3">
      <c r="A268" t="s">
        <v>1867</v>
      </c>
      <c r="B268" t="s">
        <v>1868</v>
      </c>
      <c r="C268" t="s">
        <v>2043</v>
      </c>
      <c r="D268" t="s">
        <v>2044</v>
      </c>
      <c r="E268" t="s">
        <v>1867</v>
      </c>
      <c r="F268" t="s">
        <v>2043</v>
      </c>
      <c r="G268">
        <v>45.43</v>
      </c>
      <c r="H268">
        <v>37.96</v>
      </c>
      <c r="I268">
        <v>55.74</v>
      </c>
      <c r="J268">
        <v>54.86</v>
      </c>
      <c r="K268">
        <v>84.57</v>
      </c>
      <c r="L268">
        <v>16.63</v>
      </c>
      <c r="M268">
        <v>83.19</v>
      </c>
      <c r="N268">
        <v>93.2</v>
      </c>
      <c r="O268">
        <v>45.12</v>
      </c>
      <c r="P268">
        <v>24.42</v>
      </c>
      <c r="Q268">
        <v>67.52</v>
      </c>
      <c r="R268">
        <v>49.33</v>
      </c>
      <c r="S268">
        <v>49.19</v>
      </c>
      <c r="Y268" s="56" t="s">
        <v>2071</v>
      </c>
      <c r="Z268" s="56" t="s">
        <v>5166</v>
      </c>
    </row>
    <row r="269" spans="1:26" x14ac:dyDescent="0.3">
      <c r="A269" t="s">
        <v>1867</v>
      </c>
      <c r="B269" t="s">
        <v>1868</v>
      </c>
      <c r="C269" t="s">
        <v>2045</v>
      </c>
      <c r="D269" t="s">
        <v>2046</v>
      </c>
      <c r="E269" t="s">
        <v>1867</v>
      </c>
      <c r="F269" t="s">
        <v>2045</v>
      </c>
      <c r="G269">
        <v>52.43</v>
      </c>
      <c r="H269">
        <v>53.81</v>
      </c>
      <c r="I269">
        <v>62.85</v>
      </c>
      <c r="J269">
        <v>59.52</v>
      </c>
      <c r="K269">
        <v>66.67</v>
      </c>
      <c r="L269">
        <v>41.83</v>
      </c>
      <c r="M269">
        <v>90.45</v>
      </c>
      <c r="N269">
        <v>84.4</v>
      </c>
      <c r="O269">
        <v>52.01</v>
      </c>
      <c r="P269">
        <v>40.01</v>
      </c>
      <c r="Q269">
        <v>72.88</v>
      </c>
      <c r="R269">
        <v>54.99</v>
      </c>
      <c r="S269">
        <v>54.88</v>
      </c>
      <c r="Y269" s="57" t="s">
        <v>2073</v>
      </c>
      <c r="Z269" s="57" t="s">
        <v>5165</v>
      </c>
    </row>
    <row r="270" spans="1:26" x14ac:dyDescent="0.3">
      <c r="A270" t="s">
        <v>1867</v>
      </c>
      <c r="B270" t="s">
        <v>1868</v>
      </c>
      <c r="C270" t="s">
        <v>2047</v>
      </c>
      <c r="D270" t="s">
        <v>2048</v>
      </c>
      <c r="E270" t="s">
        <v>1867</v>
      </c>
      <c r="F270" t="s">
        <v>2047</v>
      </c>
      <c r="G270">
        <v>45.14</v>
      </c>
      <c r="H270">
        <v>49.58</v>
      </c>
      <c r="I270">
        <v>50.36</v>
      </c>
      <c r="J270">
        <v>60.29</v>
      </c>
      <c r="K270">
        <v>72.22</v>
      </c>
      <c r="L270">
        <v>13.05</v>
      </c>
      <c r="M270">
        <v>83.09</v>
      </c>
      <c r="N270">
        <v>96.03</v>
      </c>
      <c r="O270">
        <v>45.17</v>
      </c>
      <c r="P270">
        <v>35.130000000000003</v>
      </c>
      <c r="Q270">
        <v>69.77</v>
      </c>
      <c r="R270">
        <v>45.89</v>
      </c>
      <c r="S270">
        <v>44.6</v>
      </c>
      <c r="Y270" s="56" t="s">
        <v>2075</v>
      </c>
      <c r="Z270" s="56" t="s">
        <v>5164</v>
      </c>
    </row>
    <row r="271" spans="1:26" x14ac:dyDescent="0.3">
      <c r="A271" t="s">
        <v>1867</v>
      </c>
      <c r="B271" t="s">
        <v>1868</v>
      </c>
      <c r="C271" t="s">
        <v>2049</v>
      </c>
      <c r="D271" t="s">
        <v>2050</v>
      </c>
      <c r="E271" t="s">
        <v>1867</v>
      </c>
      <c r="F271" t="s">
        <v>2049</v>
      </c>
      <c r="G271">
        <v>58.56</v>
      </c>
      <c r="H271">
        <v>50.09</v>
      </c>
      <c r="I271">
        <v>60.6</v>
      </c>
      <c r="J271">
        <v>54.35</v>
      </c>
      <c r="K271">
        <v>100</v>
      </c>
      <c r="L271">
        <v>27.35</v>
      </c>
      <c r="M271">
        <v>85.82</v>
      </c>
      <c r="N271">
        <v>94.57</v>
      </c>
      <c r="O271">
        <v>58.94</v>
      </c>
      <c r="P271">
        <v>54.06</v>
      </c>
      <c r="Q271">
        <v>72.77</v>
      </c>
      <c r="R271">
        <v>51.14</v>
      </c>
      <c r="S271">
        <v>50.84</v>
      </c>
      <c r="Y271" s="57" t="s">
        <v>2077</v>
      </c>
      <c r="Z271" s="57" t="s">
        <v>5163</v>
      </c>
    </row>
    <row r="272" spans="1:26" x14ac:dyDescent="0.3">
      <c r="A272" t="s">
        <v>1867</v>
      </c>
      <c r="B272" t="s">
        <v>1868</v>
      </c>
      <c r="C272" t="s">
        <v>2051</v>
      </c>
      <c r="D272" t="s">
        <v>2052</v>
      </c>
      <c r="E272" t="s">
        <v>1867</v>
      </c>
      <c r="F272" t="s">
        <v>2051</v>
      </c>
      <c r="G272">
        <v>53.51</v>
      </c>
      <c r="H272">
        <v>56.14</v>
      </c>
      <c r="I272">
        <v>59.38</v>
      </c>
      <c r="J272">
        <v>67.260000000000005</v>
      </c>
      <c r="K272">
        <v>62.97</v>
      </c>
      <c r="L272">
        <v>44.62</v>
      </c>
      <c r="M272">
        <v>95.14</v>
      </c>
      <c r="N272">
        <v>78.91</v>
      </c>
      <c r="O272">
        <v>53.8</v>
      </c>
      <c r="P272">
        <v>40.369999999999997</v>
      </c>
      <c r="Q272">
        <v>72.39</v>
      </c>
      <c r="R272">
        <v>51.99</v>
      </c>
      <c r="S272">
        <v>51.33</v>
      </c>
      <c r="Y272" s="56" t="s">
        <v>2079</v>
      </c>
      <c r="Z272" s="56" t="s">
        <v>5162</v>
      </c>
    </row>
    <row r="273" spans="1:26" x14ac:dyDescent="0.3">
      <c r="A273" t="s">
        <v>1867</v>
      </c>
      <c r="B273" t="s">
        <v>1868</v>
      </c>
      <c r="C273" t="s">
        <v>2053</v>
      </c>
      <c r="D273" t="s">
        <v>2054</v>
      </c>
      <c r="E273" t="s">
        <v>1867</v>
      </c>
      <c r="F273" t="s">
        <v>2053</v>
      </c>
      <c r="G273">
        <v>58.96</v>
      </c>
      <c r="H273">
        <v>39.99</v>
      </c>
      <c r="I273">
        <v>46.55</v>
      </c>
      <c r="J273">
        <v>73</v>
      </c>
      <c r="K273">
        <v>77.78</v>
      </c>
      <c r="L273">
        <v>36.42</v>
      </c>
      <c r="M273">
        <v>76.34</v>
      </c>
      <c r="N273">
        <v>89.9</v>
      </c>
      <c r="O273">
        <v>58.38</v>
      </c>
      <c r="P273">
        <v>46.33</v>
      </c>
      <c r="Q273">
        <v>63.2</v>
      </c>
      <c r="R273">
        <v>50.69</v>
      </c>
      <c r="S273">
        <v>48.87</v>
      </c>
      <c r="Y273" s="57" t="s">
        <v>2081</v>
      </c>
      <c r="Z273" s="57" t="s">
        <v>5161</v>
      </c>
    </row>
    <row r="274" spans="1:26" x14ac:dyDescent="0.3">
      <c r="A274" t="s">
        <v>1867</v>
      </c>
      <c r="B274" t="s">
        <v>1868</v>
      </c>
      <c r="C274" t="s">
        <v>2055</v>
      </c>
      <c r="D274" t="s">
        <v>2056</v>
      </c>
      <c r="E274" t="s">
        <v>1867</v>
      </c>
      <c r="F274" t="s">
        <v>2055</v>
      </c>
      <c r="G274">
        <v>52.63</v>
      </c>
      <c r="H274">
        <v>45.99</v>
      </c>
      <c r="I274">
        <v>56.28</v>
      </c>
      <c r="J274">
        <v>41.98</v>
      </c>
      <c r="K274">
        <v>100</v>
      </c>
      <c r="L274">
        <v>35.42</v>
      </c>
      <c r="M274">
        <v>87.65</v>
      </c>
      <c r="N274">
        <v>92.85</v>
      </c>
      <c r="O274">
        <v>52.89</v>
      </c>
      <c r="P274">
        <v>34.15</v>
      </c>
      <c r="Q274">
        <v>70.69</v>
      </c>
      <c r="R274">
        <v>51.59</v>
      </c>
      <c r="S274">
        <v>48.1</v>
      </c>
      <c r="Y274" s="56" t="s">
        <v>2083</v>
      </c>
      <c r="Z274" s="56" t="s">
        <v>5160</v>
      </c>
    </row>
    <row r="275" spans="1:26" x14ac:dyDescent="0.3">
      <c r="A275" t="s">
        <v>1867</v>
      </c>
      <c r="B275" t="s">
        <v>1868</v>
      </c>
      <c r="C275" t="s">
        <v>2057</v>
      </c>
      <c r="D275" t="s">
        <v>2058</v>
      </c>
      <c r="E275" t="s">
        <v>1867</v>
      </c>
      <c r="F275" t="s">
        <v>2057</v>
      </c>
      <c r="G275">
        <v>62.17</v>
      </c>
      <c r="H275">
        <v>55.09</v>
      </c>
      <c r="I275">
        <v>63.84</v>
      </c>
      <c r="J275">
        <v>37.93</v>
      </c>
      <c r="K275">
        <v>100</v>
      </c>
      <c r="L275">
        <v>63.84</v>
      </c>
      <c r="M275">
        <v>79.38</v>
      </c>
      <c r="N275">
        <v>91.76</v>
      </c>
      <c r="O275">
        <v>62.3</v>
      </c>
      <c r="P275">
        <v>47.45</v>
      </c>
      <c r="Q275">
        <v>72.52</v>
      </c>
      <c r="R275">
        <v>57.02</v>
      </c>
      <c r="S275">
        <v>56.81</v>
      </c>
      <c r="Y275" s="57" t="s">
        <v>2085</v>
      </c>
      <c r="Z275" s="57" t="s">
        <v>5159</v>
      </c>
    </row>
    <row r="276" spans="1:26" x14ac:dyDescent="0.3">
      <c r="A276" t="s">
        <v>1867</v>
      </c>
      <c r="B276" t="s">
        <v>1868</v>
      </c>
      <c r="C276" t="s">
        <v>2059</v>
      </c>
      <c r="D276" t="s">
        <v>2060</v>
      </c>
      <c r="E276" t="s">
        <v>1867</v>
      </c>
      <c r="F276" t="s">
        <v>2059</v>
      </c>
      <c r="G276">
        <v>55.64</v>
      </c>
      <c r="H276">
        <v>54.51</v>
      </c>
      <c r="I276">
        <v>63.16</v>
      </c>
      <c r="J276">
        <v>49.25</v>
      </c>
      <c r="K276">
        <v>100</v>
      </c>
      <c r="L276">
        <v>29.05</v>
      </c>
      <c r="M276">
        <v>88.73</v>
      </c>
      <c r="N276">
        <v>82.29</v>
      </c>
      <c r="O276">
        <v>54.66</v>
      </c>
      <c r="P276">
        <v>40.33</v>
      </c>
      <c r="Q276">
        <v>72.17</v>
      </c>
      <c r="R276">
        <v>53.16</v>
      </c>
      <c r="S276">
        <v>52.07</v>
      </c>
      <c r="Y276" s="56" t="s">
        <v>2087</v>
      </c>
      <c r="Z276" s="56" t="s">
        <v>5158</v>
      </c>
    </row>
    <row r="277" spans="1:26" x14ac:dyDescent="0.3">
      <c r="A277" t="s">
        <v>1867</v>
      </c>
      <c r="B277" t="s">
        <v>1868</v>
      </c>
      <c r="C277" t="s">
        <v>2061</v>
      </c>
      <c r="D277" t="s">
        <v>2062</v>
      </c>
      <c r="E277" t="s">
        <v>1867</v>
      </c>
      <c r="F277" t="s">
        <v>2061</v>
      </c>
      <c r="G277">
        <v>61.75</v>
      </c>
      <c r="H277">
        <v>45.84</v>
      </c>
      <c r="I277">
        <v>47.07</v>
      </c>
      <c r="J277">
        <v>61.57</v>
      </c>
      <c r="K277">
        <v>66.67</v>
      </c>
      <c r="L277">
        <v>69.7</v>
      </c>
      <c r="M277">
        <v>75.58</v>
      </c>
      <c r="N277">
        <v>84.13</v>
      </c>
      <c r="O277">
        <v>61.95</v>
      </c>
      <c r="P277">
        <v>49.85</v>
      </c>
      <c r="Q277">
        <v>63.15</v>
      </c>
      <c r="R277">
        <v>55.6</v>
      </c>
      <c r="S277">
        <v>56.67</v>
      </c>
      <c r="Y277" s="57" t="s">
        <v>2089</v>
      </c>
      <c r="Z277" s="57" t="s">
        <v>5157</v>
      </c>
    </row>
    <row r="278" spans="1:26" x14ac:dyDescent="0.3">
      <c r="A278" t="s">
        <v>1867</v>
      </c>
      <c r="B278" t="s">
        <v>1868</v>
      </c>
      <c r="C278" t="s">
        <v>2063</v>
      </c>
      <c r="D278" t="s">
        <v>2064</v>
      </c>
      <c r="E278" t="s">
        <v>1867</v>
      </c>
      <c r="F278" t="s">
        <v>2063</v>
      </c>
      <c r="G278">
        <v>45.45</v>
      </c>
      <c r="H278">
        <v>41.52</v>
      </c>
      <c r="I278">
        <v>56.11</v>
      </c>
      <c r="J278">
        <v>34.799999999999997</v>
      </c>
      <c r="K278">
        <v>83.33</v>
      </c>
      <c r="L278">
        <v>36.83</v>
      </c>
      <c r="M278">
        <v>81.12</v>
      </c>
      <c r="N278">
        <v>91.83</v>
      </c>
      <c r="O278">
        <v>45.25</v>
      </c>
      <c r="P278">
        <v>26.04</v>
      </c>
      <c r="Q278">
        <v>67.650000000000006</v>
      </c>
      <c r="R278">
        <v>46.98</v>
      </c>
      <c r="S278">
        <v>45.85</v>
      </c>
      <c r="Y278" s="56" t="s">
        <v>2091</v>
      </c>
      <c r="Z278" s="56" t="s">
        <v>5156</v>
      </c>
    </row>
    <row r="279" spans="1:26" x14ac:dyDescent="0.3">
      <c r="A279" t="s">
        <v>1867</v>
      </c>
      <c r="B279" t="s">
        <v>1868</v>
      </c>
      <c r="C279" t="s">
        <v>2065</v>
      </c>
      <c r="D279" t="s">
        <v>2066</v>
      </c>
      <c r="E279" t="s">
        <v>1867</v>
      </c>
      <c r="F279" t="s">
        <v>2065</v>
      </c>
      <c r="G279">
        <v>58.8</v>
      </c>
      <c r="H279">
        <v>41.78</v>
      </c>
      <c r="I279">
        <v>52.03</v>
      </c>
      <c r="J279">
        <v>65.86</v>
      </c>
      <c r="K279">
        <v>100</v>
      </c>
      <c r="L279">
        <v>30.24</v>
      </c>
      <c r="M279">
        <v>83.11</v>
      </c>
      <c r="N279">
        <v>98.09</v>
      </c>
      <c r="O279">
        <v>59.75</v>
      </c>
      <c r="P279">
        <v>42.91</v>
      </c>
      <c r="Q279">
        <v>68.75</v>
      </c>
      <c r="R279">
        <v>53</v>
      </c>
      <c r="S279">
        <v>52.4</v>
      </c>
      <c r="Y279" s="57" t="s">
        <v>2093</v>
      </c>
      <c r="Z279" s="57" t="s">
        <v>5155</v>
      </c>
    </row>
    <row r="280" spans="1:26" x14ac:dyDescent="0.3">
      <c r="A280" t="s">
        <v>1867</v>
      </c>
      <c r="B280" t="s">
        <v>1868</v>
      </c>
      <c r="C280" t="s">
        <v>2067</v>
      </c>
      <c r="D280" t="s">
        <v>2068</v>
      </c>
      <c r="E280" t="s">
        <v>1867</v>
      </c>
      <c r="F280" t="s">
        <v>2067</v>
      </c>
      <c r="G280">
        <v>60.14</v>
      </c>
      <c r="H280">
        <v>37.44</v>
      </c>
      <c r="I280">
        <v>61.99</v>
      </c>
      <c r="J280">
        <v>73.81</v>
      </c>
      <c r="K280">
        <v>85.19</v>
      </c>
      <c r="L280">
        <v>45.29</v>
      </c>
      <c r="M280">
        <v>84.22</v>
      </c>
      <c r="N280">
        <v>97.12</v>
      </c>
      <c r="O280">
        <v>58.52</v>
      </c>
      <c r="P280">
        <v>29.79</v>
      </c>
      <c r="Q280">
        <v>70.19</v>
      </c>
      <c r="R280">
        <v>54</v>
      </c>
      <c r="S280">
        <v>53.44</v>
      </c>
      <c r="Y280" s="56" t="s">
        <v>2095</v>
      </c>
      <c r="Z280" s="56" t="s">
        <v>5154</v>
      </c>
    </row>
    <row r="281" spans="1:26" x14ac:dyDescent="0.3">
      <c r="A281" t="s">
        <v>1867</v>
      </c>
      <c r="B281" t="s">
        <v>1868</v>
      </c>
      <c r="C281" t="s">
        <v>2069</v>
      </c>
      <c r="D281" t="s">
        <v>2070</v>
      </c>
      <c r="E281" t="s">
        <v>1867</v>
      </c>
      <c r="F281" t="s">
        <v>2069</v>
      </c>
      <c r="G281">
        <v>66.23</v>
      </c>
      <c r="H281">
        <v>53.8</v>
      </c>
      <c r="I281">
        <v>63.75</v>
      </c>
      <c r="J281">
        <v>67.209999999999994</v>
      </c>
      <c r="K281">
        <v>100</v>
      </c>
      <c r="L281">
        <v>60.69</v>
      </c>
      <c r="M281">
        <v>91.95</v>
      </c>
      <c r="N281">
        <v>83.24</v>
      </c>
      <c r="O281">
        <v>67.39</v>
      </c>
      <c r="P281">
        <v>41.67</v>
      </c>
      <c r="Q281">
        <v>73.19</v>
      </c>
      <c r="R281">
        <v>57.72</v>
      </c>
      <c r="S281">
        <v>58.54</v>
      </c>
      <c r="Y281" s="57" t="s">
        <v>2097</v>
      </c>
      <c r="Z281" s="57" t="s">
        <v>5153</v>
      </c>
    </row>
    <row r="282" spans="1:26" x14ac:dyDescent="0.3">
      <c r="A282" t="s">
        <v>1867</v>
      </c>
      <c r="B282" t="s">
        <v>1868</v>
      </c>
      <c r="C282" t="s">
        <v>2071</v>
      </c>
      <c r="D282" t="s">
        <v>2072</v>
      </c>
      <c r="E282" t="s">
        <v>1867</v>
      </c>
      <c r="F282" t="s">
        <v>2071</v>
      </c>
      <c r="G282">
        <v>49.04</v>
      </c>
      <c r="H282">
        <v>39.5</v>
      </c>
      <c r="I282">
        <v>55.85</v>
      </c>
      <c r="J282">
        <v>83.76</v>
      </c>
      <c r="K282">
        <v>62.97</v>
      </c>
      <c r="L282">
        <v>24.32</v>
      </c>
      <c r="M282">
        <v>84.24</v>
      </c>
      <c r="N282">
        <v>77.31</v>
      </c>
      <c r="O282">
        <v>49.28</v>
      </c>
      <c r="P282">
        <v>26.06</v>
      </c>
      <c r="Q282">
        <v>64.23</v>
      </c>
      <c r="R282">
        <v>51.35</v>
      </c>
      <c r="S282">
        <v>50.22</v>
      </c>
      <c r="Y282" s="56" t="s">
        <v>2099</v>
      </c>
      <c r="Z282" s="56" t="s">
        <v>5152</v>
      </c>
    </row>
    <row r="283" spans="1:26" x14ac:dyDescent="0.3">
      <c r="A283" t="s">
        <v>1867</v>
      </c>
      <c r="B283" t="s">
        <v>1868</v>
      </c>
      <c r="C283" t="s">
        <v>2073</v>
      </c>
      <c r="D283" t="s">
        <v>2074</v>
      </c>
      <c r="E283" t="s">
        <v>1867</v>
      </c>
      <c r="F283" t="s">
        <v>2073</v>
      </c>
      <c r="G283">
        <v>58.21</v>
      </c>
      <c r="H283">
        <v>36.28</v>
      </c>
      <c r="I283">
        <v>72.209999999999994</v>
      </c>
      <c r="J283">
        <v>69.89</v>
      </c>
      <c r="K283">
        <v>100</v>
      </c>
      <c r="L283">
        <v>21.87</v>
      </c>
      <c r="M283">
        <v>86.39</v>
      </c>
      <c r="N283">
        <v>84.04</v>
      </c>
      <c r="O283">
        <v>57.8</v>
      </c>
      <c r="P283">
        <v>39.409999999999997</v>
      </c>
      <c r="Q283">
        <v>69.73</v>
      </c>
      <c r="R283">
        <v>52.7</v>
      </c>
      <c r="S283">
        <v>52.85</v>
      </c>
      <c r="Y283" s="57" t="s">
        <v>2101</v>
      </c>
      <c r="Z283" s="57" t="s">
        <v>5151</v>
      </c>
    </row>
    <row r="284" spans="1:26" x14ac:dyDescent="0.3">
      <c r="A284" t="s">
        <v>1867</v>
      </c>
      <c r="B284" t="s">
        <v>1868</v>
      </c>
      <c r="C284" t="s">
        <v>2075</v>
      </c>
      <c r="D284" t="s">
        <v>2076</v>
      </c>
      <c r="E284" t="s">
        <v>1867</v>
      </c>
      <c r="F284" t="s">
        <v>2075</v>
      </c>
      <c r="G284">
        <v>54.35</v>
      </c>
      <c r="H284">
        <v>33.130000000000003</v>
      </c>
      <c r="I284">
        <v>61.69</v>
      </c>
      <c r="J284">
        <v>74.53</v>
      </c>
      <c r="K284">
        <v>88.89</v>
      </c>
      <c r="L284">
        <v>21.15</v>
      </c>
      <c r="M284">
        <v>88.55</v>
      </c>
      <c r="N284">
        <v>87.7</v>
      </c>
      <c r="O284">
        <v>54.87</v>
      </c>
      <c r="P284">
        <v>34.92</v>
      </c>
      <c r="Q284">
        <v>67.77</v>
      </c>
      <c r="R284">
        <v>51.24</v>
      </c>
      <c r="S284">
        <v>50.76</v>
      </c>
      <c r="Y284" s="56" t="s">
        <v>2103</v>
      </c>
      <c r="Z284" s="56" t="s">
        <v>5150</v>
      </c>
    </row>
    <row r="285" spans="1:26" x14ac:dyDescent="0.3">
      <c r="A285" t="s">
        <v>1867</v>
      </c>
      <c r="B285" t="s">
        <v>1868</v>
      </c>
      <c r="C285" t="s">
        <v>2077</v>
      </c>
      <c r="D285" t="s">
        <v>2078</v>
      </c>
      <c r="E285" t="s">
        <v>1867</v>
      </c>
      <c r="F285" t="s">
        <v>2077</v>
      </c>
      <c r="G285">
        <v>58.66</v>
      </c>
      <c r="H285">
        <v>49.01</v>
      </c>
      <c r="I285">
        <v>48.84</v>
      </c>
      <c r="J285">
        <v>82.56</v>
      </c>
      <c r="K285">
        <v>100</v>
      </c>
      <c r="L285">
        <v>29.03</v>
      </c>
      <c r="M285">
        <v>79.38</v>
      </c>
      <c r="N285">
        <v>95.95</v>
      </c>
      <c r="O285">
        <v>58.2</v>
      </c>
      <c r="P285">
        <v>21.2</v>
      </c>
      <c r="Q285">
        <v>68.290000000000006</v>
      </c>
      <c r="R285">
        <v>48.06</v>
      </c>
      <c r="S285">
        <v>53.11</v>
      </c>
      <c r="Y285" s="57" t="s">
        <v>2105</v>
      </c>
      <c r="Z285" s="57" t="s">
        <v>5149</v>
      </c>
    </row>
    <row r="286" spans="1:26" x14ac:dyDescent="0.3">
      <c r="A286" t="s">
        <v>1867</v>
      </c>
      <c r="B286" t="s">
        <v>1868</v>
      </c>
      <c r="C286" t="s">
        <v>2079</v>
      </c>
      <c r="D286" t="s">
        <v>2080</v>
      </c>
      <c r="E286" t="s">
        <v>1867</v>
      </c>
      <c r="F286" t="s">
        <v>2079</v>
      </c>
      <c r="G286">
        <v>51.83</v>
      </c>
      <c r="H286">
        <v>58.33</v>
      </c>
      <c r="I286">
        <v>62.63</v>
      </c>
      <c r="J286">
        <v>16.329999999999998</v>
      </c>
      <c r="K286">
        <v>88.52</v>
      </c>
      <c r="L286">
        <v>41.54</v>
      </c>
      <c r="M286">
        <v>90.74</v>
      </c>
      <c r="N286">
        <v>95.88</v>
      </c>
      <c r="O286">
        <v>51</v>
      </c>
      <c r="P286">
        <v>57.59</v>
      </c>
      <c r="Q286">
        <v>76.89</v>
      </c>
      <c r="R286">
        <v>52.15</v>
      </c>
      <c r="S286">
        <v>53.1</v>
      </c>
      <c r="Y286" s="56" t="s">
        <v>2107</v>
      </c>
      <c r="Z286" s="56" t="s">
        <v>5148</v>
      </c>
    </row>
    <row r="287" spans="1:26" x14ac:dyDescent="0.3">
      <c r="A287" t="s">
        <v>1867</v>
      </c>
      <c r="B287" t="s">
        <v>1868</v>
      </c>
      <c r="C287" t="s">
        <v>2081</v>
      </c>
      <c r="D287" t="s">
        <v>2082</v>
      </c>
      <c r="E287" t="s">
        <v>1867</v>
      </c>
      <c r="F287" t="s">
        <v>2081</v>
      </c>
      <c r="G287">
        <v>61.16</v>
      </c>
      <c r="H287">
        <v>34.18</v>
      </c>
      <c r="I287">
        <v>55.9</v>
      </c>
      <c r="J287">
        <v>79.53</v>
      </c>
      <c r="K287">
        <v>94.44</v>
      </c>
      <c r="L287">
        <v>25.24</v>
      </c>
      <c r="M287">
        <v>92.23</v>
      </c>
      <c r="N287">
        <v>93.02</v>
      </c>
      <c r="O287">
        <v>61.02</v>
      </c>
      <c r="P287">
        <v>44.88</v>
      </c>
      <c r="Q287">
        <v>68.83</v>
      </c>
      <c r="R287">
        <v>50.19</v>
      </c>
      <c r="S287">
        <v>51.86</v>
      </c>
      <c r="Y287" s="57" t="s">
        <v>2109</v>
      </c>
      <c r="Z287" s="57" t="s">
        <v>5147</v>
      </c>
    </row>
    <row r="288" spans="1:26" x14ac:dyDescent="0.3">
      <c r="A288" t="s">
        <v>1867</v>
      </c>
      <c r="B288" t="s">
        <v>1868</v>
      </c>
      <c r="C288" t="s">
        <v>2083</v>
      </c>
      <c r="D288" t="s">
        <v>2084</v>
      </c>
      <c r="E288" t="s">
        <v>1867</v>
      </c>
      <c r="F288" t="s">
        <v>2083</v>
      </c>
      <c r="G288">
        <v>41.86</v>
      </c>
      <c r="H288">
        <v>24.35</v>
      </c>
      <c r="I288">
        <v>46.8</v>
      </c>
      <c r="J288">
        <v>51.5</v>
      </c>
      <c r="K288">
        <v>64</v>
      </c>
      <c r="L288">
        <v>17.27</v>
      </c>
      <c r="M288">
        <v>80.05</v>
      </c>
      <c r="N288">
        <v>89.93</v>
      </c>
      <c r="O288">
        <v>42.18</v>
      </c>
      <c r="P288">
        <v>35.94</v>
      </c>
      <c r="Q288">
        <v>60.28</v>
      </c>
      <c r="R288">
        <v>52.35</v>
      </c>
      <c r="S288">
        <v>51.2</v>
      </c>
      <c r="Y288" s="56" t="s">
        <v>1879</v>
      </c>
      <c r="Z288" s="56" t="s">
        <v>5146</v>
      </c>
    </row>
    <row r="289" spans="1:26" x14ac:dyDescent="0.3">
      <c r="A289" t="s">
        <v>1867</v>
      </c>
      <c r="B289" t="s">
        <v>1868</v>
      </c>
      <c r="C289" t="s">
        <v>2085</v>
      </c>
      <c r="D289" t="s">
        <v>2086</v>
      </c>
      <c r="E289" t="s">
        <v>1867</v>
      </c>
      <c r="F289" t="s">
        <v>2085</v>
      </c>
      <c r="G289">
        <v>50.31</v>
      </c>
      <c r="H289">
        <v>54.63</v>
      </c>
      <c r="I289">
        <v>60.11</v>
      </c>
      <c r="J289">
        <v>11.17</v>
      </c>
      <c r="K289">
        <v>88.62</v>
      </c>
      <c r="L289">
        <v>55.09</v>
      </c>
      <c r="M289">
        <v>96.04</v>
      </c>
      <c r="N289">
        <v>79.88</v>
      </c>
      <c r="O289">
        <v>49.93</v>
      </c>
      <c r="P289">
        <v>44.84</v>
      </c>
      <c r="Q289">
        <v>72.67</v>
      </c>
      <c r="R289">
        <v>49.77</v>
      </c>
      <c r="S289">
        <v>46.9</v>
      </c>
      <c r="Y289" s="57" t="s">
        <v>1881</v>
      </c>
      <c r="Z289" s="57" t="s">
        <v>5145</v>
      </c>
    </row>
    <row r="290" spans="1:26" x14ac:dyDescent="0.3">
      <c r="A290" t="s">
        <v>1867</v>
      </c>
      <c r="B290" t="s">
        <v>1868</v>
      </c>
      <c r="C290" t="s">
        <v>2087</v>
      </c>
      <c r="D290" t="s">
        <v>2088</v>
      </c>
      <c r="E290" t="s">
        <v>1867</v>
      </c>
      <c r="F290" t="s">
        <v>2087</v>
      </c>
      <c r="G290">
        <v>48.27</v>
      </c>
      <c r="H290">
        <v>37.549999999999997</v>
      </c>
      <c r="I290">
        <v>54.66</v>
      </c>
      <c r="J290">
        <v>59.37</v>
      </c>
      <c r="K290">
        <v>96.3</v>
      </c>
      <c r="L290">
        <v>19.649999999999999</v>
      </c>
      <c r="M290">
        <v>88.95</v>
      </c>
      <c r="N290">
        <v>92.09</v>
      </c>
      <c r="O290">
        <v>48.58</v>
      </c>
      <c r="P290">
        <v>19.010000000000002</v>
      </c>
      <c r="Q290">
        <v>68.31</v>
      </c>
      <c r="R290">
        <v>47.91</v>
      </c>
      <c r="S290">
        <v>44.95</v>
      </c>
      <c r="Y290" s="56" t="s">
        <v>1883</v>
      </c>
      <c r="Z290" s="56" t="s">
        <v>5144</v>
      </c>
    </row>
    <row r="291" spans="1:26" x14ac:dyDescent="0.3">
      <c r="A291" t="s">
        <v>1867</v>
      </c>
      <c r="B291" t="s">
        <v>1868</v>
      </c>
      <c r="C291" t="s">
        <v>2089</v>
      </c>
      <c r="D291" t="s">
        <v>2090</v>
      </c>
      <c r="E291" t="s">
        <v>1867</v>
      </c>
      <c r="F291" t="s">
        <v>2089</v>
      </c>
      <c r="G291">
        <v>57.6</v>
      </c>
      <c r="H291">
        <v>54.57</v>
      </c>
      <c r="I291">
        <v>56.91</v>
      </c>
      <c r="J291">
        <v>32.39</v>
      </c>
      <c r="K291">
        <v>97.78</v>
      </c>
      <c r="L291">
        <v>50.04</v>
      </c>
      <c r="M291">
        <v>91.1</v>
      </c>
      <c r="N291">
        <v>70.69</v>
      </c>
      <c r="O291">
        <v>58.12</v>
      </c>
      <c r="P291">
        <v>52.27</v>
      </c>
      <c r="Q291">
        <v>68.319999999999993</v>
      </c>
      <c r="R291">
        <v>51.64</v>
      </c>
      <c r="S291">
        <v>51.82</v>
      </c>
      <c r="Y291" s="57" t="s">
        <v>1885</v>
      </c>
      <c r="Z291" s="57" t="s">
        <v>5143</v>
      </c>
    </row>
    <row r="292" spans="1:26" x14ac:dyDescent="0.3">
      <c r="A292" t="s">
        <v>1867</v>
      </c>
      <c r="B292" t="s">
        <v>1868</v>
      </c>
      <c r="C292" t="s">
        <v>2091</v>
      </c>
      <c r="D292" t="s">
        <v>2092</v>
      </c>
      <c r="E292" t="s">
        <v>1867</v>
      </c>
      <c r="F292" t="s">
        <v>2091</v>
      </c>
      <c r="G292">
        <v>61.83</v>
      </c>
      <c r="H292">
        <v>41.3</v>
      </c>
      <c r="I292">
        <v>55.45</v>
      </c>
      <c r="J292">
        <v>75.989999999999995</v>
      </c>
      <c r="K292">
        <v>98.4</v>
      </c>
      <c r="L292">
        <v>27.11</v>
      </c>
      <c r="M292">
        <v>81.95</v>
      </c>
      <c r="N292">
        <v>90.07</v>
      </c>
      <c r="O292">
        <v>61.71</v>
      </c>
      <c r="P292">
        <v>45.34</v>
      </c>
      <c r="Q292">
        <v>67.19</v>
      </c>
      <c r="R292">
        <v>54.63</v>
      </c>
      <c r="S292">
        <v>53.19</v>
      </c>
      <c r="Y292" s="56" t="s">
        <v>1887</v>
      </c>
      <c r="Z292" s="56" t="s">
        <v>5142</v>
      </c>
    </row>
    <row r="293" spans="1:26" x14ac:dyDescent="0.3">
      <c r="A293" t="s">
        <v>1867</v>
      </c>
      <c r="B293" t="s">
        <v>1868</v>
      </c>
      <c r="C293" t="s">
        <v>2093</v>
      </c>
      <c r="D293" t="s">
        <v>2094</v>
      </c>
      <c r="E293" t="s">
        <v>1867</v>
      </c>
      <c r="F293" t="s">
        <v>2093</v>
      </c>
      <c r="G293">
        <v>52.82</v>
      </c>
      <c r="H293">
        <v>42.77</v>
      </c>
      <c r="I293">
        <v>59.28</v>
      </c>
      <c r="J293">
        <v>50.57</v>
      </c>
      <c r="K293">
        <v>92.59</v>
      </c>
      <c r="L293">
        <v>21.32</v>
      </c>
      <c r="M293">
        <v>89.32</v>
      </c>
      <c r="N293">
        <v>91.12</v>
      </c>
      <c r="O293">
        <v>53.65</v>
      </c>
      <c r="P293">
        <v>50.11</v>
      </c>
      <c r="Q293">
        <v>70.62</v>
      </c>
      <c r="R293">
        <v>52.54</v>
      </c>
      <c r="S293">
        <v>50.65</v>
      </c>
      <c r="Y293" s="57" t="s">
        <v>1889</v>
      </c>
      <c r="Z293" s="57" t="s">
        <v>5141</v>
      </c>
    </row>
    <row r="294" spans="1:26" x14ac:dyDescent="0.3">
      <c r="A294" t="s">
        <v>1867</v>
      </c>
      <c r="B294" t="s">
        <v>1868</v>
      </c>
      <c r="C294" t="s">
        <v>2095</v>
      </c>
      <c r="D294" t="s">
        <v>2096</v>
      </c>
      <c r="E294" t="s">
        <v>1867</v>
      </c>
      <c r="F294" t="s">
        <v>2095</v>
      </c>
      <c r="G294">
        <v>56.73</v>
      </c>
      <c r="H294">
        <v>34.380000000000003</v>
      </c>
      <c r="I294">
        <v>51.67</v>
      </c>
      <c r="J294">
        <v>69.7</v>
      </c>
      <c r="K294">
        <v>100</v>
      </c>
      <c r="L294">
        <v>16.52</v>
      </c>
      <c r="M294">
        <v>84.38</v>
      </c>
      <c r="N294">
        <v>90.92</v>
      </c>
      <c r="O294">
        <v>58.17</v>
      </c>
      <c r="P294">
        <v>46.47</v>
      </c>
      <c r="Q294">
        <v>65.34</v>
      </c>
      <c r="R294">
        <v>48.61</v>
      </c>
      <c r="S294">
        <v>48.11</v>
      </c>
      <c r="Y294" s="56" t="s">
        <v>1891</v>
      </c>
      <c r="Z294" s="56" t="s">
        <v>5140</v>
      </c>
    </row>
    <row r="295" spans="1:26" x14ac:dyDescent="0.3">
      <c r="A295" t="s">
        <v>1867</v>
      </c>
      <c r="B295" t="s">
        <v>1868</v>
      </c>
      <c r="C295" t="s">
        <v>2097</v>
      </c>
      <c r="D295" t="s">
        <v>2098</v>
      </c>
      <c r="E295" t="s">
        <v>1867</v>
      </c>
      <c r="F295" t="s">
        <v>2097</v>
      </c>
      <c r="G295">
        <v>58.8</v>
      </c>
      <c r="H295">
        <v>54.94</v>
      </c>
      <c r="I295">
        <v>57.74</v>
      </c>
      <c r="J295">
        <v>47.61</v>
      </c>
      <c r="K295">
        <v>100</v>
      </c>
      <c r="L295">
        <v>42.33</v>
      </c>
      <c r="M295">
        <v>85.77</v>
      </c>
      <c r="N295">
        <v>82.09</v>
      </c>
      <c r="O295">
        <v>58.5</v>
      </c>
      <c r="P295">
        <v>44.08</v>
      </c>
      <c r="Q295">
        <v>70.13</v>
      </c>
      <c r="R295">
        <v>52.51</v>
      </c>
      <c r="S295">
        <v>52.18</v>
      </c>
      <c r="Y295" s="57" t="s">
        <v>1893</v>
      </c>
      <c r="Z295" s="57" t="s">
        <v>5139</v>
      </c>
    </row>
    <row r="296" spans="1:26" x14ac:dyDescent="0.3">
      <c r="A296" t="s">
        <v>1867</v>
      </c>
      <c r="B296" t="s">
        <v>1868</v>
      </c>
      <c r="C296" t="s">
        <v>2099</v>
      </c>
      <c r="D296" t="s">
        <v>2100</v>
      </c>
      <c r="E296" t="s">
        <v>1867</v>
      </c>
      <c r="F296" t="s">
        <v>2099</v>
      </c>
      <c r="G296">
        <v>63.93</v>
      </c>
      <c r="H296">
        <v>50.09</v>
      </c>
      <c r="I296">
        <v>66.47</v>
      </c>
      <c r="J296">
        <v>80.86</v>
      </c>
      <c r="K296">
        <v>88.89</v>
      </c>
      <c r="L296">
        <v>46.54</v>
      </c>
      <c r="M296">
        <v>95.04</v>
      </c>
      <c r="N296">
        <v>85.44</v>
      </c>
      <c r="O296">
        <v>64</v>
      </c>
      <c r="P296">
        <v>39.700000000000003</v>
      </c>
      <c r="Q296">
        <v>74.260000000000005</v>
      </c>
      <c r="R296">
        <v>54.59</v>
      </c>
      <c r="S296">
        <v>54.16</v>
      </c>
      <c r="Y296" s="56" t="s">
        <v>1895</v>
      </c>
      <c r="Z296" s="56" t="s">
        <v>5138</v>
      </c>
    </row>
    <row r="297" spans="1:26" x14ac:dyDescent="0.3">
      <c r="A297" t="s">
        <v>1867</v>
      </c>
      <c r="B297" t="s">
        <v>1868</v>
      </c>
      <c r="C297" t="s">
        <v>2101</v>
      </c>
      <c r="D297" t="s">
        <v>2102</v>
      </c>
      <c r="E297" t="s">
        <v>1867</v>
      </c>
      <c r="F297" t="s">
        <v>2101</v>
      </c>
      <c r="G297">
        <v>64.89</v>
      </c>
      <c r="H297">
        <v>40.86</v>
      </c>
      <c r="I297">
        <v>63.67</v>
      </c>
      <c r="J297">
        <v>90.27</v>
      </c>
      <c r="K297">
        <v>100</v>
      </c>
      <c r="L297">
        <v>39.36</v>
      </c>
      <c r="M297">
        <v>90.28</v>
      </c>
      <c r="N297">
        <v>96.38</v>
      </c>
      <c r="O297">
        <v>65.45</v>
      </c>
      <c r="P297">
        <v>32.19</v>
      </c>
      <c r="Q297">
        <v>72.8</v>
      </c>
      <c r="R297">
        <v>51.33</v>
      </c>
      <c r="S297">
        <v>49.28</v>
      </c>
      <c r="Y297" s="57" t="s">
        <v>1897</v>
      </c>
      <c r="Z297" s="57" t="s">
        <v>5137</v>
      </c>
    </row>
    <row r="298" spans="1:26" x14ac:dyDescent="0.3">
      <c r="A298" t="s">
        <v>1867</v>
      </c>
      <c r="B298" t="s">
        <v>1868</v>
      </c>
      <c r="C298" t="s">
        <v>2103</v>
      </c>
      <c r="D298" t="s">
        <v>2104</v>
      </c>
      <c r="E298" t="s">
        <v>1867</v>
      </c>
      <c r="F298" t="s">
        <v>2103</v>
      </c>
      <c r="G298">
        <v>43.01</v>
      </c>
      <c r="H298">
        <v>48.39</v>
      </c>
      <c r="I298">
        <v>55.06</v>
      </c>
      <c r="J298">
        <v>47.97</v>
      </c>
      <c r="K298">
        <v>48.14</v>
      </c>
      <c r="L298">
        <v>35.49</v>
      </c>
      <c r="M298">
        <v>86.39</v>
      </c>
      <c r="N298">
        <v>87.66</v>
      </c>
      <c r="O298">
        <v>42.76</v>
      </c>
      <c r="P298">
        <v>39.42</v>
      </c>
      <c r="Q298">
        <v>69.38</v>
      </c>
      <c r="R298">
        <v>51.09</v>
      </c>
      <c r="S298">
        <v>48.2</v>
      </c>
      <c r="Y298" s="56" t="s">
        <v>1899</v>
      </c>
      <c r="Z298" s="56" t="s">
        <v>5136</v>
      </c>
    </row>
    <row r="299" spans="1:26" x14ac:dyDescent="0.3">
      <c r="A299" t="s">
        <v>1867</v>
      </c>
      <c r="B299" t="s">
        <v>1868</v>
      </c>
      <c r="C299" t="s">
        <v>2105</v>
      </c>
      <c r="D299" t="s">
        <v>2106</v>
      </c>
      <c r="E299" t="s">
        <v>1867</v>
      </c>
      <c r="F299" t="s">
        <v>2105</v>
      </c>
      <c r="G299">
        <v>62.03</v>
      </c>
      <c r="H299">
        <v>42.59</v>
      </c>
      <c r="I299">
        <v>60.12</v>
      </c>
      <c r="J299">
        <v>78.69</v>
      </c>
      <c r="K299">
        <v>77.5</v>
      </c>
      <c r="L299">
        <v>42.71</v>
      </c>
      <c r="M299">
        <v>82.97</v>
      </c>
      <c r="N299">
        <v>95.87</v>
      </c>
      <c r="O299">
        <v>61.53</v>
      </c>
      <c r="P299">
        <v>47.21</v>
      </c>
      <c r="Q299">
        <v>70.39</v>
      </c>
      <c r="R299">
        <v>52.08</v>
      </c>
      <c r="S299">
        <v>51.72</v>
      </c>
      <c r="Y299" s="57" t="s">
        <v>1901</v>
      </c>
      <c r="Z299" s="57" t="s">
        <v>5135</v>
      </c>
    </row>
    <row r="300" spans="1:26" x14ac:dyDescent="0.3">
      <c r="A300" t="s">
        <v>1867</v>
      </c>
      <c r="B300" t="s">
        <v>1868</v>
      </c>
      <c r="C300" t="s">
        <v>2107</v>
      </c>
      <c r="D300" t="s">
        <v>2108</v>
      </c>
      <c r="E300" t="s">
        <v>1867</v>
      </c>
      <c r="F300" t="s">
        <v>2107</v>
      </c>
      <c r="G300">
        <v>46.78</v>
      </c>
      <c r="H300">
        <v>55.29</v>
      </c>
      <c r="I300">
        <v>60.16</v>
      </c>
      <c r="J300">
        <v>51.08</v>
      </c>
      <c r="K300">
        <v>88.89</v>
      </c>
      <c r="L300">
        <v>11.11</v>
      </c>
      <c r="M300">
        <v>84.45</v>
      </c>
      <c r="N300">
        <v>90.73</v>
      </c>
      <c r="O300">
        <v>46.63</v>
      </c>
      <c r="P300">
        <v>35.43</v>
      </c>
      <c r="Q300">
        <v>72.66</v>
      </c>
      <c r="R300">
        <v>49.31</v>
      </c>
      <c r="S300">
        <v>50.33</v>
      </c>
      <c r="Y300" s="56" t="s">
        <v>1903</v>
      </c>
      <c r="Z300" s="56" t="s">
        <v>5134</v>
      </c>
    </row>
    <row r="301" spans="1:26" x14ac:dyDescent="0.3">
      <c r="A301" t="s">
        <v>1867</v>
      </c>
      <c r="B301" t="s">
        <v>1868</v>
      </c>
      <c r="C301" t="s">
        <v>2109</v>
      </c>
      <c r="D301" t="s">
        <v>2110</v>
      </c>
      <c r="E301" t="s">
        <v>1867</v>
      </c>
      <c r="F301" t="s">
        <v>2109</v>
      </c>
      <c r="G301">
        <v>61.28</v>
      </c>
      <c r="H301">
        <v>66.650000000000006</v>
      </c>
      <c r="I301">
        <v>66.319999999999993</v>
      </c>
      <c r="J301">
        <v>58.36</v>
      </c>
      <c r="K301">
        <v>97.22</v>
      </c>
      <c r="L301">
        <v>50.59</v>
      </c>
      <c r="M301">
        <v>79.87</v>
      </c>
      <c r="N301">
        <v>92.15</v>
      </c>
      <c r="O301">
        <v>61.83</v>
      </c>
      <c r="P301">
        <v>41.15</v>
      </c>
      <c r="Q301">
        <v>76.25</v>
      </c>
      <c r="R301">
        <v>50.2</v>
      </c>
      <c r="S301">
        <v>47.64</v>
      </c>
      <c r="Y301" s="57" t="s">
        <v>1905</v>
      </c>
      <c r="Z301" s="57" t="s">
        <v>5133</v>
      </c>
    </row>
    <row r="302" spans="1:26" x14ac:dyDescent="0.3">
      <c r="A302" t="s">
        <v>1867</v>
      </c>
      <c r="B302" t="s">
        <v>1868</v>
      </c>
      <c r="C302" t="s">
        <v>1879</v>
      </c>
      <c r="D302" t="s">
        <v>1880</v>
      </c>
      <c r="E302" t="s">
        <v>1867</v>
      </c>
      <c r="F302" t="s">
        <v>1879</v>
      </c>
      <c r="G302">
        <v>49.51</v>
      </c>
      <c r="H302">
        <v>37.229999999999997</v>
      </c>
      <c r="I302">
        <v>56.48</v>
      </c>
      <c r="J302">
        <v>52.51</v>
      </c>
      <c r="K302">
        <v>85.19</v>
      </c>
      <c r="L302">
        <v>22.04</v>
      </c>
      <c r="M302">
        <v>88.02</v>
      </c>
      <c r="N302">
        <v>94.48</v>
      </c>
      <c r="O302">
        <v>49.41</v>
      </c>
      <c r="P302">
        <v>37.9</v>
      </c>
      <c r="Q302">
        <v>69.05</v>
      </c>
      <c r="R302">
        <v>47.21</v>
      </c>
      <c r="S302">
        <v>45.35</v>
      </c>
      <c r="Y302" s="56" t="s">
        <v>1907</v>
      </c>
      <c r="Z302" s="56" t="s">
        <v>5132</v>
      </c>
    </row>
    <row r="303" spans="1:26" x14ac:dyDescent="0.3">
      <c r="A303" t="s">
        <v>1867</v>
      </c>
      <c r="B303" t="s">
        <v>1868</v>
      </c>
      <c r="C303" t="s">
        <v>1881</v>
      </c>
      <c r="D303" t="s">
        <v>1882</v>
      </c>
      <c r="E303" t="s">
        <v>1867</v>
      </c>
      <c r="F303" t="s">
        <v>1881</v>
      </c>
      <c r="G303">
        <v>56.45</v>
      </c>
      <c r="H303">
        <v>50.12</v>
      </c>
      <c r="I303">
        <v>59.52</v>
      </c>
      <c r="J303">
        <v>95.43</v>
      </c>
      <c r="K303">
        <v>62.97</v>
      </c>
      <c r="L303">
        <v>23.41</v>
      </c>
      <c r="M303">
        <v>91.4</v>
      </c>
      <c r="N303">
        <v>87.32</v>
      </c>
      <c r="O303">
        <v>56.4</v>
      </c>
      <c r="P303">
        <v>43.81</v>
      </c>
      <c r="Q303">
        <v>72.09</v>
      </c>
      <c r="R303">
        <v>49.93</v>
      </c>
      <c r="S303">
        <v>48.77</v>
      </c>
      <c r="Y303" s="57" t="s">
        <v>1909</v>
      </c>
      <c r="Z303" s="57" t="s">
        <v>5131</v>
      </c>
    </row>
    <row r="304" spans="1:26" x14ac:dyDescent="0.3">
      <c r="A304" t="s">
        <v>1867</v>
      </c>
      <c r="B304" t="s">
        <v>1868</v>
      </c>
      <c r="C304" t="s">
        <v>1883</v>
      </c>
      <c r="D304" t="s">
        <v>1884</v>
      </c>
      <c r="E304" t="s">
        <v>1867</v>
      </c>
      <c r="F304" t="s">
        <v>1883</v>
      </c>
      <c r="G304">
        <v>45.4</v>
      </c>
      <c r="H304">
        <v>44.95</v>
      </c>
      <c r="I304">
        <v>55.12</v>
      </c>
      <c r="J304">
        <v>25</v>
      </c>
      <c r="K304">
        <v>74.08</v>
      </c>
      <c r="L304">
        <v>53.44</v>
      </c>
      <c r="M304">
        <v>85.09</v>
      </c>
      <c r="N304">
        <v>88.17</v>
      </c>
      <c r="O304">
        <v>46.44</v>
      </c>
      <c r="P304">
        <v>33.24</v>
      </c>
      <c r="Q304">
        <v>68.33</v>
      </c>
      <c r="R304">
        <v>50.47</v>
      </c>
      <c r="S304">
        <v>49.5</v>
      </c>
      <c r="Y304" s="56" t="s">
        <v>1911</v>
      </c>
      <c r="Z304" s="56" t="s">
        <v>5130</v>
      </c>
    </row>
    <row r="305" spans="1:26" x14ac:dyDescent="0.3">
      <c r="A305" t="s">
        <v>1867</v>
      </c>
      <c r="B305" t="s">
        <v>1868</v>
      </c>
      <c r="C305" t="s">
        <v>1885</v>
      </c>
      <c r="D305" t="s">
        <v>1886</v>
      </c>
      <c r="E305" t="s">
        <v>1867</v>
      </c>
      <c r="F305" t="s">
        <v>1885</v>
      </c>
      <c r="G305">
        <v>44.03</v>
      </c>
      <c r="H305">
        <v>59.63</v>
      </c>
      <c r="I305">
        <v>57.87</v>
      </c>
      <c r="J305">
        <v>34.1</v>
      </c>
      <c r="K305">
        <v>96.3</v>
      </c>
      <c r="L305">
        <v>19.670000000000002</v>
      </c>
      <c r="M305">
        <v>77.08</v>
      </c>
      <c r="N305">
        <v>94.98</v>
      </c>
      <c r="O305">
        <v>43.67</v>
      </c>
      <c r="P305">
        <v>24.61</v>
      </c>
      <c r="Q305">
        <v>72.39</v>
      </c>
      <c r="R305">
        <v>55.45</v>
      </c>
      <c r="S305">
        <v>56.13</v>
      </c>
      <c r="Y305" s="57" t="s">
        <v>1913</v>
      </c>
      <c r="Z305" s="57" t="s">
        <v>5129</v>
      </c>
    </row>
    <row r="306" spans="1:26" x14ac:dyDescent="0.3">
      <c r="A306" t="s">
        <v>1867</v>
      </c>
      <c r="B306" t="s">
        <v>1868</v>
      </c>
      <c r="C306" t="s">
        <v>1887</v>
      </c>
      <c r="D306" t="s">
        <v>1888</v>
      </c>
      <c r="E306" t="s">
        <v>1867</v>
      </c>
      <c r="F306" t="s">
        <v>1887</v>
      </c>
      <c r="G306">
        <v>59.35</v>
      </c>
      <c r="H306">
        <v>57.19</v>
      </c>
      <c r="I306">
        <v>52.13</v>
      </c>
      <c r="J306">
        <v>62.53</v>
      </c>
      <c r="K306">
        <v>88.89</v>
      </c>
      <c r="L306">
        <v>39.630000000000003</v>
      </c>
      <c r="M306">
        <v>84.51</v>
      </c>
      <c r="N306">
        <v>85.34</v>
      </c>
      <c r="O306">
        <v>58.83</v>
      </c>
      <c r="P306">
        <v>44.3</v>
      </c>
      <c r="Q306">
        <v>69.790000000000006</v>
      </c>
      <c r="R306">
        <v>53.71</v>
      </c>
      <c r="S306">
        <v>53.79</v>
      </c>
      <c r="Y306" s="56" t="s">
        <v>1915</v>
      </c>
      <c r="Z306" s="56" t="s">
        <v>5128</v>
      </c>
    </row>
    <row r="307" spans="1:26" x14ac:dyDescent="0.3">
      <c r="A307" t="s">
        <v>1867</v>
      </c>
      <c r="B307" t="s">
        <v>1868</v>
      </c>
      <c r="C307" t="s">
        <v>1889</v>
      </c>
      <c r="D307" t="s">
        <v>1890</v>
      </c>
      <c r="E307" t="s">
        <v>1867</v>
      </c>
      <c r="F307" t="s">
        <v>1889</v>
      </c>
      <c r="G307">
        <v>55.99</v>
      </c>
      <c r="H307">
        <v>45.1</v>
      </c>
      <c r="I307">
        <v>58.29</v>
      </c>
      <c r="J307">
        <v>69.45</v>
      </c>
      <c r="K307">
        <v>100</v>
      </c>
      <c r="L307">
        <v>24.53</v>
      </c>
      <c r="M307">
        <v>88.81</v>
      </c>
      <c r="N307">
        <v>94.27</v>
      </c>
      <c r="O307">
        <v>55.64</v>
      </c>
      <c r="P307">
        <v>28.59</v>
      </c>
      <c r="Q307">
        <v>71.62</v>
      </c>
      <c r="R307">
        <v>47.48</v>
      </c>
      <c r="S307">
        <v>46.76</v>
      </c>
      <c r="Y307" s="57" t="s">
        <v>1917</v>
      </c>
      <c r="Z307" s="57" t="s">
        <v>5127</v>
      </c>
    </row>
    <row r="308" spans="1:26" x14ac:dyDescent="0.3">
      <c r="A308" t="s">
        <v>1867</v>
      </c>
      <c r="B308" t="s">
        <v>1868</v>
      </c>
      <c r="C308" t="s">
        <v>1891</v>
      </c>
      <c r="D308" t="s">
        <v>1892</v>
      </c>
      <c r="E308" t="s">
        <v>1867</v>
      </c>
      <c r="F308" t="s">
        <v>1891</v>
      </c>
      <c r="G308">
        <v>52.05</v>
      </c>
      <c r="H308">
        <v>52.84</v>
      </c>
      <c r="I308">
        <v>52.67</v>
      </c>
      <c r="J308">
        <v>63.72</v>
      </c>
      <c r="K308">
        <v>92.34</v>
      </c>
      <c r="L308">
        <v>18.690000000000001</v>
      </c>
      <c r="M308">
        <v>61.68</v>
      </c>
      <c r="N308">
        <v>97.01</v>
      </c>
      <c r="O308">
        <v>53.2</v>
      </c>
      <c r="P308">
        <v>38.06</v>
      </c>
      <c r="Q308">
        <v>66.05</v>
      </c>
      <c r="R308">
        <v>48.6</v>
      </c>
      <c r="S308">
        <v>54.27</v>
      </c>
      <c r="Y308" s="56" t="s">
        <v>1919</v>
      </c>
      <c r="Z308" s="56" t="s">
        <v>5126</v>
      </c>
    </row>
    <row r="309" spans="1:26" x14ac:dyDescent="0.3">
      <c r="A309" t="s">
        <v>1867</v>
      </c>
      <c r="B309" t="s">
        <v>1868</v>
      </c>
      <c r="C309" t="s">
        <v>1893</v>
      </c>
      <c r="D309" t="s">
        <v>1894</v>
      </c>
      <c r="E309" t="s">
        <v>1867</v>
      </c>
      <c r="F309" t="s">
        <v>1893</v>
      </c>
      <c r="G309">
        <v>62.4</v>
      </c>
      <c r="H309">
        <v>55.33</v>
      </c>
      <c r="I309">
        <v>64.81</v>
      </c>
      <c r="J309">
        <v>74.81</v>
      </c>
      <c r="K309">
        <v>97.53</v>
      </c>
      <c r="L309">
        <v>29.44</v>
      </c>
      <c r="M309">
        <v>89.84</v>
      </c>
      <c r="N309">
        <v>95.51</v>
      </c>
      <c r="O309">
        <v>61.92</v>
      </c>
      <c r="P309">
        <v>45.92</v>
      </c>
      <c r="Q309">
        <v>76.37</v>
      </c>
      <c r="R309">
        <v>48.79</v>
      </c>
      <c r="S309">
        <v>50.56</v>
      </c>
      <c r="Y309" s="57" t="s">
        <v>1921</v>
      </c>
      <c r="Z309" s="57" t="s">
        <v>5125</v>
      </c>
    </row>
    <row r="310" spans="1:26" x14ac:dyDescent="0.3">
      <c r="A310" t="s">
        <v>1867</v>
      </c>
      <c r="B310" t="s">
        <v>1868</v>
      </c>
      <c r="C310" t="s">
        <v>1895</v>
      </c>
      <c r="D310" t="s">
        <v>1896</v>
      </c>
      <c r="E310" t="s">
        <v>1867</v>
      </c>
      <c r="F310" t="s">
        <v>1895</v>
      </c>
      <c r="G310">
        <v>62.42</v>
      </c>
      <c r="H310">
        <v>48.46</v>
      </c>
      <c r="I310">
        <v>68.91</v>
      </c>
      <c r="J310">
        <v>91.43</v>
      </c>
      <c r="K310">
        <v>99.08</v>
      </c>
      <c r="L310">
        <v>24.82</v>
      </c>
      <c r="M310">
        <v>92.22</v>
      </c>
      <c r="N310">
        <v>84.01</v>
      </c>
      <c r="O310">
        <v>62.57</v>
      </c>
      <c r="P310">
        <v>34.94</v>
      </c>
      <c r="Q310">
        <v>73.400000000000006</v>
      </c>
      <c r="R310">
        <v>52.83</v>
      </c>
      <c r="S310">
        <v>50.87</v>
      </c>
      <c r="Y310" s="56" t="s">
        <v>1923</v>
      </c>
      <c r="Z310" s="56" t="s">
        <v>5124</v>
      </c>
    </row>
    <row r="311" spans="1:26" x14ac:dyDescent="0.3">
      <c r="A311" t="s">
        <v>1867</v>
      </c>
      <c r="B311" t="s">
        <v>1868</v>
      </c>
      <c r="C311" t="s">
        <v>1897</v>
      </c>
      <c r="D311" t="s">
        <v>1898</v>
      </c>
      <c r="E311" t="s">
        <v>1867</v>
      </c>
      <c r="F311" t="s">
        <v>1897</v>
      </c>
      <c r="G311">
        <v>47.87</v>
      </c>
      <c r="H311">
        <v>51.36</v>
      </c>
      <c r="I311">
        <v>51.94</v>
      </c>
      <c r="J311">
        <v>58.03</v>
      </c>
      <c r="K311">
        <v>62.53</v>
      </c>
      <c r="L311">
        <v>20.91</v>
      </c>
      <c r="M311">
        <v>88.37</v>
      </c>
      <c r="N311">
        <v>94.67</v>
      </c>
      <c r="O311">
        <v>48.15</v>
      </c>
      <c r="P311">
        <v>51.13</v>
      </c>
      <c r="Q311">
        <v>71.59</v>
      </c>
      <c r="R311">
        <v>51.86</v>
      </c>
      <c r="S311">
        <v>51.86</v>
      </c>
      <c r="Y311" s="57" t="s">
        <v>1925</v>
      </c>
      <c r="Z311" s="57" t="s">
        <v>5123</v>
      </c>
    </row>
    <row r="312" spans="1:26" x14ac:dyDescent="0.3">
      <c r="A312" t="s">
        <v>1867</v>
      </c>
      <c r="B312" t="s">
        <v>1868</v>
      </c>
      <c r="C312" t="s">
        <v>1899</v>
      </c>
      <c r="D312" t="s">
        <v>1900</v>
      </c>
      <c r="E312" t="s">
        <v>1867</v>
      </c>
      <c r="F312" t="s">
        <v>1899</v>
      </c>
      <c r="G312">
        <v>66.5</v>
      </c>
      <c r="H312">
        <v>51.71</v>
      </c>
      <c r="I312">
        <v>60.85</v>
      </c>
      <c r="J312">
        <v>77.900000000000006</v>
      </c>
      <c r="K312">
        <v>99.26</v>
      </c>
      <c r="L312">
        <v>39.340000000000003</v>
      </c>
      <c r="M312">
        <v>94.66</v>
      </c>
      <c r="N312">
        <v>94.6</v>
      </c>
      <c r="O312">
        <v>66.569999999999993</v>
      </c>
      <c r="P312">
        <v>49.8</v>
      </c>
      <c r="Q312">
        <v>75.459999999999994</v>
      </c>
      <c r="R312">
        <v>51.06</v>
      </c>
      <c r="S312">
        <v>51.12</v>
      </c>
      <c r="Y312" s="56" t="s">
        <v>1927</v>
      </c>
      <c r="Z312" s="56" t="s">
        <v>5122</v>
      </c>
    </row>
    <row r="313" spans="1:26" x14ac:dyDescent="0.3">
      <c r="A313" t="s">
        <v>1867</v>
      </c>
      <c r="B313" t="s">
        <v>1868</v>
      </c>
      <c r="C313" t="s">
        <v>1901</v>
      </c>
      <c r="D313" t="s">
        <v>1902</v>
      </c>
      <c r="E313" t="s">
        <v>1867</v>
      </c>
      <c r="F313" t="s">
        <v>1901</v>
      </c>
      <c r="G313">
        <v>54.26</v>
      </c>
      <c r="H313">
        <v>66.52</v>
      </c>
      <c r="I313">
        <v>69.69</v>
      </c>
      <c r="J313">
        <v>25</v>
      </c>
      <c r="K313">
        <v>92.59</v>
      </c>
      <c r="L313">
        <v>55.23</v>
      </c>
      <c r="M313">
        <v>95.98</v>
      </c>
      <c r="N313">
        <v>78.7</v>
      </c>
      <c r="O313">
        <v>53.83</v>
      </c>
      <c r="P313">
        <v>42.52</v>
      </c>
      <c r="Q313">
        <v>77.72</v>
      </c>
      <c r="R313">
        <v>56.89</v>
      </c>
      <c r="S313">
        <v>55.6</v>
      </c>
      <c r="Y313" s="57" t="s">
        <v>1929</v>
      </c>
      <c r="Z313" s="57" t="s">
        <v>5121</v>
      </c>
    </row>
    <row r="314" spans="1:26" x14ac:dyDescent="0.3">
      <c r="A314" t="s">
        <v>1867</v>
      </c>
      <c r="B314" t="s">
        <v>1868</v>
      </c>
      <c r="C314" t="s">
        <v>1903</v>
      </c>
      <c r="D314" t="s">
        <v>1904</v>
      </c>
      <c r="E314" t="s">
        <v>1867</v>
      </c>
      <c r="F314" t="s">
        <v>1903</v>
      </c>
      <c r="G314">
        <v>55.49</v>
      </c>
      <c r="H314">
        <v>35.99</v>
      </c>
      <c r="I314">
        <v>65.349999999999994</v>
      </c>
      <c r="J314">
        <v>88.94</v>
      </c>
      <c r="K314">
        <v>66.67</v>
      </c>
      <c r="L314">
        <v>27.43</v>
      </c>
      <c r="M314">
        <v>79.98</v>
      </c>
      <c r="N314">
        <v>94.46</v>
      </c>
      <c r="O314">
        <v>56.36</v>
      </c>
      <c r="P314">
        <v>42.41</v>
      </c>
      <c r="Q314">
        <v>68.95</v>
      </c>
      <c r="R314">
        <v>51.79</v>
      </c>
      <c r="S314">
        <v>50.63</v>
      </c>
      <c r="Y314" s="56" t="s">
        <v>1931</v>
      </c>
      <c r="Z314" s="56" t="s">
        <v>5120</v>
      </c>
    </row>
    <row r="315" spans="1:26" x14ac:dyDescent="0.3">
      <c r="A315" t="s">
        <v>1867</v>
      </c>
      <c r="B315" t="s">
        <v>1868</v>
      </c>
      <c r="C315" t="s">
        <v>1905</v>
      </c>
      <c r="D315" t="s">
        <v>1906</v>
      </c>
      <c r="E315" t="s">
        <v>1867</v>
      </c>
      <c r="F315" t="s">
        <v>1905</v>
      </c>
      <c r="G315">
        <v>65.040000000000006</v>
      </c>
      <c r="H315">
        <v>40.450000000000003</v>
      </c>
      <c r="I315">
        <v>58.49</v>
      </c>
      <c r="J315">
        <v>75.209999999999994</v>
      </c>
      <c r="K315">
        <v>100</v>
      </c>
      <c r="L315">
        <v>32.39</v>
      </c>
      <c r="M315">
        <v>82.56</v>
      </c>
      <c r="N315">
        <v>91.54</v>
      </c>
      <c r="O315">
        <v>65.790000000000006</v>
      </c>
      <c r="P315">
        <v>55.55</v>
      </c>
      <c r="Q315">
        <v>68.260000000000005</v>
      </c>
      <c r="R315">
        <v>49.13</v>
      </c>
      <c r="S315">
        <v>50.97</v>
      </c>
      <c r="Y315" s="57" t="s">
        <v>1933</v>
      </c>
      <c r="Z315" s="57" t="s">
        <v>5119</v>
      </c>
    </row>
    <row r="316" spans="1:26" x14ac:dyDescent="0.3">
      <c r="A316" t="s">
        <v>1867</v>
      </c>
      <c r="B316" t="s">
        <v>1868</v>
      </c>
      <c r="C316" t="s">
        <v>1907</v>
      </c>
      <c r="D316" t="s">
        <v>1908</v>
      </c>
      <c r="E316" t="s">
        <v>1867</v>
      </c>
      <c r="F316" t="s">
        <v>1907</v>
      </c>
      <c r="G316">
        <v>46.75</v>
      </c>
      <c r="H316">
        <v>41.82</v>
      </c>
      <c r="I316">
        <v>47.1</v>
      </c>
      <c r="J316">
        <v>16.670000000000002</v>
      </c>
      <c r="K316">
        <v>96.3</v>
      </c>
      <c r="L316">
        <v>45.14</v>
      </c>
      <c r="M316">
        <v>84.45</v>
      </c>
      <c r="N316">
        <v>89.64</v>
      </c>
      <c r="O316">
        <v>47.29</v>
      </c>
      <c r="P316">
        <v>31.04</v>
      </c>
      <c r="Q316">
        <v>65.75</v>
      </c>
      <c r="R316">
        <v>52.62</v>
      </c>
      <c r="S316">
        <v>53.84</v>
      </c>
      <c r="Y316" s="56" t="s">
        <v>1935</v>
      </c>
      <c r="Z316" s="56" t="s">
        <v>5118</v>
      </c>
    </row>
    <row r="317" spans="1:26" x14ac:dyDescent="0.3">
      <c r="A317" t="s">
        <v>1867</v>
      </c>
      <c r="B317" t="s">
        <v>1868</v>
      </c>
      <c r="C317" t="s">
        <v>1909</v>
      </c>
      <c r="D317" t="s">
        <v>1910</v>
      </c>
      <c r="E317" t="s">
        <v>1867</v>
      </c>
      <c r="F317" t="s">
        <v>1909</v>
      </c>
      <c r="G317">
        <v>65.2</v>
      </c>
      <c r="H317">
        <v>38.049999999999997</v>
      </c>
      <c r="I317">
        <v>71.88</v>
      </c>
      <c r="J317">
        <v>89.18</v>
      </c>
      <c r="K317">
        <v>100</v>
      </c>
      <c r="L317">
        <v>32.54</v>
      </c>
      <c r="M317">
        <v>92.08</v>
      </c>
      <c r="N317">
        <v>79.33</v>
      </c>
      <c r="O317">
        <v>65.099999999999994</v>
      </c>
      <c r="P317">
        <v>38.68</v>
      </c>
      <c r="Q317">
        <v>70.34</v>
      </c>
      <c r="R317">
        <v>52.65</v>
      </c>
      <c r="S317">
        <v>53.78</v>
      </c>
      <c r="Y317" s="57" t="s">
        <v>1937</v>
      </c>
      <c r="Z317" s="57" t="s">
        <v>5117</v>
      </c>
    </row>
    <row r="318" spans="1:26" x14ac:dyDescent="0.3">
      <c r="A318" t="s">
        <v>1867</v>
      </c>
      <c r="B318" t="s">
        <v>1868</v>
      </c>
      <c r="C318" t="s">
        <v>1911</v>
      </c>
      <c r="D318" t="s">
        <v>1912</v>
      </c>
      <c r="E318" t="s">
        <v>1867</v>
      </c>
      <c r="F318" t="s">
        <v>1911</v>
      </c>
      <c r="G318">
        <v>40.39</v>
      </c>
      <c r="H318">
        <v>37.71</v>
      </c>
      <c r="I318">
        <v>46.39</v>
      </c>
      <c r="J318">
        <v>39.979999999999997</v>
      </c>
      <c r="K318">
        <v>59.26</v>
      </c>
      <c r="L318">
        <v>23.68</v>
      </c>
      <c r="M318">
        <v>77.8</v>
      </c>
      <c r="N318">
        <v>90.49</v>
      </c>
      <c r="O318">
        <v>41.07</v>
      </c>
      <c r="P318">
        <v>41.36</v>
      </c>
      <c r="Q318">
        <v>63.1</v>
      </c>
      <c r="R318">
        <v>48.89</v>
      </c>
      <c r="S318">
        <v>52.5</v>
      </c>
      <c r="Y318" s="56" t="s">
        <v>1939</v>
      </c>
      <c r="Z318" s="56" t="s">
        <v>5116</v>
      </c>
    </row>
    <row r="319" spans="1:26" x14ac:dyDescent="0.3">
      <c r="A319" t="s">
        <v>1867</v>
      </c>
      <c r="B319" t="s">
        <v>1868</v>
      </c>
      <c r="C319" t="s">
        <v>1913</v>
      </c>
      <c r="D319" t="s">
        <v>1914</v>
      </c>
      <c r="E319" t="s">
        <v>1867</v>
      </c>
      <c r="F319" t="s">
        <v>1913</v>
      </c>
      <c r="G319">
        <v>64.150000000000006</v>
      </c>
      <c r="H319">
        <v>39.47</v>
      </c>
      <c r="I319">
        <v>56.66</v>
      </c>
      <c r="J319">
        <v>60.17</v>
      </c>
      <c r="K319">
        <v>100</v>
      </c>
      <c r="L319">
        <v>35.46</v>
      </c>
      <c r="M319">
        <v>86.45</v>
      </c>
      <c r="N319">
        <v>93</v>
      </c>
      <c r="O319">
        <v>64.150000000000006</v>
      </c>
      <c r="P319">
        <v>60.98</v>
      </c>
      <c r="Q319">
        <v>68.89</v>
      </c>
      <c r="R319">
        <v>52.55</v>
      </c>
      <c r="S319">
        <v>53.03</v>
      </c>
      <c r="Y319" s="57" t="s">
        <v>1941</v>
      </c>
      <c r="Z319" s="57" t="s">
        <v>5115</v>
      </c>
    </row>
    <row r="320" spans="1:26" x14ac:dyDescent="0.3">
      <c r="A320" t="s">
        <v>1867</v>
      </c>
      <c r="B320" t="s">
        <v>1868</v>
      </c>
      <c r="C320" t="s">
        <v>1915</v>
      </c>
      <c r="D320" t="s">
        <v>1916</v>
      </c>
      <c r="E320" t="s">
        <v>1867</v>
      </c>
      <c r="F320" t="s">
        <v>1915</v>
      </c>
      <c r="G320">
        <v>56.7</v>
      </c>
      <c r="H320">
        <v>49.63</v>
      </c>
      <c r="I320">
        <v>48.96</v>
      </c>
      <c r="J320">
        <v>48.44</v>
      </c>
      <c r="K320">
        <v>88.89</v>
      </c>
      <c r="L320">
        <v>40.130000000000003</v>
      </c>
      <c r="M320">
        <v>81.709999999999994</v>
      </c>
      <c r="N320">
        <v>96.15</v>
      </c>
      <c r="O320">
        <v>56.52</v>
      </c>
      <c r="P320">
        <v>48.62</v>
      </c>
      <c r="Q320">
        <v>69.11</v>
      </c>
      <c r="R320">
        <v>48.86</v>
      </c>
      <c r="S320">
        <v>48.45</v>
      </c>
      <c r="Y320" s="56" t="s">
        <v>1871</v>
      </c>
      <c r="Z320" s="56" t="s">
        <v>5114</v>
      </c>
    </row>
    <row r="321" spans="1:26" x14ac:dyDescent="0.3">
      <c r="A321" t="s">
        <v>1867</v>
      </c>
      <c r="B321" t="s">
        <v>1868</v>
      </c>
      <c r="C321" t="s">
        <v>1917</v>
      </c>
      <c r="D321" t="s">
        <v>1918</v>
      </c>
      <c r="E321" t="s">
        <v>1867</v>
      </c>
      <c r="F321" t="s">
        <v>1917</v>
      </c>
      <c r="G321">
        <v>63.67</v>
      </c>
      <c r="H321">
        <v>41.12</v>
      </c>
      <c r="I321">
        <v>56.59</v>
      </c>
      <c r="J321">
        <v>85.01</v>
      </c>
      <c r="K321">
        <v>99.31</v>
      </c>
      <c r="L321">
        <v>17.559999999999999</v>
      </c>
      <c r="M321">
        <v>88.48</v>
      </c>
      <c r="N321">
        <v>94.93</v>
      </c>
      <c r="O321">
        <v>62.75</v>
      </c>
      <c r="P321">
        <v>49.11</v>
      </c>
      <c r="Q321">
        <v>70.28</v>
      </c>
      <c r="R321">
        <v>51.91</v>
      </c>
      <c r="S321">
        <v>52.77</v>
      </c>
      <c r="Y321" s="57" t="s">
        <v>1873</v>
      </c>
      <c r="Z321" s="57" t="s">
        <v>5113</v>
      </c>
    </row>
    <row r="322" spans="1:26" x14ac:dyDescent="0.3">
      <c r="A322" t="s">
        <v>1867</v>
      </c>
      <c r="B322" t="s">
        <v>1868</v>
      </c>
      <c r="C322" t="s">
        <v>1919</v>
      </c>
      <c r="D322" t="s">
        <v>1920</v>
      </c>
      <c r="E322" t="s">
        <v>1867</v>
      </c>
      <c r="F322" t="s">
        <v>1919</v>
      </c>
      <c r="G322">
        <v>38.78</v>
      </c>
      <c r="H322">
        <v>45.92</v>
      </c>
      <c r="I322">
        <v>60.67</v>
      </c>
      <c r="J322">
        <v>12.5</v>
      </c>
      <c r="K322">
        <v>77.78</v>
      </c>
      <c r="L322">
        <v>27.94</v>
      </c>
      <c r="M322">
        <v>86.97</v>
      </c>
      <c r="N322">
        <v>92.4</v>
      </c>
      <c r="O322">
        <v>38.79</v>
      </c>
      <c r="P322">
        <v>36.93</v>
      </c>
      <c r="Q322">
        <v>71.489999999999995</v>
      </c>
      <c r="R322">
        <v>55.24</v>
      </c>
      <c r="S322">
        <v>56.42</v>
      </c>
      <c r="Y322" s="56" t="s">
        <v>1875</v>
      </c>
      <c r="Z322" s="56" t="s">
        <v>5112</v>
      </c>
    </row>
    <row r="323" spans="1:26" x14ac:dyDescent="0.3">
      <c r="A323" t="s">
        <v>1867</v>
      </c>
      <c r="B323" t="s">
        <v>1868</v>
      </c>
      <c r="C323" t="s">
        <v>1921</v>
      </c>
      <c r="D323" t="s">
        <v>1922</v>
      </c>
      <c r="E323" t="s">
        <v>1867</v>
      </c>
      <c r="F323" t="s">
        <v>1921</v>
      </c>
      <c r="G323">
        <v>61.14</v>
      </c>
      <c r="H323">
        <v>51.5</v>
      </c>
      <c r="I323">
        <v>55.15</v>
      </c>
      <c r="J323">
        <v>63.52</v>
      </c>
      <c r="K323">
        <v>99.78</v>
      </c>
      <c r="L323">
        <v>30.19</v>
      </c>
      <c r="M323">
        <v>86.68</v>
      </c>
      <c r="N323">
        <v>93.01</v>
      </c>
      <c r="O323">
        <v>60.39</v>
      </c>
      <c r="P323">
        <v>48.06</v>
      </c>
      <c r="Q323">
        <v>71.58</v>
      </c>
      <c r="R323">
        <v>52.27</v>
      </c>
      <c r="S323">
        <v>51.13</v>
      </c>
      <c r="Y323" s="56" t="s">
        <v>1877</v>
      </c>
      <c r="Z323" s="56" t="s">
        <v>5110</v>
      </c>
    </row>
    <row r="324" spans="1:26" x14ac:dyDescent="0.3">
      <c r="A324" t="s">
        <v>1867</v>
      </c>
      <c r="B324" t="s">
        <v>1868</v>
      </c>
      <c r="C324" t="s">
        <v>1923</v>
      </c>
      <c r="D324" t="s">
        <v>1924</v>
      </c>
      <c r="E324" t="s">
        <v>1867</v>
      </c>
      <c r="F324" t="s">
        <v>1923</v>
      </c>
      <c r="G324">
        <v>69.97</v>
      </c>
      <c r="H324">
        <v>61.25</v>
      </c>
      <c r="I324">
        <v>54.72</v>
      </c>
      <c r="J324">
        <v>67.86</v>
      </c>
      <c r="K324">
        <v>98.77</v>
      </c>
      <c r="L324">
        <v>74.569999999999993</v>
      </c>
      <c r="M324">
        <v>76.31</v>
      </c>
      <c r="N324">
        <v>89.05</v>
      </c>
      <c r="O324">
        <v>69.709999999999994</v>
      </c>
      <c r="P324">
        <v>37.65</v>
      </c>
      <c r="Q324">
        <v>70.33</v>
      </c>
      <c r="R324">
        <v>54.82</v>
      </c>
      <c r="S324">
        <v>53.96</v>
      </c>
      <c r="Y324" s="57" t="s">
        <v>1869</v>
      </c>
      <c r="Z324" s="57" t="s">
        <v>5111</v>
      </c>
    </row>
    <row r="325" spans="1:26" x14ac:dyDescent="0.3">
      <c r="A325" t="s">
        <v>1867</v>
      </c>
      <c r="B325" t="s">
        <v>1868</v>
      </c>
      <c r="C325" t="s">
        <v>1925</v>
      </c>
      <c r="D325" t="s">
        <v>1926</v>
      </c>
      <c r="E325" t="s">
        <v>1867</v>
      </c>
      <c r="F325" t="s">
        <v>1925</v>
      </c>
      <c r="G325">
        <v>55.31</v>
      </c>
      <c r="H325">
        <v>44.39</v>
      </c>
      <c r="I325">
        <v>58.93</v>
      </c>
      <c r="J325">
        <v>49.41</v>
      </c>
      <c r="K325">
        <v>88.89</v>
      </c>
      <c r="L325">
        <v>34.130000000000003</v>
      </c>
      <c r="M325">
        <v>78.040000000000006</v>
      </c>
      <c r="N325">
        <v>84.47</v>
      </c>
      <c r="O325">
        <v>55.52</v>
      </c>
      <c r="P325">
        <v>49.67</v>
      </c>
      <c r="Q325">
        <v>66.459999999999994</v>
      </c>
      <c r="R325">
        <v>53.34</v>
      </c>
      <c r="S325">
        <v>53.9</v>
      </c>
      <c r="Y325" s="56" t="s">
        <v>4398</v>
      </c>
      <c r="Z325" s="56" t="s">
        <v>5098</v>
      </c>
    </row>
    <row r="326" spans="1:26" x14ac:dyDescent="0.3">
      <c r="A326" t="s">
        <v>1867</v>
      </c>
      <c r="B326" t="s">
        <v>1868</v>
      </c>
      <c r="C326" t="s">
        <v>1927</v>
      </c>
      <c r="D326" t="s">
        <v>1928</v>
      </c>
      <c r="E326" t="s">
        <v>1867</v>
      </c>
      <c r="F326" t="s">
        <v>1927</v>
      </c>
      <c r="G326">
        <v>49.56</v>
      </c>
      <c r="H326">
        <v>50.45</v>
      </c>
      <c r="I326">
        <v>57.47</v>
      </c>
      <c r="J326">
        <v>74.05</v>
      </c>
      <c r="K326">
        <v>81.48</v>
      </c>
      <c r="L326">
        <v>18.73</v>
      </c>
      <c r="M326">
        <v>91.69</v>
      </c>
      <c r="N326">
        <v>84.77</v>
      </c>
      <c r="O326">
        <v>50.16</v>
      </c>
      <c r="P326">
        <v>26.37</v>
      </c>
      <c r="Q326">
        <v>71.099999999999994</v>
      </c>
      <c r="R326">
        <v>56.7</v>
      </c>
      <c r="S326">
        <v>57.1</v>
      </c>
      <c r="Y326" s="57" t="s">
        <v>1833</v>
      </c>
      <c r="Z326" s="57" t="s">
        <v>5097</v>
      </c>
    </row>
    <row r="327" spans="1:26" x14ac:dyDescent="0.3">
      <c r="A327" t="s">
        <v>1867</v>
      </c>
      <c r="B327" t="s">
        <v>1868</v>
      </c>
      <c r="C327" t="s">
        <v>1929</v>
      </c>
      <c r="D327" t="s">
        <v>1930</v>
      </c>
      <c r="E327" t="s">
        <v>1867</v>
      </c>
      <c r="F327" t="s">
        <v>1929</v>
      </c>
      <c r="G327">
        <v>47.64</v>
      </c>
      <c r="H327">
        <v>60.53</v>
      </c>
      <c r="I327">
        <v>63.92</v>
      </c>
      <c r="J327">
        <v>75.010000000000005</v>
      </c>
      <c r="K327">
        <v>59.26</v>
      </c>
      <c r="L327">
        <v>20.28</v>
      </c>
      <c r="M327">
        <v>90.57</v>
      </c>
      <c r="N327">
        <v>94.37</v>
      </c>
      <c r="O327">
        <v>47.42</v>
      </c>
      <c r="P327">
        <v>35.119999999999997</v>
      </c>
      <c r="Q327">
        <v>77.349999999999994</v>
      </c>
      <c r="R327">
        <v>51.26</v>
      </c>
      <c r="S327">
        <v>51.43</v>
      </c>
      <c r="Y327" s="56" t="s">
        <v>1835</v>
      </c>
      <c r="Z327" s="56" t="s">
        <v>5096</v>
      </c>
    </row>
    <row r="328" spans="1:26" x14ac:dyDescent="0.3">
      <c r="A328" t="s">
        <v>1867</v>
      </c>
      <c r="B328" t="s">
        <v>1868</v>
      </c>
      <c r="C328" t="s">
        <v>1931</v>
      </c>
      <c r="D328" t="s">
        <v>1932</v>
      </c>
      <c r="E328" t="s">
        <v>1867</v>
      </c>
      <c r="F328" t="s">
        <v>1931</v>
      </c>
      <c r="G328">
        <v>44.17</v>
      </c>
      <c r="H328">
        <v>43.28</v>
      </c>
      <c r="I328">
        <v>56.5</v>
      </c>
      <c r="J328">
        <v>40.85</v>
      </c>
      <c r="K328">
        <v>59.26</v>
      </c>
      <c r="L328">
        <v>24.29</v>
      </c>
      <c r="M328">
        <v>91.65</v>
      </c>
      <c r="N328">
        <v>89.07</v>
      </c>
      <c r="O328">
        <v>44.67</v>
      </c>
      <c r="P328">
        <v>54.29</v>
      </c>
      <c r="Q328">
        <v>70.13</v>
      </c>
      <c r="R328">
        <v>50.22</v>
      </c>
      <c r="S328">
        <v>50.52</v>
      </c>
      <c r="Y328" s="57" t="s">
        <v>1837</v>
      </c>
      <c r="Z328" s="57" t="s">
        <v>5095</v>
      </c>
    </row>
    <row r="329" spans="1:26" x14ac:dyDescent="0.3">
      <c r="A329" t="s">
        <v>1867</v>
      </c>
      <c r="B329" t="s">
        <v>1868</v>
      </c>
      <c r="C329" t="s">
        <v>1933</v>
      </c>
      <c r="D329" t="s">
        <v>1934</v>
      </c>
      <c r="E329" t="s">
        <v>1867</v>
      </c>
      <c r="F329" t="s">
        <v>1933</v>
      </c>
      <c r="G329">
        <v>53.22</v>
      </c>
      <c r="H329">
        <v>54.43</v>
      </c>
      <c r="I329">
        <v>49.78</v>
      </c>
      <c r="J329">
        <v>57.94</v>
      </c>
      <c r="K329">
        <v>84.17</v>
      </c>
      <c r="L329">
        <v>16.14</v>
      </c>
      <c r="M329">
        <v>80.150000000000006</v>
      </c>
      <c r="N329">
        <v>91.44</v>
      </c>
      <c r="O329">
        <v>52.65</v>
      </c>
      <c r="P329">
        <v>52.33</v>
      </c>
      <c r="Q329">
        <v>68.95</v>
      </c>
      <c r="R329">
        <v>53.09</v>
      </c>
      <c r="S329">
        <v>52.11</v>
      </c>
      <c r="Y329" s="56" t="s">
        <v>1839</v>
      </c>
      <c r="Z329" s="56" t="s">
        <v>5094</v>
      </c>
    </row>
    <row r="330" spans="1:26" x14ac:dyDescent="0.3">
      <c r="A330" t="s">
        <v>1867</v>
      </c>
      <c r="B330" t="s">
        <v>1868</v>
      </c>
      <c r="C330" t="s">
        <v>1935</v>
      </c>
      <c r="D330" t="s">
        <v>1936</v>
      </c>
      <c r="E330" t="s">
        <v>1867</v>
      </c>
      <c r="F330" t="s">
        <v>1935</v>
      </c>
      <c r="G330">
        <v>64.5</v>
      </c>
      <c r="H330">
        <v>66.02</v>
      </c>
      <c r="I330">
        <v>58.2</v>
      </c>
      <c r="J330">
        <v>83.6</v>
      </c>
      <c r="K330">
        <v>100</v>
      </c>
      <c r="L330">
        <v>27.12</v>
      </c>
      <c r="M330">
        <v>86.91</v>
      </c>
      <c r="N330">
        <v>96.49</v>
      </c>
      <c r="O330">
        <v>62.76</v>
      </c>
      <c r="P330">
        <v>40.31</v>
      </c>
      <c r="Q330">
        <v>76.91</v>
      </c>
      <c r="R330">
        <v>46.59</v>
      </c>
      <c r="S330">
        <v>49.31</v>
      </c>
      <c r="Y330" s="57" t="s">
        <v>1841</v>
      </c>
      <c r="Z330" s="57" t="s">
        <v>5093</v>
      </c>
    </row>
    <row r="331" spans="1:26" x14ac:dyDescent="0.3">
      <c r="A331" t="s">
        <v>1867</v>
      </c>
      <c r="B331" t="s">
        <v>1868</v>
      </c>
      <c r="C331" t="s">
        <v>1937</v>
      </c>
      <c r="D331" t="s">
        <v>1938</v>
      </c>
      <c r="E331" t="s">
        <v>1867</v>
      </c>
      <c r="F331" t="s">
        <v>1937</v>
      </c>
      <c r="G331">
        <v>60.09</v>
      </c>
      <c r="H331">
        <v>42.99</v>
      </c>
      <c r="I331">
        <v>57.88</v>
      </c>
      <c r="J331">
        <v>94.8</v>
      </c>
      <c r="K331">
        <v>66.39</v>
      </c>
      <c r="L331">
        <v>38.049999999999997</v>
      </c>
      <c r="M331">
        <v>81.73</v>
      </c>
      <c r="N331">
        <v>93</v>
      </c>
      <c r="O331">
        <v>60.26</v>
      </c>
      <c r="P331">
        <v>41.81</v>
      </c>
      <c r="Q331">
        <v>68.900000000000006</v>
      </c>
      <c r="R331">
        <v>48.41</v>
      </c>
      <c r="S331">
        <v>47.76</v>
      </c>
      <c r="Y331" s="56" t="s">
        <v>1843</v>
      </c>
      <c r="Z331" s="56" t="s">
        <v>5092</v>
      </c>
    </row>
    <row r="332" spans="1:26" x14ac:dyDescent="0.3">
      <c r="A332" t="s">
        <v>1867</v>
      </c>
      <c r="B332" t="s">
        <v>1868</v>
      </c>
      <c r="C332" t="s">
        <v>1939</v>
      </c>
      <c r="D332" t="s">
        <v>1940</v>
      </c>
      <c r="E332" t="s">
        <v>1867</v>
      </c>
      <c r="F332" t="s">
        <v>1939</v>
      </c>
      <c r="G332">
        <v>51.62</v>
      </c>
      <c r="H332">
        <v>47.01</v>
      </c>
      <c r="I332">
        <v>71.97</v>
      </c>
      <c r="J332">
        <v>77.900000000000006</v>
      </c>
      <c r="K332">
        <v>75.930000000000007</v>
      </c>
      <c r="L332">
        <v>30.21</v>
      </c>
      <c r="M332">
        <v>88.65</v>
      </c>
      <c r="N332">
        <v>81.05</v>
      </c>
      <c r="O332">
        <v>52.87</v>
      </c>
      <c r="P332">
        <v>27.45</v>
      </c>
      <c r="Q332">
        <v>72.17</v>
      </c>
      <c r="R332">
        <v>54.3</v>
      </c>
      <c r="S332">
        <v>53.94</v>
      </c>
      <c r="Y332" s="57" t="s">
        <v>1845</v>
      </c>
      <c r="Z332" s="57" t="s">
        <v>5091</v>
      </c>
    </row>
    <row r="333" spans="1:26" x14ac:dyDescent="0.3">
      <c r="A333" t="s">
        <v>1867</v>
      </c>
      <c r="B333" t="s">
        <v>1868</v>
      </c>
      <c r="C333" t="s">
        <v>1941</v>
      </c>
      <c r="D333" t="s">
        <v>1942</v>
      </c>
      <c r="E333" t="s">
        <v>1867</v>
      </c>
      <c r="F333" t="s">
        <v>1941</v>
      </c>
      <c r="G333">
        <v>68.05</v>
      </c>
      <c r="H333">
        <v>45.1</v>
      </c>
      <c r="I333">
        <v>68.17</v>
      </c>
      <c r="J333">
        <v>73.53</v>
      </c>
      <c r="K333">
        <v>99.72</v>
      </c>
      <c r="L333">
        <v>65.7</v>
      </c>
      <c r="M333">
        <v>85.23</v>
      </c>
      <c r="N333">
        <v>91.45</v>
      </c>
      <c r="O333">
        <v>68.349999999999994</v>
      </c>
      <c r="P333">
        <v>34.44</v>
      </c>
      <c r="Q333">
        <v>72.489999999999995</v>
      </c>
      <c r="R333">
        <v>53.75</v>
      </c>
      <c r="S333">
        <v>54.43</v>
      </c>
      <c r="Y333" s="56" t="s">
        <v>1847</v>
      </c>
      <c r="Z333" s="56" t="s">
        <v>5090</v>
      </c>
    </row>
    <row r="334" spans="1:26" x14ac:dyDescent="0.3">
      <c r="A334" t="s">
        <v>1867</v>
      </c>
      <c r="B334" t="s">
        <v>1868</v>
      </c>
      <c r="C334" t="s">
        <v>1871</v>
      </c>
      <c r="D334" t="s">
        <v>1872</v>
      </c>
      <c r="E334" t="s">
        <v>1867</v>
      </c>
      <c r="F334" t="s">
        <v>1871</v>
      </c>
      <c r="G334">
        <v>58.82</v>
      </c>
      <c r="H334">
        <v>51.11</v>
      </c>
      <c r="I334">
        <v>59.44</v>
      </c>
      <c r="J334">
        <v>82.66</v>
      </c>
      <c r="K334">
        <v>88.89</v>
      </c>
      <c r="L334">
        <v>26.88</v>
      </c>
      <c r="M334">
        <v>77.37</v>
      </c>
      <c r="N334">
        <v>93.28</v>
      </c>
      <c r="O334">
        <v>58.72</v>
      </c>
      <c r="P334">
        <v>36.46</v>
      </c>
      <c r="Q334">
        <v>70.3</v>
      </c>
      <c r="R334">
        <v>48.3</v>
      </c>
      <c r="S334">
        <v>50.35</v>
      </c>
      <c r="Y334" s="57" t="s">
        <v>1849</v>
      </c>
      <c r="Z334" s="57" t="s">
        <v>5089</v>
      </c>
    </row>
    <row r="335" spans="1:26" x14ac:dyDescent="0.3">
      <c r="A335" t="s">
        <v>1867</v>
      </c>
      <c r="B335" t="s">
        <v>1868</v>
      </c>
      <c r="C335" t="s">
        <v>1873</v>
      </c>
      <c r="D335" t="s">
        <v>1874</v>
      </c>
      <c r="E335" t="s">
        <v>1867</v>
      </c>
      <c r="F335" t="s">
        <v>1873</v>
      </c>
      <c r="G335">
        <v>45.34</v>
      </c>
      <c r="H335">
        <v>52.23</v>
      </c>
      <c r="I335">
        <v>50.99</v>
      </c>
      <c r="J335">
        <v>67.069999999999993</v>
      </c>
      <c r="K335">
        <v>50</v>
      </c>
      <c r="L335">
        <v>24.02</v>
      </c>
      <c r="M335">
        <v>79.56</v>
      </c>
      <c r="N335">
        <v>95.18</v>
      </c>
      <c r="O335">
        <v>45.84</v>
      </c>
      <c r="P335">
        <v>42.26</v>
      </c>
      <c r="Q335">
        <v>69.489999999999995</v>
      </c>
      <c r="R335">
        <v>51.17</v>
      </c>
      <c r="S335">
        <v>51.03</v>
      </c>
      <c r="Y335" s="56" t="s">
        <v>1851</v>
      </c>
      <c r="Z335" s="56" t="s">
        <v>5088</v>
      </c>
    </row>
    <row r="336" spans="1:26" x14ac:dyDescent="0.3">
      <c r="A336" t="s">
        <v>1867</v>
      </c>
      <c r="B336" t="s">
        <v>1868</v>
      </c>
      <c r="C336" t="s">
        <v>1875</v>
      </c>
      <c r="D336" t="s">
        <v>1876</v>
      </c>
      <c r="E336" t="s">
        <v>1867</v>
      </c>
      <c r="F336" t="s">
        <v>1875</v>
      </c>
      <c r="G336">
        <v>51.83</v>
      </c>
      <c r="H336">
        <v>39.14</v>
      </c>
      <c r="I336">
        <v>57.67</v>
      </c>
      <c r="J336">
        <v>77.03</v>
      </c>
      <c r="K336">
        <v>62.97</v>
      </c>
      <c r="L336">
        <v>30.23</v>
      </c>
      <c r="M336">
        <v>82.6</v>
      </c>
      <c r="N336">
        <v>90.14</v>
      </c>
      <c r="O336">
        <v>51.76</v>
      </c>
      <c r="P336">
        <v>36.82</v>
      </c>
      <c r="Q336">
        <v>67.39</v>
      </c>
      <c r="R336">
        <v>51.51</v>
      </c>
      <c r="S336">
        <v>50</v>
      </c>
      <c r="Y336" s="57" t="s">
        <v>1853</v>
      </c>
      <c r="Z336" s="57" t="s">
        <v>5087</v>
      </c>
    </row>
    <row r="337" spans="1:26" x14ac:dyDescent="0.3">
      <c r="A337" t="s">
        <v>1867</v>
      </c>
      <c r="B337" t="s">
        <v>1868</v>
      </c>
      <c r="C337" t="s">
        <v>1877</v>
      </c>
      <c r="D337" t="s">
        <v>1878</v>
      </c>
      <c r="E337" t="s">
        <v>1867</v>
      </c>
      <c r="F337" t="s">
        <v>1877</v>
      </c>
      <c r="G337">
        <v>50.62</v>
      </c>
      <c r="H337">
        <v>44.29</v>
      </c>
      <c r="I337">
        <v>43.34</v>
      </c>
      <c r="J337">
        <v>56.61</v>
      </c>
      <c r="K337">
        <v>100</v>
      </c>
      <c r="L337">
        <v>14.96</v>
      </c>
      <c r="M337">
        <v>81.25</v>
      </c>
      <c r="N337">
        <v>91.32</v>
      </c>
      <c r="O337">
        <v>49.92</v>
      </c>
      <c r="P337">
        <v>28.12</v>
      </c>
      <c r="Q337">
        <v>65.05</v>
      </c>
      <c r="R337">
        <v>47.58</v>
      </c>
      <c r="S337">
        <v>52.47</v>
      </c>
      <c r="Y337" s="56" t="s">
        <v>1855</v>
      </c>
      <c r="Z337" s="56" t="s">
        <v>5086</v>
      </c>
    </row>
    <row r="338" spans="1:26" x14ac:dyDescent="0.3">
      <c r="A338" t="s">
        <v>1867</v>
      </c>
      <c r="B338" t="s">
        <v>1868</v>
      </c>
      <c r="C338" t="s">
        <v>1869</v>
      </c>
      <c r="D338" t="s">
        <v>1870</v>
      </c>
      <c r="E338" t="s">
        <v>1867</v>
      </c>
      <c r="F338" t="s">
        <v>1869</v>
      </c>
      <c r="G338">
        <v>59.1</v>
      </c>
      <c r="H338">
        <v>47.72</v>
      </c>
      <c r="I338">
        <v>64.86</v>
      </c>
      <c r="J338">
        <v>64.09</v>
      </c>
      <c r="K338">
        <v>85.19</v>
      </c>
      <c r="L338">
        <v>43.42</v>
      </c>
      <c r="M338">
        <v>89.1</v>
      </c>
      <c r="N338">
        <v>85.62</v>
      </c>
      <c r="O338">
        <v>59.17</v>
      </c>
      <c r="P338">
        <v>43.97</v>
      </c>
      <c r="Q338">
        <v>71.83</v>
      </c>
      <c r="R338">
        <v>50.03</v>
      </c>
      <c r="S338">
        <v>49.5</v>
      </c>
      <c r="Y338" s="57" t="s">
        <v>1857</v>
      </c>
      <c r="Z338" s="57" t="s">
        <v>5085</v>
      </c>
    </row>
    <row r="339" spans="1:26" x14ac:dyDescent="0.3">
      <c r="A339" t="s">
        <v>1813</v>
      </c>
      <c r="B339" t="s">
        <v>1183</v>
      </c>
      <c r="C339" t="s">
        <v>1833</v>
      </c>
      <c r="D339" t="s">
        <v>1834</v>
      </c>
      <c r="E339" t="s">
        <v>1813</v>
      </c>
      <c r="F339" t="s">
        <v>1833</v>
      </c>
      <c r="G339">
        <v>73.31</v>
      </c>
      <c r="H339">
        <v>72.45</v>
      </c>
      <c r="I339">
        <v>55.47</v>
      </c>
      <c r="J339">
        <v>89.3</v>
      </c>
      <c r="K339">
        <v>100</v>
      </c>
      <c r="L339">
        <v>56.43</v>
      </c>
      <c r="M339">
        <v>94.43</v>
      </c>
      <c r="N339">
        <v>88.74</v>
      </c>
      <c r="O339">
        <v>73.3</v>
      </c>
      <c r="P339">
        <v>47.48</v>
      </c>
      <c r="Q339">
        <v>77.77</v>
      </c>
      <c r="R339">
        <v>54.74</v>
      </c>
      <c r="S339">
        <v>52.76</v>
      </c>
      <c r="Y339" s="56" t="s">
        <v>1859</v>
      </c>
      <c r="Z339" s="56" t="s">
        <v>5084</v>
      </c>
    </row>
    <row r="340" spans="1:26" x14ac:dyDescent="0.3">
      <c r="A340" t="s">
        <v>1813</v>
      </c>
      <c r="B340" t="s">
        <v>1183</v>
      </c>
      <c r="C340" t="s">
        <v>1835</v>
      </c>
      <c r="D340" t="s">
        <v>1836</v>
      </c>
      <c r="E340" t="s">
        <v>1813</v>
      </c>
      <c r="F340" t="s">
        <v>1835</v>
      </c>
      <c r="G340">
        <v>44.28</v>
      </c>
      <c r="H340">
        <v>48.02</v>
      </c>
      <c r="I340">
        <v>60.49</v>
      </c>
      <c r="J340">
        <v>9.69</v>
      </c>
      <c r="K340">
        <v>100</v>
      </c>
      <c r="L340">
        <v>25.05</v>
      </c>
      <c r="M340">
        <v>91.63</v>
      </c>
      <c r="N340">
        <v>90.39</v>
      </c>
      <c r="O340">
        <v>43.96</v>
      </c>
      <c r="P340">
        <v>41.1</v>
      </c>
      <c r="Q340">
        <v>72.63</v>
      </c>
      <c r="R340">
        <v>52.69</v>
      </c>
      <c r="S340">
        <v>50.42</v>
      </c>
      <c r="Y340" s="57" t="s">
        <v>1861</v>
      </c>
      <c r="Z340" s="57" t="s">
        <v>5083</v>
      </c>
    </row>
    <row r="341" spans="1:26" x14ac:dyDescent="0.3">
      <c r="A341" t="s">
        <v>1813</v>
      </c>
      <c r="B341" t="s">
        <v>1183</v>
      </c>
      <c r="C341" t="s">
        <v>1837</v>
      </c>
      <c r="D341" t="s">
        <v>1838</v>
      </c>
      <c r="E341" t="s">
        <v>1813</v>
      </c>
      <c r="F341" t="s">
        <v>1837</v>
      </c>
      <c r="G341">
        <v>58.71</v>
      </c>
      <c r="H341">
        <v>55.64</v>
      </c>
      <c r="I341">
        <v>48.15</v>
      </c>
      <c r="J341">
        <v>72.760000000000005</v>
      </c>
      <c r="K341">
        <v>88.89</v>
      </c>
      <c r="L341">
        <v>27.48</v>
      </c>
      <c r="M341">
        <v>88.82</v>
      </c>
      <c r="N341">
        <v>90.65</v>
      </c>
      <c r="O341">
        <v>58.28</v>
      </c>
      <c r="P341">
        <v>44</v>
      </c>
      <c r="Q341">
        <v>70.819999999999993</v>
      </c>
      <c r="R341">
        <v>51.36</v>
      </c>
      <c r="S341">
        <v>48.86</v>
      </c>
      <c r="Y341" s="56" t="s">
        <v>1863</v>
      </c>
      <c r="Z341" s="56" t="s">
        <v>5082</v>
      </c>
    </row>
    <row r="342" spans="1:26" x14ac:dyDescent="0.3">
      <c r="A342" t="s">
        <v>1813</v>
      </c>
      <c r="B342" t="s">
        <v>1183</v>
      </c>
      <c r="C342" t="s">
        <v>1839</v>
      </c>
      <c r="D342" t="s">
        <v>1840</v>
      </c>
      <c r="E342" t="s">
        <v>1813</v>
      </c>
      <c r="F342" t="s">
        <v>1839</v>
      </c>
      <c r="G342">
        <v>33.25</v>
      </c>
      <c r="H342">
        <v>46.81</v>
      </c>
      <c r="I342">
        <v>62.9</v>
      </c>
      <c r="J342">
        <v>0</v>
      </c>
      <c r="K342">
        <v>66.67</v>
      </c>
      <c r="L342">
        <v>19.559999999999999</v>
      </c>
      <c r="M342">
        <v>95.4</v>
      </c>
      <c r="N342">
        <v>92.14</v>
      </c>
      <c r="O342">
        <v>33.19</v>
      </c>
      <c r="P342">
        <v>46.55</v>
      </c>
      <c r="Q342">
        <v>74.31</v>
      </c>
      <c r="R342">
        <v>49.54</v>
      </c>
      <c r="S342">
        <v>45.24</v>
      </c>
      <c r="Y342" s="56" t="s">
        <v>1865</v>
      </c>
      <c r="Z342" s="56" t="s">
        <v>5106</v>
      </c>
    </row>
    <row r="343" spans="1:26" x14ac:dyDescent="0.3">
      <c r="A343" t="s">
        <v>1813</v>
      </c>
      <c r="B343" t="s">
        <v>1183</v>
      </c>
      <c r="C343" t="s">
        <v>1841</v>
      </c>
      <c r="D343" t="s">
        <v>1842</v>
      </c>
      <c r="E343" t="s">
        <v>1813</v>
      </c>
      <c r="F343" t="s">
        <v>1841</v>
      </c>
      <c r="G343">
        <v>51.56</v>
      </c>
      <c r="H343">
        <v>55.3</v>
      </c>
      <c r="I343">
        <v>53.16</v>
      </c>
      <c r="J343">
        <v>35.770000000000003</v>
      </c>
      <c r="K343">
        <v>96.3</v>
      </c>
      <c r="L343">
        <v>26.3</v>
      </c>
      <c r="M343">
        <v>89.44</v>
      </c>
      <c r="N343">
        <v>86.92</v>
      </c>
      <c r="O343">
        <v>51.67</v>
      </c>
      <c r="P343">
        <v>48.3</v>
      </c>
      <c r="Q343">
        <v>71.2</v>
      </c>
      <c r="R343">
        <v>48.12</v>
      </c>
      <c r="S343">
        <v>44.34</v>
      </c>
      <c r="Y343" s="57" t="s">
        <v>1814</v>
      </c>
      <c r="Z343" s="57" t="s">
        <v>5105</v>
      </c>
    </row>
    <row r="344" spans="1:26" x14ac:dyDescent="0.3">
      <c r="A344" t="s">
        <v>1813</v>
      </c>
      <c r="B344" t="s">
        <v>1183</v>
      </c>
      <c r="C344" t="s">
        <v>1843</v>
      </c>
      <c r="D344" t="s">
        <v>1844</v>
      </c>
      <c r="E344" t="s">
        <v>1813</v>
      </c>
      <c r="F344" t="s">
        <v>1843</v>
      </c>
      <c r="G344">
        <v>39.51</v>
      </c>
      <c r="H344">
        <v>72.44</v>
      </c>
      <c r="I344">
        <v>60.6</v>
      </c>
      <c r="J344">
        <v>18.670000000000002</v>
      </c>
      <c r="K344">
        <v>53.09</v>
      </c>
      <c r="L344">
        <v>42.62</v>
      </c>
      <c r="M344">
        <v>93.19</v>
      </c>
      <c r="N344">
        <v>81.599999999999994</v>
      </c>
      <c r="O344">
        <v>39.67</v>
      </c>
      <c r="P344">
        <v>44.31</v>
      </c>
      <c r="Q344">
        <v>76.959999999999994</v>
      </c>
      <c r="R344">
        <v>52.23</v>
      </c>
      <c r="S344">
        <v>49.88</v>
      </c>
      <c r="Y344" s="56" t="s">
        <v>1816</v>
      </c>
      <c r="Z344" s="56" t="s">
        <v>5104</v>
      </c>
    </row>
    <row r="345" spans="1:26" x14ac:dyDescent="0.3">
      <c r="A345" t="s">
        <v>1813</v>
      </c>
      <c r="B345" t="s">
        <v>1183</v>
      </c>
      <c r="C345" t="s">
        <v>1845</v>
      </c>
      <c r="D345" t="s">
        <v>1846</v>
      </c>
      <c r="E345" t="s">
        <v>1813</v>
      </c>
      <c r="F345" t="s">
        <v>1845</v>
      </c>
      <c r="G345">
        <v>42.09</v>
      </c>
      <c r="H345">
        <v>45.37</v>
      </c>
      <c r="I345">
        <v>50.11</v>
      </c>
      <c r="J345">
        <v>13.72</v>
      </c>
      <c r="K345">
        <v>88.89</v>
      </c>
      <c r="L345">
        <v>17.66</v>
      </c>
      <c r="M345">
        <v>85.19</v>
      </c>
      <c r="N345">
        <v>93.04</v>
      </c>
      <c r="O345">
        <v>41.89</v>
      </c>
      <c r="P345">
        <v>47.3</v>
      </c>
      <c r="Q345">
        <v>68.430000000000007</v>
      </c>
      <c r="R345">
        <v>50.14</v>
      </c>
      <c r="S345">
        <v>47.1</v>
      </c>
      <c r="Y345" s="57" t="s">
        <v>1818</v>
      </c>
      <c r="Z345" s="57" t="s">
        <v>5103</v>
      </c>
    </row>
    <row r="346" spans="1:26" x14ac:dyDescent="0.3">
      <c r="A346" t="s">
        <v>1813</v>
      </c>
      <c r="B346" t="s">
        <v>1183</v>
      </c>
      <c r="C346" t="s">
        <v>1847</v>
      </c>
      <c r="D346" t="s">
        <v>1848</v>
      </c>
      <c r="E346" t="s">
        <v>1813</v>
      </c>
      <c r="F346" t="s">
        <v>1847</v>
      </c>
      <c r="G346">
        <v>51.17</v>
      </c>
      <c r="H346">
        <v>69.8</v>
      </c>
      <c r="I346">
        <v>50.57</v>
      </c>
      <c r="J346">
        <v>10.71</v>
      </c>
      <c r="K346">
        <v>96.24</v>
      </c>
      <c r="L346">
        <v>54.13</v>
      </c>
      <c r="M346">
        <v>90.9</v>
      </c>
      <c r="N346">
        <v>76.78</v>
      </c>
      <c r="O346">
        <v>51.96</v>
      </c>
      <c r="P346">
        <v>46.75</v>
      </c>
      <c r="Q346">
        <v>72.010000000000005</v>
      </c>
      <c r="R346">
        <v>51.19</v>
      </c>
      <c r="S346">
        <v>48</v>
      </c>
      <c r="Y346" s="56" t="s">
        <v>1819</v>
      </c>
      <c r="Z346" s="56" t="s">
        <v>5102</v>
      </c>
    </row>
    <row r="347" spans="1:26" x14ac:dyDescent="0.3">
      <c r="A347" t="s">
        <v>1813</v>
      </c>
      <c r="B347" t="s">
        <v>1183</v>
      </c>
      <c r="C347" t="s">
        <v>1849</v>
      </c>
      <c r="D347" t="s">
        <v>1850</v>
      </c>
      <c r="E347" t="s">
        <v>1813</v>
      </c>
      <c r="F347" t="s">
        <v>1849</v>
      </c>
      <c r="G347">
        <v>30.32</v>
      </c>
      <c r="H347">
        <v>56.89</v>
      </c>
      <c r="I347">
        <v>59.51</v>
      </c>
      <c r="J347">
        <v>7.62</v>
      </c>
      <c r="K347">
        <v>55.56</v>
      </c>
      <c r="L347">
        <v>14.1</v>
      </c>
      <c r="M347">
        <v>84.86</v>
      </c>
      <c r="N347">
        <v>88.5</v>
      </c>
      <c r="O347">
        <v>30.68</v>
      </c>
      <c r="P347">
        <v>45.44</v>
      </c>
      <c r="Q347">
        <v>72.44</v>
      </c>
      <c r="R347">
        <v>49.7</v>
      </c>
      <c r="S347">
        <v>45.64</v>
      </c>
      <c r="Y347" s="57" t="s">
        <v>1821</v>
      </c>
      <c r="Z347" s="57" t="s">
        <v>5101</v>
      </c>
    </row>
    <row r="348" spans="1:26" x14ac:dyDescent="0.3">
      <c r="A348" t="s">
        <v>1813</v>
      </c>
      <c r="B348" t="s">
        <v>1183</v>
      </c>
      <c r="C348" t="s">
        <v>1851</v>
      </c>
      <c r="D348" t="s">
        <v>1852</v>
      </c>
      <c r="E348" t="s">
        <v>1813</v>
      </c>
      <c r="F348" t="s">
        <v>1851</v>
      </c>
      <c r="G348">
        <v>50.03</v>
      </c>
      <c r="H348">
        <v>46.22</v>
      </c>
      <c r="I348">
        <v>55.51</v>
      </c>
      <c r="J348">
        <v>48.93</v>
      </c>
      <c r="K348">
        <v>88.89</v>
      </c>
      <c r="L348">
        <v>16.36</v>
      </c>
      <c r="M348">
        <v>85.47</v>
      </c>
      <c r="N348">
        <v>91.93</v>
      </c>
      <c r="O348">
        <v>50</v>
      </c>
      <c r="P348">
        <v>45.83</v>
      </c>
      <c r="Q348">
        <v>69.78</v>
      </c>
      <c r="R348">
        <v>51.42</v>
      </c>
      <c r="S348">
        <v>48.87</v>
      </c>
      <c r="Y348" s="56" t="s">
        <v>1823</v>
      </c>
      <c r="Z348" s="56" t="s">
        <v>5100</v>
      </c>
    </row>
    <row r="349" spans="1:26" x14ac:dyDescent="0.3">
      <c r="A349" t="s">
        <v>1813</v>
      </c>
      <c r="B349" t="s">
        <v>1183</v>
      </c>
      <c r="C349" t="s">
        <v>1853</v>
      </c>
      <c r="D349" t="s">
        <v>1854</v>
      </c>
      <c r="E349" t="s">
        <v>1813</v>
      </c>
      <c r="F349" t="s">
        <v>1853</v>
      </c>
      <c r="G349">
        <v>65.569999999999993</v>
      </c>
      <c r="H349">
        <v>56.46</v>
      </c>
      <c r="I349">
        <v>56.37</v>
      </c>
      <c r="J349">
        <v>90.08</v>
      </c>
      <c r="K349">
        <v>87.78</v>
      </c>
      <c r="L349">
        <v>31.74</v>
      </c>
      <c r="M349">
        <v>92.66</v>
      </c>
      <c r="N349">
        <v>92.2</v>
      </c>
      <c r="O349">
        <v>64.7</v>
      </c>
      <c r="P349">
        <v>49.19</v>
      </c>
      <c r="Q349">
        <v>74.42</v>
      </c>
      <c r="R349">
        <v>46.54</v>
      </c>
      <c r="S349">
        <v>44.59</v>
      </c>
      <c r="Y349" s="57" t="s">
        <v>1825</v>
      </c>
      <c r="Z349" s="57" t="s">
        <v>5099</v>
      </c>
    </row>
    <row r="350" spans="1:26" x14ac:dyDescent="0.3">
      <c r="A350" t="s">
        <v>1813</v>
      </c>
      <c r="B350" t="s">
        <v>1183</v>
      </c>
      <c r="C350" t="s">
        <v>1855</v>
      </c>
      <c r="D350" t="s">
        <v>1856</v>
      </c>
      <c r="E350" t="s">
        <v>1813</v>
      </c>
      <c r="F350" t="s">
        <v>1855</v>
      </c>
      <c r="G350">
        <v>40.54</v>
      </c>
      <c r="H350">
        <v>49.89</v>
      </c>
      <c r="I350">
        <v>58.66</v>
      </c>
      <c r="J350">
        <v>2</v>
      </c>
      <c r="K350">
        <v>99.72</v>
      </c>
      <c r="L350">
        <v>13.72</v>
      </c>
      <c r="M350">
        <v>84.43</v>
      </c>
      <c r="N350">
        <v>94.96</v>
      </c>
      <c r="O350">
        <v>40.049999999999997</v>
      </c>
      <c r="P350">
        <v>44.74</v>
      </c>
      <c r="Q350">
        <v>71.98</v>
      </c>
      <c r="R350">
        <v>50.54</v>
      </c>
      <c r="S350">
        <v>48.25</v>
      </c>
      <c r="Y350" s="56" t="s">
        <v>1827</v>
      </c>
      <c r="Z350" s="56" t="s">
        <v>5108</v>
      </c>
    </row>
    <row r="351" spans="1:26" x14ac:dyDescent="0.3">
      <c r="A351" t="s">
        <v>1813</v>
      </c>
      <c r="B351" t="s">
        <v>1183</v>
      </c>
      <c r="C351" t="s">
        <v>1857</v>
      </c>
      <c r="D351" t="s">
        <v>1858</v>
      </c>
      <c r="E351" t="s">
        <v>1813</v>
      </c>
      <c r="F351" t="s">
        <v>1857</v>
      </c>
      <c r="G351">
        <v>36.49</v>
      </c>
      <c r="H351">
        <v>47.27</v>
      </c>
      <c r="I351">
        <v>45.73</v>
      </c>
      <c r="J351">
        <v>1.91</v>
      </c>
      <c r="K351">
        <v>62.97</v>
      </c>
      <c r="L351">
        <v>25.76</v>
      </c>
      <c r="M351">
        <v>85.12</v>
      </c>
      <c r="N351">
        <v>93.84</v>
      </c>
      <c r="O351">
        <v>36.51</v>
      </c>
      <c r="P351">
        <v>55.39</v>
      </c>
      <c r="Q351">
        <v>67.989999999999995</v>
      </c>
      <c r="R351">
        <v>45.41</v>
      </c>
      <c r="S351">
        <v>45.53</v>
      </c>
      <c r="Y351" s="57" t="s">
        <v>1831</v>
      </c>
      <c r="Z351" s="57" t="s">
        <v>5107</v>
      </c>
    </row>
    <row r="352" spans="1:26" x14ac:dyDescent="0.3">
      <c r="A352" t="s">
        <v>1813</v>
      </c>
      <c r="B352" t="s">
        <v>1183</v>
      </c>
      <c r="C352" t="s">
        <v>1859</v>
      </c>
      <c r="D352" t="s">
        <v>1860</v>
      </c>
      <c r="E352" t="s">
        <v>1813</v>
      </c>
      <c r="F352" t="s">
        <v>1859</v>
      </c>
      <c r="G352">
        <v>44.33</v>
      </c>
      <c r="H352">
        <v>61.88</v>
      </c>
      <c r="I352">
        <v>58.06</v>
      </c>
      <c r="J352">
        <v>22.39</v>
      </c>
      <c r="K352">
        <v>66.67</v>
      </c>
      <c r="L352">
        <v>34.450000000000003</v>
      </c>
      <c r="M352">
        <v>89.07</v>
      </c>
      <c r="N352">
        <v>92.28</v>
      </c>
      <c r="O352">
        <v>43.97</v>
      </c>
      <c r="P352">
        <v>52.39</v>
      </c>
      <c r="Q352">
        <v>75.319999999999993</v>
      </c>
      <c r="R352">
        <v>51.19</v>
      </c>
      <c r="S352">
        <v>49.56</v>
      </c>
      <c r="Y352" s="57" t="s">
        <v>1829</v>
      </c>
      <c r="Z352" s="57" t="s">
        <v>5109</v>
      </c>
    </row>
    <row r="353" spans="1:26" x14ac:dyDescent="0.3">
      <c r="A353" t="s">
        <v>1813</v>
      </c>
      <c r="B353" t="s">
        <v>1183</v>
      </c>
      <c r="C353" t="s">
        <v>1861</v>
      </c>
      <c r="D353" t="s">
        <v>1862</v>
      </c>
      <c r="E353" t="s">
        <v>1813</v>
      </c>
      <c r="F353" t="s">
        <v>1861</v>
      </c>
      <c r="G353">
        <v>65.13</v>
      </c>
      <c r="H353">
        <v>58.32</v>
      </c>
      <c r="I353">
        <v>54.76</v>
      </c>
      <c r="J353">
        <v>68.48</v>
      </c>
      <c r="K353">
        <v>100</v>
      </c>
      <c r="L353">
        <v>35.729999999999997</v>
      </c>
      <c r="M353">
        <v>91.35</v>
      </c>
      <c r="N353">
        <v>86.84</v>
      </c>
      <c r="O353">
        <v>65.17</v>
      </c>
      <c r="P353">
        <v>56.48</v>
      </c>
      <c r="Q353">
        <v>72.819999999999993</v>
      </c>
      <c r="R353">
        <v>47.7</v>
      </c>
      <c r="S353">
        <v>44.77</v>
      </c>
      <c r="Y353" s="56" t="s">
        <v>4397</v>
      </c>
      <c r="Z353" s="56" t="s">
        <v>4719</v>
      </c>
    </row>
    <row r="354" spans="1:26" x14ac:dyDescent="0.3">
      <c r="A354" t="s">
        <v>1813</v>
      </c>
      <c r="B354" t="s">
        <v>1183</v>
      </c>
      <c r="C354" t="s">
        <v>1863</v>
      </c>
      <c r="D354" t="s">
        <v>1864</v>
      </c>
      <c r="E354" t="s">
        <v>1813</v>
      </c>
      <c r="F354" t="s">
        <v>1863</v>
      </c>
      <c r="G354">
        <v>36.299999999999997</v>
      </c>
      <c r="H354">
        <v>50.4</v>
      </c>
      <c r="I354">
        <v>57.76</v>
      </c>
      <c r="J354">
        <v>16.670000000000002</v>
      </c>
      <c r="K354">
        <v>66.67</v>
      </c>
      <c r="L354">
        <v>19.68</v>
      </c>
      <c r="M354">
        <v>88.43</v>
      </c>
      <c r="N354">
        <v>96.35</v>
      </c>
      <c r="O354">
        <v>36.369999999999997</v>
      </c>
      <c r="P354">
        <v>42.46</v>
      </c>
      <c r="Q354">
        <v>73.239999999999995</v>
      </c>
      <c r="R354">
        <v>52.05</v>
      </c>
      <c r="S354">
        <v>50.07</v>
      </c>
      <c r="Y354" s="57" t="s">
        <v>1795</v>
      </c>
      <c r="Z354" s="57" t="s">
        <v>4718</v>
      </c>
    </row>
    <row r="355" spans="1:26" x14ac:dyDescent="0.3">
      <c r="A355" t="s">
        <v>1813</v>
      </c>
      <c r="B355" t="s">
        <v>1183</v>
      </c>
      <c r="C355" t="s">
        <v>1865</v>
      </c>
      <c r="D355" t="s">
        <v>1866</v>
      </c>
      <c r="E355" t="s">
        <v>1813</v>
      </c>
      <c r="F355" t="s">
        <v>1865</v>
      </c>
      <c r="G355">
        <v>58.53</v>
      </c>
      <c r="H355">
        <v>61.29</v>
      </c>
      <c r="I355">
        <v>55.55</v>
      </c>
      <c r="J355">
        <v>71.430000000000007</v>
      </c>
      <c r="K355">
        <v>65.739999999999995</v>
      </c>
      <c r="L355">
        <v>48.19</v>
      </c>
      <c r="M355">
        <v>81.41</v>
      </c>
      <c r="N355">
        <v>86.03</v>
      </c>
      <c r="O355">
        <v>58.21</v>
      </c>
      <c r="P355">
        <v>47.47</v>
      </c>
      <c r="Q355">
        <v>71.069999999999993</v>
      </c>
      <c r="R355">
        <v>49.08</v>
      </c>
      <c r="S355">
        <v>46.45</v>
      </c>
      <c r="Y355" s="56" t="s">
        <v>1797</v>
      </c>
      <c r="Z355" s="56" t="s">
        <v>4717</v>
      </c>
    </row>
    <row r="356" spans="1:26" x14ac:dyDescent="0.3">
      <c r="A356" t="s">
        <v>1813</v>
      </c>
      <c r="B356" t="s">
        <v>1183</v>
      </c>
      <c r="C356" t="s">
        <v>1814</v>
      </c>
      <c r="D356" t="s">
        <v>1815</v>
      </c>
      <c r="E356" t="s">
        <v>1813</v>
      </c>
      <c r="F356" t="s">
        <v>1814</v>
      </c>
      <c r="G356">
        <v>48.71</v>
      </c>
      <c r="H356">
        <v>43.43</v>
      </c>
      <c r="I356">
        <v>53.87</v>
      </c>
      <c r="J356">
        <v>21.31</v>
      </c>
      <c r="K356">
        <v>100</v>
      </c>
      <c r="L356">
        <v>18.18</v>
      </c>
      <c r="M356">
        <v>88.81</v>
      </c>
      <c r="N356">
        <v>92.93</v>
      </c>
      <c r="O356">
        <v>49.22</v>
      </c>
      <c r="P356">
        <v>57.39</v>
      </c>
      <c r="Q356">
        <v>69.760000000000005</v>
      </c>
      <c r="R356">
        <v>49.81</v>
      </c>
      <c r="S356">
        <v>47.63</v>
      </c>
      <c r="Y356" s="57" t="s">
        <v>1799</v>
      </c>
      <c r="Z356" s="57" t="s">
        <v>4716</v>
      </c>
    </row>
    <row r="357" spans="1:26" x14ac:dyDescent="0.3">
      <c r="A357" t="s">
        <v>1813</v>
      </c>
      <c r="B357" t="s">
        <v>1183</v>
      </c>
      <c r="C357" t="s">
        <v>1816</v>
      </c>
      <c r="D357" t="s">
        <v>1817</v>
      </c>
      <c r="E357" t="s">
        <v>1813</v>
      </c>
      <c r="F357" t="s">
        <v>1816</v>
      </c>
      <c r="G357">
        <v>49.37</v>
      </c>
      <c r="H357">
        <v>55.29</v>
      </c>
      <c r="I357">
        <v>54.15</v>
      </c>
      <c r="J357">
        <v>44.2</v>
      </c>
      <c r="K357">
        <v>100</v>
      </c>
      <c r="L357">
        <v>13.07</v>
      </c>
      <c r="M357">
        <v>92.07</v>
      </c>
      <c r="N357">
        <v>91.76</v>
      </c>
      <c r="O357">
        <v>49.47</v>
      </c>
      <c r="P357">
        <v>40.630000000000003</v>
      </c>
      <c r="Q357">
        <v>73.319999999999993</v>
      </c>
      <c r="R357">
        <v>49.91</v>
      </c>
      <c r="S357">
        <v>46.18</v>
      </c>
      <c r="Y357" s="56" t="s">
        <v>1801</v>
      </c>
      <c r="Z357" s="56" t="s">
        <v>4715</v>
      </c>
    </row>
    <row r="358" spans="1:26" x14ac:dyDescent="0.3">
      <c r="A358" t="s">
        <v>1813</v>
      </c>
      <c r="B358" t="s">
        <v>1183</v>
      </c>
      <c r="C358" t="s">
        <v>1818</v>
      </c>
      <c r="D358" t="s">
        <v>1331</v>
      </c>
      <c r="E358" t="s">
        <v>1813</v>
      </c>
      <c r="F358" t="s">
        <v>1818</v>
      </c>
      <c r="G358">
        <v>61.11</v>
      </c>
      <c r="H358">
        <v>61.2</v>
      </c>
      <c r="I358">
        <v>55.92</v>
      </c>
      <c r="J358">
        <v>76.819999999999993</v>
      </c>
      <c r="K358">
        <v>96.3</v>
      </c>
      <c r="L358">
        <v>21.08</v>
      </c>
      <c r="M358">
        <v>91.93</v>
      </c>
      <c r="N358">
        <v>89.46</v>
      </c>
      <c r="O358">
        <v>60.96</v>
      </c>
      <c r="P358">
        <v>49.65</v>
      </c>
      <c r="Q358">
        <v>74.63</v>
      </c>
      <c r="R358">
        <v>49.11</v>
      </c>
      <c r="S358">
        <v>46.73</v>
      </c>
      <c r="Y358" s="57" t="s">
        <v>1803</v>
      </c>
      <c r="Z358" s="57" t="s">
        <v>4714</v>
      </c>
    </row>
    <row r="359" spans="1:26" x14ac:dyDescent="0.3">
      <c r="A359" t="s">
        <v>1813</v>
      </c>
      <c r="B359" t="s">
        <v>1183</v>
      </c>
      <c r="C359" t="s">
        <v>1819</v>
      </c>
      <c r="D359" t="s">
        <v>1820</v>
      </c>
      <c r="E359" t="s">
        <v>1813</v>
      </c>
      <c r="F359" t="s">
        <v>1819</v>
      </c>
      <c r="G359">
        <v>53.36</v>
      </c>
      <c r="H359">
        <v>48.65</v>
      </c>
      <c r="I359">
        <v>50.51</v>
      </c>
      <c r="J359">
        <v>83.03</v>
      </c>
      <c r="K359">
        <v>66.67</v>
      </c>
      <c r="L359">
        <v>17.16</v>
      </c>
      <c r="M359">
        <v>81.69</v>
      </c>
      <c r="N359">
        <v>93.99</v>
      </c>
      <c r="O359">
        <v>52.86</v>
      </c>
      <c r="P359">
        <v>44.58</v>
      </c>
      <c r="Q359">
        <v>68.709999999999994</v>
      </c>
      <c r="R359">
        <v>51.31</v>
      </c>
      <c r="S359">
        <v>48.76</v>
      </c>
      <c r="Y359" s="56" t="s">
        <v>1805</v>
      </c>
      <c r="Z359" s="56" t="s">
        <v>4713</v>
      </c>
    </row>
    <row r="360" spans="1:26" x14ac:dyDescent="0.3">
      <c r="A360" t="s">
        <v>1813</v>
      </c>
      <c r="B360" t="s">
        <v>1183</v>
      </c>
      <c r="C360" t="s">
        <v>1821</v>
      </c>
      <c r="D360" t="s">
        <v>1822</v>
      </c>
      <c r="E360" t="s">
        <v>1813</v>
      </c>
      <c r="F360" t="s">
        <v>1821</v>
      </c>
      <c r="G360">
        <v>44.45</v>
      </c>
      <c r="H360">
        <v>40.520000000000003</v>
      </c>
      <c r="I360">
        <v>53.4</v>
      </c>
      <c r="J360">
        <v>72.63</v>
      </c>
      <c r="K360">
        <v>60</v>
      </c>
      <c r="L360">
        <v>12.19</v>
      </c>
      <c r="M360">
        <v>91.57</v>
      </c>
      <c r="N360">
        <v>93.85</v>
      </c>
      <c r="O360">
        <v>44.27</v>
      </c>
      <c r="P360">
        <v>32.270000000000003</v>
      </c>
      <c r="Q360">
        <v>69.84</v>
      </c>
      <c r="R360">
        <v>50.29</v>
      </c>
      <c r="S360">
        <v>47.04</v>
      </c>
      <c r="Y360" s="57" t="s">
        <v>1807</v>
      </c>
      <c r="Z360" s="57" t="s">
        <v>4712</v>
      </c>
    </row>
    <row r="361" spans="1:26" x14ac:dyDescent="0.3">
      <c r="A361" t="s">
        <v>1813</v>
      </c>
      <c r="B361" t="s">
        <v>1183</v>
      </c>
      <c r="C361" t="s">
        <v>1823</v>
      </c>
      <c r="D361" t="s">
        <v>1824</v>
      </c>
      <c r="E361" t="s">
        <v>1813</v>
      </c>
      <c r="F361" t="s">
        <v>1823</v>
      </c>
      <c r="G361">
        <v>59.46</v>
      </c>
      <c r="H361">
        <v>39.159999999999997</v>
      </c>
      <c r="I361">
        <v>50.28</v>
      </c>
      <c r="J361">
        <v>46.31</v>
      </c>
      <c r="K361">
        <v>100</v>
      </c>
      <c r="L361">
        <v>47.54</v>
      </c>
      <c r="M361">
        <v>89.8</v>
      </c>
      <c r="N361">
        <v>91.52</v>
      </c>
      <c r="O361">
        <v>60.37</v>
      </c>
      <c r="P361">
        <v>47.63</v>
      </c>
      <c r="Q361">
        <v>67.69</v>
      </c>
      <c r="R361">
        <v>48.05</v>
      </c>
      <c r="S361">
        <v>45</v>
      </c>
      <c r="Y361" s="56" t="s">
        <v>1809</v>
      </c>
      <c r="Z361" s="56" t="s">
        <v>4711</v>
      </c>
    </row>
    <row r="362" spans="1:26" x14ac:dyDescent="0.3">
      <c r="A362" t="s">
        <v>1813</v>
      </c>
      <c r="B362" t="s">
        <v>1183</v>
      </c>
      <c r="C362" t="s">
        <v>1825</v>
      </c>
      <c r="D362" t="s">
        <v>1826</v>
      </c>
      <c r="E362" t="s">
        <v>1813</v>
      </c>
      <c r="F362" t="s">
        <v>1825</v>
      </c>
      <c r="G362">
        <v>55.58</v>
      </c>
      <c r="H362">
        <v>60.69</v>
      </c>
      <c r="I362">
        <v>53.25</v>
      </c>
      <c r="J362">
        <v>68.33</v>
      </c>
      <c r="K362">
        <v>100</v>
      </c>
      <c r="L362">
        <v>16.170000000000002</v>
      </c>
      <c r="M362">
        <v>93.19</v>
      </c>
      <c r="N362">
        <v>91.04</v>
      </c>
      <c r="O362">
        <v>55.43</v>
      </c>
      <c r="P362">
        <v>37.21</v>
      </c>
      <c r="Q362">
        <v>74.540000000000006</v>
      </c>
      <c r="R362">
        <v>48.54</v>
      </c>
      <c r="S362">
        <v>46.26</v>
      </c>
      <c r="Y362" s="57" t="s">
        <v>1811</v>
      </c>
      <c r="Z362" s="57" t="s">
        <v>4710</v>
      </c>
    </row>
    <row r="363" spans="1:26" x14ac:dyDescent="0.3">
      <c r="A363" t="s">
        <v>1813</v>
      </c>
      <c r="B363" t="s">
        <v>1183</v>
      </c>
      <c r="C363" t="s">
        <v>1827</v>
      </c>
      <c r="D363" t="s">
        <v>1828</v>
      </c>
      <c r="E363" t="s">
        <v>1813</v>
      </c>
      <c r="F363" t="s">
        <v>1827</v>
      </c>
      <c r="G363">
        <v>41.03</v>
      </c>
      <c r="H363">
        <v>59.11</v>
      </c>
      <c r="I363">
        <v>53.44</v>
      </c>
      <c r="J363">
        <v>12.5</v>
      </c>
      <c r="K363">
        <v>88.89</v>
      </c>
      <c r="L363">
        <v>34.619999999999997</v>
      </c>
      <c r="M363">
        <v>83.2</v>
      </c>
      <c r="N363">
        <v>86.94</v>
      </c>
      <c r="O363">
        <v>41.2</v>
      </c>
      <c r="P363">
        <v>28.79</v>
      </c>
      <c r="Q363">
        <v>70.67</v>
      </c>
      <c r="R363">
        <v>47.91</v>
      </c>
      <c r="S363">
        <v>47.04</v>
      </c>
      <c r="Y363" s="56" t="s">
        <v>1787</v>
      </c>
      <c r="Z363" s="56" t="s">
        <v>4709</v>
      </c>
    </row>
    <row r="364" spans="1:26" x14ac:dyDescent="0.3">
      <c r="A364" t="s">
        <v>1813</v>
      </c>
      <c r="B364" t="s">
        <v>1183</v>
      </c>
      <c r="C364" t="s">
        <v>1831</v>
      </c>
      <c r="D364" t="s">
        <v>1832</v>
      </c>
      <c r="E364" t="s">
        <v>1813</v>
      </c>
      <c r="F364" t="s">
        <v>1831</v>
      </c>
      <c r="G364">
        <v>49.01</v>
      </c>
      <c r="H364">
        <v>66.42</v>
      </c>
      <c r="I364">
        <v>54.41</v>
      </c>
      <c r="J364">
        <v>13.5</v>
      </c>
      <c r="K364">
        <v>99.44</v>
      </c>
      <c r="L364">
        <v>35.57</v>
      </c>
      <c r="M364">
        <v>65.62</v>
      </c>
      <c r="N364">
        <v>92.71</v>
      </c>
      <c r="O364">
        <v>49.03</v>
      </c>
      <c r="P364">
        <v>47.62</v>
      </c>
      <c r="Q364">
        <v>69.790000000000006</v>
      </c>
      <c r="R364">
        <v>53.43</v>
      </c>
      <c r="S364">
        <v>50.85</v>
      </c>
      <c r="Y364" s="57" t="s">
        <v>1789</v>
      </c>
      <c r="Z364" s="57" t="s">
        <v>4708</v>
      </c>
    </row>
    <row r="365" spans="1:26" x14ac:dyDescent="0.3">
      <c r="A365" t="s">
        <v>1813</v>
      </c>
      <c r="B365" t="s">
        <v>1183</v>
      </c>
      <c r="C365" t="s">
        <v>1829</v>
      </c>
      <c r="D365" t="s">
        <v>1830</v>
      </c>
      <c r="E365" t="s">
        <v>1813</v>
      </c>
      <c r="F365" t="s">
        <v>1829</v>
      </c>
      <c r="G365">
        <v>60.76</v>
      </c>
      <c r="H365">
        <v>68.62</v>
      </c>
      <c r="I365">
        <v>66.849999999999994</v>
      </c>
      <c r="J365">
        <v>76.900000000000006</v>
      </c>
      <c r="K365">
        <v>80.3</v>
      </c>
      <c r="L365">
        <v>35.479999999999997</v>
      </c>
      <c r="M365">
        <v>92.92</v>
      </c>
      <c r="N365">
        <v>89.85</v>
      </c>
      <c r="O365">
        <v>60.09</v>
      </c>
      <c r="P365">
        <v>47.67</v>
      </c>
      <c r="Q365">
        <v>79.56</v>
      </c>
      <c r="R365">
        <v>50.59</v>
      </c>
      <c r="S365">
        <v>47.47</v>
      </c>
      <c r="Y365" s="57" t="s">
        <v>1791</v>
      </c>
      <c r="Z365" s="57" t="s">
        <v>4724</v>
      </c>
    </row>
    <row r="366" spans="1:26" x14ac:dyDescent="0.3">
      <c r="A366" t="s">
        <v>1781</v>
      </c>
      <c r="B366" t="s">
        <v>1190</v>
      </c>
      <c r="C366" t="s">
        <v>1795</v>
      </c>
      <c r="D366" t="s">
        <v>1796</v>
      </c>
      <c r="E366" t="s">
        <v>1781</v>
      </c>
      <c r="F366" t="s">
        <v>1795</v>
      </c>
      <c r="G366">
        <v>61.11</v>
      </c>
      <c r="H366">
        <v>55.88</v>
      </c>
      <c r="I366">
        <v>52.54</v>
      </c>
      <c r="J366">
        <v>72.22</v>
      </c>
      <c r="K366">
        <v>88.89</v>
      </c>
      <c r="L366">
        <v>32.81</v>
      </c>
      <c r="M366">
        <v>91.67</v>
      </c>
      <c r="N366">
        <v>78.760000000000005</v>
      </c>
      <c r="O366">
        <v>61.84</v>
      </c>
      <c r="P366">
        <v>53.43</v>
      </c>
      <c r="Q366">
        <v>69.709999999999994</v>
      </c>
      <c r="R366">
        <v>52.4</v>
      </c>
      <c r="S366">
        <v>50.37</v>
      </c>
      <c r="Y366" s="56" t="s">
        <v>1793</v>
      </c>
      <c r="Z366" s="56" t="s">
        <v>4723</v>
      </c>
    </row>
    <row r="367" spans="1:26" x14ac:dyDescent="0.3">
      <c r="A367" t="s">
        <v>1781</v>
      </c>
      <c r="B367" t="s">
        <v>1190</v>
      </c>
      <c r="C367" t="s">
        <v>1797</v>
      </c>
      <c r="D367" t="s">
        <v>1798</v>
      </c>
      <c r="E367" t="s">
        <v>1781</v>
      </c>
      <c r="F367" t="s">
        <v>1797</v>
      </c>
      <c r="G367">
        <v>59.91</v>
      </c>
      <c r="H367">
        <v>46.56</v>
      </c>
      <c r="I367">
        <v>42.75</v>
      </c>
      <c r="J367">
        <v>89.93</v>
      </c>
      <c r="K367">
        <v>85.72</v>
      </c>
      <c r="L367">
        <v>30.18</v>
      </c>
      <c r="M367">
        <v>95.3</v>
      </c>
      <c r="N367">
        <v>79.84</v>
      </c>
      <c r="O367">
        <v>61.32</v>
      </c>
      <c r="P367">
        <v>39.43</v>
      </c>
      <c r="Q367">
        <v>66.11</v>
      </c>
      <c r="R367">
        <v>48.63</v>
      </c>
      <c r="S367">
        <v>45.39</v>
      </c>
      <c r="Y367" s="57" t="s">
        <v>1783</v>
      </c>
      <c r="Z367" s="57" t="s">
        <v>4722</v>
      </c>
    </row>
    <row r="368" spans="1:26" x14ac:dyDescent="0.3">
      <c r="A368" t="s">
        <v>1781</v>
      </c>
      <c r="B368" t="s">
        <v>1190</v>
      </c>
      <c r="C368" t="s">
        <v>1799</v>
      </c>
      <c r="D368" t="s">
        <v>1800</v>
      </c>
      <c r="E368" t="s">
        <v>1781</v>
      </c>
      <c r="F368" t="s">
        <v>1799</v>
      </c>
      <c r="G368">
        <v>59.16</v>
      </c>
      <c r="H368">
        <v>42.55</v>
      </c>
      <c r="I368">
        <v>40.04</v>
      </c>
      <c r="J368">
        <v>74.73</v>
      </c>
      <c r="K368">
        <v>88.36</v>
      </c>
      <c r="L368">
        <v>34.880000000000003</v>
      </c>
      <c r="M368">
        <v>89.37</v>
      </c>
      <c r="N368">
        <v>92.91</v>
      </c>
      <c r="O368">
        <v>58.75</v>
      </c>
      <c r="P368">
        <v>37.020000000000003</v>
      </c>
      <c r="Q368">
        <v>66.22</v>
      </c>
      <c r="R368">
        <v>46.92</v>
      </c>
      <c r="S368">
        <v>44.52</v>
      </c>
      <c r="Y368" s="56" t="s">
        <v>1785</v>
      </c>
      <c r="Z368" s="56" t="s">
        <v>4721</v>
      </c>
    </row>
    <row r="369" spans="1:26" x14ac:dyDescent="0.3">
      <c r="A369" t="s">
        <v>1781</v>
      </c>
      <c r="B369" t="s">
        <v>1190</v>
      </c>
      <c r="C369" t="s">
        <v>1801</v>
      </c>
      <c r="D369" t="s">
        <v>1802</v>
      </c>
      <c r="E369" t="s">
        <v>1781</v>
      </c>
      <c r="F369" t="s">
        <v>1801</v>
      </c>
      <c r="G369">
        <v>36.97</v>
      </c>
      <c r="H369">
        <v>23.44</v>
      </c>
      <c r="I369">
        <v>39.630000000000003</v>
      </c>
      <c r="J369">
        <v>28.88</v>
      </c>
      <c r="K369">
        <v>66.67</v>
      </c>
      <c r="L369">
        <v>21.04</v>
      </c>
      <c r="M369">
        <v>89.49</v>
      </c>
      <c r="N369">
        <v>87.35</v>
      </c>
      <c r="O369">
        <v>37.79</v>
      </c>
      <c r="P369">
        <v>34.58</v>
      </c>
      <c r="Q369">
        <v>59.98</v>
      </c>
      <c r="R369">
        <v>48.32</v>
      </c>
      <c r="S369">
        <v>47.4</v>
      </c>
      <c r="Y369" s="57" t="s">
        <v>1782</v>
      </c>
      <c r="Z369" s="57" t="s">
        <v>4720</v>
      </c>
    </row>
    <row r="370" spans="1:26" x14ac:dyDescent="0.3">
      <c r="A370" t="s">
        <v>1781</v>
      </c>
      <c r="B370" t="s">
        <v>1190</v>
      </c>
      <c r="C370" t="s">
        <v>1803</v>
      </c>
      <c r="D370" t="s">
        <v>1804</v>
      </c>
      <c r="E370" t="s">
        <v>1781</v>
      </c>
      <c r="F370" t="s">
        <v>1803</v>
      </c>
      <c r="G370">
        <v>37.18</v>
      </c>
      <c r="H370">
        <v>64.14</v>
      </c>
      <c r="I370">
        <v>41.58</v>
      </c>
      <c r="J370">
        <v>25</v>
      </c>
      <c r="K370">
        <v>62.97</v>
      </c>
      <c r="L370">
        <v>39.69</v>
      </c>
      <c r="M370">
        <v>84.33</v>
      </c>
      <c r="N370">
        <v>85.01</v>
      </c>
      <c r="O370">
        <v>37.770000000000003</v>
      </c>
      <c r="P370">
        <v>23.42</v>
      </c>
      <c r="Q370">
        <v>68.760000000000005</v>
      </c>
      <c r="R370">
        <v>46.67</v>
      </c>
      <c r="S370">
        <v>44.05</v>
      </c>
      <c r="Y370" s="57" t="s">
        <v>4399</v>
      </c>
      <c r="Z370" s="57" t="s">
        <v>4692</v>
      </c>
    </row>
    <row r="371" spans="1:26" x14ac:dyDescent="0.3">
      <c r="A371" t="s">
        <v>1781</v>
      </c>
      <c r="B371" t="s">
        <v>1190</v>
      </c>
      <c r="C371" t="s">
        <v>1805</v>
      </c>
      <c r="D371" t="s">
        <v>1806</v>
      </c>
      <c r="E371" t="s">
        <v>1781</v>
      </c>
      <c r="F371" t="s">
        <v>1805</v>
      </c>
      <c r="G371">
        <v>53.21</v>
      </c>
      <c r="H371">
        <v>47.61</v>
      </c>
      <c r="I371">
        <v>48.74</v>
      </c>
      <c r="J371">
        <v>84.43</v>
      </c>
      <c r="K371">
        <v>64.2</v>
      </c>
      <c r="L371">
        <v>19.489999999999998</v>
      </c>
      <c r="M371">
        <v>90.15</v>
      </c>
      <c r="N371">
        <v>91.49</v>
      </c>
      <c r="O371">
        <v>53.26</v>
      </c>
      <c r="P371">
        <v>44.92</v>
      </c>
      <c r="Q371">
        <v>69.5</v>
      </c>
      <c r="R371">
        <v>50.86</v>
      </c>
      <c r="S371">
        <v>49.14</v>
      </c>
      <c r="Y371" s="56" t="s">
        <v>2112</v>
      </c>
      <c r="Z371" s="56" t="s">
        <v>4691</v>
      </c>
    </row>
    <row r="372" spans="1:26" x14ac:dyDescent="0.3">
      <c r="A372" t="s">
        <v>1781</v>
      </c>
      <c r="B372" t="s">
        <v>1190</v>
      </c>
      <c r="C372" t="s">
        <v>1807</v>
      </c>
      <c r="D372" t="s">
        <v>1808</v>
      </c>
      <c r="E372" t="s">
        <v>1781</v>
      </c>
      <c r="F372" t="s">
        <v>1807</v>
      </c>
      <c r="G372">
        <v>53.34</v>
      </c>
      <c r="H372">
        <v>45.89</v>
      </c>
      <c r="I372">
        <v>38.299999999999997</v>
      </c>
      <c r="J372">
        <v>87.5</v>
      </c>
      <c r="K372">
        <v>88.89</v>
      </c>
      <c r="L372">
        <v>13.22</v>
      </c>
      <c r="M372">
        <v>78.02</v>
      </c>
      <c r="N372">
        <v>93.17</v>
      </c>
      <c r="O372">
        <v>53.5</v>
      </c>
      <c r="P372">
        <v>24.4</v>
      </c>
      <c r="Q372">
        <v>63.85</v>
      </c>
      <c r="R372">
        <v>49.96</v>
      </c>
      <c r="S372">
        <v>49.84</v>
      </c>
      <c r="Y372" s="57" t="s">
        <v>2114</v>
      </c>
      <c r="Z372" s="57" t="s">
        <v>4690</v>
      </c>
    </row>
    <row r="373" spans="1:26" x14ac:dyDescent="0.3">
      <c r="A373" t="s">
        <v>1781</v>
      </c>
      <c r="B373" t="s">
        <v>1190</v>
      </c>
      <c r="C373" t="s">
        <v>1809</v>
      </c>
      <c r="D373" t="s">
        <v>1810</v>
      </c>
      <c r="E373" t="s">
        <v>1781</v>
      </c>
      <c r="F373" t="s">
        <v>1809</v>
      </c>
      <c r="G373">
        <v>46.51</v>
      </c>
      <c r="H373">
        <v>41.78</v>
      </c>
      <c r="I373">
        <v>39.909999999999997</v>
      </c>
      <c r="J373">
        <v>41.45</v>
      </c>
      <c r="K373">
        <v>100</v>
      </c>
      <c r="L373">
        <v>23.31</v>
      </c>
      <c r="M373">
        <v>88.19</v>
      </c>
      <c r="N373">
        <v>86.31</v>
      </c>
      <c r="O373">
        <v>46.95</v>
      </c>
      <c r="P373">
        <v>23.06</v>
      </c>
      <c r="Q373">
        <v>64.05</v>
      </c>
      <c r="R373">
        <v>46.7</v>
      </c>
      <c r="S373">
        <v>44.53</v>
      </c>
      <c r="Y373" s="56" t="s">
        <v>2116</v>
      </c>
      <c r="Z373" s="56" t="s">
        <v>4689</v>
      </c>
    </row>
    <row r="374" spans="1:26" x14ac:dyDescent="0.3">
      <c r="A374" t="s">
        <v>1781</v>
      </c>
      <c r="B374" t="s">
        <v>1190</v>
      </c>
      <c r="C374" t="s">
        <v>1811</v>
      </c>
      <c r="D374" t="s">
        <v>1812</v>
      </c>
      <c r="E374" t="s">
        <v>1781</v>
      </c>
      <c r="F374" t="s">
        <v>1811</v>
      </c>
      <c r="G374">
        <v>47.05</v>
      </c>
      <c r="H374">
        <v>28.74</v>
      </c>
      <c r="I374">
        <v>36.1</v>
      </c>
      <c r="J374">
        <v>53.01</v>
      </c>
      <c r="K374">
        <v>77.78</v>
      </c>
      <c r="L374">
        <v>17.38</v>
      </c>
      <c r="M374">
        <v>81.37</v>
      </c>
      <c r="N374">
        <v>97.03</v>
      </c>
      <c r="O374">
        <v>47.33</v>
      </c>
      <c r="P374">
        <v>41.16</v>
      </c>
      <c r="Q374">
        <v>60.81</v>
      </c>
      <c r="R374">
        <v>45.03</v>
      </c>
      <c r="S374">
        <v>42.48</v>
      </c>
      <c r="Y374" s="57" t="s">
        <v>2117</v>
      </c>
      <c r="Z374" s="57" t="s">
        <v>4688</v>
      </c>
    </row>
    <row r="375" spans="1:26" x14ac:dyDescent="0.3">
      <c r="A375" t="s">
        <v>1781</v>
      </c>
      <c r="B375" t="s">
        <v>1190</v>
      </c>
      <c r="C375" t="s">
        <v>1787</v>
      </c>
      <c r="D375" t="s">
        <v>1788</v>
      </c>
      <c r="E375" t="s">
        <v>1781</v>
      </c>
      <c r="F375" t="s">
        <v>1787</v>
      </c>
      <c r="G375">
        <v>55.81</v>
      </c>
      <c r="H375">
        <v>47.5</v>
      </c>
      <c r="I375">
        <v>37.6</v>
      </c>
      <c r="J375">
        <v>61.06</v>
      </c>
      <c r="K375">
        <v>66.67</v>
      </c>
      <c r="L375">
        <v>37.74</v>
      </c>
      <c r="M375">
        <v>94.66</v>
      </c>
      <c r="N375">
        <v>91.5</v>
      </c>
      <c r="O375">
        <v>55.36</v>
      </c>
      <c r="P375">
        <v>55.95</v>
      </c>
      <c r="Q375">
        <v>67.819999999999993</v>
      </c>
      <c r="R375">
        <v>49.22</v>
      </c>
      <c r="S375">
        <v>45.13</v>
      </c>
      <c r="Y375" s="56" t="s">
        <v>2119</v>
      </c>
      <c r="Z375" s="56" t="s">
        <v>4687</v>
      </c>
    </row>
    <row r="376" spans="1:26" x14ac:dyDescent="0.3">
      <c r="A376" t="s">
        <v>1781</v>
      </c>
      <c r="B376" t="s">
        <v>1190</v>
      </c>
      <c r="C376" t="s">
        <v>1789</v>
      </c>
      <c r="D376" t="s">
        <v>1790</v>
      </c>
      <c r="E376" t="s">
        <v>1781</v>
      </c>
      <c r="F376" t="s">
        <v>1789</v>
      </c>
      <c r="G376">
        <v>47.48</v>
      </c>
      <c r="H376">
        <v>34.58</v>
      </c>
      <c r="I376">
        <v>44.96</v>
      </c>
      <c r="J376">
        <v>71.75</v>
      </c>
      <c r="K376">
        <v>66.67</v>
      </c>
      <c r="L376">
        <v>17.690000000000001</v>
      </c>
      <c r="M376">
        <v>86.43</v>
      </c>
      <c r="N376">
        <v>92.53</v>
      </c>
      <c r="O376">
        <v>47.35</v>
      </c>
      <c r="P376">
        <v>33.31</v>
      </c>
      <c r="Q376">
        <v>64.62</v>
      </c>
      <c r="R376">
        <v>48.16</v>
      </c>
      <c r="S376">
        <v>46.38</v>
      </c>
      <c r="Y376" s="57" t="s">
        <v>2120</v>
      </c>
      <c r="Z376" s="57" t="s">
        <v>4686</v>
      </c>
    </row>
    <row r="377" spans="1:26" x14ac:dyDescent="0.3">
      <c r="A377" t="s">
        <v>1781</v>
      </c>
      <c r="B377" t="s">
        <v>1190</v>
      </c>
      <c r="C377" t="s">
        <v>1791</v>
      </c>
      <c r="D377" t="s">
        <v>1792</v>
      </c>
      <c r="E377" t="s">
        <v>1781</v>
      </c>
      <c r="F377" t="s">
        <v>1791</v>
      </c>
      <c r="G377">
        <v>53.16</v>
      </c>
      <c r="H377">
        <v>46.56</v>
      </c>
      <c r="I377">
        <v>44.67</v>
      </c>
      <c r="J377">
        <v>62.46</v>
      </c>
      <c r="K377">
        <v>100</v>
      </c>
      <c r="L377">
        <v>14.3</v>
      </c>
      <c r="M377">
        <v>92.93</v>
      </c>
      <c r="N377">
        <v>78.09</v>
      </c>
      <c r="O377">
        <v>54.05</v>
      </c>
      <c r="P377">
        <v>39.43</v>
      </c>
      <c r="Q377">
        <v>65.56</v>
      </c>
      <c r="R377">
        <v>48.57</v>
      </c>
      <c r="S377">
        <v>45.74</v>
      </c>
      <c r="Y377" s="56" t="s">
        <v>2122</v>
      </c>
      <c r="Z377" s="56" t="s">
        <v>4685</v>
      </c>
    </row>
    <row r="378" spans="1:26" x14ac:dyDescent="0.3">
      <c r="A378" t="s">
        <v>1781</v>
      </c>
      <c r="B378" t="s">
        <v>1190</v>
      </c>
      <c r="C378" t="s">
        <v>1793</v>
      </c>
      <c r="D378" t="s">
        <v>1794</v>
      </c>
      <c r="E378" t="s">
        <v>1781</v>
      </c>
      <c r="F378" t="s">
        <v>1793</v>
      </c>
      <c r="G378">
        <v>53.5</v>
      </c>
      <c r="H378">
        <v>40.69</v>
      </c>
      <c r="I378">
        <v>43.24</v>
      </c>
      <c r="J378">
        <v>74.22</v>
      </c>
      <c r="K378">
        <v>88.89</v>
      </c>
      <c r="L378">
        <v>19.47</v>
      </c>
      <c r="M378">
        <v>93.09</v>
      </c>
      <c r="N378">
        <v>88.18</v>
      </c>
      <c r="O378">
        <v>53.43</v>
      </c>
      <c r="P378">
        <v>31.13</v>
      </c>
      <c r="Q378">
        <v>66.3</v>
      </c>
      <c r="R378">
        <v>48.88</v>
      </c>
      <c r="S378">
        <v>46.52</v>
      </c>
      <c r="Y378" s="57" t="s">
        <v>2124</v>
      </c>
      <c r="Z378" s="57" t="s">
        <v>4684</v>
      </c>
    </row>
    <row r="379" spans="1:26" x14ac:dyDescent="0.3">
      <c r="A379" t="s">
        <v>1781</v>
      </c>
      <c r="B379" t="s">
        <v>1190</v>
      </c>
      <c r="C379" t="s">
        <v>1783</v>
      </c>
      <c r="D379" t="s">
        <v>1784</v>
      </c>
      <c r="E379" t="s">
        <v>1781</v>
      </c>
      <c r="F379" t="s">
        <v>1783</v>
      </c>
      <c r="G379">
        <v>56.16</v>
      </c>
      <c r="H379">
        <v>43.3</v>
      </c>
      <c r="I379">
        <v>36.86</v>
      </c>
      <c r="J379">
        <v>92</v>
      </c>
      <c r="K379">
        <v>99.89</v>
      </c>
      <c r="L379">
        <v>10.3</v>
      </c>
      <c r="M379">
        <v>76.540000000000006</v>
      </c>
      <c r="N379">
        <v>93.26</v>
      </c>
      <c r="O379">
        <v>56.13</v>
      </c>
      <c r="P379">
        <v>22.31</v>
      </c>
      <c r="Q379">
        <v>62.49</v>
      </c>
      <c r="R379">
        <v>47.11</v>
      </c>
      <c r="S379">
        <v>44.11</v>
      </c>
      <c r="Y379" s="56" t="s">
        <v>2126</v>
      </c>
      <c r="Z379" s="56" t="s">
        <v>4683</v>
      </c>
    </row>
    <row r="380" spans="1:26" x14ac:dyDescent="0.3">
      <c r="A380" t="s">
        <v>1781</v>
      </c>
      <c r="B380" t="s">
        <v>1190</v>
      </c>
      <c r="C380" t="s">
        <v>1785</v>
      </c>
      <c r="D380" t="s">
        <v>1786</v>
      </c>
      <c r="E380" t="s">
        <v>1781</v>
      </c>
      <c r="F380" t="s">
        <v>1785</v>
      </c>
      <c r="G380">
        <v>51.45</v>
      </c>
      <c r="H380">
        <v>37.82</v>
      </c>
      <c r="I380">
        <v>36.840000000000003</v>
      </c>
      <c r="J380">
        <v>72.010000000000005</v>
      </c>
      <c r="K380">
        <v>88.14</v>
      </c>
      <c r="L380">
        <v>18.41</v>
      </c>
      <c r="M380">
        <v>92.63</v>
      </c>
      <c r="N380">
        <v>98.28</v>
      </c>
      <c r="O380">
        <v>51.36</v>
      </c>
      <c r="P380">
        <v>26.89</v>
      </c>
      <c r="Q380">
        <v>66.39</v>
      </c>
      <c r="R380">
        <v>45.17</v>
      </c>
      <c r="S380">
        <v>44.24</v>
      </c>
      <c r="Y380" s="57" t="s">
        <v>2128</v>
      </c>
      <c r="Z380" s="57" t="s">
        <v>4682</v>
      </c>
    </row>
    <row r="381" spans="1:26" x14ac:dyDescent="0.3">
      <c r="A381" t="s">
        <v>1781</v>
      </c>
      <c r="B381" t="s">
        <v>1190</v>
      </c>
      <c r="C381" t="s">
        <v>1782</v>
      </c>
      <c r="D381" t="s">
        <v>1455</v>
      </c>
      <c r="E381" t="s">
        <v>1781</v>
      </c>
      <c r="F381" t="s">
        <v>1782</v>
      </c>
      <c r="G381">
        <v>46.99</v>
      </c>
      <c r="H381">
        <v>36.380000000000003</v>
      </c>
      <c r="I381">
        <v>39.299999999999997</v>
      </c>
      <c r="J381">
        <v>69.48</v>
      </c>
      <c r="K381">
        <v>65.92</v>
      </c>
      <c r="L381">
        <v>28.16</v>
      </c>
      <c r="M381">
        <v>77.05</v>
      </c>
      <c r="N381">
        <v>94.44</v>
      </c>
      <c r="O381">
        <v>47.25</v>
      </c>
      <c r="P381">
        <v>25.42</v>
      </c>
      <c r="Q381">
        <v>61.79</v>
      </c>
      <c r="R381">
        <v>47.74</v>
      </c>
      <c r="S381">
        <v>47.41</v>
      </c>
      <c r="Y381" s="56" t="s">
        <v>2130</v>
      </c>
      <c r="Z381" s="56" t="s">
        <v>4681</v>
      </c>
    </row>
    <row r="382" spans="1:26" x14ac:dyDescent="0.3">
      <c r="A382" t="s">
        <v>2111</v>
      </c>
      <c r="B382" t="s">
        <v>1200</v>
      </c>
      <c r="C382" t="s">
        <v>2112</v>
      </c>
      <c r="D382" t="s">
        <v>2113</v>
      </c>
      <c r="E382" t="s">
        <v>2111</v>
      </c>
      <c r="F382" t="s">
        <v>2112</v>
      </c>
      <c r="G382">
        <v>58.16</v>
      </c>
      <c r="H382">
        <v>72.89</v>
      </c>
      <c r="I382">
        <v>63.45</v>
      </c>
      <c r="J382">
        <v>44.36</v>
      </c>
      <c r="K382">
        <v>100</v>
      </c>
      <c r="L382">
        <v>43.67</v>
      </c>
      <c r="M382">
        <v>90.05</v>
      </c>
      <c r="N382">
        <v>65.14</v>
      </c>
      <c r="O382">
        <v>58.47</v>
      </c>
      <c r="P382">
        <v>45.84</v>
      </c>
      <c r="Q382">
        <v>72.88</v>
      </c>
      <c r="R382">
        <v>54.7</v>
      </c>
      <c r="S382">
        <v>52.49</v>
      </c>
      <c r="Y382" s="57" t="s">
        <v>2132</v>
      </c>
      <c r="Z382" s="57" t="s">
        <v>4680</v>
      </c>
    </row>
    <row r="383" spans="1:26" x14ac:dyDescent="0.3">
      <c r="A383" t="s">
        <v>2111</v>
      </c>
      <c r="B383" t="s">
        <v>1200</v>
      </c>
      <c r="C383" t="s">
        <v>2114</v>
      </c>
      <c r="D383" t="s">
        <v>2115</v>
      </c>
      <c r="E383" t="s">
        <v>2111</v>
      </c>
      <c r="F383" t="s">
        <v>2114</v>
      </c>
      <c r="G383">
        <v>34.85</v>
      </c>
      <c r="H383">
        <v>30.45</v>
      </c>
      <c r="I383">
        <v>40.4</v>
      </c>
      <c r="J383">
        <v>20.47</v>
      </c>
      <c r="K383">
        <v>95.86</v>
      </c>
      <c r="L383">
        <v>5.44</v>
      </c>
      <c r="M383">
        <v>86.74</v>
      </c>
      <c r="N383">
        <v>93.85</v>
      </c>
      <c r="O383">
        <v>35.04</v>
      </c>
      <c r="P383">
        <v>18.399999999999999</v>
      </c>
      <c r="Q383">
        <v>62.86</v>
      </c>
      <c r="R383">
        <v>46.56</v>
      </c>
      <c r="S383">
        <v>46.45</v>
      </c>
      <c r="Y383" s="56" t="s">
        <v>2133</v>
      </c>
      <c r="Z383" s="56" t="s">
        <v>4679</v>
      </c>
    </row>
    <row r="384" spans="1:26" x14ac:dyDescent="0.3">
      <c r="A384" t="s">
        <v>2111</v>
      </c>
      <c r="B384" t="s">
        <v>1200</v>
      </c>
      <c r="C384" t="s">
        <v>2116</v>
      </c>
      <c r="D384" t="s">
        <v>1501</v>
      </c>
      <c r="E384" t="s">
        <v>2111</v>
      </c>
      <c r="F384" t="s">
        <v>2116</v>
      </c>
      <c r="G384">
        <v>48.22</v>
      </c>
      <c r="H384">
        <v>53.65</v>
      </c>
      <c r="I384">
        <v>49.29</v>
      </c>
      <c r="J384">
        <v>85.07</v>
      </c>
      <c r="K384">
        <v>77.78</v>
      </c>
      <c r="L384">
        <v>14.77</v>
      </c>
      <c r="M384">
        <v>93.67</v>
      </c>
      <c r="N384">
        <v>63.92</v>
      </c>
      <c r="O384">
        <v>48.34</v>
      </c>
      <c r="P384">
        <v>15.75</v>
      </c>
      <c r="Q384">
        <v>65.13</v>
      </c>
      <c r="R384">
        <v>49.04</v>
      </c>
      <c r="S384">
        <v>47.45</v>
      </c>
      <c r="Y384" s="57" t="s">
        <v>2135</v>
      </c>
      <c r="Z384" s="57" t="s">
        <v>3539</v>
      </c>
    </row>
    <row r="385" spans="1:26" x14ac:dyDescent="0.3">
      <c r="A385" t="s">
        <v>2111</v>
      </c>
      <c r="B385" t="s">
        <v>1200</v>
      </c>
      <c r="C385" t="s">
        <v>2117</v>
      </c>
      <c r="D385" t="s">
        <v>2118</v>
      </c>
      <c r="E385" t="s">
        <v>2111</v>
      </c>
      <c r="F385" t="s">
        <v>2117</v>
      </c>
      <c r="G385">
        <v>52.06</v>
      </c>
      <c r="H385">
        <v>47.82</v>
      </c>
      <c r="I385">
        <v>44.94</v>
      </c>
      <c r="J385">
        <v>83.32</v>
      </c>
      <c r="K385">
        <v>98.61</v>
      </c>
      <c r="L385">
        <v>6.14</v>
      </c>
      <c r="M385">
        <v>90.25</v>
      </c>
      <c r="N385">
        <v>88.85</v>
      </c>
      <c r="O385">
        <v>52.43</v>
      </c>
      <c r="P385">
        <v>21.63</v>
      </c>
      <c r="Q385">
        <v>67.959999999999994</v>
      </c>
      <c r="R385">
        <v>47.34</v>
      </c>
      <c r="S385">
        <v>44.63</v>
      </c>
      <c r="Y385" s="56" t="s">
        <v>2137</v>
      </c>
      <c r="Z385" s="56" t="s">
        <v>4678</v>
      </c>
    </row>
    <row r="386" spans="1:26" x14ac:dyDescent="0.3">
      <c r="A386" t="s">
        <v>2111</v>
      </c>
      <c r="B386" t="s">
        <v>1200</v>
      </c>
      <c r="C386" t="s">
        <v>2119</v>
      </c>
      <c r="D386" t="s">
        <v>1141</v>
      </c>
      <c r="E386" t="s">
        <v>2111</v>
      </c>
      <c r="F386" t="s">
        <v>2119</v>
      </c>
      <c r="G386">
        <v>49.91</v>
      </c>
      <c r="H386">
        <v>33.61</v>
      </c>
      <c r="I386">
        <v>47.81</v>
      </c>
      <c r="J386">
        <v>62.88</v>
      </c>
      <c r="K386">
        <v>88.61</v>
      </c>
      <c r="L386">
        <v>5.45</v>
      </c>
      <c r="M386">
        <v>85.19</v>
      </c>
      <c r="N386">
        <v>90.67</v>
      </c>
      <c r="O386">
        <v>50.12</v>
      </c>
      <c r="P386">
        <v>43.54</v>
      </c>
      <c r="Q386">
        <v>64.319999999999993</v>
      </c>
      <c r="R386">
        <v>48.21</v>
      </c>
      <c r="S386">
        <v>46.38</v>
      </c>
      <c r="Y386" s="57" t="s">
        <v>2139</v>
      </c>
      <c r="Z386" s="57" t="s">
        <v>4677</v>
      </c>
    </row>
    <row r="387" spans="1:26" x14ac:dyDescent="0.3">
      <c r="A387" t="s">
        <v>2111</v>
      </c>
      <c r="B387" t="s">
        <v>1200</v>
      </c>
      <c r="C387" t="s">
        <v>2120</v>
      </c>
      <c r="D387" t="s">
        <v>2121</v>
      </c>
      <c r="E387" t="s">
        <v>2111</v>
      </c>
      <c r="F387" t="s">
        <v>2120</v>
      </c>
      <c r="G387">
        <v>56.96</v>
      </c>
      <c r="H387">
        <v>35.130000000000003</v>
      </c>
      <c r="I387">
        <v>39.58</v>
      </c>
      <c r="J387">
        <v>86.37</v>
      </c>
      <c r="K387">
        <v>100</v>
      </c>
      <c r="L387">
        <v>6.32</v>
      </c>
      <c r="M387">
        <v>75.31</v>
      </c>
      <c r="N387">
        <v>86.32</v>
      </c>
      <c r="O387">
        <v>56.44</v>
      </c>
      <c r="P387">
        <v>33.08</v>
      </c>
      <c r="Q387">
        <v>59.08</v>
      </c>
      <c r="R387">
        <v>43.09</v>
      </c>
      <c r="S387">
        <v>39.18</v>
      </c>
      <c r="Y387" s="56" t="s">
        <v>2141</v>
      </c>
      <c r="Z387" s="56" t="s">
        <v>4676</v>
      </c>
    </row>
    <row r="388" spans="1:26" x14ac:dyDescent="0.3">
      <c r="A388" t="s">
        <v>2111</v>
      </c>
      <c r="B388" t="s">
        <v>1200</v>
      </c>
      <c r="C388" t="s">
        <v>2122</v>
      </c>
      <c r="D388" t="s">
        <v>2123</v>
      </c>
      <c r="E388" t="s">
        <v>2111</v>
      </c>
      <c r="F388" t="s">
        <v>2122</v>
      </c>
      <c r="G388">
        <v>41.22</v>
      </c>
      <c r="H388">
        <v>35.380000000000003</v>
      </c>
      <c r="I388">
        <v>43.11</v>
      </c>
      <c r="J388">
        <v>18.75</v>
      </c>
      <c r="K388">
        <v>100</v>
      </c>
      <c r="L388">
        <v>23.39</v>
      </c>
      <c r="M388">
        <v>80.8</v>
      </c>
      <c r="N388">
        <v>90.41</v>
      </c>
      <c r="O388">
        <v>41.2</v>
      </c>
      <c r="P388">
        <v>22.65</v>
      </c>
      <c r="Q388">
        <v>62.43</v>
      </c>
      <c r="R388">
        <v>46.73</v>
      </c>
      <c r="S388">
        <v>45.32</v>
      </c>
      <c r="Y388" s="57" t="s">
        <v>2143</v>
      </c>
      <c r="Z388" s="57" t="s">
        <v>4675</v>
      </c>
    </row>
    <row r="389" spans="1:26" x14ac:dyDescent="0.3">
      <c r="A389" t="s">
        <v>2111</v>
      </c>
      <c r="B389" t="s">
        <v>1200</v>
      </c>
      <c r="C389" t="s">
        <v>2124</v>
      </c>
      <c r="D389" t="s">
        <v>2125</v>
      </c>
      <c r="E389" t="s">
        <v>2111</v>
      </c>
      <c r="F389" t="s">
        <v>2124</v>
      </c>
      <c r="G389">
        <v>46.39</v>
      </c>
      <c r="H389">
        <v>32.21</v>
      </c>
      <c r="I389">
        <v>44.88</v>
      </c>
      <c r="J389">
        <v>62.63</v>
      </c>
      <c r="K389">
        <v>99.92</v>
      </c>
      <c r="L389">
        <v>3.72</v>
      </c>
      <c r="M389">
        <v>87.51</v>
      </c>
      <c r="N389">
        <v>92.73</v>
      </c>
      <c r="O389">
        <v>46.61</v>
      </c>
      <c r="P389">
        <v>20.190000000000001</v>
      </c>
      <c r="Q389">
        <v>64.33</v>
      </c>
      <c r="R389">
        <v>43.05</v>
      </c>
      <c r="S389">
        <v>40.479999999999997</v>
      </c>
      <c r="Y389" s="56" t="s">
        <v>2145</v>
      </c>
      <c r="Z389" s="56" t="s">
        <v>4674</v>
      </c>
    </row>
    <row r="390" spans="1:26" x14ac:dyDescent="0.3">
      <c r="A390" t="s">
        <v>2111</v>
      </c>
      <c r="B390" t="s">
        <v>1200</v>
      </c>
      <c r="C390" t="s">
        <v>2126</v>
      </c>
      <c r="D390" t="s">
        <v>2127</v>
      </c>
      <c r="E390" t="s">
        <v>2111</v>
      </c>
      <c r="F390" t="s">
        <v>2126</v>
      </c>
      <c r="G390">
        <v>64.52</v>
      </c>
      <c r="H390">
        <v>42.9</v>
      </c>
      <c r="I390">
        <v>47.16</v>
      </c>
      <c r="J390">
        <v>75.42</v>
      </c>
      <c r="K390">
        <v>100</v>
      </c>
      <c r="L390">
        <v>41.17</v>
      </c>
      <c r="M390">
        <v>82.87</v>
      </c>
      <c r="N390">
        <v>84.21</v>
      </c>
      <c r="O390">
        <v>64.17</v>
      </c>
      <c r="P390">
        <v>40.08</v>
      </c>
      <c r="Q390">
        <v>64.28</v>
      </c>
      <c r="R390">
        <v>45.36</v>
      </c>
      <c r="S390">
        <v>42.63</v>
      </c>
      <c r="Y390" s="57" t="s">
        <v>2147</v>
      </c>
      <c r="Z390" s="57" t="s">
        <v>4673</v>
      </c>
    </row>
    <row r="391" spans="1:26" x14ac:dyDescent="0.3">
      <c r="A391" t="s">
        <v>2111</v>
      </c>
      <c r="B391" t="s">
        <v>1200</v>
      </c>
      <c r="C391" t="s">
        <v>2128</v>
      </c>
      <c r="D391" t="s">
        <v>2129</v>
      </c>
      <c r="E391" t="s">
        <v>2111</v>
      </c>
      <c r="F391" t="s">
        <v>2128</v>
      </c>
      <c r="G391">
        <v>39</v>
      </c>
      <c r="H391">
        <v>51.29</v>
      </c>
      <c r="I391">
        <v>55.71</v>
      </c>
      <c r="J391">
        <v>12.99</v>
      </c>
      <c r="K391">
        <v>66.67</v>
      </c>
      <c r="L391">
        <v>22.05</v>
      </c>
      <c r="M391">
        <v>94.49</v>
      </c>
      <c r="N391">
        <v>71.760000000000005</v>
      </c>
      <c r="O391">
        <v>39.200000000000003</v>
      </c>
      <c r="P391">
        <v>55.1</v>
      </c>
      <c r="Q391">
        <v>68.31</v>
      </c>
      <c r="R391">
        <v>48.99</v>
      </c>
      <c r="S391">
        <v>46.81</v>
      </c>
      <c r="Y391" s="56" t="s">
        <v>2149</v>
      </c>
      <c r="Z391" s="56" t="s">
        <v>4672</v>
      </c>
    </row>
    <row r="392" spans="1:26" x14ac:dyDescent="0.3">
      <c r="A392" t="s">
        <v>2111</v>
      </c>
      <c r="B392" t="s">
        <v>1200</v>
      </c>
      <c r="C392" t="s">
        <v>2130</v>
      </c>
      <c r="D392" t="s">
        <v>2131</v>
      </c>
      <c r="E392" t="s">
        <v>2111</v>
      </c>
      <c r="F392" t="s">
        <v>2130</v>
      </c>
      <c r="G392">
        <v>40.46</v>
      </c>
      <c r="H392">
        <v>49.61</v>
      </c>
      <c r="I392">
        <v>44.9</v>
      </c>
      <c r="J392">
        <v>53.87</v>
      </c>
      <c r="K392">
        <v>66.540000000000006</v>
      </c>
      <c r="L392">
        <v>5.16</v>
      </c>
      <c r="M392">
        <v>82.12</v>
      </c>
      <c r="N392">
        <v>84.42</v>
      </c>
      <c r="O392">
        <v>39.6</v>
      </c>
      <c r="P392">
        <v>32.82</v>
      </c>
      <c r="Q392">
        <v>65.260000000000005</v>
      </c>
      <c r="R392">
        <v>47.66</v>
      </c>
      <c r="S392">
        <v>44.89</v>
      </c>
      <c r="Y392" s="57" t="s">
        <v>2151</v>
      </c>
      <c r="Z392" s="57" t="s">
        <v>4671</v>
      </c>
    </row>
    <row r="393" spans="1:26" x14ac:dyDescent="0.3">
      <c r="A393" t="s">
        <v>2111</v>
      </c>
      <c r="B393" t="s">
        <v>1200</v>
      </c>
      <c r="C393" t="s">
        <v>2132</v>
      </c>
      <c r="D393" t="s">
        <v>1796</v>
      </c>
      <c r="E393" t="s">
        <v>2111</v>
      </c>
      <c r="F393" t="s">
        <v>2132</v>
      </c>
      <c r="G393">
        <v>47.77</v>
      </c>
      <c r="H393">
        <v>46.61</v>
      </c>
      <c r="I393">
        <v>52.9</v>
      </c>
      <c r="J393">
        <v>87.96</v>
      </c>
      <c r="K393">
        <v>64.92</v>
      </c>
      <c r="L393">
        <v>9.5399999999999991</v>
      </c>
      <c r="M393">
        <v>95.81</v>
      </c>
      <c r="N393">
        <v>81.3</v>
      </c>
      <c r="O393">
        <v>48.76</v>
      </c>
      <c r="P393">
        <v>32.61</v>
      </c>
      <c r="Q393">
        <v>69.16</v>
      </c>
      <c r="R393">
        <v>51.73</v>
      </c>
      <c r="S393">
        <v>46.27</v>
      </c>
      <c r="Y393" s="56" t="s">
        <v>2152</v>
      </c>
      <c r="Z393" s="56" t="s">
        <v>4670</v>
      </c>
    </row>
    <row r="394" spans="1:26" x14ac:dyDescent="0.3">
      <c r="A394" t="s">
        <v>2111</v>
      </c>
      <c r="B394" t="s">
        <v>1200</v>
      </c>
      <c r="C394" t="s">
        <v>2133</v>
      </c>
      <c r="D394" t="s">
        <v>2134</v>
      </c>
      <c r="E394" t="s">
        <v>2111</v>
      </c>
      <c r="F394" t="s">
        <v>2133</v>
      </c>
      <c r="G394">
        <v>45.71</v>
      </c>
      <c r="H394">
        <v>52.85</v>
      </c>
      <c r="I394">
        <v>41.66</v>
      </c>
      <c r="J394">
        <v>0</v>
      </c>
      <c r="K394">
        <v>100</v>
      </c>
      <c r="L394">
        <v>33.33</v>
      </c>
      <c r="M394">
        <v>80.849999999999994</v>
      </c>
      <c r="N394">
        <v>74.8</v>
      </c>
      <c r="O394">
        <v>45.83</v>
      </c>
      <c r="P394">
        <v>50</v>
      </c>
      <c r="Q394">
        <v>62.54</v>
      </c>
      <c r="R394">
        <v>43.4</v>
      </c>
      <c r="S394">
        <v>40.18</v>
      </c>
      <c r="Y394" s="57" t="s">
        <v>2154</v>
      </c>
      <c r="Z394" s="57" t="s">
        <v>4669</v>
      </c>
    </row>
    <row r="395" spans="1:26" x14ac:dyDescent="0.3">
      <c r="A395" t="s">
        <v>2111</v>
      </c>
      <c r="B395" t="s">
        <v>1200</v>
      </c>
      <c r="C395" t="s">
        <v>2135</v>
      </c>
      <c r="D395" t="s">
        <v>2136</v>
      </c>
      <c r="E395" t="s">
        <v>2111</v>
      </c>
      <c r="F395" t="s">
        <v>2135</v>
      </c>
      <c r="G395">
        <v>35.07</v>
      </c>
      <c r="H395">
        <v>30.56</v>
      </c>
      <c r="I395">
        <v>35.909999999999997</v>
      </c>
      <c r="J395">
        <v>16.670000000000002</v>
      </c>
      <c r="K395">
        <v>77.78</v>
      </c>
      <c r="L395">
        <v>0</v>
      </c>
      <c r="M395">
        <v>87.53</v>
      </c>
      <c r="N395">
        <v>93.77</v>
      </c>
      <c r="O395">
        <v>36.11</v>
      </c>
      <c r="P395">
        <v>50</v>
      </c>
      <c r="Q395">
        <v>61.94</v>
      </c>
      <c r="R395">
        <v>41.47</v>
      </c>
      <c r="S395">
        <v>37.6</v>
      </c>
      <c r="Y395" s="56" t="s">
        <v>2156</v>
      </c>
      <c r="Z395" s="56" t="s">
        <v>4668</v>
      </c>
    </row>
    <row r="396" spans="1:26" x14ac:dyDescent="0.3">
      <c r="A396" t="s">
        <v>2111</v>
      </c>
      <c r="B396" t="s">
        <v>1200</v>
      </c>
      <c r="C396" t="s">
        <v>2137</v>
      </c>
      <c r="D396" t="s">
        <v>2138</v>
      </c>
      <c r="E396" t="s">
        <v>2111</v>
      </c>
      <c r="F396" t="s">
        <v>2137</v>
      </c>
      <c r="G396">
        <v>50.49</v>
      </c>
      <c r="H396">
        <v>33.270000000000003</v>
      </c>
      <c r="I396">
        <v>51.62</v>
      </c>
      <c r="J396">
        <v>80.12</v>
      </c>
      <c r="K396">
        <v>66.67</v>
      </c>
      <c r="L396">
        <v>16.850000000000001</v>
      </c>
      <c r="M396">
        <v>83.83</v>
      </c>
      <c r="N396">
        <v>92.06</v>
      </c>
      <c r="O396">
        <v>50.27</v>
      </c>
      <c r="P396">
        <v>37.44</v>
      </c>
      <c r="Q396">
        <v>65.2</v>
      </c>
      <c r="R396">
        <v>48.37</v>
      </c>
      <c r="S396">
        <v>47.11</v>
      </c>
      <c r="Y396" s="57" t="s">
        <v>2158</v>
      </c>
      <c r="Z396" s="57" t="s">
        <v>4667</v>
      </c>
    </row>
    <row r="397" spans="1:26" x14ac:dyDescent="0.3">
      <c r="A397" t="s">
        <v>2111</v>
      </c>
      <c r="B397" t="s">
        <v>1200</v>
      </c>
      <c r="C397" t="s">
        <v>2139</v>
      </c>
      <c r="D397" t="s">
        <v>2140</v>
      </c>
      <c r="E397" t="s">
        <v>2111</v>
      </c>
      <c r="F397" t="s">
        <v>2139</v>
      </c>
      <c r="G397">
        <v>41.67</v>
      </c>
      <c r="H397">
        <v>44.91</v>
      </c>
      <c r="I397">
        <v>43.58</v>
      </c>
      <c r="J397">
        <v>61.27</v>
      </c>
      <c r="K397">
        <v>85.19</v>
      </c>
      <c r="L397">
        <v>6.34</v>
      </c>
      <c r="M397">
        <v>80.569999999999993</v>
      </c>
      <c r="N397">
        <v>97.27</v>
      </c>
      <c r="O397">
        <v>41.37</v>
      </c>
      <c r="P397">
        <v>12.68</v>
      </c>
      <c r="Q397">
        <v>66.58</v>
      </c>
      <c r="R397">
        <v>41.74</v>
      </c>
      <c r="S397">
        <v>40.229999999999997</v>
      </c>
      <c r="Y397" s="56" t="s">
        <v>2160</v>
      </c>
      <c r="Z397" s="56" t="s">
        <v>4666</v>
      </c>
    </row>
    <row r="398" spans="1:26" x14ac:dyDescent="0.3">
      <c r="A398" t="s">
        <v>2111</v>
      </c>
      <c r="B398" t="s">
        <v>1200</v>
      </c>
      <c r="C398" t="s">
        <v>2141</v>
      </c>
      <c r="D398" t="s">
        <v>2142</v>
      </c>
      <c r="E398" t="s">
        <v>2111</v>
      </c>
      <c r="F398" t="s">
        <v>2141</v>
      </c>
      <c r="G398">
        <v>47.74</v>
      </c>
      <c r="H398">
        <v>37.69</v>
      </c>
      <c r="I398">
        <v>44.61</v>
      </c>
      <c r="J398">
        <v>71.12</v>
      </c>
      <c r="K398">
        <v>88.89</v>
      </c>
      <c r="L398">
        <v>5.7</v>
      </c>
      <c r="M398">
        <v>85.48</v>
      </c>
      <c r="N398">
        <v>88.54</v>
      </c>
      <c r="O398">
        <v>47.74</v>
      </c>
      <c r="P398">
        <v>25.26</v>
      </c>
      <c r="Q398">
        <v>64.08</v>
      </c>
      <c r="R398">
        <v>49.99</v>
      </c>
      <c r="S398">
        <v>46.98</v>
      </c>
      <c r="Y398" s="57" t="s">
        <v>2162</v>
      </c>
      <c r="Z398" s="57" t="s">
        <v>4700</v>
      </c>
    </row>
    <row r="399" spans="1:26" x14ac:dyDescent="0.3">
      <c r="A399" t="s">
        <v>2111</v>
      </c>
      <c r="B399" t="s">
        <v>1200</v>
      </c>
      <c r="C399" t="s">
        <v>2143</v>
      </c>
      <c r="D399" t="s">
        <v>2144</v>
      </c>
      <c r="E399" t="s">
        <v>2111</v>
      </c>
      <c r="F399" t="s">
        <v>2143</v>
      </c>
      <c r="G399">
        <v>39.19</v>
      </c>
      <c r="H399">
        <v>32.31</v>
      </c>
      <c r="I399">
        <v>34.479999999999997</v>
      </c>
      <c r="J399">
        <v>37.659999999999997</v>
      </c>
      <c r="K399">
        <v>81.94</v>
      </c>
      <c r="L399">
        <v>5.08</v>
      </c>
      <c r="M399">
        <v>74.14</v>
      </c>
      <c r="N399">
        <v>89</v>
      </c>
      <c r="O399">
        <v>39.630000000000003</v>
      </c>
      <c r="P399">
        <v>33.83</v>
      </c>
      <c r="Q399">
        <v>57.48</v>
      </c>
      <c r="R399">
        <v>47.41</v>
      </c>
      <c r="S399">
        <v>46.3</v>
      </c>
      <c r="Y399" s="56" t="s">
        <v>2164</v>
      </c>
      <c r="Z399" s="56" t="s">
        <v>4699</v>
      </c>
    </row>
    <row r="400" spans="1:26" x14ac:dyDescent="0.3">
      <c r="A400" t="s">
        <v>2111</v>
      </c>
      <c r="B400" t="s">
        <v>1200</v>
      </c>
      <c r="C400" t="s">
        <v>2145</v>
      </c>
      <c r="D400" t="s">
        <v>2146</v>
      </c>
      <c r="E400" t="s">
        <v>2111</v>
      </c>
      <c r="F400" t="s">
        <v>2145</v>
      </c>
      <c r="G400">
        <v>49.72</v>
      </c>
      <c r="H400">
        <v>64.680000000000007</v>
      </c>
      <c r="I400">
        <v>34.130000000000003</v>
      </c>
      <c r="J400">
        <v>47.86</v>
      </c>
      <c r="K400">
        <v>98.77</v>
      </c>
      <c r="L400">
        <v>37.590000000000003</v>
      </c>
      <c r="M400">
        <v>61.58</v>
      </c>
      <c r="N400">
        <v>96.79</v>
      </c>
      <c r="O400">
        <v>49.24</v>
      </c>
      <c r="P400">
        <v>12.73</v>
      </c>
      <c r="Q400">
        <v>64.3</v>
      </c>
      <c r="R400">
        <v>38.78</v>
      </c>
      <c r="S400">
        <v>33.31</v>
      </c>
      <c r="Y400" s="57" t="s">
        <v>2166</v>
      </c>
      <c r="Z400" s="57" t="s">
        <v>4698</v>
      </c>
    </row>
    <row r="401" spans="1:26" x14ac:dyDescent="0.3">
      <c r="A401" t="s">
        <v>2111</v>
      </c>
      <c r="B401" t="s">
        <v>1200</v>
      </c>
      <c r="C401" t="s">
        <v>2147</v>
      </c>
      <c r="D401" t="s">
        <v>2148</v>
      </c>
      <c r="E401" t="s">
        <v>2111</v>
      </c>
      <c r="F401" t="s">
        <v>2147</v>
      </c>
      <c r="G401">
        <v>52.33</v>
      </c>
      <c r="H401">
        <v>55.69</v>
      </c>
      <c r="I401">
        <v>38.18</v>
      </c>
      <c r="J401">
        <v>89.53</v>
      </c>
      <c r="K401">
        <v>81.48</v>
      </c>
      <c r="L401">
        <v>4.01</v>
      </c>
      <c r="M401">
        <v>77.09</v>
      </c>
      <c r="N401">
        <v>87.28</v>
      </c>
      <c r="O401">
        <v>51.67</v>
      </c>
      <c r="P401">
        <v>31.64</v>
      </c>
      <c r="Q401">
        <v>64.56</v>
      </c>
      <c r="R401">
        <v>47.98</v>
      </c>
      <c r="S401">
        <v>45.98</v>
      </c>
      <c r="Y401" s="56" t="s">
        <v>2168</v>
      </c>
      <c r="Z401" s="56" t="s">
        <v>4697</v>
      </c>
    </row>
    <row r="402" spans="1:26" x14ac:dyDescent="0.3">
      <c r="A402" t="s">
        <v>2111</v>
      </c>
      <c r="B402" t="s">
        <v>1200</v>
      </c>
      <c r="C402" t="s">
        <v>2149</v>
      </c>
      <c r="D402" t="s">
        <v>2150</v>
      </c>
      <c r="E402" t="s">
        <v>2111</v>
      </c>
      <c r="F402" t="s">
        <v>2149</v>
      </c>
      <c r="G402">
        <v>55.33</v>
      </c>
      <c r="H402">
        <v>50.15</v>
      </c>
      <c r="I402">
        <v>56.45</v>
      </c>
      <c r="J402">
        <v>14.82</v>
      </c>
      <c r="K402">
        <v>100</v>
      </c>
      <c r="L402">
        <v>56.84</v>
      </c>
      <c r="M402">
        <v>86.9</v>
      </c>
      <c r="N402">
        <v>78.63</v>
      </c>
      <c r="O402">
        <v>55.97</v>
      </c>
      <c r="P402">
        <v>52.2</v>
      </c>
      <c r="Q402">
        <v>68.03</v>
      </c>
      <c r="R402">
        <v>50.03</v>
      </c>
      <c r="S402">
        <v>47.64</v>
      </c>
      <c r="Y402" s="57" t="s">
        <v>2170</v>
      </c>
      <c r="Z402" s="57" t="s">
        <v>4696</v>
      </c>
    </row>
    <row r="403" spans="1:26" x14ac:dyDescent="0.3">
      <c r="A403" t="s">
        <v>2111</v>
      </c>
      <c r="B403" t="s">
        <v>1200</v>
      </c>
      <c r="C403" t="s">
        <v>2151</v>
      </c>
      <c r="D403" t="s">
        <v>1734</v>
      </c>
      <c r="E403" t="s">
        <v>2111</v>
      </c>
      <c r="F403" t="s">
        <v>2151</v>
      </c>
      <c r="G403">
        <v>53.01</v>
      </c>
      <c r="H403">
        <v>39.22</v>
      </c>
      <c r="I403">
        <v>39.31</v>
      </c>
      <c r="J403">
        <v>75.349999999999994</v>
      </c>
      <c r="K403">
        <v>100</v>
      </c>
      <c r="L403">
        <v>6.42</v>
      </c>
      <c r="M403">
        <v>80.209999999999994</v>
      </c>
      <c r="N403">
        <v>90.74</v>
      </c>
      <c r="O403">
        <v>53.34</v>
      </c>
      <c r="P403">
        <v>31.6</v>
      </c>
      <c r="Q403">
        <v>62.37</v>
      </c>
      <c r="R403">
        <v>47.42</v>
      </c>
      <c r="S403">
        <v>44.8</v>
      </c>
      <c r="Y403" s="56" t="s">
        <v>2172</v>
      </c>
      <c r="Z403" s="56" t="s">
        <v>4695</v>
      </c>
    </row>
    <row r="404" spans="1:26" x14ac:dyDescent="0.3">
      <c r="A404" t="s">
        <v>2111</v>
      </c>
      <c r="B404" t="s">
        <v>1200</v>
      </c>
      <c r="C404" t="s">
        <v>2152</v>
      </c>
      <c r="D404" t="s">
        <v>2153</v>
      </c>
      <c r="E404" t="s">
        <v>2111</v>
      </c>
      <c r="F404" t="s">
        <v>2152</v>
      </c>
      <c r="G404">
        <v>46.99</v>
      </c>
      <c r="H404">
        <v>32.729999999999997</v>
      </c>
      <c r="I404">
        <v>37.549999999999997</v>
      </c>
      <c r="J404">
        <v>59.72</v>
      </c>
      <c r="K404">
        <v>77.78</v>
      </c>
      <c r="L404">
        <v>20.75</v>
      </c>
      <c r="M404">
        <v>86.81</v>
      </c>
      <c r="N404">
        <v>84.45</v>
      </c>
      <c r="O404">
        <v>49.95</v>
      </c>
      <c r="P404">
        <v>41.56</v>
      </c>
      <c r="Q404">
        <v>60.38</v>
      </c>
      <c r="R404">
        <v>43.93</v>
      </c>
      <c r="S404">
        <v>39.56</v>
      </c>
      <c r="Y404" s="57" t="s">
        <v>2173</v>
      </c>
      <c r="Z404" s="57" t="s">
        <v>4694</v>
      </c>
    </row>
    <row r="405" spans="1:26" x14ac:dyDescent="0.3">
      <c r="A405" t="s">
        <v>2111</v>
      </c>
      <c r="B405" t="s">
        <v>1200</v>
      </c>
      <c r="C405" t="s">
        <v>2154</v>
      </c>
      <c r="D405" t="s">
        <v>2155</v>
      </c>
      <c r="E405" t="s">
        <v>2111</v>
      </c>
      <c r="F405" t="s">
        <v>2154</v>
      </c>
      <c r="G405">
        <v>20.13</v>
      </c>
      <c r="H405">
        <v>43.66</v>
      </c>
      <c r="I405">
        <v>40.33</v>
      </c>
      <c r="J405">
        <v>5</v>
      </c>
      <c r="K405">
        <v>47.78</v>
      </c>
      <c r="L405">
        <v>3.44</v>
      </c>
      <c r="M405">
        <v>82.9</v>
      </c>
      <c r="N405">
        <v>94.31</v>
      </c>
      <c r="O405">
        <v>20.41</v>
      </c>
      <c r="P405">
        <v>25.43</v>
      </c>
      <c r="Q405">
        <v>65.3</v>
      </c>
      <c r="R405">
        <v>45.4</v>
      </c>
      <c r="S405">
        <v>43.08</v>
      </c>
      <c r="Y405" s="56" t="s">
        <v>2175</v>
      </c>
      <c r="Z405" s="56" t="s">
        <v>4693</v>
      </c>
    </row>
    <row r="406" spans="1:26" x14ac:dyDescent="0.3">
      <c r="A406" t="s">
        <v>2111</v>
      </c>
      <c r="B406" t="s">
        <v>1200</v>
      </c>
      <c r="C406" t="s">
        <v>2156</v>
      </c>
      <c r="D406" t="s">
        <v>2157</v>
      </c>
      <c r="E406" t="s">
        <v>2111</v>
      </c>
      <c r="F406" t="s">
        <v>2156</v>
      </c>
      <c r="G406">
        <v>37.53</v>
      </c>
      <c r="H406">
        <v>48.71</v>
      </c>
      <c r="I406">
        <v>46.75</v>
      </c>
      <c r="J406">
        <v>12.5</v>
      </c>
      <c r="K406">
        <v>88.89</v>
      </c>
      <c r="L406">
        <v>0</v>
      </c>
      <c r="M406">
        <v>85.92</v>
      </c>
      <c r="N406">
        <v>77.92</v>
      </c>
      <c r="O406">
        <v>37.85</v>
      </c>
      <c r="P406">
        <v>50</v>
      </c>
      <c r="Q406">
        <v>64.819999999999993</v>
      </c>
      <c r="R406">
        <v>46.86</v>
      </c>
      <c r="S406">
        <v>44.73</v>
      </c>
      <c r="Y406" s="57" t="s">
        <v>2177</v>
      </c>
      <c r="Z406" s="57" t="s">
        <v>4704</v>
      </c>
    </row>
    <row r="407" spans="1:26" x14ac:dyDescent="0.3">
      <c r="A407" t="s">
        <v>2111</v>
      </c>
      <c r="B407" t="s">
        <v>1200</v>
      </c>
      <c r="C407" t="s">
        <v>2158</v>
      </c>
      <c r="D407" t="s">
        <v>2159</v>
      </c>
      <c r="E407" t="s">
        <v>2111</v>
      </c>
      <c r="F407" t="s">
        <v>2158</v>
      </c>
      <c r="G407">
        <v>49.85</v>
      </c>
      <c r="H407">
        <v>37.590000000000003</v>
      </c>
      <c r="I407">
        <v>38.409999999999997</v>
      </c>
      <c r="J407">
        <v>84.25</v>
      </c>
      <c r="K407">
        <v>88.89</v>
      </c>
      <c r="L407">
        <v>8.56</v>
      </c>
      <c r="M407">
        <v>90.06</v>
      </c>
      <c r="N407">
        <v>95.32</v>
      </c>
      <c r="O407">
        <v>49.23</v>
      </c>
      <c r="P407">
        <v>15.24</v>
      </c>
      <c r="Q407">
        <v>65.349999999999994</v>
      </c>
      <c r="R407">
        <v>47.38</v>
      </c>
      <c r="S407">
        <v>45.24</v>
      </c>
      <c r="Y407" s="56" t="s">
        <v>2179</v>
      </c>
      <c r="Z407" s="56" t="s">
        <v>4703</v>
      </c>
    </row>
    <row r="408" spans="1:26" x14ac:dyDescent="0.3">
      <c r="A408" t="s">
        <v>2111</v>
      </c>
      <c r="B408" t="s">
        <v>1200</v>
      </c>
      <c r="C408" t="s">
        <v>2160</v>
      </c>
      <c r="D408" t="s">
        <v>2161</v>
      </c>
      <c r="E408" t="s">
        <v>2111</v>
      </c>
      <c r="F408" t="s">
        <v>2160</v>
      </c>
      <c r="G408">
        <v>52.52</v>
      </c>
      <c r="H408">
        <v>47.32</v>
      </c>
      <c r="I408">
        <v>49.72</v>
      </c>
      <c r="J408">
        <v>67.45</v>
      </c>
      <c r="K408">
        <v>96.3</v>
      </c>
      <c r="L408">
        <v>13.31</v>
      </c>
      <c r="M408">
        <v>89.97</v>
      </c>
      <c r="N408">
        <v>83.47</v>
      </c>
      <c r="O408">
        <v>52.7</v>
      </c>
      <c r="P408">
        <v>33.72</v>
      </c>
      <c r="Q408">
        <v>67.62</v>
      </c>
      <c r="R408">
        <v>48.94</v>
      </c>
      <c r="S408">
        <v>46.65</v>
      </c>
      <c r="Y408" s="57" t="s">
        <v>2180</v>
      </c>
      <c r="Z408" s="57" t="s">
        <v>4702</v>
      </c>
    </row>
    <row r="409" spans="1:26" x14ac:dyDescent="0.3">
      <c r="A409" t="s">
        <v>2111</v>
      </c>
      <c r="B409" t="s">
        <v>1200</v>
      </c>
      <c r="C409" t="s">
        <v>2162</v>
      </c>
      <c r="D409" t="s">
        <v>2163</v>
      </c>
      <c r="E409" t="s">
        <v>2111</v>
      </c>
      <c r="F409" t="s">
        <v>2162</v>
      </c>
      <c r="G409">
        <v>54.64</v>
      </c>
      <c r="H409">
        <v>67.97</v>
      </c>
      <c r="I409">
        <v>53.19</v>
      </c>
      <c r="J409">
        <v>55.16</v>
      </c>
      <c r="K409">
        <v>85.19</v>
      </c>
      <c r="L409">
        <v>36.96</v>
      </c>
      <c r="M409">
        <v>92.26</v>
      </c>
      <c r="N409">
        <v>67.040000000000006</v>
      </c>
      <c r="O409">
        <v>55.41</v>
      </c>
      <c r="P409">
        <v>44.34</v>
      </c>
      <c r="Q409">
        <v>70.12</v>
      </c>
      <c r="R409">
        <v>46.21</v>
      </c>
      <c r="S409">
        <v>42.69</v>
      </c>
      <c r="Y409" s="56" t="s">
        <v>2182</v>
      </c>
      <c r="Z409" s="56" t="s">
        <v>4701</v>
      </c>
    </row>
    <row r="410" spans="1:26" x14ac:dyDescent="0.3">
      <c r="A410" t="s">
        <v>2111</v>
      </c>
      <c r="B410" t="s">
        <v>1200</v>
      </c>
      <c r="C410" t="s">
        <v>2164</v>
      </c>
      <c r="D410" t="s">
        <v>2165</v>
      </c>
      <c r="E410" t="s">
        <v>2111</v>
      </c>
      <c r="F410" t="s">
        <v>2164</v>
      </c>
      <c r="G410">
        <v>42.06</v>
      </c>
      <c r="H410">
        <v>39.380000000000003</v>
      </c>
      <c r="I410">
        <v>41.48</v>
      </c>
      <c r="J410">
        <v>65.97</v>
      </c>
      <c r="K410">
        <v>66.67</v>
      </c>
      <c r="L410">
        <v>6.36</v>
      </c>
      <c r="M410">
        <v>82.51</v>
      </c>
      <c r="N410">
        <v>96.7</v>
      </c>
      <c r="O410">
        <v>41.9</v>
      </c>
      <c r="P410">
        <v>28.6</v>
      </c>
      <c r="Q410">
        <v>65.02</v>
      </c>
      <c r="R410">
        <v>48.19</v>
      </c>
      <c r="S410">
        <v>46.47</v>
      </c>
      <c r="Y410" s="57" t="s">
        <v>2184</v>
      </c>
      <c r="Z410" s="57" t="s">
        <v>4706</v>
      </c>
    </row>
    <row r="411" spans="1:26" x14ac:dyDescent="0.3">
      <c r="A411" t="s">
        <v>2111</v>
      </c>
      <c r="B411" t="s">
        <v>1200</v>
      </c>
      <c r="C411" t="s">
        <v>2166</v>
      </c>
      <c r="D411" t="s">
        <v>2167</v>
      </c>
      <c r="E411" t="s">
        <v>2111</v>
      </c>
      <c r="F411" t="s">
        <v>2166</v>
      </c>
      <c r="G411">
        <v>46.2</v>
      </c>
      <c r="H411">
        <v>50.54</v>
      </c>
      <c r="I411">
        <v>43.76</v>
      </c>
      <c r="J411">
        <v>64.540000000000006</v>
      </c>
      <c r="K411">
        <v>88.89</v>
      </c>
      <c r="L411">
        <v>8.2799999999999994</v>
      </c>
      <c r="M411">
        <v>77.48</v>
      </c>
      <c r="N411">
        <v>87.24</v>
      </c>
      <c r="O411">
        <v>46.19</v>
      </c>
      <c r="P411">
        <v>23.07</v>
      </c>
      <c r="Q411">
        <v>64.75</v>
      </c>
      <c r="R411">
        <v>49.1</v>
      </c>
      <c r="S411">
        <v>46.78</v>
      </c>
      <c r="Y411" s="56" t="s">
        <v>2188</v>
      </c>
      <c r="Z411" s="56" t="s">
        <v>4705</v>
      </c>
    </row>
    <row r="412" spans="1:26" x14ac:dyDescent="0.3">
      <c r="A412" t="s">
        <v>2111</v>
      </c>
      <c r="B412" t="s">
        <v>1200</v>
      </c>
      <c r="C412" t="s">
        <v>2168</v>
      </c>
      <c r="D412" t="s">
        <v>2169</v>
      </c>
      <c r="E412" t="s">
        <v>2111</v>
      </c>
      <c r="F412" t="s">
        <v>2168</v>
      </c>
      <c r="G412">
        <v>42.77</v>
      </c>
      <c r="H412">
        <v>39.200000000000003</v>
      </c>
      <c r="I412">
        <v>39</v>
      </c>
      <c r="J412">
        <v>52.58</v>
      </c>
      <c r="K412">
        <v>97.78</v>
      </c>
      <c r="L412">
        <v>4.76</v>
      </c>
      <c r="M412">
        <v>82.55</v>
      </c>
      <c r="N412">
        <v>96.42</v>
      </c>
      <c r="O412">
        <v>42.3</v>
      </c>
      <c r="P412">
        <v>14.1</v>
      </c>
      <c r="Q412">
        <v>64.290000000000006</v>
      </c>
      <c r="R412">
        <v>46.88</v>
      </c>
      <c r="S412">
        <v>44.93</v>
      </c>
      <c r="Y412" s="56" t="s">
        <v>2186</v>
      </c>
      <c r="Z412" s="56" t="s">
        <v>4707</v>
      </c>
    </row>
    <row r="413" spans="1:26" x14ac:dyDescent="0.3">
      <c r="A413" t="s">
        <v>2111</v>
      </c>
      <c r="B413" t="s">
        <v>1200</v>
      </c>
      <c r="C413" t="s">
        <v>2170</v>
      </c>
      <c r="D413" t="s">
        <v>2171</v>
      </c>
      <c r="E413" t="s">
        <v>2111</v>
      </c>
      <c r="F413" t="s">
        <v>2170</v>
      </c>
      <c r="G413">
        <v>53.29</v>
      </c>
      <c r="H413">
        <v>62.81</v>
      </c>
      <c r="I413">
        <v>53.73</v>
      </c>
      <c r="J413">
        <v>60.29</v>
      </c>
      <c r="K413">
        <v>94.82</v>
      </c>
      <c r="L413">
        <v>20.86</v>
      </c>
      <c r="M413">
        <v>90.48</v>
      </c>
      <c r="N413">
        <v>79.319999999999993</v>
      </c>
      <c r="O413">
        <v>53.45</v>
      </c>
      <c r="P413">
        <v>37.840000000000003</v>
      </c>
      <c r="Q413">
        <v>71.59</v>
      </c>
      <c r="R413">
        <v>50.34</v>
      </c>
      <c r="S413">
        <v>48.14</v>
      </c>
      <c r="Y413" s="57" t="s">
        <v>4396</v>
      </c>
      <c r="Z413" s="57" t="s">
        <v>4665</v>
      </c>
    </row>
    <row r="414" spans="1:26" x14ac:dyDescent="0.3">
      <c r="A414" t="s">
        <v>2111</v>
      </c>
      <c r="B414" t="s">
        <v>1200</v>
      </c>
      <c r="C414" t="s">
        <v>2172</v>
      </c>
      <c r="D414" t="s">
        <v>1762</v>
      </c>
      <c r="E414" t="s">
        <v>2111</v>
      </c>
      <c r="F414" t="s">
        <v>2172</v>
      </c>
      <c r="G414">
        <v>48.99</v>
      </c>
      <c r="H414">
        <v>55.96</v>
      </c>
      <c r="I414">
        <v>36.75</v>
      </c>
      <c r="J414">
        <v>71.5</v>
      </c>
      <c r="K414">
        <v>100</v>
      </c>
      <c r="L414">
        <v>8.56</v>
      </c>
      <c r="M414">
        <v>75.709999999999994</v>
      </c>
      <c r="N414">
        <v>96.17</v>
      </c>
      <c r="O414">
        <v>49.35</v>
      </c>
      <c r="P414">
        <v>17.329999999999998</v>
      </c>
      <c r="Q414">
        <v>66.150000000000006</v>
      </c>
      <c r="R414">
        <v>50.45</v>
      </c>
      <c r="S414">
        <v>46.64</v>
      </c>
      <c r="Y414" s="56" t="s">
        <v>2209</v>
      </c>
      <c r="Z414" s="56" t="s">
        <v>4664</v>
      </c>
    </row>
    <row r="415" spans="1:26" x14ac:dyDescent="0.3">
      <c r="A415" t="s">
        <v>2111</v>
      </c>
      <c r="B415" t="s">
        <v>1200</v>
      </c>
      <c r="C415" t="s">
        <v>2173</v>
      </c>
      <c r="D415" t="s">
        <v>2174</v>
      </c>
      <c r="E415" t="s">
        <v>2111</v>
      </c>
      <c r="F415" t="s">
        <v>2173</v>
      </c>
      <c r="G415">
        <v>46.78</v>
      </c>
      <c r="H415">
        <v>36.81</v>
      </c>
      <c r="I415">
        <v>41.59</v>
      </c>
      <c r="J415">
        <v>64.569999999999993</v>
      </c>
      <c r="K415">
        <v>96.67</v>
      </c>
      <c r="L415">
        <v>6.36</v>
      </c>
      <c r="M415">
        <v>87.54</v>
      </c>
      <c r="N415">
        <v>96.87</v>
      </c>
      <c r="O415">
        <v>46.77</v>
      </c>
      <c r="P415">
        <v>19.510000000000002</v>
      </c>
      <c r="Q415">
        <v>65.7</v>
      </c>
      <c r="R415">
        <v>44.82</v>
      </c>
      <c r="S415">
        <v>42.72</v>
      </c>
      <c r="Y415" s="57" t="s">
        <v>2211</v>
      </c>
      <c r="Z415" s="57" t="s">
        <v>4663</v>
      </c>
    </row>
    <row r="416" spans="1:26" x14ac:dyDescent="0.3">
      <c r="A416" t="s">
        <v>2111</v>
      </c>
      <c r="B416" t="s">
        <v>1200</v>
      </c>
      <c r="C416" t="s">
        <v>2175</v>
      </c>
      <c r="D416" t="s">
        <v>2176</v>
      </c>
      <c r="E416" t="s">
        <v>2111</v>
      </c>
      <c r="F416" t="s">
        <v>2175</v>
      </c>
      <c r="G416">
        <v>52.42</v>
      </c>
      <c r="H416">
        <v>34.71</v>
      </c>
      <c r="I416">
        <v>40.299999999999997</v>
      </c>
      <c r="J416">
        <v>77.28</v>
      </c>
      <c r="K416">
        <v>96.3</v>
      </c>
      <c r="L416">
        <v>5.92</v>
      </c>
      <c r="M416">
        <v>82.94</v>
      </c>
      <c r="N416">
        <v>90.49</v>
      </c>
      <c r="O416">
        <v>52.33</v>
      </c>
      <c r="P416">
        <v>29.82</v>
      </c>
      <c r="Q416">
        <v>62.11</v>
      </c>
      <c r="R416">
        <v>50.06</v>
      </c>
      <c r="S416">
        <v>45.12</v>
      </c>
      <c r="Y416" s="56" t="s">
        <v>2213</v>
      </c>
      <c r="Z416" s="56" t="s">
        <v>4662</v>
      </c>
    </row>
    <row r="417" spans="1:26" x14ac:dyDescent="0.3">
      <c r="A417" t="s">
        <v>2111</v>
      </c>
      <c r="B417" t="s">
        <v>1200</v>
      </c>
      <c r="C417" t="s">
        <v>2177</v>
      </c>
      <c r="D417" t="s">
        <v>2178</v>
      </c>
      <c r="E417" t="s">
        <v>2111</v>
      </c>
      <c r="F417" t="s">
        <v>2177</v>
      </c>
      <c r="G417">
        <v>33.76</v>
      </c>
      <c r="H417">
        <v>43.45</v>
      </c>
      <c r="I417">
        <v>35.909999999999997</v>
      </c>
      <c r="J417">
        <v>7.04</v>
      </c>
      <c r="K417">
        <v>98.41</v>
      </c>
      <c r="L417">
        <v>11.65</v>
      </c>
      <c r="M417">
        <v>79.41</v>
      </c>
      <c r="N417">
        <v>88.08</v>
      </c>
      <c r="O417">
        <v>33.51</v>
      </c>
      <c r="P417">
        <v>16.95</v>
      </c>
      <c r="Q417">
        <v>61.71</v>
      </c>
      <c r="R417">
        <v>44.89</v>
      </c>
      <c r="S417">
        <v>40.56</v>
      </c>
      <c r="Y417" s="57" t="s">
        <v>2215</v>
      </c>
      <c r="Z417" s="57" t="s">
        <v>4661</v>
      </c>
    </row>
    <row r="418" spans="1:26" x14ac:dyDescent="0.3">
      <c r="A418" t="s">
        <v>2111</v>
      </c>
      <c r="B418" t="s">
        <v>1200</v>
      </c>
      <c r="C418" t="s">
        <v>2179</v>
      </c>
      <c r="D418" t="s">
        <v>1354</v>
      </c>
      <c r="E418" t="s">
        <v>2111</v>
      </c>
      <c r="F418" t="s">
        <v>2179</v>
      </c>
      <c r="G418">
        <v>34.74</v>
      </c>
      <c r="H418">
        <v>36.799999999999997</v>
      </c>
      <c r="I418">
        <v>35.31</v>
      </c>
      <c r="J418">
        <v>15</v>
      </c>
      <c r="K418">
        <v>88.89</v>
      </c>
      <c r="L418">
        <v>9.7899999999999991</v>
      </c>
      <c r="M418">
        <v>66.98</v>
      </c>
      <c r="N418">
        <v>97.1</v>
      </c>
      <c r="O418">
        <v>34.840000000000003</v>
      </c>
      <c r="P418">
        <v>25.67</v>
      </c>
      <c r="Q418">
        <v>59.05</v>
      </c>
      <c r="R418">
        <v>47.24</v>
      </c>
      <c r="S418">
        <v>43.37</v>
      </c>
      <c r="Y418" s="56" t="s">
        <v>2217</v>
      </c>
      <c r="Z418" s="56" t="s">
        <v>4660</v>
      </c>
    </row>
    <row r="419" spans="1:26" x14ac:dyDescent="0.3">
      <c r="A419" t="s">
        <v>2111</v>
      </c>
      <c r="B419" t="s">
        <v>1200</v>
      </c>
      <c r="C419" t="s">
        <v>2180</v>
      </c>
      <c r="D419" t="s">
        <v>2181</v>
      </c>
      <c r="E419" t="s">
        <v>2111</v>
      </c>
      <c r="F419" t="s">
        <v>2180</v>
      </c>
      <c r="G419">
        <v>53</v>
      </c>
      <c r="H419">
        <v>55.37</v>
      </c>
      <c r="I419">
        <v>49.46</v>
      </c>
      <c r="J419">
        <v>80.59</v>
      </c>
      <c r="K419">
        <v>99.83</v>
      </c>
      <c r="L419">
        <v>11.48</v>
      </c>
      <c r="M419">
        <v>88.35</v>
      </c>
      <c r="N419">
        <v>87.26</v>
      </c>
      <c r="O419">
        <v>52.51</v>
      </c>
      <c r="P419">
        <v>18.14</v>
      </c>
      <c r="Q419">
        <v>70.11</v>
      </c>
      <c r="R419">
        <v>50.91</v>
      </c>
      <c r="S419">
        <v>48.75</v>
      </c>
      <c r="Y419" s="57" t="s">
        <v>2219</v>
      </c>
      <c r="Z419" s="57" t="s">
        <v>4659</v>
      </c>
    </row>
    <row r="420" spans="1:26" x14ac:dyDescent="0.3">
      <c r="A420" t="s">
        <v>2111</v>
      </c>
      <c r="B420" t="s">
        <v>1200</v>
      </c>
      <c r="C420" t="s">
        <v>2182</v>
      </c>
      <c r="D420" t="s">
        <v>2183</v>
      </c>
      <c r="E420" t="s">
        <v>2111</v>
      </c>
      <c r="F420" t="s">
        <v>2182</v>
      </c>
      <c r="G420">
        <v>36.630000000000003</v>
      </c>
      <c r="H420">
        <v>42.01</v>
      </c>
      <c r="I420">
        <v>30.56</v>
      </c>
      <c r="J420">
        <v>14.06</v>
      </c>
      <c r="K420">
        <v>97.53</v>
      </c>
      <c r="L420">
        <v>26.36</v>
      </c>
      <c r="M420">
        <v>80.23</v>
      </c>
      <c r="N420">
        <v>97.24</v>
      </c>
      <c r="O420">
        <v>37.64</v>
      </c>
      <c r="P420">
        <v>12.61</v>
      </c>
      <c r="Q420">
        <v>62.51</v>
      </c>
      <c r="R420">
        <v>39.51</v>
      </c>
      <c r="S420">
        <v>35.53</v>
      </c>
      <c r="Y420" s="56" t="s">
        <v>2221</v>
      </c>
      <c r="Z420" s="56" t="s">
        <v>4658</v>
      </c>
    </row>
    <row r="421" spans="1:26" x14ac:dyDescent="0.3">
      <c r="A421" t="s">
        <v>2111</v>
      </c>
      <c r="B421" t="s">
        <v>1200</v>
      </c>
      <c r="C421" t="s">
        <v>2184</v>
      </c>
      <c r="D421" t="s">
        <v>2185</v>
      </c>
      <c r="E421" t="s">
        <v>2111</v>
      </c>
      <c r="F421" t="s">
        <v>2184</v>
      </c>
      <c r="G421">
        <v>54.4</v>
      </c>
      <c r="H421">
        <v>52.45</v>
      </c>
      <c r="I421">
        <v>42.9</v>
      </c>
      <c r="J421">
        <v>80</v>
      </c>
      <c r="K421">
        <v>100</v>
      </c>
      <c r="L421">
        <v>10.32</v>
      </c>
      <c r="M421">
        <v>90.93</v>
      </c>
      <c r="N421">
        <v>93.99</v>
      </c>
      <c r="O421">
        <v>54</v>
      </c>
      <c r="P421">
        <v>25.7</v>
      </c>
      <c r="Q421">
        <v>70.069999999999993</v>
      </c>
      <c r="R421">
        <v>43.06</v>
      </c>
      <c r="S421">
        <v>41.14</v>
      </c>
      <c r="Y421" s="57" t="s">
        <v>2223</v>
      </c>
      <c r="Z421" s="57" t="s">
        <v>4657</v>
      </c>
    </row>
    <row r="422" spans="1:26" x14ac:dyDescent="0.3">
      <c r="A422" t="s">
        <v>2111</v>
      </c>
      <c r="B422" t="s">
        <v>1200</v>
      </c>
      <c r="C422" t="s">
        <v>2188</v>
      </c>
      <c r="D422" t="s">
        <v>2189</v>
      </c>
      <c r="E422" t="s">
        <v>2111</v>
      </c>
      <c r="F422" t="s">
        <v>2188</v>
      </c>
      <c r="G422">
        <v>47.87</v>
      </c>
      <c r="H422">
        <v>34.090000000000003</v>
      </c>
      <c r="I422">
        <v>34.89</v>
      </c>
      <c r="J422">
        <v>68.05</v>
      </c>
      <c r="K422">
        <v>97.78</v>
      </c>
      <c r="L422">
        <v>5.66</v>
      </c>
      <c r="M422">
        <v>81.040000000000006</v>
      </c>
      <c r="N422">
        <v>95.54</v>
      </c>
      <c r="O422">
        <v>48.01</v>
      </c>
      <c r="P422">
        <v>20.55</v>
      </c>
      <c r="Q422">
        <v>61.39</v>
      </c>
      <c r="R422">
        <v>44.92</v>
      </c>
      <c r="S422">
        <v>42.35</v>
      </c>
      <c r="Y422" s="56" t="s">
        <v>2225</v>
      </c>
      <c r="Z422" s="56" t="s">
        <v>4656</v>
      </c>
    </row>
    <row r="423" spans="1:26" x14ac:dyDescent="0.3">
      <c r="A423" t="s">
        <v>2111</v>
      </c>
      <c r="B423" t="s">
        <v>1200</v>
      </c>
      <c r="C423" t="s">
        <v>2186</v>
      </c>
      <c r="D423" t="s">
        <v>2187</v>
      </c>
      <c r="E423" t="s">
        <v>2111</v>
      </c>
      <c r="F423" t="s">
        <v>2186</v>
      </c>
      <c r="G423">
        <v>46.63</v>
      </c>
      <c r="H423">
        <v>45.47</v>
      </c>
      <c r="I423">
        <v>37.9</v>
      </c>
      <c r="J423">
        <v>13.36</v>
      </c>
      <c r="K423">
        <v>100</v>
      </c>
      <c r="L423">
        <v>47.1</v>
      </c>
      <c r="M423">
        <v>81.760000000000005</v>
      </c>
      <c r="N423">
        <v>76.19</v>
      </c>
      <c r="O423">
        <v>47.28</v>
      </c>
      <c r="P423">
        <v>28.65</v>
      </c>
      <c r="Q423">
        <v>60.33</v>
      </c>
      <c r="R423">
        <v>44.24</v>
      </c>
      <c r="S423">
        <v>41.57</v>
      </c>
      <c r="Y423" s="57" t="s">
        <v>2227</v>
      </c>
      <c r="Z423" s="57" t="s">
        <v>4655</v>
      </c>
    </row>
    <row r="424" spans="1:26" x14ac:dyDescent="0.3">
      <c r="A424" t="s">
        <v>2190</v>
      </c>
      <c r="B424" t="s">
        <v>1214</v>
      </c>
      <c r="C424" t="s">
        <v>2209</v>
      </c>
      <c r="D424" t="s">
        <v>2210</v>
      </c>
      <c r="E424" t="s">
        <v>2190</v>
      </c>
      <c r="F424" t="s">
        <v>2209</v>
      </c>
      <c r="G424">
        <v>53.18</v>
      </c>
      <c r="H424">
        <v>53.72</v>
      </c>
      <c r="I424">
        <v>50.82</v>
      </c>
      <c r="J424">
        <v>71.09</v>
      </c>
      <c r="K424">
        <v>66.3</v>
      </c>
      <c r="L424">
        <v>30.29</v>
      </c>
      <c r="M424">
        <v>90.6</v>
      </c>
      <c r="N424">
        <v>80.3</v>
      </c>
      <c r="O424">
        <v>54.24</v>
      </c>
      <c r="P424">
        <v>49.27</v>
      </c>
      <c r="Q424">
        <v>68.86</v>
      </c>
      <c r="R424">
        <v>53.74</v>
      </c>
      <c r="S424">
        <v>50.69</v>
      </c>
      <c r="Y424" s="56" t="s">
        <v>2229</v>
      </c>
      <c r="Z424" s="56" t="s">
        <v>4654</v>
      </c>
    </row>
    <row r="425" spans="1:26" x14ac:dyDescent="0.3">
      <c r="A425" t="s">
        <v>2190</v>
      </c>
      <c r="B425" t="s">
        <v>1214</v>
      </c>
      <c r="C425" t="s">
        <v>2211</v>
      </c>
      <c r="D425" t="s">
        <v>2212</v>
      </c>
      <c r="E425" t="s">
        <v>2190</v>
      </c>
      <c r="F425" t="s">
        <v>2211</v>
      </c>
      <c r="G425">
        <v>31.73</v>
      </c>
      <c r="H425">
        <v>51.04</v>
      </c>
      <c r="I425">
        <v>48.22</v>
      </c>
      <c r="J425">
        <v>42.27</v>
      </c>
      <c r="K425">
        <v>34.880000000000003</v>
      </c>
      <c r="L425">
        <v>14.41</v>
      </c>
      <c r="M425">
        <v>91.67</v>
      </c>
      <c r="N425">
        <v>82.17</v>
      </c>
      <c r="O425">
        <v>31.19</v>
      </c>
      <c r="P425">
        <v>33.18</v>
      </c>
      <c r="Q425">
        <v>68.28</v>
      </c>
      <c r="R425">
        <v>49.73</v>
      </c>
      <c r="S425">
        <v>47.43</v>
      </c>
      <c r="Y425" s="57" t="s">
        <v>2231</v>
      </c>
      <c r="Z425" s="57" t="s">
        <v>4653</v>
      </c>
    </row>
    <row r="426" spans="1:26" x14ac:dyDescent="0.3">
      <c r="A426" t="s">
        <v>2190</v>
      </c>
      <c r="B426" t="s">
        <v>1214</v>
      </c>
      <c r="C426" t="s">
        <v>2213</v>
      </c>
      <c r="D426" t="s">
        <v>2214</v>
      </c>
      <c r="E426" t="s">
        <v>2190</v>
      </c>
      <c r="F426" t="s">
        <v>2213</v>
      </c>
      <c r="G426">
        <v>28.26</v>
      </c>
      <c r="H426">
        <v>60.58</v>
      </c>
      <c r="I426">
        <v>48.48</v>
      </c>
      <c r="J426">
        <v>15.08</v>
      </c>
      <c r="K426">
        <v>9.91</v>
      </c>
      <c r="L426">
        <v>39.950000000000003</v>
      </c>
      <c r="M426">
        <v>94.55</v>
      </c>
      <c r="N426">
        <v>87.15</v>
      </c>
      <c r="O426">
        <v>28.45</v>
      </c>
      <c r="P426">
        <v>48.84</v>
      </c>
      <c r="Q426">
        <v>72.69</v>
      </c>
      <c r="R426">
        <v>49.46</v>
      </c>
      <c r="S426">
        <v>46.32</v>
      </c>
      <c r="Y426" s="56" t="s">
        <v>2233</v>
      </c>
      <c r="Z426" s="56" t="s">
        <v>4652</v>
      </c>
    </row>
    <row r="427" spans="1:26" x14ac:dyDescent="0.3">
      <c r="A427" t="s">
        <v>2190</v>
      </c>
      <c r="B427" t="s">
        <v>1214</v>
      </c>
      <c r="C427" t="s">
        <v>2215</v>
      </c>
      <c r="D427" t="s">
        <v>2216</v>
      </c>
      <c r="E427" t="s">
        <v>2190</v>
      </c>
      <c r="F427" t="s">
        <v>2215</v>
      </c>
      <c r="G427">
        <v>38.020000000000003</v>
      </c>
      <c r="H427">
        <v>59.41</v>
      </c>
      <c r="I427">
        <v>43.42</v>
      </c>
      <c r="J427">
        <v>59.96</v>
      </c>
      <c r="K427">
        <v>61.11</v>
      </c>
      <c r="L427">
        <v>10.95</v>
      </c>
      <c r="M427">
        <v>82.98</v>
      </c>
      <c r="N427">
        <v>96.93</v>
      </c>
      <c r="O427">
        <v>37.97</v>
      </c>
      <c r="P427">
        <v>19.850000000000001</v>
      </c>
      <c r="Q427">
        <v>70.680000000000007</v>
      </c>
      <c r="R427">
        <v>46.45</v>
      </c>
      <c r="S427">
        <v>43.87</v>
      </c>
      <c r="Y427" s="57" t="s">
        <v>2235</v>
      </c>
      <c r="Z427" s="57" t="s">
        <v>4651</v>
      </c>
    </row>
    <row r="428" spans="1:26" x14ac:dyDescent="0.3">
      <c r="A428" t="s">
        <v>2190</v>
      </c>
      <c r="B428" t="s">
        <v>1214</v>
      </c>
      <c r="C428" t="s">
        <v>2217</v>
      </c>
      <c r="D428" t="s">
        <v>2218</v>
      </c>
      <c r="E428" t="s">
        <v>2190</v>
      </c>
      <c r="F428" t="s">
        <v>2217</v>
      </c>
      <c r="G428">
        <v>46.46</v>
      </c>
      <c r="H428">
        <v>40.26</v>
      </c>
      <c r="I428">
        <v>45.37</v>
      </c>
      <c r="J428">
        <v>17.100000000000001</v>
      </c>
      <c r="K428">
        <v>66.22</v>
      </c>
      <c r="L428">
        <v>43.79</v>
      </c>
      <c r="M428">
        <v>87.15</v>
      </c>
      <c r="N428">
        <v>93.47</v>
      </c>
      <c r="O428">
        <v>46.14</v>
      </c>
      <c r="P428">
        <v>57.46</v>
      </c>
      <c r="Q428">
        <v>66.56</v>
      </c>
      <c r="R428">
        <v>48.44</v>
      </c>
      <c r="S428">
        <v>44.91</v>
      </c>
      <c r="Y428" s="56" t="s">
        <v>2237</v>
      </c>
      <c r="Z428" s="56" t="s">
        <v>4650</v>
      </c>
    </row>
    <row r="429" spans="1:26" x14ac:dyDescent="0.3">
      <c r="A429" t="s">
        <v>2190</v>
      </c>
      <c r="B429" t="s">
        <v>1214</v>
      </c>
      <c r="C429" t="s">
        <v>2219</v>
      </c>
      <c r="D429" t="s">
        <v>2220</v>
      </c>
      <c r="E429" t="s">
        <v>2190</v>
      </c>
      <c r="F429" t="s">
        <v>2219</v>
      </c>
      <c r="G429">
        <v>60.41</v>
      </c>
      <c r="H429">
        <v>67.400000000000006</v>
      </c>
      <c r="I429">
        <v>46.73</v>
      </c>
      <c r="J429">
        <v>96.96</v>
      </c>
      <c r="K429">
        <v>96.08</v>
      </c>
      <c r="L429">
        <v>18.37</v>
      </c>
      <c r="M429">
        <v>92.75</v>
      </c>
      <c r="N429">
        <v>83</v>
      </c>
      <c r="O429">
        <v>60.37</v>
      </c>
      <c r="P429">
        <v>30.07</v>
      </c>
      <c r="Q429">
        <v>72.47</v>
      </c>
      <c r="R429">
        <v>46.92</v>
      </c>
      <c r="S429">
        <v>43.06</v>
      </c>
      <c r="Y429" s="57" t="s">
        <v>2239</v>
      </c>
      <c r="Z429" s="57" t="s">
        <v>4649</v>
      </c>
    </row>
    <row r="430" spans="1:26" x14ac:dyDescent="0.3">
      <c r="A430" t="s">
        <v>2190</v>
      </c>
      <c r="B430" t="s">
        <v>1214</v>
      </c>
      <c r="C430" t="s">
        <v>2221</v>
      </c>
      <c r="D430" t="s">
        <v>2222</v>
      </c>
      <c r="E430" t="s">
        <v>2190</v>
      </c>
      <c r="F430" t="s">
        <v>2221</v>
      </c>
      <c r="G430">
        <v>45.03</v>
      </c>
      <c r="H430">
        <v>47.92</v>
      </c>
      <c r="I430">
        <v>48.1</v>
      </c>
      <c r="J430">
        <v>69.680000000000007</v>
      </c>
      <c r="K430">
        <v>77.42</v>
      </c>
      <c r="L430">
        <v>6.91</v>
      </c>
      <c r="M430">
        <v>87.95</v>
      </c>
      <c r="N430">
        <v>97.02</v>
      </c>
      <c r="O430">
        <v>44.92</v>
      </c>
      <c r="P430">
        <v>25.67</v>
      </c>
      <c r="Q430">
        <v>70.25</v>
      </c>
      <c r="R430">
        <v>45.92</v>
      </c>
      <c r="S430">
        <v>43.09</v>
      </c>
      <c r="Y430" s="56" t="s">
        <v>2193</v>
      </c>
      <c r="Z430" s="56" t="s">
        <v>4648</v>
      </c>
    </row>
    <row r="431" spans="1:26" x14ac:dyDescent="0.3">
      <c r="A431" t="s">
        <v>2190</v>
      </c>
      <c r="B431" t="s">
        <v>1214</v>
      </c>
      <c r="C431" t="s">
        <v>2223</v>
      </c>
      <c r="D431" t="s">
        <v>2224</v>
      </c>
      <c r="E431" t="s">
        <v>2190</v>
      </c>
      <c r="F431" t="s">
        <v>2223</v>
      </c>
      <c r="G431">
        <v>59.42</v>
      </c>
      <c r="H431">
        <v>62.74</v>
      </c>
      <c r="I431">
        <v>44.28</v>
      </c>
      <c r="J431">
        <v>23.48</v>
      </c>
      <c r="K431">
        <v>99.86</v>
      </c>
      <c r="L431">
        <v>55.42</v>
      </c>
      <c r="M431">
        <v>88.67</v>
      </c>
      <c r="N431">
        <v>88.02</v>
      </c>
      <c r="O431">
        <v>60.15</v>
      </c>
      <c r="P431">
        <v>61.86</v>
      </c>
      <c r="Q431">
        <v>70.930000000000007</v>
      </c>
      <c r="R431">
        <v>45.57</v>
      </c>
      <c r="S431">
        <v>42.57</v>
      </c>
      <c r="Y431" s="57" t="s">
        <v>2195</v>
      </c>
      <c r="Z431" s="57" t="s">
        <v>4647</v>
      </c>
    </row>
    <row r="432" spans="1:26" x14ac:dyDescent="0.3">
      <c r="A432" t="s">
        <v>2190</v>
      </c>
      <c r="B432" t="s">
        <v>1214</v>
      </c>
      <c r="C432" t="s">
        <v>2225</v>
      </c>
      <c r="D432" t="s">
        <v>2226</v>
      </c>
      <c r="E432" t="s">
        <v>2190</v>
      </c>
      <c r="F432" t="s">
        <v>2225</v>
      </c>
      <c r="G432">
        <v>39.18</v>
      </c>
      <c r="H432">
        <v>49.09</v>
      </c>
      <c r="I432">
        <v>49.62</v>
      </c>
      <c r="J432">
        <v>10.93</v>
      </c>
      <c r="K432">
        <v>98.41</v>
      </c>
      <c r="L432">
        <v>11.22</v>
      </c>
      <c r="M432">
        <v>91.22</v>
      </c>
      <c r="N432">
        <v>91.47</v>
      </c>
      <c r="O432">
        <v>39</v>
      </c>
      <c r="P432">
        <v>35.44</v>
      </c>
      <c r="Q432">
        <v>70.349999999999994</v>
      </c>
      <c r="R432">
        <v>47.89</v>
      </c>
      <c r="S432">
        <v>45.45</v>
      </c>
      <c r="Y432" s="56" t="s">
        <v>2197</v>
      </c>
      <c r="Z432" s="56" t="s">
        <v>4646</v>
      </c>
    </row>
    <row r="433" spans="1:26" x14ac:dyDescent="0.3">
      <c r="A433" t="s">
        <v>2190</v>
      </c>
      <c r="B433" t="s">
        <v>1214</v>
      </c>
      <c r="C433" t="s">
        <v>2227</v>
      </c>
      <c r="D433" t="s">
        <v>2228</v>
      </c>
      <c r="E433" t="s">
        <v>2190</v>
      </c>
      <c r="F433" t="s">
        <v>2227</v>
      </c>
      <c r="G433">
        <v>49.4</v>
      </c>
      <c r="H433">
        <v>54.07</v>
      </c>
      <c r="I433">
        <v>47.59</v>
      </c>
      <c r="J433">
        <v>84.51</v>
      </c>
      <c r="K433">
        <v>82.1</v>
      </c>
      <c r="L433">
        <v>12.54</v>
      </c>
      <c r="M433">
        <v>89.72</v>
      </c>
      <c r="N433">
        <v>87.6</v>
      </c>
      <c r="O433">
        <v>50.2</v>
      </c>
      <c r="P433">
        <v>21.64</v>
      </c>
      <c r="Q433">
        <v>69.739999999999995</v>
      </c>
      <c r="R433">
        <v>48.13</v>
      </c>
      <c r="S433">
        <v>46.43</v>
      </c>
      <c r="Y433" s="57" t="s">
        <v>2199</v>
      </c>
      <c r="Z433" s="57" t="s">
        <v>4645</v>
      </c>
    </row>
    <row r="434" spans="1:26" x14ac:dyDescent="0.3">
      <c r="A434" t="s">
        <v>2190</v>
      </c>
      <c r="B434" t="s">
        <v>1214</v>
      </c>
      <c r="C434" t="s">
        <v>2229</v>
      </c>
      <c r="D434" t="s">
        <v>2230</v>
      </c>
      <c r="E434" t="s">
        <v>2190</v>
      </c>
      <c r="F434" t="s">
        <v>2229</v>
      </c>
      <c r="G434">
        <v>34.03</v>
      </c>
      <c r="H434">
        <v>64.7</v>
      </c>
      <c r="I434">
        <v>44.23</v>
      </c>
      <c r="J434">
        <v>16.899999999999999</v>
      </c>
      <c r="K434">
        <v>66.67</v>
      </c>
      <c r="L434">
        <v>18.11</v>
      </c>
      <c r="M434">
        <v>89.42</v>
      </c>
      <c r="N434">
        <v>86.2</v>
      </c>
      <c r="O434">
        <v>34.18</v>
      </c>
      <c r="P434">
        <v>35.03</v>
      </c>
      <c r="Q434">
        <v>71.14</v>
      </c>
      <c r="R434">
        <v>47.31</v>
      </c>
      <c r="S434">
        <v>45.4</v>
      </c>
      <c r="Y434" s="56" t="s">
        <v>2201</v>
      </c>
      <c r="Z434" s="56" t="s">
        <v>4644</v>
      </c>
    </row>
    <row r="435" spans="1:26" x14ac:dyDescent="0.3">
      <c r="A435" t="s">
        <v>2190</v>
      </c>
      <c r="B435" t="s">
        <v>1214</v>
      </c>
      <c r="C435" t="s">
        <v>2231</v>
      </c>
      <c r="D435" t="s">
        <v>2232</v>
      </c>
      <c r="E435" t="s">
        <v>2190</v>
      </c>
      <c r="F435" t="s">
        <v>2231</v>
      </c>
      <c r="G435">
        <v>43.29</v>
      </c>
      <c r="H435">
        <v>41.56</v>
      </c>
      <c r="I435">
        <v>40.9</v>
      </c>
      <c r="J435">
        <v>59.54</v>
      </c>
      <c r="K435">
        <v>66.67</v>
      </c>
      <c r="L435">
        <v>14.65</v>
      </c>
      <c r="M435">
        <v>75.790000000000006</v>
      </c>
      <c r="N435">
        <v>87.27</v>
      </c>
      <c r="O435">
        <v>43.49</v>
      </c>
      <c r="P435">
        <v>33.090000000000003</v>
      </c>
      <c r="Q435">
        <v>61.38</v>
      </c>
      <c r="R435">
        <v>45.15</v>
      </c>
      <c r="S435">
        <v>41.73</v>
      </c>
      <c r="Y435" s="57" t="s">
        <v>2203</v>
      </c>
      <c r="Z435" s="57" t="s">
        <v>4643</v>
      </c>
    </row>
    <row r="436" spans="1:26" x14ac:dyDescent="0.3">
      <c r="A436" t="s">
        <v>2190</v>
      </c>
      <c r="B436" t="s">
        <v>1214</v>
      </c>
      <c r="C436" t="s">
        <v>2233</v>
      </c>
      <c r="D436" t="s">
        <v>2234</v>
      </c>
      <c r="E436" t="s">
        <v>2190</v>
      </c>
      <c r="F436" t="s">
        <v>2233</v>
      </c>
      <c r="G436">
        <v>44.03</v>
      </c>
      <c r="H436">
        <v>43.11</v>
      </c>
      <c r="I436">
        <v>45.27</v>
      </c>
      <c r="J436">
        <v>68.790000000000006</v>
      </c>
      <c r="K436">
        <v>66.67</v>
      </c>
      <c r="L436">
        <v>7.8</v>
      </c>
      <c r="M436">
        <v>82.61</v>
      </c>
      <c r="N436">
        <v>87.51</v>
      </c>
      <c r="O436">
        <v>44.37</v>
      </c>
      <c r="P436">
        <v>34.21</v>
      </c>
      <c r="Q436">
        <v>64.63</v>
      </c>
      <c r="R436">
        <v>51.63</v>
      </c>
      <c r="S436">
        <v>53.03</v>
      </c>
      <c r="Y436" s="56" t="s">
        <v>2205</v>
      </c>
      <c r="Z436" s="56" t="s">
        <v>4642</v>
      </c>
    </row>
    <row r="437" spans="1:26" x14ac:dyDescent="0.3">
      <c r="A437" t="s">
        <v>2190</v>
      </c>
      <c r="B437" t="s">
        <v>1214</v>
      </c>
      <c r="C437" t="s">
        <v>2235</v>
      </c>
      <c r="D437" t="s">
        <v>2236</v>
      </c>
      <c r="E437" t="s">
        <v>2190</v>
      </c>
      <c r="F437" t="s">
        <v>2235</v>
      </c>
      <c r="G437">
        <v>65.87</v>
      </c>
      <c r="H437">
        <v>41.58</v>
      </c>
      <c r="I437">
        <v>43.24</v>
      </c>
      <c r="J437">
        <v>83.17</v>
      </c>
      <c r="K437">
        <v>99.76</v>
      </c>
      <c r="L437">
        <v>39.5</v>
      </c>
      <c r="M437">
        <v>78.040000000000006</v>
      </c>
      <c r="N437">
        <v>90.18</v>
      </c>
      <c r="O437">
        <v>65.89</v>
      </c>
      <c r="P437">
        <v>41.15</v>
      </c>
      <c r="Q437">
        <v>63.26</v>
      </c>
      <c r="R437">
        <v>48.41</v>
      </c>
      <c r="S437">
        <v>44.81</v>
      </c>
      <c r="Y437" s="57" t="s">
        <v>2207</v>
      </c>
      <c r="Z437" s="57" t="s">
        <v>4641</v>
      </c>
    </row>
    <row r="438" spans="1:26" x14ac:dyDescent="0.3">
      <c r="A438" t="s">
        <v>2190</v>
      </c>
      <c r="B438" t="s">
        <v>1214</v>
      </c>
      <c r="C438" t="s">
        <v>2237</v>
      </c>
      <c r="D438" t="s">
        <v>2238</v>
      </c>
      <c r="E438" t="s">
        <v>2190</v>
      </c>
      <c r="F438" t="s">
        <v>2237</v>
      </c>
      <c r="G438">
        <v>46.14</v>
      </c>
      <c r="H438">
        <v>56.84</v>
      </c>
      <c r="I438">
        <v>41.66</v>
      </c>
      <c r="J438">
        <v>53.72</v>
      </c>
      <c r="K438">
        <v>66.209999999999994</v>
      </c>
      <c r="L438">
        <v>32.81</v>
      </c>
      <c r="M438">
        <v>84.39</v>
      </c>
      <c r="N438">
        <v>90</v>
      </c>
      <c r="O438">
        <v>46.2</v>
      </c>
      <c r="P438">
        <v>32.07</v>
      </c>
      <c r="Q438">
        <v>68.22</v>
      </c>
      <c r="R438">
        <v>49.07</v>
      </c>
      <c r="S438">
        <v>45.66</v>
      </c>
      <c r="Y438" s="56" t="s">
        <v>2191</v>
      </c>
      <c r="Z438" s="56" t="s">
        <v>4640</v>
      </c>
    </row>
    <row r="439" spans="1:26" x14ac:dyDescent="0.3">
      <c r="A439" t="s">
        <v>2190</v>
      </c>
      <c r="B439" t="s">
        <v>1214</v>
      </c>
      <c r="C439" t="s">
        <v>2239</v>
      </c>
      <c r="D439" t="s">
        <v>2240</v>
      </c>
      <c r="E439" t="s">
        <v>2190</v>
      </c>
      <c r="F439" t="s">
        <v>2239</v>
      </c>
      <c r="G439">
        <v>56.37</v>
      </c>
      <c r="H439">
        <v>50.15</v>
      </c>
      <c r="I439">
        <v>50.43</v>
      </c>
      <c r="J439">
        <v>82.94</v>
      </c>
      <c r="K439">
        <v>88.89</v>
      </c>
      <c r="L439">
        <v>11.81</v>
      </c>
      <c r="M439">
        <v>89.05</v>
      </c>
      <c r="N439">
        <v>89.02</v>
      </c>
      <c r="O439">
        <v>56.14</v>
      </c>
      <c r="P439">
        <v>40.93</v>
      </c>
      <c r="Q439">
        <v>69.66</v>
      </c>
      <c r="R439">
        <v>50.19</v>
      </c>
      <c r="S439">
        <v>46.16</v>
      </c>
      <c r="Y439" s="57" t="s">
        <v>4395</v>
      </c>
      <c r="Z439" s="57" t="s">
        <v>4609</v>
      </c>
    </row>
    <row r="440" spans="1:26" x14ac:dyDescent="0.3">
      <c r="A440" t="s">
        <v>2190</v>
      </c>
      <c r="B440" t="s">
        <v>1214</v>
      </c>
      <c r="C440" t="s">
        <v>2193</v>
      </c>
      <c r="D440" t="s">
        <v>2194</v>
      </c>
      <c r="E440" t="s">
        <v>2190</v>
      </c>
      <c r="F440" t="s">
        <v>2193</v>
      </c>
      <c r="G440">
        <v>56.76</v>
      </c>
      <c r="H440">
        <v>48.92</v>
      </c>
      <c r="I440">
        <v>46.7</v>
      </c>
      <c r="J440">
        <v>82.21</v>
      </c>
      <c r="K440">
        <v>88.89</v>
      </c>
      <c r="L440">
        <v>14.24</v>
      </c>
      <c r="M440">
        <v>93.42</v>
      </c>
      <c r="N440">
        <v>89.67</v>
      </c>
      <c r="O440">
        <v>56.9</v>
      </c>
      <c r="P440">
        <v>42.28</v>
      </c>
      <c r="Q440">
        <v>69.680000000000007</v>
      </c>
      <c r="R440">
        <v>46.48</v>
      </c>
      <c r="S440">
        <v>42.91</v>
      </c>
      <c r="Y440" s="57" t="s">
        <v>2242</v>
      </c>
      <c r="Z440" s="57" t="s">
        <v>4625</v>
      </c>
    </row>
    <row r="441" spans="1:26" x14ac:dyDescent="0.3">
      <c r="A441" t="s">
        <v>2190</v>
      </c>
      <c r="B441" t="s">
        <v>1214</v>
      </c>
      <c r="C441" t="s">
        <v>2195</v>
      </c>
      <c r="D441" t="s">
        <v>2196</v>
      </c>
      <c r="E441" t="s">
        <v>2190</v>
      </c>
      <c r="F441" t="s">
        <v>2195</v>
      </c>
      <c r="G441">
        <v>38.46</v>
      </c>
      <c r="H441">
        <v>43.41</v>
      </c>
      <c r="I441">
        <v>46.36</v>
      </c>
      <c r="J441">
        <v>81.819999999999993</v>
      </c>
      <c r="K441">
        <v>11.11</v>
      </c>
      <c r="L441">
        <v>12.12</v>
      </c>
      <c r="M441">
        <v>90.08</v>
      </c>
      <c r="N441">
        <v>89.99</v>
      </c>
      <c r="O441">
        <v>38.15</v>
      </c>
      <c r="P441">
        <v>47.56</v>
      </c>
      <c r="Q441">
        <v>67.459999999999994</v>
      </c>
      <c r="R441">
        <v>47.1</v>
      </c>
      <c r="S441">
        <v>45.22</v>
      </c>
      <c r="Y441" s="56" t="s">
        <v>2243</v>
      </c>
      <c r="Z441" s="56" t="s">
        <v>4624</v>
      </c>
    </row>
    <row r="442" spans="1:26" x14ac:dyDescent="0.3">
      <c r="A442" t="s">
        <v>2190</v>
      </c>
      <c r="B442" t="s">
        <v>1214</v>
      </c>
      <c r="C442" t="s">
        <v>2197</v>
      </c>
      <c r="D442" t="s">
        <v>2198</v>
      </c>
      <c r="E442" t="s">
        <v>2190</v>
      </c>
      <c r="F442" t="s">
        <v>2197</v>
      </c>
      <c r="G442">
        <v>32.79</v>
      </c>
      <c r="H442">
        <v>27.97</v>
      </c>
      <c r="I442">
        <v>30.99</v>
      </c>
      <c r="J442">
        <v>17.5</v>
      </c>
      <c r="K442">
        <v>66.22</v>
      </c>
      <c r="L442">
        <v>9.32</v>
      </c>
      <c r="M442">
        <v>93.32</v>
      </c>
      <c r="N442">
        <v>93.99</v>
      </c>
      <c r="O442">
        <v>32.71</v>
      </c>
      <c r="P442">
        <v>37.79</v>
      </c>
      <c r="Q442">
        <v>61.57</v>
      </c>
      <c r="R442">
        <v>48.29</v>
      </c>
      <c r="S442">
        <v>46.04</v>
      </c>
      <c r="Y442" s="57" t="s">
        <v>2245</v>
      </c>
      <c r="Z442" s="57" t="s">
        <v>4623</v>
      </c>
    </row>
    <row r="443" spans="1:26" x14ac:dyDescent="0.3">
      <c r="A443" t="s">
        <v>2190</v>
      </c>
      <c r="B443" t="s">
        <v>1214</v>
      </c>
      <c r="C443" t="s">
        <v>2199</v>
      </c>
      <c r="D443" t="s">
        <v>2200</v>
      </c>
      <c r="E443" t="s">
        <v>2190</v>
      </c>
      <c r="F443" t="s">
        <v>2199</v>
      </c>
      <c r="G443">
        <v>21.53</v>
      </c>
      <c r="H443">
        <v>56.24</v>
      </c>
      <c r="I443">
        <v>45.14</v>
      </c>
      <c r="J443">
        <v>41.49</v>
      </c>
      <c r="K443">
        <v>10.63</v>
      </c>
      <c r="L443">
        <v>12.17</v>
      </c>
      <c r="M443">
        <v>72.38</v>
      </c>
      <c r="N443">
        <v>91.26</v>
      </c>
      <c r="O443">
        <v>21.8</v>
      </c>
      <c r="P443">
        <v>22.92</v>
      </c>
      <c r="Q443">
        <v>66.25</v>
      </c>
      <c r="R443">
        <v>48.84</v>
      </c>
      <c r="S443">
        <v>48.1</v>
      </c>
      <c r="Y443" s="56" t="s">
        <v>2246</v>
      </c>
      <c r="Z443" s="56" t="s">
        <v>4622</v>
      </c>
    </row>
    <row r="444" spans="1:26" x14ac:dyDescent="0.3">
      <c r="A444" t="s">
        <v>2190</v>
      </c>
      <c r="B444" t="s">
        <v>1214</v>
      </c>
      <c r="C444" t="s">
        <v>2201</v>
      </c>
      <c r="D444" t="s">
        <v>2202</v>
      </c>
      <c r="E444" t="s">
        <v>2190</v>
      </c>
      <c r="F444" t="s">
        <v>2201</v>
      </c>
      <c r="G444">
        <v>49.02</v>
      </c>
      <c r="H444">
        <v>52.34</v>
      </c>
      <c r="I444">
        <v>46.89</v>
      </c>
      <c r="J444">
        <v>75.349999999999994</v>
      </c>
      <c r="K444">
        <v>63.78</v>
      </c>
      <c r="L444">
        <v>25.52</v>
      </c>
      <c r="M444">
        <v>84.28</v>
      </c>
      <c r="N444">
        <v>87.07</v>
      </c>
      <c r="O444">
        <v>49.33</v>
      </c>
      <c r="P444">
        <v>32.68</v>
      </c>
      <c r="Q444">
        <v>67.650000000000006</v>
      </c>
      <c r="R444">
        <v>49.68</v>
      </c>
      <c r="S444">
        <v>47.37</v>
      </c>
      <c r="Y444" s="57" t="s">
        <v>2248</v>
      </c>
      <c r="Z444" s="57" t="s">
        <v>4621</v>
      </c>
    </row>
    <row r="445" spans="1:26" x14ac:dyDescent="0.3">
      <c r="A445" t="s">
        <v>2190</v>
      </c>
      <c r="B445" t="s">
        <v>1214</v>
      </c>
      <c r="C445" t="s">
        <v>2203</v>
      </c>
      <c r="D445" t="s">
        <v>2204</v>
      </c>
      <c r="E445" t="s">
        <v>2190</v>
      </c>
      <c r="F445" t="s">
        <v>2203</v>
      </c>
      <c r="G445">
        <v>54.11</v>
      </c>
      <c r="H445">
        <v>55.53</v>
      </c>
      <c r="I445">
        <v>46.61</v>
      </c>
      <c r="J445">
        <v>44.79</v>
      </c>
      <c r="K445">
        <v>100</v>
      </c>
      <c r="L445">
        <v>26.93</v>
      </c>
      <c r="M445">
        <v>93.51</v>
      </c>
      <c r="N445">
        <v>87.66</v>
      </c>
      <c r="O445">
        <v>54.17</v>
      </c>
      <c r="P445">
        <v>44.98</v>
      </c>
      <c r="Q445">
        <v>70.83</v>
      </c>
      <c r="R445">
        <v>52.58</v>
      </c>
      <c r="S445">
        <v>51.21</v>
      </c>
      <c r="Y445" s="56" t="s">
        <v>2250</v>
      </c>
      <c r="Z445" s="56" t="s">
        <v>4620</v>
      </c>
    </row>
    <row r="446" spans="1:26" x14ac:dyDescent="0.3">
      <c r="A446" t="s">
        <v>2190</v>
      </c>
      <c r="B446" t="s">
        <v>1214</v>
      </c>
      <c r="C446" t="s">
        <v>2205</v>
      </c>
      <c r="D446" t="s">
        <v>2206</v>
      </c>
      <c r="E446" t="s">
        <v>2190</v>
      </c>
      <c r="F446" t="s">
        <v>2205</v>
      </c>
      <c r="G446">
        <v>48.68</v>
      </c>
      <c r="H446">
        <v>61.31</v>
      </c>
      <c r="I446">
        <v>44.37</v>
      </c>
      <c r="J446">
        <v>56.3</v>
      </c>
      <c r="K446">
        <v>87.06</v>
      </c>
      <c r="L446">
        <v>13</v>
      </c>
      <c r="M446">
        <v>85.71</v>
      </c>
      <c r="N446">
        <v>89.84</v>
      </c>
      <c r="O446">
        <v>48.41</v>
      </c>
      <c r="P446">
        <v>37.28</v>
      </c>
      <c r="Q446">
        <v>70.31</v>
      </c>
      <c r="R446">
        <v>48.75</v>
      </c>
      <c r="S446">
        <v>44.09</v>
      </c>
      <c r="Y446" s="57" t="s">
        <v>2252</v>
      </c>
      <c r="Z446" s="57" t="s">
        <v>4619</v>
      </c>
    </row>
    <row r="447" spans="1:26" x14ac:dyDescent="0.3">
      <c r="A447" t="s">
        <v>2190</v>
      </c>
      <c r="B447" t="s">
        <v>1214</v>
      </c>
      <c r="C447" t="s">
        <v>2207</v>
      </c>
      <c r="D447" t="s">
        <v>2208</v>
      </c>
      <c r="E447" t="s">
        <v>2190</v>
      </c>
      <c r="F447" t="s">
        <v>2207</v>
      </c>
      <c r="G447">
        <v>62.82</v>
      </c>
      <c r="H447">
        <v>47.31</v>
      </c>
      <c r="I447">
        <v>42.51</v>
      </c>
      <c r="J447">
        <v>61.34</v>
      </c>
      <c r="K447">
        <v>99.01</v>
      </c>
      <c r="L447">
        <v>45.71</v>
      </c>
      <c r="M447">
        <v>83.63</v>
      </c>
      <c r="N447">
        <v>88.49</v>
      </c>
      <c r="O447">
        <v>63.34</v>
      </c>
      <c r="P447">
        <v>47.3</v>
      </c>
      <c r="Q447">
        <v>65.489999999999995</v>
      </c>
      <c r="R447">
        <v>51.1</v>
      </c>
      <c r="S447">
        <v>48.88</v>
      </c>
      <c r="Y447" s="56" t="s">
        <v>2254</v>
      </c>
      <c r="Z447" s="56" t="s">
        <v>4618</v>
      </c>
    </row>
    <row r="448" spans="1:26" x14ac:dyDescent="0.3">
      <c r="A448" t="s">
        <v>2190</v>
      </c>
      <c r="B448" t="s">
        <v>1214</v>
      </c>
      <c r="C448" t="s">
        <v>2191</v>
      </c>
      <c r="D448" t="s">
        <v>2192</v>
      </c>
      <c r="E448" t="s">
        <v>2190</v>
      </c>
      <c r="F448" t="s">
        <v>2191</v>
      </c>
      <c r="G448">
        <v>31.45</v>
      </c>
      <c r="H448">
        <v>54.35</v>
      </c>
      <c r="I448">
        <v>48.35</v>
      </c>
      <c r="J448">
        <v>63.71</v>
      </c>
      <c r="K448">
        <v>10.96</v>
      </c>
      <c r="L448">
        <v>14.7</v>
      </c>
      <c r="M448">
        <v>85.04</v>
      </c>
      <c r="N448">
        <v>90.82</v>
      </c>
      <c r="O448">
        <v>31.68</v>
      </c>
      <c r="P448">
        <v>37.340000000000003</v>
      </c>
      <c r="Q448">
        <v>69.64</v>
      </c>
      <c r="R448">
        <v>44.98</v>
      </c>
      <c r="S448">
        <v>41.57</v>
      </c>
      <c r="Y448" s="57" t="s">
        <v>2256</v>
      </c>
      <c r="Z448" s="57" t="s">
        <v>4617</v>
      </c>
    </row>
    <row r="449" spans="1:26" x14ac:dyDescent="0.3">
      <c r="A449" t="s">
        <v>2241</v>
      </c>
      <c r="B449" t="s">
        <v>1237</v>
      </c>
      <c r="C449" t="s">
        <v>2242</v>
      </c>
      <c r="D449" t="s">
        <v>438</v>
      </c>
      <c r="E449" t="s">
        <v>2241</v>
      </c>
      <c r="F449" t="s">
        <v>2242</v>
      </c>
      <c r="G449">
        <v>63.83</v>
      </c>
      <c r="H449">
        <v>55.08</v>
      </c>
      <c r="I449">
        <v>53.15</v>
      </c>
      <c r="J449">
        <v>57.97</v>
      </c>
      <c r="K449">
        <v>99.73</v>
      </c>
      <c r="L449">
        <v>32.9</v>
      </c>
      <c r="M449">
        <v>89.63</v>
      </c>
      <c r="N449">
        <v>86.86</v>
      </c>
      <c r="O449">
        <v>64.38</v>
      </c>
      <c r="P449">
        <v>66.930000000000007</v>
      </c>
      <c r="Q449">
        <v>71.180000000000007</v>
      </c>
      <c r="R449">
        <v>53.15</v>
      </c>
      <c r="S449">
        <v>50.36</v>
      </c>
      <c r="Y449" s="56" t="s">
        <v>2258</v>
      </c>
      <c r="Z449" s="56" t="s">
        <v>4616</v>
      </c>
    </row>
    <row r="450" spans="1:26" x14ac:dyDescent="0.3">
      <c r="A450" t="s">
        <v>2241</v>
      </c>
      <c r="B450" t="s">
        <v>1237</v>
      </c>
      <c r="C450" t="s">
        <v>2243</v>
      </c>
      <c r="D450" t="s">
        <v>2244</v>
      </c>
      <c r="E450" t="s">
        <v>2241</v>
      </c>
      <c r="F450" t="s">
        <v>2243</v>
      </c>
      <c r="G450">
        <v>37.130000000000003</v>
      </c>
      <c r="H450">
        <v>20.91</v>
      </c>
      <c r="I450">
        <v>45.43</v>
      </c>
      <c r="J450">
        <v>47.03</v>
      </c>
      <c r="K450">
        <v>49.44</v>
      </c>
      <c r="L450">
        <v>16.46</v>
      </c>
      <c r="M450">
        <v>84</v>
      </c>
      <c r="N450">
        <v>96.46</v>
      </c>
      <c r="O450">
        <v>37.11</v>
      </c>
      <c r="P450">
        <v>35.520000000000003</v>
      </c>
      <c r="Q450">
        <v>61.7</v>
      </c>
      <c r="R450">
        <v>46.34</v>
      </c>
      <c r="S450">
        <v>43.59</v>
      </c>
      <c r="Y450" s="57" t="s">
        <v>2260</v>
      </c>
      <c r="Z450" s="57" t="s">
        <v>4615</v>
      </c>
    </row>
    <row r="451" spans="1:26" x14ac:dyDescent="0.3">
      <c r="A451" t="s">
        <v>2241</v>
      </c>
      <c r="B451" t="s">
        <v>1237</v>
      </c>
      <c r="C451" t="s">
        <v>2245</v>
      </c>
      <c r="D451" t="s">
        <v>1962</v>
      </c>
      <c r="E451" t="s">
        <v>2241</v>
      </c>
      <c r="F451" t="s">
        <v>2245</v>
      </c>
      <c r="G451">
        <v>31.63</v>
      </c>
      <c r="H451">
        <v>50.24</v>
      </c>
      <c r="I451">
        <v>50.53</v>
      </c>
      <c r="J451">
        <v>77.75</v>
      </c>
      <c r="K451">
        <v>9.5</v>
      </c>
      <c r="L451">
        <v>21.25</v>
      </c>
      <c r="M451">
        <v>88.09</v>
      </c>
      <c r="N451">
        <v>96.71</v>
      </c>
      <c r="O451">
        <v>31.24</v>
      </c>
      <c r="P451">
        <v>16.45</v>
      </c>
      <c r="Q451">
        <v>71.400000000000006</v>
      </c>
      <c r="R451">
        <v>46.03</v>
      </c>
      <c r="S451">
        <v>42.37</v>
      </c>
      <c r="Y451" s="56" t="s">
        <v>2262</v>
      </c>
      <c r="Z451" s="56" t="s">
        <v>4614</v>
      </c>
    </row>
    <row r="452" spans="1:26" x14ac:dyDescent="0.3">
      <c r="A452" t="s">
        <v>2241</v>
      </c>
      <c r="B452" t="s">
        <v>1237</v>
      </c>
      <c r="C452" t="s">
        <v>2246</v>
      </c>
      <c r="D452" t="s">
        <v>2247</v>
      </c>
      <c r="E452" t="s">
        <v>2241</v>
      </c>
      <c r="F452" t="s">
        <v>2246</v>
      </c>
      <c r="G452">
        <v>57.34</v>
      </c>
      <c r="H452">
        <v>62.78</v>
      </c>
      <c r="I452">
        <v>48.46</v>
      </c>
      <c r="J452">
        <v>88.24</v>
      </c>
      <c r="K452">
        <v>66.67</v>
      </c>
      <c r="L452">
        <v>25.1</v>
      </c>
      <c r="M452">
        <v>87.8</v>
      </c>
      <c r="N452">
        <v>98.88</v>
      </c>
      <c r="O452">
        <v>57.35</v>
      </c>
      <c r="P452">
        <v>49.39</v>
      </c>
      <c r="Q452">
        <v>74.48</v>
      </c>
      <c r="R452">
        <v>47.36</v>
      </c>
      <c r="S452">
        <v>43.17</v>
      </c>
      <c r="Y452" s="57" t="s">
        <v>2264</v>
      </c>
      <c r="Z452" s="57" t="s">
        <v>4613</v>
      </c>
    </row>
    <row r="453" spans="1:26" x14ac:dyDescent="0.3">
      <c r="A453" t="s">
        <v>2241</v>
      </c>
      <c r="B453" t="s">
        <v>1237</v>
      </c>
      <c r="C453" t="s">
        <v>2248</v>
      </c>
      <c r="D453" t="s">
        <v>2249</v>
      </c>
      <c r="E453" t="s">
        <v>2241</v>
      </c>
      <c r="F453" t="s">
        <v>2248</v>
      </c>
      <c r="G453">
        <v>41.4</v>
      </c>
      <c r="H453">
        <v>69.099999999999994</v>
      </c>
      <c r="I453">
        <v>53.85</v>
      </c>
      <c r="J453">
        <v>50.89</v>
      </c>
      <c r="K453">
        <v>64.92</v>
      </c>
      <c r="L453">
        <v>12.26</v>
      </c>
      <c r="M453">
        <v>86.99</v>
      </c>
      <c r="N453">
        <v>89.52</v>
      </c>
      <c r="O453">
        <v>40.5</v>
      </c>
      <c r="P453">
        <v>33.94</v>
      </c>
      <c r="Q453">
        <v>74.86</v>
      </c>
      <c r="R453">
        <v>50.7</v>
      </c>
      <c r="S453">
        <v>47.17</v>
      </c>
      <c r="Y453" s="56" t="s">
        <v>2266</v>
      </c>
      <c r="Z453" s="56" t="s">
        <v>4612</v>
      </c>
    </row>
    <row r="454" spans="1:26" x14ac:dyDescent="0.3">
      <c r="A454" t="s">
        <v>2241</v>
      </c>
      <c r="B454" t="s">
        <v>1237</v>
      </c>
      <c r="C454" t="s">
        <v>2250</v>
      </c>
      <c r="D454" t="s">
        <v>2251</v>
      </c>
      <c r="E454" t="s">
        <v>2241</v>
      </c>
      <c r="F454" t="s">
        <v>2250</v>
      </c>
      <c r="G454">
        <v>48.85</v>
      </c>
      <c r="H454">
        <v>61.79</v>
      </c>
      <c r="I454">
        <v>46.05</v>
      </c>
      <c r="J454">
        <v>74.39</v>
      </c>
      <c r="K454">
        <v>88.89</v>
      </c>
      <c r="L454">
        <v>9.9700000000000006</v>
      </c>
      <c r="M454">
        <v>72.819999999999993</v>
      </c>
      <c r="N454">
        <v>96.93</v>
      </c>
      <c r="O454">
        <v>48.72</v>
      </c>
      <c r="P454">
        <v>21.62</v>
      </c>
      <c r="Q454">
        <v>69.400000000000006</v>
      </c>
      <c r="R454">
        <v>47.33</v>
      </c>
      <c r="S454">
        <v>43.98</v>
      </c>
      <c r="Y454" s="57" t="s">
        <v>2268</v>
      </c>
      <c r="Z454" s="57" t="s">
        <v>4611</v>
      </c>
    </row>
    <row r="455" spans="1:26" x14ac:dyDescent="0.3">
      <c r="A455" t="s">
        <v>2241</v>
      </c>
      <c r="B455" t="s">
        <v>1237</v>
      </c>
      <c r="C455" t="s">
        <v>2252</v>
      </c>
      <c r="D455" t="s">
        <v>2253</v>
      </c>
      <c r="E455" t="s">
        <v>2241</v>
      </c>
      <c r="F455" t="s">
        <v>2252</v>
      </c>
      <c r="G455">
        <v>47.12</v>
      </c>
      <c r="H455">
        <v>52.88</v>
      </c>
      <c r="I455">
        <v>52.02</v>
      </c>
      <c r="J455">
        <v>50.81</v>
      </c>
      <c r="K455">
        <v>88.19</v>
      </c>
      <c r="L455">
        <v>18.14</v>
      </c>
      <c r="M455">
        <v>80.36</v>
      </c>
      <c r="N455">
        <v>86.04</v>
      </c>
      <c r="O455">
        <v>47.2</v>
      </c>
      <c r="P455">
        <v>31.64</v>
      </c>
      <c r="Q455">
        <v>67.83</v>
      </c>
      <c r="R455">
        <v>50.23</v>
      </c>
      <c r="S455">
        <v>47.89</v>
      </c>
      <c r="Y455" s="56" t="s">
        <v>2270</v>
      </c>
      <c r="Z455" s="56" t="s">
        <v>4610</v>
      </c>
    </row>
    <row r="456" spans="1:26" x14ac:dyDescent="0.3">
      <c r="A456" t="s">
        <v>2241</v>
      </c>
      <c r="B456" t="s">
        <v>1237</v>
      </c>
      <c r="C456" t="s">
        <v>2254</v>
      </c>
      <c r="D456" t="s">
        <v>2255</v>
      </c>
      <c r="E456" t="s">
        <v>2241</v>
      </c>
      <c r="F456" t="s">
        <v>2254</v>
      </c>
      <c r="G456">
        <v>46.8</v>
      </c>
      <c r="H456">
        <v>53.16</v>
      </c>
      <c r="I456">
        <v>49.45</v>
      </c>
      <c r="J456">
        <v>58.66</v>
      </c>
      <c r="K456">
        <v>77.38</v>
      </c>
      <c r="L456">
        <v>13.54</v>
      </c>
      <c r="M456">
        <v>82.99</v>
      </c>
      <c r="N456">
        <v>95.39</v>
      </c>
      <c r="O456">
        <v>46.44</v>
      </c>
      <c r="P456">
        <v>36.200000000000003</v>
      </c>
      <c r="Q456">
        <v>70.25</v>
      </c>
      <c r="R456">
        <v>48.37</v>
      </c>
      <c r="S456">
        <v>46.34</v>
      </c>
      <c r="Y456" s="57" t="s">
        <v>2272</v>
      </c>
      <c r="Z456" s="57" t="s">
        <v>4633</v>
      </c>
    </row>
    <row r="457" spans="1:26" x14ac:dyDescent="0.3">
      <c r="A457" t="s">
        <v>2241</v>
      </c>
      <c r="B457" t="s">
        <v>1237</v>
      </c>
      <c r="C457" t="s">
        <v>2256</v>
      </c>
      <c r="D457" t="s">
        <v>2257</v>
      </c>
      <c r="E457" t="s">
        <v>2241</v>
      </c>
      <c r="F457" t="s">
        <v>2256</v>
      </c>
      <c r="G457">
        <v>53.93</v>
      </c>
      <c r="H457">
        <v>51.24</v>
      </c>
      <c r="I457">
        <v>42.28</v>
      </c>
      <c r="J457">
        <v>89.92</v>
      </c>
      <c r="K457">
        <v>99.81</v>
      </c>
      <c r="L457">
        <v>6.71</v>
      </c>
      <c r="M457">
        <v>82.86</v>
      </c>
      <c r="N457">
        <v>98.44</v>
      </c>
      <c r="O457">
        <v>53.07</v>
      </c>
      <c r="P457">
        <v>15.85</v>
      </c>
      <c r="Q457">
        <v>68.709999999999994</v>
      </c>
      <c r="R457">
        <v>47.61</v>
      </c>
      <c r="S457">
        <v>44.13</v>
      </c>
      <c r="Y457" s="56" t="s">
        <v>2274</v>
      </c>
      <c r="Z457" s="56" t="s">
        <v>4632</v>
      </c>
    </row>
    <row r="458" spans="1:26" x14ac:dyDescent="0.3">
      <c r="A458" t="s">
        <v>2241</v>
      </c>
      <c r="B458" t="s">
        <v>1237</v>
      </c>
      <c r="C458" t="s">
        <v>2258</v>
      </c>
      <c r="D458" t="s">
        <v>2259</v>
      </c>
      <c r="E458" t="s">
        <v>2241</v>
      </c>
      <c r="F458" t="s">
        <v>2258</v>
      </c>
      <c r="G458">
        <v>49.59</v>
      </c>
      <c r="H458">
        <v>59.74</v>
      </c>
      <c r="I458">
        <v>44.48</v>
      </c>
      <c r="J458">
        <v>29.94</v>
      </c>
      <c r="K458">
        <v>100</v>
      </c>
      <c r="L458">
        <v>38.89</v>
      </c>
      <c r="M458">
        <v>75.19</v>
      </c>
      <c r="N458">
        <v>86.96</v>
      </c>
      <c r="O458">
        <v>49.89</v>
      </c>
      <c r="P458">
        <v>30.74</v>
      </c>
      <c r="Q458">
        <v>66.59</v>
      </c>
      <c r="R458">
        <v>50.32</v>
      </c>
      <c r="S458">
        <v>48.57</v>
      </c>
      <c r="Y458" s="57" t="s">
        <v>2276</v>
      </c>
      <c r="Z458" s="57" t="s">
        <v>4631</v>
      </c>
    </row>
    <row r="459" spans="1:26" x14ac:dyDescent="0.3">
      <c r="A459" t="s">
        <v>2241</v>
      </c>
      <c r="B459" t="s">
        <v>1237</v>
      </c>
      <c r="C459" t="s">
        <v>2260</v>
      </c>
      <c r="D459" t="s">
        <v>2261</v>
      </c>
      <c r="E459" t="s">
        <v>2241</v>
      </c>
      <c r="F459" t="s">
        <v>2260</v>
      </c>
      <c r="G459">
        <v>54.19</v>
      </c>
      <c r="H459">
        <v>55.44</v>
      </c>
      <c r="I459">
        <v>58.13</v>
      </c>
      <c r="J459">
        <v>79.63</v>
      </c>
      <c r="K459">
        <v>82.64</v>
      </c>
      <c r="L459">
        <v>14.07</v>
      </c>
      <c r="M459">
        <v>91.93</v>
      </c>
      <c r="N459">
        <v>94.26</v>
      </c>
      <c r="O459">
        <v>54.1</v>
      </c>
      <c r="P459">
        <v>40.08</v>
      </c>
      <c r="Q459">
        <v>74.94</v>
      </c>
      <c r="R459">
        <v>48.33</v>
      </c>
      <c r="S459">
        <v>45.4</v>
      </c>
      <c r="Y459" s="56" t="s">
        <v>2278</v>
      </c>
      <c r="Z459" s="56" t="s">
        <v>4630</v>
      </c>
    </row>
    <row r="460" spans="1:26" x14ac:dyDescent="0.3">
      <c r="A460" t="s">
        <v>2241</v>
      </c>
      <c r="B460" t="s">
        <v>1237</v>
      </c>
      <c r="C460" t="s">
        <v>2262</v>
      </c>
      <c r="D460" t="s">
        <v>2263</v>
      </c>
      <c r="E460" t="s">
        <v>2241</v>
      </c>
      <c r="F460" t="s">
        <v>2262</v>
      </c>
      <c r="G460">
        <v>35.119999999999997</v>
      </c>
      <c r="H460">
        <v>42.75</v>
      </c>
      <c r="I460">
        <v>38.4</v>
      </c>
      <c r="J460">
        <v>67.61</v>
      </c>
      <c r="K460">
        <v>6.37</v>
      </c>
      <c r="L460">
        <v>22.34</v>
      </c>
      <c r="M460">
        <v>81.69</v>
      </c>
      <c r="N460">
        <v>97.08</v>
      </c>
      <c r="O460">
        <v>35.049999999999997</v>
      </c>
      <c r="P460">
        <v>43.87</v>
      </c>
      <c r="Q460">
        <v>64.98</v>
      </c>
      <c r="R460">
        <v>46.75</v>
      </c>
      <c r="S460">
        <v>43.42</v>
      </c>
      <c r="Y460" s="57" t="s">
        <v>2280</v>
      </c>
      <c r="Z460" s="57" t="s">
        <v>4629</v>
      </c>
    </row>
    <row r="461" spans="1:26" x14ac:dyDescent="0.3">
      <c r="A461" t="s">
        <v>2241</v>
      </c>
      <c r="B461" t="s">
        <v>1237</v>
      </c>
      <c r="C461" t="s">
        <v>2264</v>
      </c>
      <c r="D461" t="s">
        <v>2265</v>
      </c>
      <c r="E461" t="s">
        <v>2241</v>
      </c>
      <c r="F461" t="s">
        <v>2264</v>
      </c>
      <c r="G461">
        <v>36.1</v>
      </c>
      <c r="H461">
        <v>53.36</v>
      </c>
      <c r="I461">
        <v>49.12</v>
      </c>
      <c r="J461">
        <v>62.13</v>
      </c>
      <c r="K461">
        <v>42.59</v>
      </c>
      <c r="L461">
        <v>8.4499999999999993</v>
      </c>
      <c r="M461">
        <v>86.9</v>
      </c>
      <c r="N461">
        <v>93.62</v>
      </c>
      <c r="O461">
        <v>36.25</v>
      </c>
      <c r="P461">
        <v>31.83</v>
      </c>
      <c r="Q461">
        <v>70.75</v>
      </c>
      <c r="R461">
        <v>47.55</v>
      </c>
      <c r="S461">
        <v>45.77</v>
      </c>
      <c r="Y461" s="56" t="s">
        <v>2282</v>
      </c>
      <c r="Z461" s="56" t="s">
        <v>4628</v>
      </c>
    </row>
    <row r="462" spans="1:26" x14ac:dyDescent="0.3">
      <c r="A462" t="s">
        <v>2241</v>
      </c>
      <c r="B462" t="s">
        <v>1237</v>
      </c>
      <c r="C462" t="s">
        <v>2266</v>
      </c>
      <c r="D462" t="s">
        <v>2267</v>
      </c>
      <c r="E462" t="s">
        <v>2241</v>
      </c>
      <c r="F462" t="s">
        <v>2266</v>
      </c>
      <c r="G462">
        <v>49.72</v>
      </c>
      <c r="H462">
        <v>57.04</v>
      </c>
      <c r="I462">
        <v>47.75</v>
      </c>
      <c r="J462">
        <v>57.14</v>
      </c>
      <c r="K462">
        <v>88.63</v>
      </c>
      <c r="L462">
        <v>17.27</v>
      </c>
      <c r="M462">
        <v>85.93</v>
      </c>
      <c r="N462">
        <v>89.82</v>
      </c>
      <c r="O462">
        <v>49.44</v>
      </c>
      <c r="P462">
        <v>34.74</v>
      </c>
      <c r="Q462">
        <v>70.13</v>
      </c>
      <c r="R462">
        <v>51.51</v>
      </c>
      <c r="S462">
        <v>48.6</v>
      </c>
      <c r="Y462" s="57" t="s">
        <v>2284</v>
      </c>
      <c r="Z462" s="57" t="s">
        <v>4627</v>
      </c>
    </row>
    <row r="463" spans="1:26" x14ac:dyDescent="0.3">
      <c r="A463" t="s">
        <v>2241</v>
      </c>
      <c r="B463" t="s">
        <v>1237</v>
      </c>
      <c r="C463" t="s">
        <v>2268</v>
      </c>
      <c r="D463" t="s">
        <v>2269</v>
      </c>
      <c r="E463" t="s">
        <v>2241</v>
      </c>
      <c r="F463" t="s">
        <v>2268</v>
      </c>
      <c r="G463">
        <v>37.799999999999997</v>
      </c>
      <c r="H463">
        <v>50.32</v>
      </c>
      <c r="I463">
        <v>41.62</v>
      </c>
      <c r="J463">
        <v>26.86</v>
      </c>
      <c r="K463">
        <v>85.19</v>
      </c>
      <c r="L463">
        <v>6.91</v>
      </c>
      <c r="M463">
        <v>82.67</v>
      </c>
      <c r="N463">
        <v>99</v>
      </c>
      <c r="O463">
        <v>37.79</v>
      </c>
      <c r="P463">
        <v>32.21</v>
      </c>
      <c r="Q463">
        <v>68.400000000000006</v>
      </c>
      <c r="R463">
        <v>45.64</v>
      </c>
      <c r="S463">
        <v>43.96</v>
      </c>
      <c r="Y463" s="56" t="s">
        <v>2286</v>
      </c>
      <c r="Z463" s="56" t="s">
        <v>4626</v>
      </c>
    </row>
    <row r="464" spans="1:26" x14ac:dyDescent="0.3">
      <c r="A464" t="s">
        <v>2241</v>
      </c>
      <c r="B464" t="s">
        <v>1237</v>
      </c>
      <c r="C464" t="s">
        <v>2270</v>
      </c>
      <c r="D464" t="s">
        <v>2271</v>
      </c>
      <c r="E464" t="s">
        <v>2241</v>
      </c>
      <c r="F464" t="s">
        <v>2270</v>
      </c>
      <c r="G464">
        <v>54.91</v>
      </c>
      <c r="H464">
        <v>61.54</v>
      </c>
      <c r="I464">
        <v>56.02</v>
      </c>
      <c r="J464">
        <v>57.96</v>
      </c>
      <c r="K464">
        <v>88.89</v>
      </c>
      <c r="L464">
        <v>28.74</v>
      </c>
      <c r="M464">
        <v>86.5</v>
      </c>
      <c r="N464">
        <v>89.32</v>
      </c>
      <c r="O464">
        <v>55.18</v>
      </c>
      <c r="P464">
        <v>45.14</v>
      </c>
      <c r="Q464">
        <v>73.34</v>
      </c>
      <c r="R464">
        <v>48.81</v>
      </c>
      <c r="S464">
        <v>46.17</v>
      </c>
      <c r="Y464" s="57" t="s">
        <v>2288</v>
      </c>
      <c r="Z464" s="57" t="s">
        <v>4637</v>
      </c>
    </row>
    <row r="465" spans="1:26" x14ac:dyDescent="0.3">
      <c r="A465" t="s">
        <v>2241</v>
      </c>
      <c r="B465" t="s">
        <v>1237</v>
      </c>
      <c r="C465" t="s">
        <v>2272</v>
      </c>
      <c r="D465" t="s">
        <v>2273</v>
      </c>
      <c r="E465" t="s">
        <v>2241</v>
      </c>
      <c r="F465" t="s">
        <v>2272</v>
      </c>
      <c r="G465">
        <v>48.73</v>
      </c>
      <c r="H465">
        <v>46.11</v>
      </c>
      <c r="I465">
        <v>43.92</v>
      </c>
      <c r="J465">
        <v>47.41</v>
      </c>
      <c r="K465">
        <v>88.52</v>
      </c>
      <c r="L465">
        <v>18.07</v>
      </c>
      <c r="M465">
        <v>82.74</v>
      </c>
      <c r="N465">
        <v>96.16</v>
      </c>
      <c r="O465">
        <v>48.86</v>
      </c>
      <c r="P465">
        <v>41.45</v>
      </c>
      <c r="Q465">
        <v>67.23</v>
      </c>
      <c r="R465">
        <v>48.74</v>
      </c>
      <c r="S465">
        <v>45.91</v>
      </c>
      <c r="Y465" s="56" t="s">
        <v>2289</v>
      </c>
      <c r="Z465" s="56" t="s">
        <v>4636</v>
      </c>
    </row>
    <row r="466" spans="1:26" x14ac:dyDescent="0.3">
      <c r="A466" t="s">
        <v>2241</v>
      </c>
      <c r="B466" t="s">
        <v>1237</v>
      </c>
      <c r="C466" t="s">
        <v>2274</v>
      </c>
      <c r="D466" t="s">
        <v>2275</v>
      </c>
      <c r="E466" t="s">
        <v>2241</v>
      </c>
      <c r="F466" t="s">
        <v>2274</v>
      </c>
      <c r="G466">
        <v>47.6</v>
      </c>
      <c r="H466">
        <v>40.17</v>
      </c>
      <c r="I466">
        <v>42.13</v>
      </c>
      <c r="J466">
        <v>87.4</v>
      </c>
      <c r="K466">
        <v>62.44</v>
      </c>
      <c r="L466">
        <v>16.38</v>
      </c>
      <c r="M466">
        <v>86.95</v>
      </c>
      <c r="N466">
        <v>96.03</v>
      </c>
      <c r="O466">
        <v>48.29</v>
      </c>
      <c r="P466">
        <v>26.93</v>
      </c>
      <c r="Q466">
        <v>66.319999999999993</v>
      </c>
      <c r="R466">
        <v>45.78</v>
      </c>
      <c r="S466">
        <v>43.95</v>
      </c>
      <c r="Y466" s="57" t="s">
        <v>2291</v>
      </c>
      <c r="Z466" s="57" t="s">
        <v>4635</v>
      </c>
    </row>
    <row r="467" spans="1:26" x14ac:dyDescent="0.3">
      <c r="A467" t="s">
        <v>2241</v>
      </c>
      <c r="B467" t="s">
        <v>1237</v>
      </c>
      <c r="C467" t="s">
        <v>2276</v>
      </c>
      <c r="D467" t="s">
        <v>2277</v>
      </c>
      <c r="E467" t="s">
        <v>2241</v>
      </c>
      <c r="F467" t="s">
        <v>2276</v>
      </c>
      <c r="G467">
        <v>40.4</v>
      </c>
      <c r="H467">
        <v>40.630000000000003</v>
      </c>
      <c r="I467">
        <v>41.09</v>
      </c>
      <c r="J467">
        <v>29.77</v>
      </c>
      <c r="K467">
        <v>98.13</v>
      </c>
      <c r="L467">
        <v>16.84</v>
      </c>
      <c r="M467">
        <v>85.99</v>
      </c>
      <c r="N467">
        <v>90.6</v>
      </c>
      <c r="O467">
        <v>40.58</v>
      </c>
      <c r="P467">
        <v>17.579999999999998</v>
      </c>
      <c r="Q467">
        <v>64.58</v>
      </c>
      <c r="R467">
        <v>47.32</v>
      </c>
      <c r="S467">
        <v>44.47</v>
      </c>
      <c r="Y467" s="56" t="s">
        <v>2293</v>
      </c>
      <c r="Z467" s="56" t="s">
        <v>4634</v>
      </c>
    </row>
    <row r="468" spans="1:26" x14ac:dyDescent="0.3">
      <c r="A468" t="s">
        <v>2241</v>
      </c>
      <c r="B468" t="s">
        <v>1237</v>
      </c>
      <c r="C468" t="s">
        <v>2278</v>
      </c>
      <c r="D468" t="s">
        <v>2279</v>
      </c>
      <c r="E468" t="s">
        <v>2241</v>
      </c>
      <c r="F468" t="s">
        <v>2278</v>
      </c>
      <c r="G468">
        <v>43.94</v>
      </c>
      <c r="H468">
        <v>48.17</v>
      </c>
      <c r="I468">
        <v>52.13</v>
      </c>
      <c r="J468">
        <v>88.89</v>
      </c>
      <c r="K468">
        <v>55.37</v>
      </c>
      <c r="L468">
        <v>4.6500000000000004</v>
      </c>
      <c r="M468">
        <v>85.26</v>
      </c>
      <c r="N468">
        <v>93.69</v>
      </c>
      <c r="O468">
        <v>44.18</v>
      </c>
      <c r="P468">
        <v>27.81</v>
      </c>
      <c r="Q468">
        <v>69.81</v>
      </c>
      <c r="R468">
        <v>45.87</v>
      </c>
      <c r="S468">
        <v>43.17</v>
      </c>
      <c r="Y468" s="57" t="s">
        <v>2295</v>
      </c>
      <c r="Z468" s="57" t="s">
        <v>4639</v>
      </c>
    </row>
    <row r="469" spans="1:26" x14ac:dyDescent="0.3">
      <c r="A469" t="s">
        <v>2241</v>
      </c>
      <c r="B469" t="s">
        <v>1237</v>
      </c>
      <c r="C469" t="s">
        <v>2280</v>
      </c>
      <c r="D469" t="s">
        <v>2281</v>
      </c>
      <c r="E469" t="s">
        <v>2241</v>
      </c>
      <c r="F469" t="s">
        <v>2280</v>
      </c>
      <c r="G469">
        <v>27.13</v>
      </c>
      <c r="H469">
        <v>34.53</v>
      </c>
      <c r="I469">
        <v>52.8</v>
      </c>
      <c r="J469">
        <v>46.36</v>
      </c>
      <c r="K469">
        <v>11.11</v>
      </c>
      <c r="L469">
        <v>16.899999999999999</v>
      </c>
      <c r="M469">
        <v>86.73</v>
      </c>
      <c r="N469">
        <v>90.1</v>
      </c>
      <c r="O469">
        <v>27.91</v>
      </c>
      <c r="P469">
        <v>37.26</v>
      </c>
      <c r="Q469">
        <v>66.040000000000006</v>
      </c>
      <c r="R469">
        <v>51.21</v>
      </c>
      <c r="S469">
        <v>49.96</v>
      </c>
      <c r="Y469" s="56" t="s">
        <v>2297</v>
      </c>
      <c r="Z469" s="56" t="s">
        <v>4638</v>
      </c>
    </row>
    <row r="470" spans="1:26" x14ac:dyDescent="0.3">
      <c r="A470" t="s">
        <v>2241</v>
      </c>
      <c r="B470" t="s">
        <v>1237</v>
      </c>
      <c r="C470" t="s">
        <v>2282</v>
      </c>
      <c r="D470" t="s">
        <v>2283</v>
      </c>
      <c r="E470" t="s">
        <v>2241</v>
      </c>
      <c r="F470" t="s">
        <v>2282</v>
      </c>
      <c r="G470">
        <v>53.93</v>
      </c>
      <c r="H470">
        <v>39.36</v>
      </c>
      <c r="I470">
        <v>44.65</v>
      </c>
      <c r="J470">
        <v>82.33</v>
      </c>
      <c r="K470">
        <v>97.84</v>
      </c>
      <c r="L470">
        <v>9.4499999999999993</v>
      </c>
      <c r="M470">
        <v>76.67</v>
      </c>
      <c r="N470">
        <v>96.31</v>
      </c>
      <c r="O470">
        <v>53.95</v>
      </c>
      <c r="P470">
        <v>26.2</v>
      </c>
      <c r="Q470">
        <v>64.25</v>
      </c>
      <c r="R470">
        <v>44.26</v>
      </c>
      <c r="S470">
        <v>40.869999999999997</v>
      </c>
      <c r="Y470" s="56" t="s">
        <v>4393</v>
      </c>
      <c r="Z470" s="56" t="s">
        <v>4560</v>
      </c>
    </row>
    <row r="471" spans="1:26" x14ac:dyDescent="0.3">
      <c r="A471" t="s">
        <v>2241</v>
      </c>
      <c r="B471" t="s">
        <v>1237</v>
      </c>
      <c r="C471" t="s">
        <v>2284</v>
      </c>
      <c r="D471" t="s">
        <v>2285</v>
      </c>
      <c r="E471" t="s">
        <v>2241</v>
      </c>
      <c r="F471" t="s">
        <v>2284</v>
      </c>
      <c r="G471">
        <v>47.4</v>
      </c>
      <c r="H471">
        <v>55.76</v>
      </c>
      <c r="I471">
        <v>51.86</v>
      </c>
      <c r="J471">
        <v>56.78</v>
      </c>
      <c r="K471">
        <v>66.47</v>
      </c>
      <c r="L471">
        <v>21.6</v>
      </c>
      <c r="M471">
        <v>85.28</v>
      </c>
      <c r="N471">
        <v>95.25</v>
      </c>
      <c r="O471">
        <v>47.2</v>
      </c>
      <c r="P471">
        <v>43.97</v>
      </c>
      <c r="Q471">
        <v>72.040000000000006</v>
      </c>
      <c r="R471">
        <v>45.81</v>
      </c>
      <c r="S471">
        <v>42.9</v>
      </c>
      <c r="Y471" s="57" t="s">
        <v>2332</v>
      </c>
      <c r="Z471" s="57" t="s">
        <v>4559</v>
      </c>
    </row>
    <row r="472" spans="1:26" x14ac:dyDescent="0.3">
      <c r="A472" t="s">
        <v>2241</v>
      </c>
      <c r="B472" t="s">
        <v>1237</v>
      </c>
      <c r="C472" t="s">
        <v>2286</v>
      </c>
      <c r="D472" t="s">
        <v>2287</v>
      </c>
      <c r="E472" t="s">
        <v>2241</v>
      </c>
      <c r="F472" t="s">
        <v>2286</v>
      </c>
      <c r="G472">
        <v>43.68</v>
      </c>
      <c r="H472">
        <v>48.27</v>
      </c>
      <c r="I472">
        <v>41.87</v>
      </c>
      <c r="J472">
        <v>72.64</v>
      </c>
      <c r="K472">
        <v>77.319999999999993</v>
      </c>
      <c r="L472">
        <v>6.63</v>
      </c>
      <c r="M472">
        <v>88.32</v>
      </c>
      <c r="N472">
        <v>96.78</v>
      </c>
      <c r="O472">
        <v>43.63</v>
      </c>
      <c r="P472">
        <v>17.920000000000002</v>
      </c>
      <c r="Q472">
        <v>68.81</v>
      </c>
      <c r="R472">
        <v>46.9</v>
      </c>
      <c r="S472">
        <v>44.48</v>
      </c>
      <c r="Y472" s="56" t="s">
        <v>2334</v>
      </c>
      <c r="Z472" s="56" t="s">
        <v>4558</v>
      </c>
    </row>
    <row r="473" spans="1:26" x14ac:dyDescent="0.3">
      <c r="A473" t="s">
        <v>2241</v>
      </c>
      <c r="B473" t="s">
        <v>1237</v>
      </c>
      <c r="C473" t="s">
        <v>2288</v>
      </c>
      <c r="D473" t="s">
        <v>1401</v>
      </c>
      <c r="E473" t="s">
        <v>2241</v>
      </c>
      <c r="F473" t="s">
        <v>2288</v>
      </c>
      <c r="G473">
        <v>42.52</v>
      </c>
      <c r="H473">
        <v>31.85</v>
      </c>
      <c r="I473">
        <v>44.59</v>
      </c>
      <c r="J473">
        <v>67.88</v>
      </c>
      <c r="K473">
        <v>55.37</v>
      </c>
      <c r="L473">
        <v>7.17</v>
      </c>
      <c r="M473">
        <v>76.540000000000006</v>
      </c>
      <c r="N473">
        <v>93.47</v>
      </c>
      <c r="O473">
        <v>43.02</v>
      </c>
      <c r="P473">
        <v>41.66</v>
      </c>
      <c r="Q473">
        <v>61.61</v>
      </c>
      <c r="R473">
        <v>45.76</v>
      </c>
      <c r="S473">
        <v>42.59</v>
      </c>
      <c r="Y473" s="57" t="s">
        <v>2336</v>
      </c>
      <c r="Z473" s="57" t="s">
        <v>4557</v>
      </c>
    </row>
    <row r="474" spans="1:26" x14ac:dyDescent="0.3">
      <c r="A474" t="s">
        <v>2241</v>
      </c>
      <c r="B474" t="s">
        <v>1237</v>
      </c>
      <c r="C474" t="s">
        <v>2289</v>
      </c>
      <c r="D474" t="s">
        <v>2290</v>
      </c>
      <c r="E474" t="s">
        <v>2241</v>
      </c>
      <c r="F474" t="s">
        <v>2289</v>
      </c>
      <c r="G474">
        <v>39.770000000000003</v>
      </c>
      <c r="H474">
        <v>42.88</v>
      </c>
      <c r="I474">
        <v>34.29</v>
      </c>
      <c r="J474">
        <v>15.63</v>
      </c>
      <c r="K474">
        <v>81.69</v>
      </c>
      <c r="L474">
        <v>8.69</v>
      </c>
      <c r="M474">
        <v>59.18</v>
      </c>
      <c r="N474">
        <v>95.72</v>
      </c>
      <c r="O474">
        <v>39</v>
      </c>
      <c r="P474">
        <v>50</v>
      </c>
      <c r="Q474">
        <v>58.02</v>
      </c>
      <c r="R474">
        <v>44.27</v>
      </c>
      <c r="S474">
        <v>40.479999999999997</v>
      </c>
      <c r="Y474" s="56" t="s">
        <v>2338</v>
      </c>
      <c r="Z474" s="56" t="s">
        <v>4556</v>
      </c>
    </row>
    <row r="475" spans="1:26" x14ac:dyDescent="0.3">
      <c r="A475" t="s">
        <v>2241</v>
      </c>
      <c r="B475" t="s">
        <v>1237</v>
      </c>
      <c r="C475" t="s">
        <v>2291</v>
      </c>
      <c r="D475" t="s">
        <v>2292</v>
      </c>
      <c r="E475" t="s">
        <v>2241</v>
      </c>
      <c r="F475" t="s">
        <v>2291</v>
      </c>
      <c r="G475">
        <v>16.57</v>
      </c>
      <c r="H475">
        <v>41.08</v>
      </c>
      <c r="I475">
        <v>40.44</v>
      </c>
      <c r="J475">
        <v>12.89</v>
      </c>
      <c r="K475">
        <v>10.68</v>
      </c>
      <c r="L475">
        <v>8.0500000000000007</v>
      </c>
      <c r="M475">
        <v>79.849999999999994</v>
      </c>
      <c r="N475">
        <v>94.55</v>
      </c>
      <c r="O475">
        <v>16.670000000000002</v>
      </c>
      <c r="P475">
        <v>35.06</v>
      </c>
      <c r="Q475">
        <v>63.98</v>
      </c>
      <c r="R475">
        <v>49.05</v>
      </c>
      <c r="S475">
        <v>45.88</v>
      </c>
      <c r="Y475" s="57" t="s">
        <v>2340</v>
      </c>
      <c r="Z475" s="57" t="s">
        <v>4555</v>
      </c>
    </row>
    <row r="476" spans="1:26" x14ac:dyDescent="0.3">
      <c r="A476" t="s">
        <v>2241</v>
      </c>
      <c r="B476" t="s">
        <v>1237</v>
      </c>
      <c r="C476" t="s">
        <v>2293</v>
      </c>
      <c r="D476" t="s">
        <v>2294</v>
      </c>
      <c r="E476" t="s">
        <v>2241</v>
      </c>
      <c r="F476" t="s">
        <v>2293</v>
      </c>
      <c r="G476">
        <v>46.02</v>
      </c>
      <c r="H476">
        <v>56.07</v>
      </c>
      <c r="I476">
        <v>48.55</v>
      </c>
      <c r="J476">
        <v>63.39</v>
      </c>
      <c r="K476">
        <v>77.41</v>
      </c>
      <c r="L476">
        <v>9.07</v>
      </c>
      <c r="M476">
        <v>88.88</v>
      </c>
      <c r="N476">
        <v>90.78</v>
      </c>
      <c r="O476">
        <v>46.28</v>
      </c>
      <c r="P476">
        <v>35.24</v>
      </c>
      <c r="Q476">
        <v>71.069999999999993</v>
      </c>
      <c r="R476">
        <v>47.49</v>
      </c>
      <c r="S476">
        <v>44.43</v>
      </c>
      <c r="Y476" s="56" t="s">
        <v>2342</v>
      </c>
      <c r="Z476" s="56" t="s">
        <v>4554</v>
      </c>
    </row>
    <row r="477" spans="1:26" x14ac:dyDescent="0.3">
      <c r="A477" t="s">
        <v>2241</v>
      </c>
      <c r="B477" t="s">
        <v>1237</v>
      </c>
      <c r="C477" t="s">
        <v>2295</v>
      </c>
      <c r="D477" t="s">
        <v>2296</v>
      </c>
      <c r="E477" t="s">
        <v>2241</v>
      </c>
      <c r="F477" t="s">
        <v>2295</v>
      </c>
      <c r="G477">
        <v>34.74</v>
      </c>
      <c r="H477">
        <v>45.88</v>
      </c>
      <c r="I477">
        <v>33.79</v>
      </c>
      <c r="J477">
        <v>15.58</v>
      </c>
      <c r="K477">
        <v>66.540000000000006</v>
      </c>
      <c r="L477">
        <v>7.44</v>
      </c>
      <c r="M477">
        <v>62.9</v>
      </c>
      <c r="N477">
        <v>95.93</v>
      </c>
      <c r="O477">
        <v>34.89</v>
      </c>
      <c r="P477">
        <v>50</v>
      </c>
      <c r="Q477">
        <v>59.63</v>
      </c>
      <c r="R477">
        <v>43.58</v>
      </c>
      <c r="S477">
        <v>40.43</v>
      </c>
      <c r="Y477" s="57" t="s">
        <v>2344</v>
      </c>
      <c r="Z477" s="57" t="s">
        <v>4553</v>
      </c>
    </row>
    <row r="478" spans="1:26" x14ac:dyDescent="0.3">
      <c r="A478" t="s">
        <v>2241</v>
      </c>
      <c r="B478" t="s">
        <v>1237</v>
      </c>
      <c r="C478" t="s">
        <v>2297</v>
      </c>
      <c r="D478" t="s">
        <v>2298</v>
      </c>
      <c r="E478" t="s">
        <v>2241</v>
      </c>
      <c r="F478" t="s">
        <v>2297</v>
      </c>
      <c r="G478">
        <v>46.34</v>
      </c>
      <c r="H478">
        <v>44.45</v>
      </c>
      <c r="I478">
        <v>47.41</v>
      </c>
      <c r="J478">
        <v>71.7</v>
      </c>
      <c r="K478">
        <v>66.44</v>
      </c>
      <c r="L478">
        <v>13.41</v>
      </c>
      <c r="M478">
        <v>87.5</v>
      </c>
      <c r="N478">
        <v>97.71</v>
      </c>
      <c r="O478">
        <v>46.11</v>
      </c>
      <c r="P478">
        <v>32.9</v>
      </c>
      <c r="Q478">
        <v>69.27</v>
      </c>
      <c r="R478">
        <v>44.88</v>
      </c>
      <c r="S478">
        <v>40.909999999999997</v>
      </c>
      <c r="Y478" s="56" t="s">
        <v>2346</v>
      </c>
      <c r="Z478" s="56" t="s">
        <v>4552</v>
      </c>
    </row>
    <row r="479" spans="1:26" x14ac:dyDescent="0.3">
      <c r="A479" t="s">
        <v>2299</v>
      </c>
      <c r="B479" t="s">
        <v>1247</v>
      </c>
      <c r="C479" t="s">
        <v>2332</v>
      </c>
      <c r="D479" t="s">
        <v>2333</v>
      </c>
      <c r="E479" t="s">
        <v>2299</v>
      </c>
      <c r="F479" t="s">
        <v>2332</v>
      </c>
      <c r="G479">
        <v>48.85</v>
      </c>
      <c r="H479">
        <v>36.82</v>
      </c>
      <c r="I479">
        <v>52.21</v>
      </c>
      <c r="J479">
        <v>49.04</v>
      </c>
      <c r="K479">
        <v>92.59</v>
      </c>
      <c r="L479">
        <v>28</v>
      </c>
      <c r="M479">
        <v>80.8</v>
      </c>
      <c r="N479">
        <v>83.87</v>
      </c>
      <c r="O479">
        <v>50.13</v>
      </c>
      <c r="P479">
        <v>30.88</v>
      </c>
      <c r="Q479">
        <v>63.43</v>
      </c>
      <c r="R479">
        <v>51.82</v>
      </c>
      <c r="S479">
        <v>48.14</v>
      </c>
      <c r="Y479" s="57" t="s">
        <v>2348</v>
      </c>
      <c r="Z479" s="57" t="s">
        <v>4551</v>
      </c>
    </row>
    <row r="480" spans="1:26" x14ac:dyDescent="0.3">
      <c r="A480" t="s">
        <v>2299</v>
      </c>
      <c r="B480" t="s">
        <v>1247</v>
      </c>
      <c r="C480" t="s">
        <v>2334</v>
      </c>
      <c r="D480" t="s">
        <v>2335</v>
      </c>
      <c r="E480" t="s">
        <v>2299</v>
      </c>
      <c r="F480" t="s">
        <v>2334</v>
      </c>
      <c r="G480">
        <v>58.13</v>
      </c>
      <c r="H480">
        <v>50.64</v>
      </c>
      <c r="I480">
        <v>44.78</v>
      </c>
      <c r="J480">
        <v>45.55</v>
      </c>
      <c r="K480">
        <v>96.3</v>
      </c>
      <c r="L480">
        <v>35.76</v>
      </c>
      <c r="M480">
        <v>70.88</v>
      </c>
      <c r="N480">
        <v>83.79</v>
      </c>
      <c r="O480">
        <v>58.31</v>
      </c>
      <c r="P480">
        <v>55.65</v>
      </c>
      <c r="Q480">
        <v>62.52</v>
      </c>
      <c r="R480">
        <v>48.56</v>
      </c>
      <c r="S480">
        <v>46.85</v>
      </c>
      <c r="Y480" s="56" t="s">
        <v>2350</v>
      </c>
      <c r="Z480" s="56" t="s">
        <v>4550</v>
      </c>
    </row>
    <row r="481" spans="1:26" x14ac:dyDescent="0.3">
      <c r="A481" t="s">
        <v>2299</v>
      </c>
      <c r="B481" t="s">
        <v>1247</v>
      </c>
      <c r="C481" t="s">
        <v>2336</v>
      </c>
      <c r="D481" t="s">
        <v>2337</v>
      </c>
      <c r="E481" t="s">
        <v>2299</v>
      </c>
      <c r="F481" t="s">
        <v>2336</v>
      </c>
      <c r="G481">
        <v>79.95</v>
      </c>
      <c r="H481">
        <v>57.66</v>
      </c>
      <c r="I481">
        <v>49.77</v>
      </c>
      <c r="J481">
        <v>85.85</v>
      </c>
      <c r="K481">
        <v>96.3</v>
      </c>
      <c r="L481">
        <v>77.05</v>
      </c>
      <c r="M481">
        <v>81.45</v>
      </c>
      <c r="N481">
        <v>83.22</v>
      </c>
      <c r="O481">
        <v>79.739999999999995</v>
      </c>
      <c r="P481">
        <v>59.75</v>
      </c>
      <c r="Q481">
        <v>68.03</v>
      </c>
      <c r="R481">
        <v>53.18</v>
      </c>
      <c r="S481">
        <v>50.5</v>
      </c>
      <c r="Y481" s="57" t="s">
        <v>2352</v>
      </c>
      <c r="Z481" s="57" t="s">
        <v>4549</v>
      </c>
    </row>
    <row r="482" spans="1:26" x14ac:dyDescent="0.3">
      <c r="A482" t="s">
        <v>2299</v>
      </c>
      <c r="B482" t="s">
        <v>1247</v>
      </c>
      <c r="C482" t="s">
        <v>2338</v>
      </c>
      <c r="D482" t="s">
        <v>2339</v>
      </c>
      <c r="E482" t="s">
        <v>2299</v>
      </c>
      <c r="F482" t="s">
        <v>2338</v>
      </c>
      <c r="G482">
        <v>59.67</v>
      </c>
      <c r="H482">
        <v>54.66</v>
      </c>
      <c r="I482">
        <v>56.9</v>
      </c>
      <c r="J482">
        <v>65.569999999999993</v>
      </c>
      <c r="K482">
        <v>98.16</v>
      </c>
      <c r="L482">
        <v>29.62</v>
      </c>
      <c r="M482">
        <v>82.31</v>
      </c>
      <c r="N482">
        <v>90.13</v>
      </c>
      <c r="O482">
        <v>60.27</v>
      </c>
      <c r="P482">
        <v>47.73</v>
      </c>
      <c r="Q482">
        <v>71</v>
      </c>
      <c r="R482">
        <v>55.02</v>
      </c>
      <c r="S482">
        <v>51.88</v>
      </c>
      <c r="Y482" s="56" t="s">
        <v>2354</v>
      </c>
      <c r="Z482" s="56" t="s">
        <v>4548</v>
      </c>
    </row>
    <row r="483" spans="1:26" x14ac:dyDescent="0.3">
      <c r="A483" t="s">
        <v>2299</v>
      </c>
      <c r="B483" t="s">
        <v>1247</v>
      </c>
      <c r="C483" t="s">
        <v>2340</v>
      </c>
      <c r="D483" t="s">
        <v>2341</v>
      </c>
      <c r="E483" t="s">
        <v>2299</v>
      </c>
      <c r="F483" t="s">
        <v>2340</v>
      </c>
      <c r="G483">
        <v>58.75</v>
      </c>
      <c r="H483">
        <v>54.11</v>
      </c>
      <c r="I483">
        <v>55.2</v>
      </c>
      <c r="J483">
        <v>69.91</v>
      </c>
      <c r="K483">
        <v>77.78</v>
      </c>
      <c r="L483">
        <v>36.67</v>
      </c>
      <c r="M483">
        <v>84.7</v>
      </c>
      <c r="N483">
        <v>100</v>
      </c>
      <c r="O483">
        <v>57.42</v>
      </c>
      <c r="P483">
        <v>45.31</v>
      </c>
      <c r="Q483">
        <v>73.5</v>
      </c>
      <c r="R483">
        <v>53.21</v>
      </c>
      <c r="S483">
        <v>51.69</v>
      </c>
      <c r="Y483" s="57" t="s">
        <v>2356</v>
      </c>
      <c r="Z483" s="57" t="s">
        <v>4547</v>
      </c>
    </row>
    <row r="484" spans="1:26" x14ac:dyDescent="0.3">
      <c r="A484" t="s">
        <v>2299</v>
      </c>
      <c r="B484" t="s">
        <v>1247</v>
      </c>
      <c r="C484" t="s">
        <v>2342</v>
      </c>
      <c r="D484" t="s">
        <v>2343</v>
      </c>
      <c r="E484" t="s">
        <v>2299</v>
      </c>
      <c r="F484" t="s">
        <v>2342</v>
      </c>
      <c r="G484">
        <v>75.510000000000005</v>
      </c>
      <c r="H484">
        <v>32.19</v>
      </c>
      <c r="I484">
        <v>47.08</v>
      </c>
      <c r="J484">
        <v>89.41</v>
      </c>
      <c r="K484">
        <v>100</v>
      </c>
      <c r="L484">
        <v>68.7</v>
      </c>
      <c r="M484">
        <v>76.61</v>
      </c>
      <c r="N484">
        <v>82.58</v>
      </c>
      <c r="O484">
        <v>76.53</v>
      </c>
      <c r="P484">
        <v>48.01</v>
      </c>
      <c r="Q484">
        <v>59.62</v>
      </c>
      <c r="R484">
        <v>47.93</v>
      </c>
      <c r="S484">
        <v>47.47</v>
      </c>
      <c r="Y484" s="56" t="s">
        <v>2358</v>
      </c>
      <c r="Z484" s="56" t="s">
        <v>4546</v>
      </c>
    </row>
    <row r="485" spans="1:26" x14ac:dyDescent="0.3">
      <c r="A485" t="s">
        <v>2299</v>
      </c>
      <c r="B485" t="s">
        <v>1247</v>
      </c>
      <c r="C485" t="s">
        <v>2344</v>
      </c>
      <c r="D485" t="s">
        <v>2345</v>
      </c>
      <c r="E485" t="s">
        <v>2299</v>
      </c>
      <c r="F485" t="s">
        <v>2344</v>
      </c>
      <c r="G485">
        <v>59.64</v>
      </c>
      <c r="H485">
        <v>52.84</v>
      </c>
      <c r="I485">
        <v>45.51</v>
      </c>
      <c r="J485">
        <v>80.63</v>
      </c>
      <c r="K485">
        <v>88.89</v>
      </c>
      <c r="L485">
        <v>32.69</v>
      </c>
      <c r="M485">
        <v>74.239999999999995</v>
      </c>
      <c r="N485">
        <v>89.84</v>
      </c>
      <c r="O485">
        <v>59.9</v>
      </c>
      <c r="P485">
        <v>37.39</v>
      </c>
      <c r="Q485">
        <v>65.61</v>
      </c>
      <c r="R485">
        <v>51.53</v>
      </c>
      <c r="S485">
        <v>50.6</v>
      </c>
      <c r="Y485" s="57" t="s">
        <v>2360</v>
      </c>
      <c r="Z485" s="57" t="s">
        <v>4545</v>
      </c>
    </row>
    <row r="486" spans="1:26" x14ac:dyDescent="0.3">
      <c r="A486" t="s">
        <v>2299</v>
      </c>
      <c r="B486" t="s">
        <v>1247</v>
      </c>
      <c r="C486" t="s">
        <v>2346</v>
      </c>
      <c r="D486" t="s">
        <v>2347</v>
      </c>
      <c r="E486" t="s">
        <v>2299</v>
      </c>
      <c r="F486" t="s">
        <v>2346</v>
      </c>
      <c r="G486">
        <v>68.430000000000007</v>
      </c>
      <c r="H486">
        <v>56.85</v>
      </c>
      <c r="I486">
        <v>57.78</v>
      </c>
      <c r="J486">
        <v>66.08</v>
      </c>
      <c r="K486">
        <v>100</v>
      </c>
      <c r="L486">
        <v>58.25</v>
      </c>
      <c r="M486">
        <v>84.05</v>
      </c>
      <c r="N486">
        <v>84.44</v>
      </c>
      <c r="O486">
        <v>68.290000000000006</v>
      </c>
      <c r="P486">
        <v>48.84</v>
      </c>
      <c r="Q486">
        <v>70.78</v>
      </c>
      <c r="R486">
        <v>53.24</v>
      </c>
      <c r="S486">
        <v>52.64</v>
      </c>
      <c r="Y486" s="56" t="s">
        <v>2362</v>
      </c>
      <c r="Z486" s="56" t="s">
        <v>4544</v>
      </c>
    </row>
    <row r="487" spans="1:26" x14ac:dyDescent="0.3">
      <c r="A487" t="s">
        <v>2299</v>
      </c>
      <c r="B487" t="s">
        <v>1247</v>
      </c>
      <c r="C487" t="s">
        <v>2348</v>
      </c>
      <c r="D487" t="s">
        <v>2349</v>
      </c>
      <c r="E487" t="s">
        <v>2299</v>
      </c>
      <c r="F487" t="s">
        <v>2348</v>
      </c>
      <c r="G487">
        <v>45.49</v>
      </c>
      <c r="H487">
        <v>36.520000000000003</v>
      </c>
      <c r="I487">
        <v>46.46</v>
      </c>
      <c r="J487">
        <v>69.290000000000006</v>
      </c>
      <c r="K487">
        <v>66.67</v>
      </c>
      <c r="L487">
        <v>22.39</v>
      </c>
      <c r="M487">
        <v>84.55</v>
      </c>
      <c r="N487">
        <v>91.45</v>
      </c>
      <c r="O487">
        <v>45.58</v>
      </c>
      <c r="P487">
        <v>23.98</v>
      </c>
      <c r="Q487">
        <v>64.739999999999995</v>
      </c>
      <c r="R487">
        <v>49.41</v>
      </c>
      <c r="S487">
        <v>47.22</v>
      </c>
      <c r="Y487" s="57" t="s">
        <v>2364</v>
      </c>
      <c r="Z487" s="57" t="s">
        <v>4543</v>
      </c>
    </row>
    <row r="488" spans="1:26" x14ac:dyDescent="0.3">
      <c r="A488" t="s">
        <v>2299</v>
      </c>
      <c r="B488" t="s">
        <v>1247</v>
      </c>
      <c r="C488" t="s">
        <v>2350</v>
      </c>
      <c r="D488" t="s">
        <v>2351</v>
      </c>
      <c r="E488" t="s">
        <v>2299</v>
      </c>
      <c r="F488" t="s">
        <v>2350</v>
      </c>
      <c r="G488">
        <v>58.3</v>
      </c>
      <c r="H488">
        <v>33.869999999999997</v>
      </c>
      <c r="I488">
        <v>43.83</v>
      </c>
      <c r="J488">
        <v>54.95</v>
      </c>
      <c r="K488">
        <v>100</v>
      </c>
      <c r="L488">
        <v>52.97</v>
      </c>
      <c r="M488">
        <v>82.62</v>
      </c>
      <c r="N488">
        <v>84.91</v>
      </c>
      <c r="O488">
        <v>59.74</v>
      </c>
      <c r="P488">
        <v>31.06</v>
      </c>
      <c r="Q488">
        <v>61.31</v>
      </c>
      <c r="R488">
        <v>50.72</v>
      </c>
      <c r="S488">
        <v>48.05</v>
      </c>
      <c r="Y488" s="56" t="s">
        <v>2366</v>
      </c>
      <c r="Z488" s="56" t="s">
        <v>4542</v>
      </c>
    </row>
    <row r="489" spans="1:26" x14ac:dyDescent="0.3">
      <c r="A489" t="s">
        <v>2299</v>
      </c>
      <c r="B489" t="s">
        <v>1247</v>
      </c>
      <c r="C489" t="s">
        <v>2352</v>
      </c>
      <c r="D489" t="s">
        <v>2353</v>
      </c>
      <c r="E489" t="s">
        <v>2299</v>
      </c>
      <c r="F489" t="s">
        <v>2352</v>
      </c>
      <c r="G489">
        <v>73.8</v>
      </c>
      <c r="H489">
        <v>42.76</v>
      </c>
      <c r="I489">
        <v>50.76</v>
      </c>
      <c r="J489">
        <v>76.86</v>
      </c>
      <c r="K489">
        <v>100</v>
      </c>
      <c r="L489">
        <v>83.32</v>
      </c>
      <c r="M489">
        <v>85.57</v>
      </c>
      <c r="N489">
        <v>78.849999999999994</v>
      </c>
      <c r="O489">
        <v>78.31</v>
      </c>
      <c r="P489">
        <v>53.05</v>
      </c>
      <c r="Q489">
        <v>64.48</v>
      </c>
      <c r="R489">
        <v>58.44</v>
      </c>
      <c r="S489">
        <v>57.4</v>
      </c>
      <c r="Y489" s="57" t="s">
        <v>2368</v>
      </c>
      <c r="Z489" s="57" t="s">
        <v>4541</v>
      </c>
    </row>
    <row r="490" spans="1:26" x14ac:dyDescent="0.3">
      <c r="A490" t="s">
        <v>2299</v>
      </c>
      <c r="B490" t="s">
        <v>1247</v>
      </c>
      <c r="C490" t="s">
        <v>2354</v>
      </c>
      <c r="D490" t="s">
        <v>2355</v>
      </c>
      <c r="E490" t="s">
        <v>2299</v>
      </c>
      <c r="F490" t="s">
        <v>2354</v>
      </c>
      <c r="G490">
        <v>51.72</v>
      </c>
      <c r="H490">
        <v>35.700000000000003</v>
      </c>
      <c r="I490">
        <v>53.51</v>
      </c>
      <c r="J490">
        <v>70.239999999999995</v>
      </c>
      <c r="K490">
        <v>72.22</v>
      </c>
      <c r="L490">
        <v>19.46</v>
      </c>
      <c r="M490">
        <v>80.17</v>
      </c>
      <c r="N490">
        <v>94.95</v>
      </c>
      <c r="O490">
        <v>51.45</v>
      </c>
      <c r="P490">
        <v>43.86</v>
      </c>
      <c r="Q490">
        <v>66.08</v>
      </c>
      <c r="R490">
        <v>50.27</v>
      </c>
      <c r="S490">
        <v>49.38</v>
      </c>
      <c r="Y490" s="56" t="s">
        <v>2370</v>
      </c>
      <c r="Z490" s="56" t="s">
        <v>4540</v>
      </c>
    </row>
    <row r="491" spans="1:26" x14ac:dyDescent="0.3">
      <c r="A491" t="s">
        <v>2299</v>
      </c>
      <c r="B491" t="s">
        <v>1247</v>
      </c>
      <c r="C491" t="s">
        <v>2356</v>
      </c>
      <c r="D491" t="s">
        <v>2357</v>
      </c>
      <c r="E491" t="s">
        <v>2299</v>
      </c>
      <c r="F491" t="s">
        <v>2356</v>
      </c>
      <c r="G491">
        <v>50.75</v>
      </c>
      <c r="H491">
        <v>41.88</v>
      </c>
      <c r="I491">
        <v>52.65</v>
      </c>
      <c r="J491">
        <v>61.08</v>
      </c>
      <c r="K491">
        <v>70.37</v>
      </c>
      <c r="L491">
        <v>27.79</v>
      </c>
      <c r="M491">
        <v>90.68</v>
      </c>
      <c r="N491">
        <v>88.81</v>
      </c>
      <c r="O491">
        <v>50.51</v>
      </c>
      <c r="P491">
        <v>42.81</v>
      </c>
      <c r="Q491">
        <v>68.510000000000005</v>
      </c>
      <c r="R491">
        <v>52.05</v>
      </c>
      <c r="S491">
        <v>51.34</v>
      </c>
      <c r="Y491" s="57" t="s">
        <v>2372</v>
      </c>
      <c r="Z491" s="57" t="s">
        <v>4539</v>
      </c>
    </row>
    <row r="492" spans="1:26" x14ac:dyDescent="0.3">
      <c r="A492" t="s">
        <v>2299</v>
      </c>
      <c r="B492" t="s">
        <v>1247</v>
      </c>
      <c r="C492" t="s">
        <v>2358</v>
      </c>
      <c r="D492" t="s">
        <v>2359</v>
      </c>
      <c r="E492" t="s">
        <v>2299</v>
      </c>
      <c r="F492" t="s">
        <v>2358</v>
      </c>
      <c r="G492">
        <v>58.93</v>
      </c>
      <c r="H492">
        <v>54.24</v>
      </c>
      <c r="I492">
        <v>48.54</v>
      </c>
      <c r="J492">
        <v>86.3</v>
      </c>
      <c r="K492">
        <v>88.89</v>
      </c>
      <c r="L492">
        <v>21.34</v>
      </c>
      <c r="M492">
        <v>83.42</v>
      </c>
      <c r="N492">
        <v>90.69</v>
      </c>
      <c r="O492">
        <v>58.39</v>
      </c>
      <c r="P492">
        <v>37.020000000000003</v>
      </c>
      <c r="Q492">
        <v>69.22</v>
      </c>
      <c r="R492">
        <v>50.63</v>
      </c>
      <c r="S492">
        <v>51.82</v>
      </c>
      <c r="Y492" s="56" t="s">
        <v>2374</v>
      </c>
      <c r="Z492" s="56" t="s">
        <v>4538</v>
      </c>
    </row>
    <row r="493" spans="1:26" x14ac:dyDescent="0.3">
      <c r="A493" t="s">
        <v>2299</v>
      </c>
      <c r="B493" t="s">
        <v>1247</v>
      </c>
      <c r="C493" t="s">
        <v>2360</v>
      </c>
      <c r="D493" t="s">
        <v>2361</v>
      </c>
      <c r="E493" t="s">
        <v>2299</v>
      </c>
      <c r="F493" t="s">
        <v>2360</v>
      </c>
      <c r="G493">
        <v>63.56</v>
      </c>
      <c r="H493">
        <v>46.64</v>
      </c>
      <c r="I493">
        <v>46.53</v>
      </c>
      <c r="J493">
        <v>80.77</v>
      </c>
      <c r="K493">
        <v>100</v>
      </c>
      <c r="L493">
        <v>22.15</v>
      </c>
      <c r="M493">
        <v>74.760000000000005</v>
      </c>
      <c r="N493">
        <v>90.01</v>
      </c>
      <c r="O493">
        <v>63.72</v>
      </c>
      <c r="P493">
        <v>51.96</v>
      </c>
      <c r="Q493">
        <v>64.489999999999995</v>
      </c>
      <c r="R493">
        <v>52.73</v>
      </c>
      <c r="S493">
        <v>48.09</v>
      </c>
      <c r="Y493" s="57" t="s">
        <v>2376</v>
      </c>
      <c r="Z493" s="57" t="s">
        <v>4537</v>
      </c>
    </row>
    <row r="494" spans="1:26" x14ac:dyDescent="0.3">
      <c r="A494" t="s">
        <v>2299</v>
      </c>
      <c r="B494" t="s">
        <v>1247</v>
      </c>
      <c r="C494" t="s">
        <v>2362</v>
      </c>
      <c r="D494" t="s">
        <v>2363</v>
      </c>
      <c r="E494" t="s">
        <v>2299</v>
      </c>
      <c r="F494" t="s">
        <v>2362</v>
      </c>
      <c r="G494">
        <v>67.540000000000006</v>
      </c>
      <c r="H494">
        <v>73.27</v>
      </c>
      <c r="I494">
        <v>62.85</v>
      </c>
      <c r="J494">
        <v>49.86</v>
      </c>
      <c r="K494">
        <v>88.89</v>
      </c>
      <c r="L494">
        <v>72.72</v>
      </c>
      <c r="M494">
        <v>96.18</v>
      </c>
      <c r="N494">
        <v>74.56</v>
      </c>
      <c r="O494">
        <v>67.430000000000007</v>
      </c>
      <c r="P494">
        <v>58.25</v>
      </c>
      <c r="Q494">
        <v>76.709999999999994</v>
      </c>
      <c r="R494">
        <v>58.07</v>
      </c>
      <c r="S494">
        <v>56.56</v>
      </c>
      <c r="Y494" s="56" t="s">
        <v>2378</v>
      </c>
      <c r="Z494" s="56" t="s">
        <v>4536</v>
      </c>
    </row>
    <row r="495" spans="1:26" x14ac:dyDescent="0.3">
      <c r="A495" t="s">
        <v>2299</v>
      </c>
      <c r="B495" t="s">
        <v>1247</v>
      </c>
      <c r="C495" t="s">
        <v>2364</v>
      </c>
      <c r="D495" t="s">
        <v>2365</v>
      </c>
      <c r="E495" t="s">
        <v>2299</v>
      </c>
      <c r="F495" t="s">
        <v>2364</v>
      </c>
      <c r="G495">
        <v>52.82</v>
      </c>
      <c r="H495">
        <v>51.36</v>
      </c>
      <c r="I495">
        <v>45.26</v>
      </c>
      <c r="J495">
        <v>34.75</v>
      </c>
      <c r="K495">
        <v>100</v>
      </c>
      <c r="L495">
        <v>37.49</v>
      </c>
      <c r="M495">
        <v>84</v>
      </c>
      <c r="N495">
        <v>76.819999999999993</v>
      </c>
      <c r="O495">
        <v>54.24</v>
      </c>
      <c r="P495">
        <v>44.73</v>
      </c>
      <c r="Q495">
        <v>64.36</v>
      </c>
      <c r="R495">
        <v>54.7</v>
      </c>
      <c r="S495">
        <v>54.92</v>
      </c>
      <c r="Y495" s="57" t="s">
        <v>2379</v>
      </c>
      <c r="Z495" s="57" t="s">
        <v>4535</v>
      </c>
    </row>
    <row r="496" spans="1:26" x14ac:dyDescent="0.3">
      <c r="A496" t="s">
        <v>2299</v>
      </c>
      <c r="B496" t="s">
        <v>1247</v>
      </c>
      <c r="C496" t="s">
        <v>2366</v>
      </c>
      <c r="D496" t="s">
        <v>2367</v>
      </c>
      <c r="E496" t="s">
        <v>2299</v>
      </c>
      <c r="F496" t="s">
        <v>2366</v>
      </c>
      <c r="G496">
        <v>62.87</v>
      </c>
      <c r="H496">
        <v>43.97</v>
      </c>
      <c r="I496">
        <v>58.2</v>
      </c>
      <c r="J496">
        <v>74.52</v>
      </c>
      <c r="K496">
        <v>88.89</v>
      </c>
      <c r="L496">
        <v>51.39</v>
      </c>
      <c r="M496">
        <v>83.46</v>
      </c>
      <c r="N496">
        <v>90.49</v>
      </c>
      <c r="O496">
        <v>62.33</v>
      </c>
      <c r="P496">
        <v>34.5</v>
      </c>
      <c r="Q496">
        <v>69.03</v>
      </c>
      <c r="R496">
        <v>54.11</v>
      </c>
      <c r="S496">
        <v>52.95</v>
      </c>
      <c r="Y496" s="56" t="s">
        <v>2381</v>
      </c>
      <c r="Z496" s="56" t="s">
        <v>4534</v>
      </c>
    </row>
    <row r="497" spans="1:26" x14ac:dyDescent="0.3">
      <c r="A497" t="s">
        <v>2299</v>
      </c>
      <c r="B497" t="s">
        <v>1247</v>
      </c>
      <c r="C497" t="s">
        <v>2368</v>
      </c>
      <c r="D497" t="s">
        <v>2369</v>
      </c>
      <c r="E497" t="s">
        <v>2299</v>
      </c>
      <c r="F497" t="s">
        <v>2368</v>
      </c>
      <c r="G497">
        <v>61.63</v>
      </c>
      <c r="H497">
        <v>52.73</v>
      </c>
      <c r="I497">
        <v>50.29</v>
      </c>
      <c r="J497">
        <v>70.94</v>
      </c>
      <c r="K497">
        <v>85.19</v>
      </c>
      <c r="L497">
        <v>52.08</v>
      </c>
      <c r="M497">
        <v>88.9</v>
      </c>
      <c r="N497">
        <v>91.58</v>
      </c>
      <c r="O497">
        <v>61.96</v>
      </c>
      <c r="P497">
        <v>39.61</v>
      </c>
      <c r="Q497">
        <v>70.87</v>
      </c>
      <c r="R497">
        <v>54.78</v>
      </c>
      <c r="S497">
        <v>55.19</v>
      </c>
      <c r="Y497" s="57" t="s">
        <v>2383</v>
      </c>
      <c r="Z497" s="57" t="s">
        <v>4533</v>
      </c>
    </row>
    <row r="498" spans="1:26" x14ac:dyDescent="0.3">
      <c r="A498" t="s">
        <v>2299</v>
      </c>
      <c r="B498" t="s">
        <v>1247</v>
      </c>
      <c r="C498" t="s">
        <v>2370</v>
      </c>
      <c r="D498" t="s">
        <v>2371</v>
      </c>
      <c r="E498" t="s">
        <v>2299</v>
      </c>
      <c r="F498" t="s">
        <v>2370</v>
      </c>
      <c r="G498">
        <v>76.56</v>
      </c>
      <c r="H498">
        <v>57.25</v>
      </c>
      <c r="I498">
        <v>51.65</v>
      </c>
      <c r="J498">
        <v>89.78</v>
      </c>
      <c r="K498">
        <v>100</v>
      </c>
      <c r="L498">
        <v>66.39</v>
      </c>
      <c r="M498">
        <v>76.69</v>
      </c>
      <c r="N498">
        <v>86.57</v>
      </c>
      <c r="O498">
        <v>76.5</v>
      </c>
      <c r="P498">
        <v>49.82</v>
      </c>
      <c r="Q498">
        <v>68.040000000000006</v>
      </c>
      <c r="R498">
        <v>53.95</v>
      </c>
      <c r="S498">
        <v>53.44</v>
      </c>
      <c r="Y498" s="56" t="s">
        <v>2385</v>
      </c>
      <c r="Z498" s="56" t="s">
        <v>4532</v>
      </c>
    </row>
    <row r="499" spans="1:26" x14ac:dyDescent="0.3">
      <c r="A499" t="s">
        <v>2299</v>
      </c>
      <c r="B499" t="s">
        <v>1247</v>
      </c>
      <c r="C499" t="s">
        <v>2372</v>
      </c>
      <c r="D499" t="s">
        <v>2373</v>
      </c>
      <c r="E499" t="s">
        <v>2299</v>
      </c>
      <c r="F499" t="s">
        <v>2372</v>
      </c>
      <c r="G499">
        <v>53.96</v>
      </c>
      <c r="H499">
        <v>41.56</v>
      </c>
      <c r="I499">
        <v>85.55</v>
      </c>
      <c r="J499">
        <v>0.28000000000000003</v>
      </c>
      <c r="K499">
        <v>100</v>
      </c>
      <c r="L499">
        <v>77.650000000000006</v>
      </c>
      <c r="M499">
        <v>82.92</v>
      </c>
      <c r="N499">
        <v>74.3</v>
      </c>
      <c r="O499">
        <v>55.67</v>
      </c>
      <c r="P499">
        <v>44.75</v>
      </c>
      <c r="Q499">
        <v>71.08</v>
      </c>
      <c r="R499">
        <v>57.7</v>
      </c>
      <c r="S499">
        <v>55.6</v>
      </c>
      <c r="Y499" s="57" t="s">
        <v>2387</v>
      </c>
      <c r="Z499" s="57" t="s">
        <v>4531</v>
      </c>
    </row>
    <row r="500" spans="1:26" x14ac:dyDescent="0.3">
      <c r="A500" t="s">
        <v>2299</v>
      </c>
      <c r="B500" t="s">
        <v>1247</v>
      </c>
      <c r="C500" t="s">
        <v>2374</v>
      </c>
      <c r="D500" t="s">
        <v>2375</v>
      </c>
      <c r="E500" t="s">
        <v>2299</v>
      </c>
      <c r="F500" t="s">
        <v>2374</v>
      </c>
      <c r="G500">
        <v>66.64</v>
      </c>
      <c r="H500">
        <v>53.42</v>
      </c>
      <c r="I500">
        <v>49.04</v>
      </c>
      <c r="J500">
        <v>79.430000000000007</v>
      </c>
      <c r="K500">
        <v>99.63</v>
      </c>
      <c r="L500">
        <v>31.71</v>
      </c>
      <c r="M500">
        <v>81.63</v>
      </c>
      <c r="N500">
        <v>82.72</v>
      </c>
      <c r="O500">
        <v>66.08</v>
      </c>
      <c r="P500">
        <v>53.57</v>
      </c>
      <c r="Q500">
        <v>66.7</v>
      </c>
      <c r="R500">
        <v>52.57</v>
      </c>
      <c r="S500">
        <v>50.97</v>
      </c>
      <c r="Y500" s="56" t="s">
        <v>2389</v>
      </c>
      <c r="Z500" s="56" t="s">
        <v>4530</v>
      </c>
    </row>
    <row r="501" spans="1:26" x14ac:dyDescent="0.3">
      <c r="A501" t="s">
        <v>2299</v>
      </c>
      <c r="B501" t="s">
        <v>1247</v>
      </c>
      <c r="C501" t="s">
        <v>2376</v>
      </c>
      <c r="D501" t="s">
        <v>2377</v>
      </c>
      <c r="E501" t="s">
        <v>2299</v>
      </c>
      <c r="F501" t="s">
        <v>2376</v>
      </c>
      <c r="G501">
        <v>58.27</v>
      </c>
      <c r="H501">
        <v>55.81</v>
      </c>
      <c r="I501">
        <v>52.06</v>
      </c>
      <c r="J501">
        <v>35.869999999999997</v>
      </c>
      <c r="K501">
        <v>88.89</v>
      </c>
      <c r="L501">
        <v>49.08</v>
      </c>
      <c r="M501">
        <v>80.36</v>
      </c>
      <c r="N501">
        <v>87.01</v>
      </c>
      <c r="O501">
        <v>58.51</v>
      </c>
      <c r="P501">
        <v>60.21</v>
      </c>
      <c r="Q501">
        <v>68.81</v>
      </c>
      <c r="R501">
        <v>51.71</v>
      </c>
      <c r="S501">
        <v>49.27</v>
      </c>
      <c r="Y501" s="57" t="s">
        <v>2391</v>
      </c>
      <c r="Z501" s="57" t="s">
        <v>4529</v>
      </c>
    </row>
    <row r="502" spans="1:26" x14ac:dyDescent="0.3">
      <c r="A502" t="s">
        <v>2299</v>
      </c>
      <c r="B502" t="s">
        <v>1247</v>
      </c>
      <c r="C502" t="s">
        <v>2378</v>
      </c>
      <c r="D502" t="s">
        <v>1718</v>
      </c>
      <c r="E502" t="s">
        <v>2299</v>
      </c>
      <c r="F502" t="s">
        <v>2378</v>
      </c>
      <c r="G502">
        <v>51.34</v>
      </c>
      <c r="H502">
        <v>33.54</v>
      </c>
      <c r="I502">
        <v>47.83</v>
      </c>
      <c r="J502">
        <v>78.87</v>
      </c>
      <c r="K502">
        <v>86.67</v>
      </c>
      <c r="L502">
        <v>13.16</v>
      </c>
      <c r="M502">
        <v>74.3</v>
      </c>
      <c r="N502">
        <v>90.63</v>
      </c>
      <c r="O502">
        <v>51.42</v>
      </c>
      <c r="P502">
        <v>26.99</v>
      </c>
      <c r="Q502">
        <v>61.57</v>
      </c>
      <c r="R502">
        <v>49.97</v>
      </c>
      <c r="S502">
        <v>49.13</v>
      </c>
      <c r="Y502" s="56" t="s">
        <v>2393</v>
      </c>
      <c r="Z502" s="56" t="s">
        <v>4528</v>
      </c>
    </row>
    <row r="503" spans="1:26" x14ac:dyDescent="0.3">
      <c r="A503" t="s">
        <v>2299</v>
      </c>
      <c r="B503" t="s">
        <v>1247</v>
      </c>
      <c r="C503" t="s">
        <v>2379</v>
      </c>
      <c r="D503" t="s">
        <v>2380</v>
      </c>
      <c r="E503" t="s">
        <v>2299</v>
      </c>
      <c r="F503" t="s">
        <v>2379</v>
      </c>
      <c r="G503">
        <v>64.13</v>
      </c>
      <c r="H503">
        <v>63.63</v>
      </c>
      <c r="I503">
        <v>54.07</v>
      </c>
      <c r="J503">
        <v>88.97</v>
      </c>
      <c r="K503">
        <v>64.819999999999993</v>
      </c>
      <c r="L503">
        <v>42.88</v>
      </c>
      <c r="M503">
        <v>89.49</v>
      </c>
      <c r="N503">
        <v>86.47</v>
      </c>
      <c r="O503">
        <v>64.680000000000007</v>
      </c>
      <c r="P503">
        <v>62.04</v>
      </c>
      <c r="Q503">
        <v>73.41</v>
      </c>
      <c r="R503">
        <v>53.81</v>
      </c>
      <c r="S503">
        <v>53.06</v>
      </c>
      <c r="Y503" s="57" t="s">
        <v>2395</v>
      </c>
      <c r="Z503" s="57" t="s">
        <v>4527</v>
      </c>
    </row>
    <row r="504" spans="1:26" x14ac:dyDescent="0.3">
      <c r="A504" t="s">
        <v>2299</v>
      </c>
      <c r="B504" t="s">
        <v>1247</v>
      </c>
      <c r="C504" t="s">
        <v>2381</v>
      </c>
      <c r="D504" t="s">
        <v>2382</v>
      </c>
      <c r="E504" t="s">
        <v>2299</v>
      </c>
      <c r="F504" t="s">
        <v>2381</v>
      </c>
      <c r="G504">
        <v>62.42</v>
      </c>
      <c r="H504">
        <v>68.92</v>
      </c>
      <c r="I504">
        <v>53.84</v>
      </c>
      <c r="J504">
        <v>68.58</v>
      </c>
      <c r="K504">
        <v>100</v>
      </c>
      <c r="L504">
        <v>39.24</v>
      </c>
      <c r="M504">
        <v>92.54</v>
      </c>
      <c r="N504">
        <v>78.12</v>
      </c>
      <c r="O504">
        <v>63.33</v>
      </c>
      <c r="P504">
        <v>45.47</v>
      </c>
      <c r="Q504">
        <v>73.349999999999994</v>
      </c>
      <c r="R504">
        <v>55.49</v>
      </c>
      <c r="S504">
        <v>53.78</v>
      </c>
      <c r="Y504" s="56" t="s">
        <v>2397</v>
      </c>
      <c r="Z504" s="56" t="s">
        <v>4526</v>
      </c>
    </row>
    <row r="505" spans="1:26" x14ac:dyDescent="0.3">
      <c r="A505" t="s">
        <v>2299</v>
      </c>
      <c r="B505" t="s">
        <v>1247</v>
      </c>
      <c r="C505" t="s">
        <v>2383</v>
      </c>
      <c r="D505" t="s">
        <v>2384</v>
      </c>
      <c r="E505" t="s">
        <v>2299</v>
      </c>
      <c r="F505" t="s">
        <v>2383</v>
      </c>
      <c r="G505">
        <v>63.56</v>
      </c>
      <c r="H505">
        <v>55.87</v>
      </c>
      <c r="I505">
        <v>51.3</v>
      </c>
      <c r="J505">
        <v>85.05</v>
      </c>
      <c r="K505">
        <v>88.89</v>
      </c>
      <c r="L505">
        <v>26.62</v>
      </c>
      <c r="M505">
        <v>87.82</v>
      </c>
      <c r="N505">
        <v>93.34</v>
      </c>
      <c r="O505">
        <v>62.5</v>
      </c>
      <c r="P505">
        <v>49.45</v>
      </c>
      <c r="Q505">
        <v>72.08</v>
      </c>
      <c r="R505">
        <v>53.65</v>
      </c>
      <c r="S505">
        <v>54.4</v>
      </c>
      <c r="Y505" s="57" t="s">
        <v>2399</v>
      </c>
      <c r="Z505" s="57" t="s">
        <v>4525</v>
      </c>
    </row>
    <row r="506" spans="1:26" x14ac:dyDescent="0.3">
      <c r="A506" t="s">
        <v>2299</v>
      </c>
      <c r="B506" t="s">
        <v>1247</v>
      </c>
      <c r="C506" t="s">
        <v>2385</v>
      </c>
      <c r="D506" t="s">
        <v>2386</v>
      </c>
      <c r="E506" t="s">
        <v>2299</v>
      </c>
      <c r="F506" t="s">
        <v>2385</v>
      </c>
      <c r="G506">
        <v>46.67</v>
      </c>
      <c r="H506">
        <v>41.94</v>
      </c>
      <c r="I506">
        <v>48.02</v>
      </c>
      <c r="J506">
        <v>71.41</v>
      </c>
      <c r="K506">
        <v>66.67</v>
      </c>
      <c r="L506">
        <v>15.62</v>
      </c>
      <c r="M506">
        <v>89.01</v>
      </c>
      <c r="N506">
        <v>92.57</v>
      </c>
      <c r="O506">
        <v>46.78</v>
      </c>
      <c r="P506">
        <v>33.44</v>
      </c>
      <c r="Q506">
        <v>67.88</v>
      </c>
      <c r="R506">
        <v>46.63</v>
      </c>
      <c r="S506">
        <v>44.33</v>
      </c>
      <c r="Y506" s="56" t="s">
        <v>2401</v>
      </c>
      <c r="Z506" s="56" t="s">
        <v>4524</v>
      </c>
    </row>
    <row r="507" spans="1:26" x14ac:dyDescent="0.3">
      <c r="A507" t="s">
        <v>2299</v>
      </c>
      <c r="B507" t="s">
        <v>1247</v>
      </c>
      <c r="C507" t="s">
        <v>2387</v>
      </c>
      <c r="D507" t="s">
        <v>2388</v>
      </c>
      <c r="E507" t="s">
        <v>2299</v>
      </c>
      <c r="F507" t="s">
        <v>2387</v>
      </c>
      <c r="G507">
        <v>69.61</v>
      </c>
      <c r="H507">
        <v>73.59</v>
      </c>
      <c r="I507">
        <v>60.76</v>
      </c>
      <c r="J507">
        <v>43.78</v>
      </c>
      <c r="K507">
        <v>100</v>
      </c>
      <c r="L507">
        <v>75.239999999999995</v>
      </c>
      <c r="M507">
        <v>90.56</v>
      </c>
      <c r="N507">
        <v>70.97</v>
      </c>
      <c r="O507">
        <v>70.78</v>
      </c>
      <c r="P507">
        <v>64.09</v>
      </c>
      <c r="Q507">
        <v>73.97</v>
      </c>
      <c r="R507">
        <v>56.01</v>
      </c>
      <c r="S507">
        <v>53.12</v>
      </c>
      <c r="Y507" s="57" t="s">
        <v>2403</v>
      </c>
      <c r="Z507" s="57" t="s">
        <v>4523</v>
      </c>
    </row>
    <row r="508" spans="1:26" x14ac:dyDescent="0.3">
      <c r="A508" t="s">
        <v>2299</v>
      </c>
      <c r="B508" t="s">
        <v>1247</v>
      </c>
      <c r="C508" t="s">
        <v>2389</v>
      </c>
      <c r="D508" t="s">
        <v>2390</v>
      </c>
      <c r="E508" t="s">
        <v>2299</v>
      </c>
      <c r="F508" t="s">
        <v>2389</v>
      </c>
      <c r="G508">
        <v>57.28</v>
      </c>
      <c r="H508">
        <v>51.53</v>
      </c>
      <c r="I508">
        <v>66.92</v>
      </c>
      <c r="J508">
        <v>39.79</v>
      </c>
      <c r="K508">
        <v>88.89</v>
      </c>
      <c r="L508">
        <v>60.43</v>
      </c>
      <c r="M508">
        <v>82.22</v>
      </c>
      <c r="N508">
        <v>86.21</v>
      </c>
      <c r="O508">
        <v>58.04</v>
      </c>
      <c r="P508">
        <v>43.05</v>
      </c>
      <c r="Q508">
        <v>71.72</v>
      </c>
      <c r="R508">
        <v>52.22</v>
      </c>
      <c r="S508">
        <v>53.56</v>
      </c>
      <c r="Y508" s="56" t="s">
        <v>2404</v>
      </c>
      <c r="Z508" s="56" t="s">
        <v>4522</v>
      </c>
    </row>
    <row r="509" spans="1:26" x14ac:dyDescent="0.3">
      <c r="A509" t="s">
        <v>2299</v>
      </c>
      <c r="B509" t="s">
        <v>1247</v>
      </c>
      <c r="C509" t="s">
        <v>2391</v>
      </c>
      <c r="D509" t="s">
        <v>2392</v>
      </c>
      <c r="E509" t="s">
        <v>2299</v>
      </c>
      <c r="F509" t="s">
        <v>2391</v>
      </c>
      <c r="G509">
        <v>67.37</v>
      </c>
      <c r="H509">
        <v>40.729999999999997</v>
      </c>
      <c r="I509">
        <v>60.02</v>
      </c>
      <c r="J509">
        <v>73.28</v>
      </c>
      <c r="K509">
        <v>88.89</v>
      </c>
      <c r="L509">
        <v>54.56</v>
      </c>
      <c r="M509">
        <v>90.93</v>
      </c>
      <c r="N509">
        <v>70.680000000000007</v>
      </c>
      <c r="O509">
        <v>70.599999999999994</v>
      </c>
      <c r="P509">
        <v>65.680000000000007</v>
      </c>
      <c r="Q509">
        <v>65.59</v>
      </c>
      <c r="R509">
        <v>54.39</v>
      </c>
      <c r="S509">
        <v>51.84</v>
      </c>
      <c r="Y509" s="57" t="s">
        <v>2406</v>
      </c>
      <c r="Z509" s="57" t="s">
        <v>4521</v>
      </c>
    </row>
    <row r="510" spans="1:26" x14ac:dyDescent="0.3">
      <c r="A510" t="s">
        <v>2299</v>
      </c>
      <c r="B510" t="s">
        <v>1247</v>
      </c>
      <c r="C510" t="s">
        <v>2393</v>
      </c>
      <c r="D510" t="s">
        <v>2394</v>
      </c>
      <c r="E510" t="s">
        <v>2299</v>
      </c>
      <c r="F510" t="s">
        <v>2393</v>
      </c>
      <c r="G510">
        <v>57.7</v>
      </c>
      <c r="H510">
        <v>43.84</v>
      </c>
      <c r="I510">
        <v>53.15</v>
      </c>
      <c r="J510">
        <v>54.79</v>
      </c>
      <c r="K510">
        <v>88.89</v>
      </c>
      <c r="L510">
        <v>42.51</v>
      </c>
      <c r="M510">
        <v>84.73</v>
      </c>
      <c r="N510">
        <v>89.08</v>
      </c>
      <c r="O510">
        <v>57.82</v>
      </c>
      <c r="P510">
        <v>45.11</v>
      </c>
      <c r="Q510">
        <v>67.7</v>
      </c>
      <c r="R510">
        <v>50.56</v>
      </c>
      <c r="S510">
        <v>50.37</v>
      </c>
      <c r="Y510" s="56" t="s">
        <v>2408</v>
      </c>
      <c r="Z510" s="56" t="s">
        <v>4520</v>
      </c>
    </row>
    <row r="511" spans="1:26" x14ac:dyDescent="0.3">
      <c r="A511" t="s">
        <v>2299</v>
      </c>
      <c r="B511" t="s">
        <v>1247</v>
      </c>
      <c r="C511" t="s">
        <v>2395</v>
      </c>
      <c r="D511" t="s">
        <v>2396</v>
      </c>
      <c r="E511" t="s">
        <v>2299</v>
      </c>
      <c r="F511" t="s">
        <v>2395</v>
      </c>
      <c r="G511">
        <v>69.650000000000006</v>
      </c>
      <c r="H511">
        <v>64.97</v>
      </c>
      <c r="I511">
        <v>48.29</v>
      </c>
      <c r="J511">
        <v>58.65</v>
      </c>
      <c r="K511">
        <v>100</v>
      </c>
      <c r="L511">
        <v>75.12</v>
      </c>
      <c r="M511">
        <v>76.92</v>
      </c>
      <c r="N511">
        <v>75.53</v>
      </c>
      <c r="O511">
        <v>70.069999999999993</v>
      </c>
      <c r="P511">
        <v>46.53</v>
      </c>
      <c r="Q511">
        <v>66.430000000000007</v>
      </c>
      <c r="R511">
        <v>54.39</v>
      </c>
      <c r="S511">
        <v>52.51</v>
      </c>
      <c r="Y511" s="57" t="s">
        <v>2410</v>
      </c>
      <c r="Z511" s="57" t="s">
        <v>4519</v>
      </c>
    </row>
    <row r="512" spans="1:26" x14ac:dyDescent="0.3">
      <c r="A512" t="s">
        <v>2299</v>
      </c>
      <c r="B512" t="s">
        <v>1247</v>
      </c>
      <c r="C512" t="s">
        <v>2397</v>
      </c>
      <c r="D512" t="s">
        <v>2398</v>
      </c>
      <c r="E512" t="s">
        <v>2299</v>
      </c>
      <c r="F512" t="s">
        <v>2397</v>
      </c>
      <c r="G512">
        <v>49.41</v>
      </c>
      <c r="H512">
        <v>58.35</v>
      </c>
      <c r="I512">
        <v>52.75</v>
      </c>
      <c r="J512">
        <v>73.25</v>
      </c>
      <c r="K512">
        <v>66.67</v>
      </c>
      <c r="L512">
        <v>29.76</v>
      </c>
      <c r="M512">
        <v>92.95</v>
      </c>
      <c r="N512">
        <v>53.79</v>
      </c>
      <c r="O512">
        <v>52.15</v>
      </c>
      <c r="P512">
        <v>38.92</v>
      </c>
      <c r="Q512">
        <v>64.459999999999994</v>
      </c>
      <c r="R512">
        <v>54.51</v>
      </c>
      <c r="S512">
        <v>53.35</v>
      </c>
      <c r="Y512" s="56" t="s">
        <v>2412</v>
      </c>
      <c r="Z512" s="56" t="s">
        <v>4518</v>
      </c>
    </row>
    <row r="513" spans="1:26" x14ac:dyDescent="0.3">
      <c r="A513" t="s">
        <v>2299</v>
      </c>
      <c r="B513" t="s">
        <v>1247</v>
      </c>
      <c r="C513" t="s">
        <v>2399</v>
      </c>
      <c r="D513" t="s">
        <v>2400</v>
      </c>
      <c r="E513" t="s">
        <v>2299</v>
      </c>
      <c r="F513" t="s">
        <v>2399</v>
      </c>
      <c r="G513">
        <v>49.81</v>
      </c>
      <c r="H513">
        <v>38.44</v>
      </c>
      <c r="I513">
        <v>54.62</v>
      </c>
      <c r="J513">
        <v>59.42</v>
      </c>
      <c r="K513">
        <v>81.290000000000006</v>
      </c>
      <c r="L513">
        <v>18.190000000000001</v>
      </c>
      <c r="M513">
        <v>84.18</v>
      </c>
      <c r="N513">
        <v>87.03</v>
      </c>
      <c r="O513">
        <v>49.11</v>
      </c>
      <c r="P513">
        <v>37.549999999999997</v>
      </c>
      <c r="Q513">
        <v>66.069999999999993</v>
      </c>
      <c r="R513">
        <v>53.31</v>
      </c>
      <c r="S513">
        <v>50.12</v>
      </c>
      <c r="Y513" s="57" t="s">
        <v>2414</v>
      </c>
      <c r="Z513" s="57" t="s">
        <v>4517</v>
      </c>
    </row>
    <row r="514" spans="1:26" x14ac:dyDescent="0.3">
      <c r="A514" t="s">
        <v>2299</v>
      </c>
      <c r="B514" t="s">
        <v>1247</v>
      </c>
      <c r="C514" t="s">
        <v>2401</v>
      </c>
      <c r="D514" t="s">
        <v>2402</v>
      </c>
      <c r="E514" t="s">
        <v>2299</v>
      </c>
      <c r="F514" t="s">
        <v>2401</v>
      </c>
      <c r="G514">
        <v>75.709999999999994</v>
      </c>
      <c r="H514">
        <v>71.88</v>
      </c>
      <c r="I514">
        <v>59.44</v>
      </c>
      <c r="J514">
        <v>85.47</v>
      </c>
      <c r="K514">
        <v>88.89</v>
      </c>
      <c r="L514">
        <v>61.76</v>
      </c>
      <c r="M514">
        <v>94.84</v>
      </c>
      <c r="N514">
        <v>65.67</v>
      </c>
      <c r="O514">
        <v>75.36</v>
      </c>
      <c r="P514">
        <v>65.33</v>
      </c>
      <c r="Q514">
        <v>72.959999999999994</v>
      </c>
      <c r="R514">
        <v>51.79</v>
      </c>
      <c r="S514">
        <v>48.74</v>
      </c>
      <c r="Y514" s="56" t="s">
        <v>2416</v>
      </c>
      <c r="Z514" s="56" t="s">
        <v>4516</v>
      </c>
    </row>
    <row r="515" spans="1:26" x14ac:dyDescent="0.3">
      <c r="A515" t="s">
        <v>2299</v>
      </c>
      <c r="B515" t="s">
        <v>1247</v>
      </c>
      <c r="C515" t="s">
        <v>2403</v>
      </c>
      <c r="D515" t="s">
        <v>1576</v>
      </c>
      <c r="E515" t="s">
        <v>2299</v>
      </c>
      <c r="F515" t="s">
        <v>2403</v>
      </c>
      <c r="G515">
        <v>66.88</v>
      </c>
      <c r="H515">
        <v>49.78</v>
      </c>
      <c r="I515">
        <v>45.94</v>
      </c>
      <c r="J515">
        <v>83.09</v>
      </c>
      <c r="K515">
        <v>100</v>
      </c>
      <c r="L515">
        <v>45.11</v>
      </c>
      <c r="M515">
        <v>79.44</v>
      </c>
      <c r="N515">
        <v>88.35</v>
      </c>
      <c r="O515">
        <v>67.510000000000005</v>
      </c>
      <c r="P515">
        <v>41.84</v>
      </c>
      <c r="Q515">
        <v>65.88</v>
      </c>
      <c r="R515">
        <v>50.63</v>
      </c>
      <c r="S515">
        <v>47.65</v>
      </c>
      <c r="Y515" s="57" t="s">
        <v>2418</v>
      </c>
      <c r="Z515" s="57" t="s">
        <v>4515</v>
      </c>
    </row>
    <row r="516" spans="1:26" x14ac:dyDescent="0.3">
      <c r="A516" t="s">
        <v>2299</v>
      </c>
      <c r="B516" t="s">
        <v>1247</v>
      </c>
      <c r="C516" t="s">
        <v>2404</v>
      </c>
      <c r="D516" t="s">
        <v>2405</v>
      </c>
      <c r="E516" t="s">
        <v>2299</v>
      </c>
      <c r="F516" t="s">
        <v>2404</v>
      </c>
      <c r="G516">
        <v>63.6</v>
      </c>
      <c r="H516">
        <v>54.89</v>
      </c>
      <c r="I516">
        <v>42.14</v>
      </c>
      <c r="J516">
        <v>71</v>
      </c>
      <c r="K516">
        <v>100</v>
      </c>
      <c r="L516">
        <v>39.54</v>
      </c>
      <c r="M516">
        <v>85.92</v>
      </c>
      <c r="N516">
        <v>100</v>
      </c>
      <c r="O516">
        <v>62.86</v>
      </c>
      <c r="P516">
        <v>40.89</v>
      </c>
      <c r="Q516">
        <v>70.739999999999995</v>
      </c>
      <c r="R516">
        <v>49.12</v>
      </c>
      <c r="S516">
        <v>49.28</v>
      </c>
      <c r="Y516" s="56" t="s">
        <v>2420</v>
      </c>
      <c r="Z516" s="56" t="s">
        <v>4514</v>
      </c>
    </row>
    <row r="517" spans="1:26" x14ac:dyDescent="0.3">
      <c r="A517" t="s">
        <v>2299</v>
      </c>
      <c r="B517" t="s">
        <v>1247</v>
      </c>
      <c r="C517" t="s">
        <v>2406</v>
      </c>
      <c r="D517" t="s">
        <v>2407</v>
      </c>
      <c r="E517" t="s">
        <v>2299</v>
      </c>
      <c r="F517" t="s">
        <v>2406</v>
      </c>
      <c r="G517">
        <v>53.05</v>
      </c>
      <c r="H517">
        <v>49.7</v>
      </c>
      <c r="I517">
        <v>54.2</v>
      </c>
      <c r="J517">
        <v>56.14</v>
      </c>
      <c r="K517">
        <v>77.78</v>
      </c>
      <c r="L517">
        <v>30.39</v>
      </c>
      <c r="M517">
        <v>75.44</v>
      </c>
      <c r="N517">
        <v>88.64</v>
      </c>
      <c r="O517">
        <v>53.23</v>
      </c>
      <c r="P517">
        <v>48.6</v>
      </c>
      <c r="Q517">
        <v>66.989999999999995</v>
      </c>
      <c r="R517">
        <v>51.81</v>
      </c>
      <c r="S517">
        <v>50.63</v>
      </c>
      <c r="Y517" s="57" t="s">
        <v>2422</v>
      </c>
      <c r="Z517" s="57" t="s">
        <v>4513</v>
      </c>
    </row>
    <row r="518" spans="1:26" x14ac:dyDescent="0.3">
      <c r="A518" t="s">
        <v>2299</v>
      </c>
      <c r="B518" t="s">
        <v>1247</v>
      </c>
      <c r="C518" t="s">
        <v>2408</v>
      </c>
      <c r="D518" t="s">
        <v>2409</v>
      </c>
      <c r="E518" t="s">
        <v>2299</v>
      </c>
      <c r="F518" t="s">
        <v>2408</v>
      </c>
      <c r="G518">
        <v>69.959999999999994</v>
      </c>
      <c r="H518">
        <v>56.32</v>
      </c>
      <c r="I518">
        <v>53.02</v>
      </c>
      <c r="J518">
        <v>60.11</v>
      </c>
      <c r="K518">
        <v>88.89</v>
      </c>
      <c r="L518">
        <v>55.74</v>
      </c>
      <c r="M518">
        <v>78.73</v>
      </c>
      <c r="N518">
        <v>86.48</v>
      </c>
      <c r="O518">
        <v>70.400000000000006</v>
      </c>
      <c r="P518">
        <v>76.849999999999994</v>
      </c>
      <c r="Q518">
        <v>68.64</v>
      </c>
      <c r="R518">
        <v>51.67</v>
      </c>
      <c r="S518">
        <v>51.19</v>
      </c>
      <c r="Y518" s="56" t="s">
        <v>2424</v>
      </c>
      <c r="Z518" s="56" t="s">
        <v>4512</v>
      </c>
    </row>
    <row r="519" spans="1:26" x14ac:dyDescent="0.3">
      <c r="A519" t="s">
        <v>2299</v>
      </c>
      <c r="B519" t="s">
        <v>1247</v>
      </c>
      <c r="C519" t="s">
        <v>2410</v>
      </c>
      <c r="D519" t="s">
        <v>2411</v>
      </c>
      <c r="E519" t="s">
        <v>2299</v>
      </c>
      <c r="F519" t="s">
        <v>2410</v>
      </c>
      <c r="G519">
        <v>67.2</v>
      </c>
      <c r="H519">
        <v>60.63</v>
      </c>
      <c r="I519">
        <v>50.2</v>
      </c>
      <c r="J519">
        <v>73.05</v>
      </c>
      <c r="K519">
        <v>100</v>
      </c>
      <c r="L519">
        <v>40.659999999999997</v>
      </c>
      <c r="M519">
        <v>72.72</v>
      </c>
      <c r="N519">
        <v>94.43</v>
      </c>
      <c r="O519">
        <v>66.41</v>
      </c>
      <c r="P519">
        <v>51.92</v>
      </c>
      <c r="Q519">
        <v>69.489999999999995</v>
      </c>
      <c r="R519">
        <v>46.19</v>
      </c>
      <c r="S519">
        <v>43.89</v>
      </c>
      <c r="Y519" s="57" t="s">
        <v>2426</v>
      </c>
      <c r="Z519" s="57" t="s">
        <v>4511</v>
      </c>
    </row>
    <row r="520" spans="1:26" x14ac:dyDescent="0.3">
      <c r="A520" t="s">
        <v>2299</v>
      </c>
      <c r="B520" t="s">
        <v>1247</v>
      </c>
      <c r="C520" t="s">
        <v>2412</v>
      </c>
      <c r="D520" t="s">
        <v>2413</v>
      </c>
      <c r="E520" t="s">
        <v>2299</v>
      </c>
      <c r="F520" t="s">
        <v>2412</v>
      </c>
      <c r="G520">
        <v>61.86</v>
      </c>
      <c r="H520">
        <v>44.15</v>
      </c>
      <c r="I520">
        <v>50.94</v>
      </c>
      <c r="J520">
        <v>89.92</v>
      </c>
      <c r="K520">
        <v>74.08</v>
      </c>
      <c r="L520">
        <v>39.549999999999997</v>
      </c>
      <c r="M520">
        <v>87.02</v>
      </c>
      <c r="N520">
        <v>85</v>
      </c>
      <c r="O520">
        <v>61.41</v>
      </c>
      <c r="P520">
        <v>42.1</v>
      </c>
      <c r="Q520">
        <v>66.78</v>
      </c>
      <c r="R520">
        <v>52.02</v>
      </c>
      <c r="S520">
        <v>50.07</v>
      </c>
      <c r="Y520" s="56" t="s">
        <v>2428</v>
      </c>
      <c r="Z520" s="56" t="s">
        <v>4510</v>
      </c>
    </row>
    <row r="521" spans="1:26" x14ac:dyDescent="0.3">
      <c r="A521" t="s">
        <v>2299</v>
      </c>
      <c r="B521" t="s">
        <v>1247</v>
      </c>
      <c r="C521" t="s">
        <v>2414</v>
      </c>
      <c r="D521" t="s">
        <v>2415</v>
      </c>
      <c r="E521" t="s">
        <v>2299</v>
      </c>
      <c r="F521" t="s">
        <v>2414</v>
      </c>
      <c r="G521">
        <v>59.6</v>
      </c>
      <c r="H521">
        <v>42.59</v>
      </c>
      <c r="I521">
        <v>52.97</v>
      </c>
      <c r="J521">
        <v>70.12</v>
      </c>
      <c r="K521">
        <v>100</v>
      </c>
      <c r="L521">
        <v>27.2</v>
      </c>
      <c r="M521">
        <v>78.41</v>
      </c>
      <c r="N521">
        <v>94.9</v>
      </c>
      <c r="O521">
        <v>59.51</v>
      </c>
      <c r="P521">
        <v>40.729999999999997</v>
      </c>
      <c r="Q521">
        <v>67.22</v>
      </c>
      <c r="R521">
        <v>53.16</v>
      </c>
      <c r="S521">
        <v>49.23</v>
      </c>
      <c r="Y521" s="57" t="s">
        <v>2430</v>
      </c>
      <c r="Z521" s="57" t="s">
        <v>4509</v>
      </c>
    </row>
    <row r="522" spans="1:26" x14ac:dyDescent="0.3">
      <c r="A522" t="s">
        <v>2299</v>
      </c>
      <c r="B522" t="s">
        <v>1247</v>
      </c>
      <c r="C522" t="s">
        <v>2416</v>
      </c>
      <c r="D522" t="s">
        <v>2417</v>
      </c>
      <c r="E522" t="s">
        <v>2299</v>
      </c>
      <c r="F522" t="s">
        <v>2416</v>
      </c>
      <c r="G522">
        <v>55.51</v>
      </c>
      <c r="H522">
        <v>49.05</v>
      </c>
      <c r="I522">
        <v>49.91</v>
      </c>
      <c r="J522">
        <v>58.15</v>
      </c>
      <c r="K522">
        <v>92.59</v>
      </c>
      <c r="L522">
        <v>39.31</v>
      </c>
      <c r="M522">
        <v>69.36</v>
      </c>
      <c r="N522">
        <v>94.17</v>
      </c>
      <c r="O522">
        <v>54.24</v>
      </c>
      <c r="P522">
        <v>26.94</v>
      </c>
      <c r="Q522">
        <v>65.62</v>
      </c>
      <c r="R522">
        <v>51.2</v>
      </c>
      <c r="S522">
        <v>48.29</v>
      </c>
      <c r="Y522" s="56" t="s">
        <v>2432</v>
      </c>
      <c r="Z522" s="56" t="s">
        <v>4508</v>
      </c>
    </row>
    <row r="523" spans="1:26" x14ac:dyDescent="0.3">
      <c r="A523" t="s">
        <v>2299</v>
      </c>
      <c r="B523" t="s">
        <v>1247</v>
      </c>
      <c r="C523" t="s">
        <v>2418</v>
      </c>
      <c r="D523" t="s">
        <v>2419</v>
      </c>
      <c r="E523" t="s">
        <v>2299</v>
      </c>
      <c r="F523" t="s">
        <v>2418</v>
      </c>
      <c r="G523">
        <v>61.02</v>
      </c>
      <c r="H523">
        <v>51.38</v>
      </c>
      <c r="I523">
        <v>47.21</v>
      </c>
      <c r="J523">
        <v>64.430000000000007</v>
      </c>
      <c r="K523">
        <v>100</v>
      </c>
      <c r="L523">
        <v>21.74</v>
      </c>
      <c r="M523">
        <v>80.84</v>
      </c>
      <c r="N523">
        <v>88.89</v>
      </c>
      <c r="O523">
        <v>60.44</v>
      </c>
      <c r="P523">
        <v>55.57</v>
      </c>
      <c r="Q523">
        <v>67.08</v>
      </c>
      <c r="R523">
        <v>46.47</v>
      </c>
      <c r="S523">
        <v>45</v>
      </c>
      <c r="Y523" s="57" t="s">
        <v>2433</v>
      </c>
      <c r="Z523" s="57" t="s">
        <v>4507</v>
      </c>
    </row>
    <row r="524" spans="1:26" x14ac:dyDescent="0.3">
      <c r="A524" t="s">
        <v>2299</v>
      </c>
      <c r="B524" t="s">
        <v>1247</v>
      </c>
      <c r="C524" t="s">
        <v>2420</v>
      </c>
      <c r="D524" t="s">
        <v>2421</v>
      </c>
      <c r="E524" t="s">
        <v>2299</v>
      </c>
      <c r="F524" t="s">
        <v>2420</v>
      </c>
      <c r="G524">
        <v>48.88</v>
      </c>
      <c r="H524">
        <v>46.95</v>
      </c>
      <c r="I524">
        <v>49.07</v>
      </c>
      <c r="J524">
        <v>42.84</v>
      </c>
      <c r="K524">
        <v>66.67</v>
      </c>
      <c r="L524">
        <v>59.85</v>
      </c>
      <c r="M524">
        <v>85.53</v>
      </c>
      <c r="N524">
        <v>94.84</v>
      </c>
      <c r="O524">
        <v>48.7</v>
      </c>
      <c r="P524">
        <v>25.46</v>
      </c>
      <c r="Q524">
        <v>69.099999999999994</v>
      </c>
      <c r="R524">
        <v>50.5</v>
      </c>
      <c r="S524">
        <v>48.05</v>
      </c>
      <c r="Y524" s="56" t="s">
        <v>2435</v>
      </c>
      <c r="Z524" s="56" t="s">
        <v>4506</v>
      </c>
    </row>
    <row r="525" spans="1:26" x14ac:dyDescent="0.3">
      <c r="A525" t="s">
        <v>2299</v>
      </c>
      <c r="B525" t="s">
        <v>1247</v>
      </c>
      <c r="C525" t="s">
        <v>2422</v>
      </c>
      <c r="D525" t="s">
        <v>2423</v>
      </c>
      <c r="E525" t="s">
        <v>2299</v>
      </c>
      <c r="F525" t="s">
        <v>2422</v>
      </c>
      <c r="G525">
        <v>57.19</v>
      </c>
      <c r="H525">
        <v>56.17</v>
      </c>
      <c r="I525">
        <v>48.25</v>
      </c>
      <c r="J525">
        <v>86.47</v>
      </c>
      <c r="K525">
        <v>66.67</v>
      </c>
      <c r="L525">
        <v>20.8</v>
      </c>
      <c r="M525">
        <v>86.75</v>
      </c>
      <c r="N525">
        <v>88.68</v>
      </c>
      <c r="O525">
        <v>55.57</v>
      </c>
      <c r="P525">
        <v>48.32</v>
      </c>
      <c r="Q525">
        <v>69.959999999999994</v>
      </c>
      <c r="R525">
        <v>49.38</v>
      </c>
      <c r="S525">
        <v>49.65</v>
      </c>
      <c r="Y525" s="57" t="s">
        <v>2437</v>
      </c>
      <c r="Z525" s="57" t="s">
        <v>4505</v>
      </c>
    </row>
    <row r="526" spans="1:26" x14ac:dyDescent="0.3">
      <c r="A526" t="s">
        <v>2299</v>
      </c>
      <c r="B526" t="s">
        <v>1247</v>
      </c>
      <c r="C526" t="s">
        <v>2424</v>
      </c>
      <c r="D526" t="s">
        <v>2425</v>
      </c>
      <c r="E526" t="s">
        <v>2299</v>
      </c>
      <c r="F526" t="s">
        <v>2424</v>
      </c>
      <c r="G526">
        <v>69.209999999999994</v>
      </c>
      <c r="H526">
        <v>60.79</v>
      </c>
      <c r="I526">
        <v>72.2</v>
      </c>
      <c r="J526">
        <v>77.13</v>
      </c>
      <c r="K526">
        <v>77.78</v>
      </c>
      <c r="L526">
        <v>67.56</v>
      </c>
      <c r="M526">
        <v>75.38</v>
      </c>
      <c r="N526">
        <v>81.19</v>
      </c>
      <c r="O526">
        <v>69.540000000000006</v>
      </c>
      <c r="P526">
        <v>55.7</v>
      </c>
      <c r="Q526">
        <v>72.39</v>
      </c>
      <c r="R526">
        <v>56.26</v>
      </c>
      <c r="S526">
        <v>54.81</v>
      </c>
      <c r="Y526" s="56" t="s">
        <v>2439</v>
      </c>
      <c r="Z526" s="56" t="s">
        <v>4504</v>
      </c>
    </row>
    <row r="527" spans="1:26" x14ac:dyDescent="0.3">
      <c r="A527" t="s">
        <v>2299</v>
      </c>
      <c r="B527" t="s">
        <v>1247</v>
      </c>
      <c r="C527" t="s">
        <v>2426</v>
      </c>
      <c r="D527" t="s">
        <v>2427</v>
      </c>
      <c r="E527" t="s">
        <v>2299</v>
      </c>
      <c r="F527" t="s">
        <v>2426</v>
      </c>
      <c r="G527">
        <v>65.930000000000007</v>
      </c>
      <c r="H527">
        <v>47.91</v>
      </c>
      <c r="I527">
        <v>56.18</v>
      </c>
      <c r="J527">
        <v>71.709999999999994</v>
      </c>
      <c r="K527">
        <v>88.89</v>
      </c>
      <c r="L527">
        <v>57.78</v>
      </c>
      <c r="M527">
        <v>95.28</v>
      </c>
      <c r="N527">
        <v>72.36</v>
      </c>
      <c r="O527">
        <v>66.55</v>
      </c>
      <c r="P527">
        <v>47.83</v>
      </c>
      <c r="Q527">
        <v>67.930000000000007</v>
      </c>
      <c r="R527">
        <v>56.62</v>
      </c>
      <c r="S527">
        <v>54.44</v>
      </c>
      <c r="Y527" s="57" t="s">
        <v>2441</v>
      </c>
      <c r="Z527" s="57" t="s">
        <v>4503</v>
      </c>
    </row>
    <row r="528" spans="1:26" x14ac:dyDescent="0.3">
      <c r="A528" t="s">
        <v>2299</v>
      </c>
      <c r="B528" t="s">
        <v>1247</v>
      </c>
      <c r="C528" t="s">
        <v>2428</v>
      </c>
      <c r="D528" t="s">
        <v>2429</v>
      </c>
      <c r="E528" t="s">
        <v>2299</v>
      </c>
      <c r="F528" t="s">
        <v>2428</v>
      </c>
      <c r="G528">
        <v>50.88</v>
      </c>
      <c r="H528">
        <v>42.77</v>
      </c>
      <c r="I528">
        <v>58.1</v>
      </c>
      <c r="J528">
        <v>59.72</v>
      </c>
      <c r="K528">
        <v>100</v>
      </c>
      <c r="L528">
        <v>17.190000000000001</v>
      </c>
      <c r="M528">
        <v>77.44</v>
      </c>
      <c r="N528">
        <v>94.41</v>
      </c>
      <c r="O528">
        <v>50.74</v>
      </c>
      <c r="P528">
        <v>26.07</v>
      </c>
      <c r="Q528">
        <v>68.180000000000007</v>
      </c>
      <c r="R528">
        <v>49.74</v>
      </c>
      <c r="S528">
        <v>47.4</v>
      </c>
      <c r="Y528" s="56" t="s">
        <v>2443</v>
      </c>
      <c r="Z528" s="56" t="s">
        <v>4502</v>
      </c>
    </row>
    <row r="529" spans="1:26" x14ac:dyDescent="0.3">
      <c r="A529" t="s">
        <v>2299</v>
      </c>
      <c r="B529" t="s">
        <v>1247</v>
      </c>
      <c r="C529" t="s">
        <v>2430</v>
      </c>
      <c r="D529" t="s">
        <v>2431</v>
      </c>
      <c r="E529" t="s">
        <v>2299</v>
      </c>
      <c r="F529" t="s">
        <v>2430</v>
      </c>
      <c r="G529">
        <v>59.71</v>
      </c>
      <c r="H529">
        <v>36.29</v>
      </c>
      <c r="I529">
        <v>48.38</v>
      </c>
      <c r="J529">
        <v>83.29</v>
      </c>
      <c r="K529">
        <v>88.89</v>
      </c>
      <c r="L529">
        <v>14.61</v>
      </c>
      <c r="M529">
        <v>84.49</v>
      </c>
      <c r="N529">
        <v>95.86</v>
      </c>
      <c r="O529">
        <v>58.91</v>
      </c>
      <c r="P529">
        <v>48.86</v>
      </c>
      <c r="Q529">
        <v>66.25</v>
      </c>
      <c r="R529">
        <v>52.96</v>
      </c>
      <c r="S529">
        <v>50.06</v>
      </c>
      <c r="Y529" s="57" t="s">
        <v>2445</v>
      </c>
      <c r="Z529" s="57" t="s">
        <v>4501</v>
      </c>
    </row>
    <row r="530" spans="1:26" x14ac:dyDescent="0.3">
      <c r="A530" t="s">
        <v>2299</v>
      </c>
      <c r="B530" t="s">
        <v>1247</v>
      </c>
      <c r="C530" t="s">
        <v>2432</v>
      </c>
      <c r="D530" t="s">
        <v>2144</v>
      </c>
      <c r="E530" t="s">
        <v>2299</v>
      </c>
      <c r="F530" t="s">
        <v>2432</v>
      </c>
      <c r="G530">
        <v>63.04</v>
      </c>
      <c r="H530">
        <v>49.17</v>
      </c>
      <c r="I530">
        <v>54.04</v>
      </c>
      <c r="J530">
        <v>47.89</v>
      </c>
      <c r="K530">
        <v>94.44</v>
      </c>
      <c r="L530">
        <v>50.63</v>
      </c>
      <c r="M530">
        <v>87.95</v>
      </c>
      <c r="N530">
        <v>84.78</v>
      </c>
      <c r="O530">
        <v>63.62</v>
      </c>
      <c r="P530">
        <v>61.53</v>
      </c>
      <c r="Q530">
        <v>68.989999999999995</v>
      </c>
      <c r="R530">
        <v>52.58</v>
      </c>
      <c r="S530">
        <v>50.18</v>
      </c>
      <c r="Y530" s="56" t="s">
        <v>2446</v>
      </c>
      <c r="Z530" s="56" t="s">
        <v>4500</v>
      </c>
    </row>
    <row r="531" spans="1:26" x14ac:dyDescent="0.3">
      <c r="A531" t="s">
        <v>2299</v>
      </c>
      <c r="B531" t="s">
        <v>1247</v>
      </c>
      <c r="C531" t="s">
        <v>2433</v>
      </c>
      <c r="D531" t="s">
        <v>2434</v>
      </c>
      <c r="E531" t="s">
        <v>2299</v>
      </c>
      <c r="F531" t="s">
        <v>2433</v>
      </c>
      <c r="G531">
        <v>56.66</v>
      </c>
      <c r="H531">
        <v>46</v>
      </c>
      <c r="I531">
        <v>41.06</v>
      </c>
      <c r="J531">
        <v>77.86</v>
      </c>
      <c r="K531">
        <v>86.49</v>
      </c>
      <c r="L531">
        <v>25.7</v>
      </c>
      <c r="M531">
        <v>85.8</v>
      </c>
      <c r="N531">
        <v>90.64</v>
      </c>
      <c r="O531">
        <v>57.83</v>
      </c>
      <c r="P531">
        <v>41.26</v>
      </c>
      <c r="Q531">
        <v>65.88</v>
      </c>
      <c r="R531">
        <v>50.51</v>
      </c>
      <c r="S531">
        <v>51.8</v>
      </c>
      <c r="Y531" s="57" t="s">
        <v>2448</v>
      </c>
      <c r="Z531" s="57" t="s">
        <v>4499</v>
      </c>
    </row>
    <row r="532" spans="1:26" x14ac:dyDescent="0.3">
      <c r="A532" t="s">
        <v>2299</v>
      </c>
      <c r="B532" t="s">
        <v>1247</v>
      </c>
      <c r="C532" t="s">
        <v>2435</v>
      </c>
      <c r="D532" t="s">
        <v>2436</v>
      </c>
      <c r="E532" t="s">
        <v>2299</v>
      </c>
      <c r="F532" t="s">
        <v>2435</v>
      </c>
      <c r="G532">
        <v>51.44</v>
      </c>
      <c r="H532">
        <v>53.61</v>
      </c>
      <c r="I532">
        <v>52.96</v>
      </c>
      <c r="J532">
        <v>63.75</v>
      </c>
      <c r="K532">
        <v>66.67</v>
      </c>
      <c r="L532">
        <v>30.93</v>
      </c>
      <c r="M532">
        <v>81.97</v>
      </c>
      <c r="N532">
        <v>91.77</v>
      </c>
      <c r="O532">
        <v>52.3</v>
      </c>
      <c r="P532">
        <v>47.84</v>
      </c>
      <c r="Q532">
        <v>70.08</v>
      </c>
      <c r="R532">
        <v>52.53</v>
      </c>
      <c r="S532">
        <v>54.7</v>
      </c>
      <c r="Y532" s="56" t="s">
        <v>2450</v>
      </c>
      <c r="Z532" s="56" t="s">
        <v>4498</v>
      </c>
    </row>
    <row r="533" spans="1:26" x14ac:dyDescent="0.3">
      <c r="A533" t="s">
        <v>2299</v>
      </c>
      <c r="B533" t="s">
        <v>1247</v>
      </c>
      <c r="C533" t="s">
        <v>2437</v>
      </c>
      <c r="D533" t="s">
        <v>2438</v>
      </c>
      <c r="E533" t="s">
        <v>2299</v>
      </c>
      <c r="F533" t="s">
        <v>2437</v>
      </c>
      <c r="G533">
        <v>67.33</v>
      </c>
      <c r="H533">
        <v>75.28</v>
      </c>
      <c r="I533">
        <v>53.05</v>
      </c>
      <c r="J533">
        <v>57.62</v>
      </c>
      <c r="K533">
        <v>100</v>
      </c>
      <c r="L533">
        <v>61.69</v>
      </c>
      <c r="M533">
        <v>88.69</v>
      </c>
      <c r="N533">
        <v>73.680000000000007</v>
      </c>
      <c r="O533">
        <v>67.77</v>
      </c>
      <c r="P533">
        <v>51.76</v>
      </c>
      <c r="Q533">
        <v>72.67</v>
      </c>
      <c r="R533">
        <v>55.29</v>
      </c>
      <c r="S533">
        <v>53.41</v>
      </c>
      <c r="Y533" s="57" t="s">
        <v>2452</v>
      </c>
      <c r="Z533" s="57" t="s">
        <v>4497</v>
      </c>
    </row>
    <row r="534" spans="1:26" x14ac:dyDescent="0.3">
      <c r="A534" t="s">
        <v>2299</v>
      </c>
      <c r="B534" t="s">
        <v>1247</v>
      </c>
      <c r="C534" t="s">
        <v>2439</v>
      </c>
      <c r="D534" t="s">
        <v>2440</v>
      </c>
      <c r="E534" t="s">
        <v>2299</v>
      </c>
      <c r="F534" t="s">
        <v>2439</v>
      </c>
      <c r="G534">
        <v>40.340000000000003</v>
      </c>
      <c r="H534">
        <v>50.71</v>
      </c>
      <c r="I534">
        <v>64.05</v>
      </c>
      <c r="J534">
        <v>0</v>
      </c>
      <c r="K534">
        <v>88.89</v>
      </c>
      <c r="L534">
        <v>23.67</v>
      </c>
      <c r="M534">
        <v>71.41</v>
      </c>
      <c r="N534">
        <v>96.44</v>
      </c>
      <c r="O534">
        <v>38.68</v>
      </c>
      <c r="P534">
        <v>42.15</v>
      </c>
      <c r="Q534">
        <v>70.650000000000006</v>
      </c>
      <c r="R534">
        <v>51.67</v>
      </c>
      <c r="S534">
        <v>50.64</v>
      </c>
      <c r="Y534" s="56" t="s">
        <v>2454</v>
      </c>
      <c r="Z534" s="56" t="s">
        <v>4496</v>
      </c>
    </row>
    <row r="535" spans="1:26" x14ac:dyDescent="0.3">
      <c r="A535" t="s">
        <v>2299</v>
      </c>
      <c r="B535" t="s">
        <v>1247</v>
      </c>
      <c r="C535" t="s">
        <v>2441</v>
      </c>
      <c r="D535" t="s">
        <v>2442</v>
      </c>
      <c r="E535" t="s">
        <v>2299</v>
      </c>
      <c r="F535" t="s">
        <v>2441</v>
      </c>
      <c r="G535">
        <v>45.91</v>
      </c>
      <c r="H535">
        <v>33.28</v>
      </c>
      <c r="I535">
        <v>46.81</v>
      </c>
      <c r="J535">
        <v>76.39</v>
      </c>
      <c r="K535">
        <v>50</v>
      </c>
      <c r="L535">
        <v>19.899999999999999</v>
      </c>
      <c r="M535">
        <v>81.02</v>
      </c>
      <c r="N535">
        <v>91.86</v>
      </c>
      <c r="O535">
        <v>47.05</v>
      </c>
      <c r="P535">
        <v>41.91</v>
      </c>
      <c r="Q535">
        <v>63.24</v>
      </c>
      <c r="R535">
        <v>49.89</v>
      </c>
      <c r="S535">
        <v>49.89</v>
      </c>
      <c r="Y535" s="57" t="s">
        <v>2455</v>
      </c>
      <c r="Z535" s="57" t="s">
        <v>4495</v>
      </c>
    </row>
    <row r="536" spans="1:26" x14ac:dyDescent="0.3">
      <c r="A536" t="s">
        <v>2299</v>
      </c>
      <c r="B536" t="s">
        <v>1247</v>
      </c>
      <c r="C536" t="s">
        <v>2443</v>
      </c>
      <c r="D536" t="s">
        <v>2444</v>
      </c>
      <c r="E536" t="s">
        <v>2299</v>
      </c>
      <c r="F536" t="s">
        <v>2443</v>
      </c>
      <c r="G536">
        <v>74.17</v>
      </c>
      <c r="H536">
        <v>74.33</v>
      </c>
      <c r="I536">
        <v>58.32</v>
      </c>
      <c r="J536">
        <v>56.08</v>
      </c>
      <c r="K536">
        <v>100</v>
      </c>
      <c r="L536">
        <v>76.73</v>
      </c>
      <c r="M536">
        <v>82.29</v>
      </c>
      <c r="N536">
        <v>72.180000000000007</v>
      </c>
      <c r="O536">
        <v>74.89</v>
      </c>
      <c r="P536">
        <v>66.760000000000005</v>
      </c>
      <c r="Q536">
        <v>71.78</v>
      </c>
      <c r="R536">
        <v>56.66</v>
      </c>
      <c r="S536">
        <v>54.53</v>
      </c>
      <c r="Y536" s="56" t="s">
        <v>2457</v>
      </c>
      <c r="Z536" s="56" t="s">
        <v>4494</v>
      </c>
    </row>
    <row r="537" spans="1:26" x14ac:dyDescent="0.3">
      <c r="A537" t="s">
        <v>2299</v>
      </c>
      <c r="B537" t="s">
        <v>1247</v>
      </c>
      <c r="C537" t="s">
        <v>2445</v>
      </c>
      <c r="D537" t="s">
        <v>1307</v>
      </c>
      <c r="E537" t="s">
        <v>2299</v>
      </c>
      <c r="F537" t="s">
        <v>2445</v>
      </c>
      <c r="G537">
        <v>75.33</v>
      </c>
      <c r="H537">
        <v>38.909999999999997</v>
      </c>
      <c r="I537">
        <v>44.28</v>
      </c>
      <c r="J537">
        <v>78.2</v>
      </c>
      <c r="K537">
        <v>100</v>
      </c>
      <c r="L537">
        <v>64.03</v>
      </c>
      <c r="M537">
        <v>80.150000000000006</v>
      </c>
      <c r="N537">
        <v>89.3</v>
      </c>
      <c r="O537">
        <v>75.48</v>
      </c>
      <c r="P537">
        <v>59.69</v>
      </c>
      <c r="Q537">
        <v>63.16</v>
      </c>
      <c r="R537">
        <v>47.48</v>
      </c>
      <c r="S537">
        <v>43.04</v>
      </c>
      <c r="Y537" s="57" t="s">
        <v>2459</v>
      </c>
      <c r="Z537" s="57" t="s">
        <v>4493</v>
      </c>
    </row>
    <row r="538" spans="1:26" x14ac:dyDescent="0.3">
      <c r="A538" t="s">
        <v>2299</v>
      </c>
      <c r="B538" t="s">
        <v>1247</v>
      </c>
      <c r="C538" t="s">
        <v>2446</v>
      </c>
      <c r="D538" t="s">
        <v>2447</v>
      </c>
      <c r="E538" t="s">
        <v>2299</v>
      </c>
      <c r="F538" t="s">
        <v>2446</v>
      </c>
      <c r="G538">
        <v>64.069999999999993</v>
      </c>
      <c r="H538">
        <v>62.73</v>
      </c>
      <c r="I538">
        <v>53.19</v>
      </c>
      <c r="J538">
        <v>70.22</v>
      </c>
      <c r="K538">
        <v>88.52</v>
      </c>
      <c r="L538">
        <v>53.55</v>
      </c>
      <c r="M538">
        <v>84.53</v>
      </c>
      <c r="N538">
        <v>88.72</v>
      </c>
      <c r="O538">
        <v>64.239999999999995</v>
      </c>
      <c r="P538">
        <v>44.68</v>
      </c>
      <c r="Q538">
        <v>72.290000000000006</v>
      </c>
      <c r="R538">
        <v>52.2</v>
      </c>
      <c r="S538">
        <v>51.01</v>
      </c>
      <c r="Y538" s="56" t="s">
        <v>2461</v>
      </c>
      <c r="Z538" s="56" t="s">
        <v>4492</v>
      </c>
    </row>
    <row r="539" spans="1:26" x14ac:dyDescent="0.3">
      <c r="A539" t="s">
        <v>2299</v>
      </c>
      <c r="B539" t="s">
        <v>1247</v>
      </c>
      <c r="C539" t="s">
        <v>2448</v>
      </c>
      <c r="D539" t="s">
        <v>2449</v>
      </c>
      <c r="E539" t="s">
        <v>2299</v>
      </c>
      <c r="F539" t="s">
        <v>2448</v>
      </c>
      <c r="G539">
        <v>71.540000000000006</v>
      </c>
      <c r="H539">
        <v>47.73</v>
      </c>
      <c r="I539">
        <v>52.05</v>
      </c>
      <c r="J539">
        <v>70.02</v>
      </c>
      <c r="K539">
        <v>72.22</v>
      </c>
      <c r="L539">
        <v>72.84</v>
      </c>
      <c r="M539">
        <v>63.25</v>
      </c>
      <c r="N539">
        <v>84.04</v>
      </c>
      <c r="O539">
        <v>72.760000000000005</v>
      </c>
      <c r="P539">
        <v>75.959999999999994</v>
      </c>
      <c r="Q539">
        <v>61.77</v>
      </c>
      <c r="R539">
        <v>54.28</v>
      </c>
      <c r="S539">
        <v>55.25</v>
      </c>
      <c r="Y539" s="56" t="s">
        <v>2463</v>
      </c>
      <c r="Z539" s="56" t="s">
        <v>4608</v>
      </c>
    </row>
    <row r="540" spans="1:26" x14ac:dyDescent="0.3">
      <c r="A540" t="s">
        <v>2299</v>
      </c>
      <c r="B540" t="s">
        <v>1247</v>
      </c>
      <c r="C540" t="s">
        <v>2450</v>
      </c>
      <c r="D540" t="s">
        <v>2451</v>
      </c>
      <c r="E540" t="s">
        <v>2299</v>
      </c>
      <c r="F540" t="s">
        <v>2450</v>
      </c>
      <c r="G540">
        <v>59.41</v>
      </c>
      <c r="H540">
        <v>44.17</v>
      </c>
      <c r="I540">
        <v>61.32</v>
      </c>
      <c r="J540">
        <v>64.55</v>
      </c>
      <c r="K540">
        <v>88.89</v>
      </c>
      <c r="L540">
        <v>40.71</v>
      </c>
      <c r="M540">
        <v>67.5</v>
      </c>
      <c r="N540">
        <v>84.92</v>
      </c>
      <c r="O540">
        <v>59.81</v>
      </c>
      <c r="P540">
        <v>45.08</v>
      </c>
      <c r="Q540">
        <v>64.48</v>
      </c>
      <c r="R540">
        <v>52.06</v>
      </c>
      <c r="S540">
        <v>46.94</v>
      </c>
      <c r="Y540" s="57" t="s">
        <v>2465</v>
      </c>
      <c r="Z540" s="57" t="s">
        <v>4607</v>
      </c>
    </row>
    <row r="541" spans="1:26" x14ac:dyDescent="0.3">
      <c r="A541" t="s">
        <v>2299</v>
      </c>
      <c r="B541" t="s">
        <v>1247</v>
      </c>
      <c r="C541" t="s">
        <v>2452</v>
      </c>
      <c r="D541" t="s">
        <v>2453</v>
      </c>
      <c r="E541" t="s">
        <v>2299</v>
      </c>
      <c r="F541" t="s">
        <v>2452</v>
      </c>
      <c r="G541">
        <v>62.74</v>
      </c>
      <c r="H541">
        <v>42.52</v>
      </c>
      <c r="I541">
        <v>43.68</v>
      </c>
      <c r="J541">
        <v>71.02</v>
      </c>
      <c r="K541">
        <v>88.89</v>
      </c>
      <c r="L541">
        <v>40.08</v>
      </c>
      <c r="M541">
        <v>75.31</v>
      </c>
      <c r="N541">
        <v>87.08</v>
      </c>
      <c r="O541">
        <v>63.83</v>
      </c>
      <c r="P541">
        <v>55.34</v>
      </c>
      <c r="Q541">
        <v>62.15</v>
      </c>
      <c r="R541">
        <v>50.36</v>
      </c>
      <c r="S541">
        <v>47.13</v>
      </c>
      <c r="Y541" s="56" t="s">
        <v>2467</v>
      </c>
      <c r="Z541" s="56" t="s">
        <v>4606</v>
      </c>
    </row>
    <row r="542" spans="1:26" x14ac:dyDescent="0.3">
      <c r="A542" t="s">
        <v>2299</v>
      </c>
      <c r="B542" t="s">
        <v>1247</v>
      </c>
      <c r="C542" t="s">
        <v>2454</v>
      </c>
      <c r="D542" t="s">
        <v>1459</v>
      </c>
      <c r="E542" t="s">
        <v>2299</v>
      </c>
      <c r="F542" t="s">
        <v>2454</v>
      </c>
      <c r="G542">
        <v>56.43</v>
      </c>
      <c r="H542">
        <v>37.299999999999997</v>
      </c>
      <c r="I542">
        <v>59.64</v>
      </c>
      <c r="J542">
        <v>66.150000000000006</v>
      </c>
      <c r="K542">
        <v>100</v>
      </c>
      <c r="L542">
        <v>18.09</v>
      </c>
      <c r="M542">
        <v>86.93</v>
      </c>
      <c r="N542">
        <v>87.52</v>
      </c>
      <c r="O542">
        <v>55.93</v>
      </c>
      <c r="P542">
        <v>39.49</v>
      </c>
      <c r="Q542">
        <v>67.849999999999994</v>
      </c>
      <c r="R542">
        <v>49.98</v>
      </c>
      <c r="S542">
        <v>52.56</v>
      </c>
      <c r="Y542" s="57" t="s">
        <v>2469</v>
      </c>
      <c r="Z542" s="57" t="s">
        <v>4605</v>
      </c>
    </row>
    <row r="543" spans="1:26" x14ac:dyDescent="0.3">
      <c r="A543" t="s">
        <v>2299</v>
      </c>
      <c r="B543" t="s">
        <v>1247</v>
      </c>
      <c r="C543" t="s">
        <v>2455</v>
      </c>
      <c r="D543" t="s">
        <v>2456</v>
      </c>
      <c r="E543" t="s">
        <v>2299</v>
      </c>
      <c r="F543" t="s">
        <v>2455</v>
      </c>
      <c r="G543">
        <v>63.26</v>
      </c>
      <c r="H543">
        <v>49.22</v>
      </c>
      <c r="I543">
        <v>55.4</v>
      </c>
      <c r="J543">
        <v>70.08</v>
      </c>
      <c r="K543">
        <v>88.52</v>
      </c>
      <c r="L543">
        <v>36.380000000000003</v>
      </c>
      <c r="M543">
        <v>89.72</v>
      </c>
      <c r="N543">
        <v>87.78</v>
      </c>
      <c r="O543">
        <v>62.97</v>
      </c>
      <c r="P543">
        <v>56.9</v>
      </c>
      <c r="Q543">
        <v>70.53</v>
      </c>
      <c r="R543">
        <v>53.04</v>
      </c>
      <c r="S543">
        <v>50.22</v>
      </c>
      <c r="Y543" s="56" t="s">
        <v>2471</v>
      </c>
      <c r="Z543" s="56" t="s">
        <v>4604</v>
      </c>
    </row>
    <row r="544" spans="1:26" x14ac:dyDescent="0.3">
      <c r="A544" t="s">
        <v>2299</v>
      </c>
      <c r="B544" t="s">
        <v>1247</v>
      </c>
      <c r="C544" t="s">
        <v>2457</v>
      </c>
      <c r="D544" t="s">
        <v>2458</v>
      </c>
      <c r="E544" t="s">
        <v>2299</v>
      </c>
      <c r="F544" t="s">
        <v>2457</v>
      </c>
      <c r="G544">
        <v>50.3</v>
      </c>
      <c r="H544">
        <v>30</v>
      </c>
      <c r="I544">
        <v>43.58</v>
      </c>
      <c r="J544">
        <v>58.73</v>
      </c>
      <c r="K544">
        <v>88.89</v>
      </c>
      <c r="L544">
        <v>14.79</v>
      </c>
      <c r="M544">
        <v>83.4</v>
      </c>
      <c r="N544">
        <v>94.11</v>
      </c>
      <c r="O544">
        <v>50.19</v>
      </c>
      <c r="P544">
        <v>38.340000000000003</v>
      </c>
      <c r="Q544">
        <v>62.77</v>
      </c>
      <c r="R544">
        <v>48.5</v>
      </c>
      <c r="S544">
        <v>47.05</v>
      </c>
      <c r="Y544" s="57" t="s">
        <v>2473</v>
      </c>
      <c r="Z544" s="57" t="s">
        <v>4603</v>
      </c>
    </row>
    <row r="545" spans="1:26" x14ac:dyDescent="0.3">
      <c r="A545" t="s">
        <v>2299</v>
      </c>
      <c r="B545" t="s">
        <v>1247</v>
      </c>
      <c r="C545" t="s">
        <v>2459</v>
      </c>
      <c r="D545" t="s">
        <v>2460</v>
      </c>
      <c r="E545" t="s">
        <v>2299</v>
      </c>
      <c r="F545" t="s">
        <v>2459</v>
      </c>
      <c r="G545">
        <v>46.77</v>
      </c>
      <c r="H545">
        <v>54.87</v>
      </c>
      <c r="I545">
        <v>45.8</v>
      </c>
      <c r="J545">
        <v>58.71</v>
      </c>
      <c r="K545">
        <v>59.26</v>
      </c>
      <c r="L545">
        <v>23.13</v>
      </c>
      <c r="M545">
        <v>76.790000000000006</v>
      </c>
      <c r="N545">
        <v>90.63</v>
      </c>
      <c r="O545">
        <v>46.58</v>
      </c>
      <c r="P545">
        <v>45.23</v>
      </c>
      <c r="Q545">
        <v>67.02</v>
      </c>
      <c r="R545">
        <v>48.5</v>
      </c>
      <c r="S545">
        <v>46.5</v>
      </c>
      <c r="Y545" s="56" t="s">
        <v>2475</v>
      </c>
      <c r="Z545" s="56" t="s">
        <v>4602</v>
      </c>
    </row>
    <row r="546" spans="1:26" x14ac:dyDescent="0.3">
      <c r="A546" t="s">
        <v>2299</v>
      </c>
      <c r="B546" t="s">
        <v>1247</v>
      </c>
      <c r="C546" t="s">
        <v>2461</v>
      </c>
      <c r="D546" t="s">
        <v>2462</v>
      </c>
      <c r="E546" t="s">
        <v>2299</v>
      </c>
      <c r="F546" t="s">
        <v>2461</v>
      </c>
      <c r="G546">
        <v>53.17</v>
      </c>
      <c r="H546">
        <v>36.270000000000003</v>
      </c>
      <c r="I546">
        <v>46.28</v>
      </c>
      <c r="J546">
        <v>52.68</v>
      </c>
      <c r="K546">
        <v>55.56</v>
      </c>
      <c r="L546">
        <v>54.72</v>
      </c>
      <c r="M546">
        <v>75.98</v>
      </c>
      <c r="N546">
        <v>87.19</v>
      </c>
      <c r="O546">
        <v>53.57</v>
      </c>
      <c r="P546">
        <v>51.33</v>
      </c>
      <c r="Q546">
        <v>61.43</v>
      </c>
      <c r="R546">
        <v>50.71</v>
      </c>
      <c r="S546">
        <v>49.81</v>
      </c>
      <c r="Y546" s="57" t="s">
        <v>2477</v>
      </c>
      <c r="Z546" s="57" t="s">
        <v>4601</v>
      </c>
    </row>
    <row r="547" spans="1:26" x14ac:dyDescent="0.3">
      <c r="A547" t="s">
        <v>2299</v>
      </c>
      <c r="B547" t="s">
        <v>1247</v>
      </c>
      <c r="C547" t="s">
        <v>2463</v>
      </c>
      <c r="D547" t="s">
        <v>2464</v>
      </c>
      <c r="E547" t="s">
        <v>2299</v>
      </c>
      <c r="F547" t="s">
        <v>2463</v>
      </c>
      <c r="G547">
        <v>57.16</v>
      </c>
      <c r="H547">
        <v>46.05</v>
      </c>
      <c r="I547">
        <v>65.41</v>
      </c>
      <c r="J547">
        <v>80.959999999999994</v>
      </c>
      <c r="K547">
        <v>81.48</v>
      </c>
      <c r="L547">
        <v>20.25</v>
      </c>
      <c r="M547">
        <v>86.78</v>
      </c>
      <c r="N547">
        <v>83.76</v>
      </c>
      <c r="O547">
        <v>56.81</v>
      </c>
      <c r="P547">
        <v>44.55</v>
      </c>
      <c r="Q547">
        <v>70.5</v>
      </c>
      <c r="R547">
        <v>53.41</v>
      </c>
      <c r="S547">
        <v>51.65</v>
      </c>
      <c r="Y547" s="56" t="s">
        <v>2479</v>
      </c>
      <c r="Z547" s="56" t="s">
        <v>4600</v>
      </c>
    </row>
    <row r="548" spans="1:26" x14ac:dyDescent="0.3">
      <c r="A548" t="s">
        <v>2299</v>
      </c>
      <c r="B548" t="s">
        <v>1247</v>
      </c>
      <c r="C548" t="s">
        <v>2465</v>
      </c>
      <c r="D548" t="s">
        <v>2466</v>
      </c>
      <c r="E548" t="s">
        <v>2299</v>
      </c>
      <c r="F548" t="s">
        <v>2465</v>
      </c>
      <c r="G548">
        <v>72.56</v>
      </c>
      <c r="H548">
        <v>31.92</v>
      </c>
      <c r="I548">
        <v>58.45</v>
      </c>
      <c r="J548">
        <v>72.69</v>
      </c>
      <c r="K548">
        <v>96.3</v>
      </c>
      <c r="L548">
        <v>66.16</v>
      </c>
      <c r="M548">
        <v>73.12</v>
      </c>
      <c r="N548">
        <v>77.38</v>
      </c>
      <c r="O548">
        <v>73.31</v>
      </c>
      <c r="P548">
        <v>58.07</v>
      </c>
      <c r="Q548">
        <v>60.22</v>
      </c>
      <c r="R548">
        <v>52.03</v>
      </c>
      <c r="S548">
        <v>49.76</v>
      </c>
      <c r="Y548" s="57" t="s">
        <v>2481</v>
      </c>
      <c r="Z548" s="57" t="s">
        <v>4599</v>
      </c>
    </row>
    <row r="549" spans="1:26" x14ac:dyDescent="0.3">
      <c r="A549" t="s">
        <v>2299</v>
      </c>
      <c r="B549" t="s">
        <v>1247</v>
      </c>
      <c r="C549" t="s">
        <v>2467</v>
      </c>
      <c r="D549" t="s">
        <v>2468</v>
      </c>
      <c r="E549" t="s">
        <v>2299</v>
      </c>
      <c r="F549" t="s">
        <v>2467</v>
      </c>
      <c r="G549">
        <v>53.98</v>
      </c>
      <c r="H549">
        <v>39.119999999999997</v>
      </c>
      <c r="I549">
        <v>36.94</v>
      </c>
      <c r="J549">
        <v>57.84</v>
      </c>
      <c r="K549">
        <v>99.63</v>
      </c>
      <c r="L549">
        <v>17.239999999999998</v>
      </c>
      <c r="M549">
        <v>74</v>
      </c>
      <c r="N549">
        <v>94.49</v>
      </c>
      <c r="O549">
        <v>54.06</v>
      </c>
      <c r="P549">
        <v>41.54</v>
      </c>
      <c r="Q549">
        <v>61.14</v>
      </c>
      <c r="R549">
        <v>47.32</v>
      </c>
      <c r="S549">
        <v>42.21</v>
      </c>
      <c r="Y549" s="56" t="s">
        <v>2483</v>
      </c>
      <c r="Z549" s="56" t="s">
        <v>4598</v>
      </c>
    </row>
    <row r="550" spans="1:26" x14ac:dyDescent="0.3">
      <c r="A550" t="s">
        <v>2299</v>
      </c>
      <c r="B550" t="s">
        <v>1247</v>
      </c>
      <c r="C550" t="s">
        <v>2469</v>
      </c>
      <c r="D550" t="s">
        <v>2470</v>
      </c>
      <c r="E550" t="s">
        <v>2299</v>
      </c>
      <c r="F550" t="s">
        <v>2469</v>
      </c>
      <c r="G550">
        <v>60.58</v>
      </c>
      <c r="H550">
        <v>45.92</v>
      </c>
      <c r="I550">
        <v>60.97</v>
      </c>
      <c r="J550">
        <v>72.650000000000006</v>
      </c>
      <c r="K550">
        <v>65.56</v>
      </c>
      <c r="L550">
        <v>51.23</v>
      </c>
      <c r="M550">
        <v>71.739999999999995</v>
      </c>
      <c r="N550">
        <v>93.58</v>
      </c>
      <c r="O550">
        <v>58.83</v>
      </c>
      <c r="P550">
        <v>45.89</v>
      </c>
      <c r="Q550">
        <v>68.05</v>
      </c>
      <c r="R550">
        <v>51.55</v>
      </c>
      <c r="S550">
        <v>50.96</v>
      </c>
      <c r="Y550" s="57" t="s">
        <v>2485</v>
      </c>
      <c r="Z550" s="57" t="s">
        <v>4597</v>
      </c>
    </row>
    <row r="551" spans="1:26" x14ac:dyDescent="0.3">
      <c r="A551" t="s">
        <v>2299</v>
      </c>
      <c r="B551" t="s">
        <v>1247</v>
      </c>
      <c r="C551" t="s">
        <v>2471</v>
      </c>
      <c r="D551" t="s">
        <v>2472</v>
      </c>
      <c r="E551" t="s">
        <v>2299</v>
      </c>
      <c r="F551" t="s">
        <v>2471</v>
      </c>
      <c r="G551">
        <v>46.52</v>
      </c>
      <c r="H551">
        <v>44.84</v>
      </c>
      <c r="I551">
        <v>68.8</v>
      </c>
      <c r="J551">
        <v>70.75</v>
      </c>
      <c r="K551">
        <v>66.67</v>
      </c>
      <c r="L551">
        <v>22.27</v>
      </c>
      <c r="M551">
        <v>79.59</v>
      </c>
      <c r="N551">
        <v>91.01</v>
      </c>
      <c r="O551">
        <v>47.03</v>
      </c>
      <c r="P551">
        <v>28.42</v>
      </c>
      <c r="Q551">
        <v>71.06</v>
      </c>
      <c r="R551">
        <v>49.13</v>
      </c>
      <c r="S551">
        <v>47.78</v>
      </c>
      <c r="Y551" s="56" t="s">
        <v>2486</v>
      </c>
      <c r="Z551" s="56" t="s">
        <v>4596</v>
      </c>
    </row>
    <row r="552" spans="1:26" x14ac:dyDescent="0.3">
      <c r="A552" t="s">
        <v>2299</v>
      </c>
      <c r="B552" t="s">
        <v>1247</v>
      </c>
      <c r="C552" t="s">
        <v>2473</v>
      </c>
      <c r="D552" t="s">
        <v>2474</v>
      </c>
      <c r="E552" t="s">
        <v>2299</v>
      </c>
      <c r="F552" t="s">
        <v>2473</v>
      </c>
      <c r="G552">
        <v>51.34</v>
      </c>
      <c r="H552">
        <v>36.74</v>
      </c>
      <c r="I552">
        <v>54.9</v>
      </c>
      <c r="J552">
        <v>79.459999999999994</v>
      </c>
      <c r="K552">
        <v>50.62</v>
      </c>
      <c r="L552">
        <v>17.71</v>
      </c>
      <c r="M552">
        <v>84.37</v>
      </c>
      <c r="N552">
        <v>94.36</v>
      </c>
      <c r="O552">
        <v>51.59</v>
      </c>
      <c r="P552">
        <v>58.57</v>
      </c>
      <c r="Q552">
        <v>67.59</v>
      </c>
      <c r="R552">
        <v>50.1</v>
      </c>
      <c r="S552">
        <v>48.62</v>
      </c>
      <c r="Y552" s="57" t="s">
        <v>2488</v>
      </c>
      <c r="Z552" s="57" t="s">
        <v>4595</v>
      </c>
    </row>
    <row r="553" spans="1:26" x14ac:dyDescent="0.3">
      <c r="A553" t="s">
        <v>2299</v>
      </c>
      <c r="B553" t="s">
        <v>1247</v>
      </c>
      <c r="C553" t="s">
        <v>2475</v>
      </c>
      <c r="D553" t="s">
        <v>2476</v>
      </c>
      <c r="E553" t="s">
        <v>2299</v>
      </c>
      <c r="F553" t="s">
        <v>2475</v>
      </c>
      <c r="G553">
        <v>60.1</v>
      </c>
      <c r="H553">
        <v>40.130000000000003</v>
      </c>
      <c r="I553">
        <v>43.51</v>
      </c>
      <c r="J553">
        <v>71.16</v>
      </c>
      <c r="K553">
        <v>88.89</v>
      </c>
      <c r="L553">
        <v>47.51</v>
      </c>
      <c r="M553">
        <v>84.64</v>
      </c>
      <c r="N553">
        <v>75.03</v>
      </c>
      <c r="O553">
        <v>61.96</v>
      </c>
      <c r="P553">
        <v>40.29</v>
      </c>
      <c r="Q553">
        <v>60.83</v>
      </c>
      <c r="R553">
        <v>49.16</v>
      </c>
      <c r="S553">
        <v>44.92</v>
      </c>
      <c r="Y553" s="56" t="s">
        <v>2490</v>
      </c>
      <c r="Z553" s="56" t="s">
        <v>4594</v>
      </c>
    </row>
    <row r="554" spans="1:26" x14ac:dyDescent="0.3">
      <c r="A554" t="s">
        <v>2299</v>
      </c>
      <c r="B554" t="s">
        <v>1247</v>
      </c>
      <c r="C554" t="s">
        <v>2477</v>
      </c>
      <c r="D554" t="s">
        <v>2478</v>
      </c>
      <c r="E554" t="s">
        <v>2299</v>
      </c>
      <c r="F554" t="s">
        <v>2477</v>
      </c>
      <c r="G554">
        <v>74.7</v>
      </c>
      <c r="H554">
        <v>58.91</v>
      </c>
      <c r="I554">
        <v>42.19</v>
      </c>
      <c r="J554">
        <v>65.680000000000007</v>
      </c>
      <c r="K554">
        <v>100</v>
      </c>
      <c r="L554">
        <v>76.73</v>
      </c>
      <c r="M554">
        <v>73.88</v>
      </c>
      <c r="N554">
        <v>76.47</v>
      </c>
      <c r="O554">
        <v>74.97</v>
      </c>
      <c r="P554">
        <v>57.48</v>
      </c>
      <c r="Q554">
        <v>62.87</v>
      </c>
      <c r="R554">
        <v>50.22</v>
      </c>
      <c r="S554">
        <v>48.55</v>
      </c>
      <c r="Y554" s="57" t="s">
        <v>2492</v>
      </c>
      <c r="Z554" s="57" t="s">
        <v>4593</v>
      </c>
    </row>
    <row r="555" spans="1:26" x14ac:dyDescent="0.3">
      <c r="A555" t="s">
        <v>2299</v>
      </c>
      <c r="B555" t="s">
        <v>1247</v>
      </c>
      <c r="C555" t="s">
        <v>2479</v>
      </c>
      <c r="D555" t="s">
        <v>2480</v>
      </c>
      <c r="E555" t="s">
        <v>2299</v>
      </c>
      <c r="F555" t="s">
        <v>2479</v>
      </c>
      <c r="G555">
        <v>59.43</v>
      </c>
      <c r="H555">
        <v>39.14</v>
      </c>
      <c r="I555">
        <v>43.2</v>
      </c>
      <c r="J555">
        <v>59.69</v>
      </c>
      <c r="K555">
        <v>88.89</v>
      </c>
      <c r="L555">
        <v>33.92</v>
      </c>
      <c r="M555">
        <v>77.680000000000007</v>
      </c>
      <c r="N555">
        <v>91.42</v>
      </c>
      <c r="O555">
        <v>58.35</v>
      </c>
      <c r="P555">
        <v>50.89</v>
      </c>
      <c r="Q555">
        <v>62.86</v>
      </c>
      <c r="R555">
        <v>54.44</v>
      </c>
      <c r="S555">
        <v>52.82</v>
      </c>
      <c r="Y555" s="56" t="s">
        <v>2494</v>
      </c>
      <c r="Z555" s="56" t="s">
        <v>4592</v>
      </c>
    </row>
    <row r="556" spans="1:26" x14ac:dyDescent="0.3">
      <c r="A556" t="s">
        <v>2299</v>
      </c>
      <c r="B556" t="s">
        <v>1247</v>
      </c>
      <c r="C556" t="s">
        <v>2481</v>
      </c>
      <c r="D556" t="s">
        <v>2482</v>
      </c>
      <c r="E556" t="s">
        <v>2299</v>
      </c>
      <c r="F556" t="s">
        <v>2481</v>
      </c>
      <c r="G556">
        <v>58.32</v>
      </c>
      <c r="H556">
        <v>41.69</v>
      </c>
      <c r="I556">
        <v>51.17</v>
      </c>
      <c r="J556">
        <v>85.86</v>
      </c>
      <c r="K556">
        <v>81.48</v>
      </c>
      <c r="L556">
        <v>20.16</v>
      </c>
      <c r="M556">
        <v>78.09</v>
      </c>
      <c r="N556">
        <v>92.84</v>
      </c>
      <c r="O556">
        <v>58.21</v>
      </c>
      <c r="P556">
        <v>45.34</v>
      </c>
      <c r="Q556">
        <v>65.95</v>
      </c>
      <c r="R556">
        <v>50.28</v>
      </c>
      <c r="S556">
        <v>48.6</v>
      </c>
      <c r="Y556" s="57" t="s">
        <v>2496</v>
      </c>
      <c r="Z556" s="57" t="s">
        <v>4591</v>
      </c>
    </row>
    <row r="557" spans="1:26" x14ac:dyDescent="0.3">
      <c r="A557" t="s">
        <v>2299</v>
      </c>
      <c r="B557" t="s">
        <v>1247</v>
      </c>
      <c r="C557" t="s">
        <v>2483</v>
      </c>
      <c r="D557" t="s">
        <v>2484</v>
      </c>
      <c r="E557" t="s">
        <v>2299</v>
      </c>
      <c r="F557" t="s">
        <v>2483</v>
      </c>
      <c r="G557">
        <v>57.06</v>
      </c>
      <c r="H557">
        <v>31.53</v>
      </c>
      <c r="I557">
        <v>48.12</v>
      </c>
      <c r="J557">
        <v>61.32</v>
      </c>
      <c r="K557">
        <v>100</v>
      </c>
      <c r="L557">
        <v>16.8</v>
      </c>
      <c r="M557">
        <v>79.47</v>
      </c>
      <c r="N557">
        <v>95.73</v>
      </c>
      <c r="O557">
        <v>57.72</v>
      </c>
      <c r="P557">
        <v>52.76</v>
      </c>
      <c r="Q557">
        <v>63.71</v>
      </c>
      <c r="R557">
        <v>46.56</v>
      </c>
      <c r="S557">
        <v>44.64</v>
      </c>
      <c r="Y557" s="56" t="s">
        <v>2498</v>
      </c>
      <c r="Z557" s="56" t="s">
        <v>4590</v>
      </c>
    </row>
    <row r="558" spans="1:26" x14ac:dyDescent="0.3">
      <c r="A558" t="s">
        <v>2299</v>
      </c>
      <c r="B558" t="s">
        <v>1247</v>
      </c>
      <c r="C558" t="s">
        <v>2485</v>
      </c>
      <c r="D558" t="s">
        <v>1403</v>
      </c>
      <c r="E558" t="s">
        <v>2299</v>
      </c>
      <c r="F558" t="s">
        <v>2485</v>
      </c>
      <c r="G558">
        <v>54.08</v>
      </c>
      <c r="H558">
        <v>46.17</v>
      </c>
      <c r="I558">
        <v>46.51</v>
      </c>
      <c r="J558">
        <v>47.34</v>
      </c>
      <c r="K558">
        <v>77.78</v>
      </c>
      <c r="L558">
        <v>42.19</v>
      </c>
      <c r="M558">
        <v>75.81</v>
      </c>
      <c r="N558">
        <v>91.53</v>
      </c>
      <c r="O558">
        <v>53.85</v>
      </c>
      <c r="P558">
        <v>48.09</v>
      </c>
      <c r="Q558">
        <v>65</v>
      </c>
      <c r="R558">
        <v>50</v>
      </c>
      <c r="S558">
        <v>46.9</v>
      </c>
      <c r="Y558" s="57" t="s">
        <v>2500</v>
      </c>
      <c r="Z558" s="57" t="s">
        <v>4589</v>
      </c>
    </row>
    <row r="559" spans="1:26" x14ac:dyDescent="0.3">
      <c r="A559" t="s">
        <v>2299</v>
      </c>
      <c r="B559" t="s">
        <v>1247</v>
      </c>
      <c r="C559" t="s">
        <v>2486</v>
      </c>
      <c r="D559" t="s">
        <v>2487</v>
      </c>
      <c r="E559" t="s">
        <v>2299</v>
      </c>
      <c r="F559" t="s">
        <v>2486</v>
      </c>
      <c r="G559">
        <v>54.41</v>
      </c>
      <c r="H559">
        <v>49.92</v>
      </c>
      <c r="I559">
        <v>58.21</v>
      </c>
      <c r="J559">
        <v>60.03</v>
      </c>
      <c r="K559">
        <v>100</v>
      </c>
      <c r="L559">
        <v>23.25</v>
      </c>
      <c r="M559">
        <v>85.57</v>
      </c>
      <c r="N559">
        <v>88.66</v>
      </c>
      <c r="O559">
        <v>54.75</v>
      </c>
      <c r="P559">
        <v>35.72</v>
      </c>
      <c r="Q559">
        <v>70.59</v>
      </c>
      <c r="R559">
        <v>50.31</v>
      </c>
      <c r="S559">
        <v>46.98</v>
      </c>
      <c r="Y559" s="56" t="s">
        <v>2502</v>
      </c>
      <c r="Z559" s="56" t="s">
        <v>4588</v>
      </c>
    </row>
    <row r="560" spans="1:26" x14ac:dyDescent="0.3">
      <c r="A560" t="s">
        <v>2299</v>
      </c>
      <c r="B560" t="s">
        <v>1247</v>
      </c>
      <c r="C560" t="s">
        <v>2488</v>
      </c>
      <c r="D560" t="s">
        <v>2489</v>
      </c>
      <c r="E560" t="s">
        <v>2299</v>
      </c>
      <c r="F560" t="s">
        <v>2488</v>
      </c>
      <c r="G560">
        <v>55.04</v>
      </c>
      <c r="H560">
        <v>45.97</v>
      </c>
      <c r="I560">
        <v>50.29</v>
      </c>
      <c r="J560">
        <v>46.48</v>
      </c>
      <c r="K560">
        <v>88.89</v>
      </c>
      <c r="L560">
        <v>33.67</v>
      </c>
      <c r="M560">
        <v>82.47</v>
      </c>
      <c r="N560">
        <v>90.48</v>
      </c>
      <c r="O560">
        <v>54.61</v>
      </c>
      <c r="P560">
        <v>49.43</v>
      </c>
      <c r="Q560">
        <v>67.3</v>
      </c>
      <c r="R560">
        <v>52.13</v>
      </c>
      <c r="S560">
        <v>49.72</v>
      </c>
      <c r="Y560" s="57" t="s">
        <v>2504</v>
      </c>
      <c r="Z560" s="57" t="s">
        <v>4587</v>
      </c>
    </row>
    <row r="561" spans="1:26" x14ac:dyDescent="0.3">
      <c r="A561" t="s">
        <v>2299</v>
      </c>
      <c r="B561" t="s">
        <v>1247</v>
      </c>
      <c r="C561" t="s">
        <v>2490</v>
      </c>
      <c r="D561" t="s">
        <v>2491</v>
      </c>
      <c r="E561" t="s">
        <v>2299</v>
      </c>
      <c r="F561" t="s">
        <v>2490</v>
      </c>
      <c r="G561">
        <v>79.08</v>
      </c>
      <c r="H561">
        <v>59.37</v>
      </c>
      <c r="I561">
        <v>49.79</v>
      </c>
      <c r="J561">
        <v>81.67</v>
      </c>
      <c r="K561">
        <v>100</v>
      </c>
      <c r="L561">
        <v>68.09</v>
      </c>
      <c r="M561">
        <v>83.57</v>
      </c>
      <c r="N561">
        <v>92.29</v>
      </c>
      <c r="O561">
        <v>78.09</v>
      </c>
      <c r="P561">
        <v>62.61</v>
      </c>
      <c r="Q561">
        <v>71.25</v>
      </c>
      <c r="R561">
        <v>53.46</v>
      </c>
      <c r="S561">
        <v>52.33</v>
      </c>
      <c r="Y561" s="56" t="s">
        <v>2506</v>
      </c>
      <c r="Z561" s="56" t="s">
        <v>4586</v>
      </c>
    </row>
    <row r="562" spans="1:26" x14ac:dyDescent="0.3">
      <c r="A562" t="s">
        <v>2299</v>
      </c>
      <c r="B562" t="s">
        <v>1247</v>
      </c>
      <c r="C562" t="s">
        <v>2492</v>
      </c>
      <c r="D562" t="s">
        <v>2493</v>
      </c>
      <c r="E562" t="s">
        <v>2299</v>
      </c>
      <c r="F562" t="s">
        <v>2492</v>
      </c>
      <c r="G562">
        <v>64.56</v>
      </c>
      <c r="H562">
        <v>65.83</v>
      </c>
      <c r="I562">
        <v>58.15</v>
      </c>
      <c r="J562">
        <v>56.13</v>
      </c>
      <c r="K562">
        <v>92.59</v>
      </c>
      <c r="L562">
        <v>59.99</v>
      </c>
      <c r="M562">
        <v>77.47</v>
      </c>
      <c r="N562">
        <v>81.92</v>
      </c>
      <c r="O562">
        <v>63.94</v>
      </c>
      <c r="P562">
        <v>47.06</v>
      </c>
      <c r="Q562">
        <v>70.84</v>
      </c>
      <c r="R562">
        <v>53.31</v>
      </c>
      <c r="S562">
        <v>51</v>
      </c>
      <c r="Y562" s="57" t="s">
        <v>2508</v>
      </c>
      <c r="Z562" s="57" t="s">
        <v>4585</v>
      </c>
    </row>
    <row r="563" spans="1:26" x14ac:dyDescent="0.3">
      <c r="A563" t="s">
        <v>2299</v>
      </c>
      <c r="B563" t="s">
        <v>1247</v>
      </c>
      <c r="C563" t="s">
        <v>2494</v>
      </c>
      <c r="D563" t="s">
        <v>2495</v>
      </c>
      <c r="E563" t="s">
        <v>2299</v>
      </c>
      <c r="F563" t="s">
        <v>2494</v>
      </c>
      <c r="G563">
        <v>56.53</v>
      </c>
      <c r="H563">
        <v>54.31</v>
      </c>
      <c r="I563">
        <v>52.65</v>
      </c>
      <c r="J563">
        <v>58.08</v>
      </c>
      <c r="K563">
        <v>77.78</v>
      </c>
      <c r="L563">
        <v>52.42</v>
      </c>
      <c r="M563">
        <v>79.77</v>
      </c>
      <c r="N563">
        <v>79.099999999999994</v>
      </c>
      <c r="O563">
        <v>57.11</v>
      </c>
      <c r="P563">
        <v>40.15</v>
      </c>
      <c r="Q563">
        <v>66.459999999999994</v>
      </c>
      <c r="R563">
        <v>49.88</v>
      </c>
      <c r="S563">
        <v>47.31</v>
      </c>
      <c r="Y563" s="56" t="s">
        <v>2510</v>
      </c>
      <c r="Z563" s="56" t="s">
        <v>4584</v>
      </c>
    </row>
    <row r="564" spans="1:26" x14ac:dyDescent="0.3">
      <c r="A564" t="s">
        <v>2299</v>
      </c>
      <c r="B564" t="s">
        <v>1247</v>
      </c>
      <c r="C564" t="s">
        <v>2496</v>
      </c>
      <c r="D564" t="s">
        <v>2497</v>
      </c>
      <c r="E564" t="s">
        <v>2299</v>
      </c>
      <c r="F564" t="s">
        <v>2496</v>
      </c>
      <c r="G564">
        <v>60.44</v>
      </c>
      <c r="H564">
        <v>52.55</v>
      </c>
      <c r="I564">
        <v>49.75</v>
      </c>
      <c r="J564">
        <v>75.25</v>
      </c>
      <c r="K564">
        <v>88.33</v>
      </c>
      <c r="L564">
        <v>38.130000000000003</v>
      </c>
      <c r="M564">
        <v>74.540000000000006</v>
      </c>
      <c r="N564">
        <v>82.46</v>
      </c>
      <c r="O564">
        <v>60.52</v>
      </c>
      <c r="P564">
        <v>40.36</v>
      </c>
      <c r="Q564">
        <v>64.83</v>
      </c>
      <c r="R564">
        <v>54.33</v>
      </c>
      <c r="S564">
        <v>53.17</v>
      </c>
      <c r="Y564" s="57" t="s">
        <v>2512</v>
      </c>
      <c r="Z564" s="57" t="s">
        <v>4583</v>
      </c>
    </row>
    <row r="565" spans="1:26" x14ac:dyDescent="0.3">
      <c r="A565" t="s">
        <v>2299</v>
      </c>
      <c r="B565" t="s">
        <v>1247</v>
      </c>
      <c r="C565" t="s">
        <v>2498</v>
      </c>
      <c r="D565" t="s">
        <v>2499</v>
      </c>
      <c r="E565" t="s">
        <v>2299</v>
      </c>
      <c r="F565" t="s">
        <v>2498</v>
      </c>
      <c r="G565">
        <v>57.04</v>
      </c>
      <c r="H565">
        <v>57.07</v>
      </c>
      <c r="I565">
        <v>52.44</v>
      </c>
      <c r="J565">
        <v>54.46</v>
      </c>
      <c r="K565">
        <v>100</v>
      </c>
      <c r="L565">
        <v>29.74</v>
      </c>
      <c r="M565">
        <v>81.66</v>
      </c>
      <c r="N565">
        <v>70.87</v>
      </c>
      <c r="O565">
        <v>57.77</v>
      </c>
      <c r="P565">
        <v>46.86</v>
      </c>
      <c r="Q565">
        <v>65.510000000000005</v>
      </c>
      <c r="R565">
        <v>54.18</v>
      </c>
      <c r="S565">
        <v>51.25</v>
      </c>
      <c r="Y565" s="56" t="s">
        <v>2514</v>
      </c>
      <c r="Z565" s="56" t="s">
        <v>4582</v>
      </c>
    </row>
    <row r="566" spans="1:26" x14ac:dyDescent="0.3">
      <c r="A566" t="s">
        <v>2299</v>
      </c>
      <c r="B566" t="s">
        <v>1247</v>
      </c>
      <c r="C566" t="s">
        <v>2500</v>
      </c>
      <c r="D566" t="s">
        <v>2501</v>
      </c>
      <c r="E566" t="s">
        <v>2299</v>
      </c>
      <c r="F566" t="s">
        <v>2500</v>
      </c>
      <c r="G566">
        <v>80.2</v>
      </c>
      <c r="H566">
        <v>64.47</v>
      </c>
      <c r="I566">
        <v>52.43</v>
      </c>
      <c r="J566">
        <v>86.43</v>
      </c>
      <c r="K566">
        <v>100</v>
      </c>
      <c r="L566">
        <v>77.7</v>
      </c>
      <c r="M566">
        <v>85.44</v>
      </c>
      <c r="N566">
        <v>87.56</v>
      </c>
      <c r="O566">
        <v>80.89</v>
      </c>
      <c r="P566">
        <v>59.41</v>
      </c>
      <c r="Q566">
        <v>72.47</v>
      </c>
      <c r="R566">
        <v>56.46</v>
      </c>
      <c r="S566">
        <v>54.28</v>
      </c>
      <c r="Y566" s="57" t="s">
        <v>2516</v>
      </c>
      <c r="Z566" s="57" t="s">
        <v>4581</v>
      </c>
    </row>
    <row r="567" spans="1:26" x14ac:dyDescent="0.3">
      <c r="A567" t="s">
        <v>2299</v>
      </c>
      <c r="B567" t="s">
        <v>1247</v>
      </c>
      <c r="C567" t="s">
        <v>2502</v>
      </c>
      <c r="D567" t="s">
        <v>2503</v>
      </c>
      <c r="E567" t="s">
        <v>2299</v>
      </c>
      <c r="F567" t="s">
        <v>2502</v>
      </c>
      <c r="G567">
        <v>67.72</v>
      </c>
      <c r="H567">
        <v>47.17</v>
      </c>
      <c r="I567">
        <v>62.33</v>
      </c>
      <c r="J567">
        <v>72.36</v>
      </c>
      <c r="K567">
        <v>100</v>
      </c>
      <c r="L567">
        <v>53.84</v>
      </c>
      <c r="M567">
        <v>81.87</v>
      </c>
      <c r="N567">
        <v>87.06</v>
      </c>
      <c r="O567">
        <v>69.849999999999994</v>
      </c>
      <c r="P567">
        <v>53.2</v>
      </c>
      <c r="Q567">
        <v>69.61</v>
      </c>
      <c r="R567">
        <v>55.11</v>
      </c>
      <c r="S567">
        <v>54.37</v>
      </c>
      <c r="Y567" s="56" t="s">
        <v>2518</v>
      </c>
      <c r="Z567" s="56" t="s">
        <v>4580</v>
      </c>
    </row>
    <row r="568" spans="1:26" x14ac:dyDescent="0.3">
      <c r="A568" t="s">
        <v>2299</v>
      </c>
      <c r="B568" t="s">
        <v>1247</v>
      </c>
      <c r="C568" t="s">
        <v>2504</v>
      </c>
      <c r="D568" t="s">
        <v>2505</v>
      </c>
      <c r="E568" t="s">
        <v>2299</v>
      </c>
      <c r="F568" t="s">
        <v>2504</v>
      </c>
      <c r="G568">
        <v>51.62</v>
      </c>
      <c r="H568">
        <v>60.53</v>
      </c>
      <c r="I568">
        <v>52.32</v>
      </c>
      <c r="J568">
        <v>48.46</v>
      </c>
      <c r="K568">
        <v>85.19</v>
      </c>
      <c r="L568">
        <v>31.55</v>
      </c>
      <c r="M568">
        <v>85.68</v>
      </c>
      <c r="N568">
        <v>90.79</v>
      </c>
      <c r="O568">
        <v>51.46</v>
      </c>
      <c r="P568">
        <v>40.64</v>
      </c>
      <c r="Q568">
        <v>72.33</v>
      </c>
      <c r="R568">
        <v>51.56</v>
      </c>
      <c r="S568">
        <v>49.18</v>
      </c>
      <c r="Y568" s="57" t="s">
        <v>2520</v>
      </c>
      <c r="Z568" s="57" t="s">
        <v>4579</v>
      </c>
    </row>
    <row r="569" spans="1:26" x14ac:dyDescent="0.3">
      <c r="A569" t="s">
        <v>2299</v>
      </c>
      <c r="B569" t="s">
        <v>1247</v>
      </c>
      <c r="C569" t="s">
        <v>2506</v>
      </c>
      <c r="D569" t="s">
        <v>2507</v>
      </c>
      <c r="E569" t="s">
        <v>2299</v>
      </c>
      <c r="F569" t="s">
        <v>2506</v>
      </c>
      <c r="G569">
        <v>61.63</v>
      </c>
      <c r="H569">
        <v>42.13</v>
      </c>
      <c r="I569">
        <v>56.02</v>
      </c>
      <c r="J569">
        <v>76.56</v>
      </c>
      <c r="K569">
        <v>100</v>
      </c>
      <c r="L569">
        <v>26.79</v>
      </c>
      <c r="M569">
        <v>72.88</v>
      </c>
      <c r="N569">
        <v>94</v>
      </c>
      <c r="O569">
        <v>62.3</v>
      </c>
      <c r="P569">
        <v>45.84</v>
      </c>
      <c r="Q569">
        <v>66.260000000000005</v>
      </c>
      <c r="R569">
        <v>49.26</v>
      </c>
      <c r="S569">
        <v>46.36</v>
      </c>
      <c r="Y569" s="56" t="s">
        <v>2522</v>
      </c>
      <c r="Z569" s="56" t="s">
        <v>4578</v>
      </c>
    </row>
    <row r="570" spans="1:26" x14ac:dyDescent="0.3">
      <c r="A570" t="s">
        <v>2299</v>
      </c>
      <c r="B570" t="s">
        <v>1247</v>
      </c>
      <c r="C570" t="s">
        <v>2508</v>
      </c>
      <c r="D570" t="s">
        <v>2509</v>
      </c>
      <c r="E570" t="s">
        <v>2299</v>
      </c>
      <c r="F570" t="s">
        <v>2508</v>
      </c>
      <c r="G570">
        <v>51.32</v>
      </c>
      <c r="H570">
        <v>48.92</v>
      </c>
      <c r="I570">
        <v>41.93</v>
      </c>
      <c r="J570">
        <v>55.86</v>
      </c>
      <c r="K570">
        <v>83.33</v>
      </c>
      <c r="L570">
        <v>23.41</v>
      </c>
      <c r="M570">
        <v>75.78</v>
      </c>
      <c r="N570">
        <v>88.63</v>
      </c>
      <c r="O570">
        <v>50.49</v>
      </c>
      <c r="P570">
        <v>39.35</v>
      </c>
      <c r="Q570">
        <v>63.81</v>
      </c>
      <c r="R570">
        <v>51.1</v>
      </c>
      <c r="S570">
        <v>49.07</v>
      </c>
      <c r="Y570" s="57" t="s">
        <v>2524</v>
      </c>
      <c r="Z570" s="57" t="s">
        <v>4577</v>
      </c>
    </row>
    <row r="571" spans="1:26" x14ac:dyDescent="0.3">
      <c r="A571" t="s">
        <v>2299</v>
      </c>
      <c r="B571" t="s">
        <v>1247</v>
      </c>
      <c r="C571" t="s">
        <v>2510</v>
      </c>
      <c r="D571" t="s">
        <v>2511</v>
      </c>
      <c r="E571" t="s">
        <v>2299</v>
      </c>
      <c r="F571" t="s">
        <v>2510</v>
      </c>
      <c r="G571">
        <v>55.91</v>
      </c>
      <c r="H571">
        <v>53.73</v>
      </c>
      <c r="I571">
        <v>48.19</v>
      </c>
      <c r="J571">
        <v>83.93</v>
      </c>
      <c r="K571">
        <v>66.67</v>
      </c>
      <c r="L571">
        <v>27.41</v>
      </c>
      <c r="M571">
        <v>81.02</v>
      </c>
      <c r="N571">
        <v>87.37</v>
      </c>
      <c r="O571">
        <v>55.37</v>
      </c>
      <c r="P571">
        <v>43.48</v>
      </c>
      <c r="Q571">
        <v>67.58</v>
      </c>
      <c r="R571">
        <v>53.65</v>
      </c>
      <c r="S571">
        <v>54.66</v>
      </c>
      <c r="Y571" s="56" t="s">
        <v>2300</v>
      </c>
      <c r="Z571" s="56" t="s">
        <v>4576</v>
      </c>
    </row>
    <row r="572" spans="1:26" x14ac:dyDescent="0.3">
      <c r="A572" t="s">
        <v>2299</v>
      </c>
      <c r="B572" t="s">
        <v>1247</v>
      </c>
      <c r="C572" t="s">
        <v>2512</v>
      </c>
      <c r="D572" t="s">
        <v>2513</v>
      </c>
      <c r="E572" t="s">
        <v>2299</v>
      </c>
      <c r="F572" t="s">
        <v>2512</v>
      </c>
      <c r="G572">
        <v>62.79</v>
      </c>
      <c r="H572">
        <v>60.46</v>
      </c>
      <c r="I572">
        <v>57.17</v>
      </c>
      <c r="J572">
        <v>67.17</v>
      </c>
      <c r="K572">
        <v>88.06</v>
      </c>
      <c r="L572">
        <v>55.54</v>
      </c>
      <c r="M572">
        <v>82.62</v>
      </c>
      <c r="N572">
        <v>91.27</v>
      </c>
      <c r="O572">
        <v>63.05</v>
      </c>
      <c r="P572">
        <v>41.45</v>
      </c>
      <c r="Q572">
        <v>72.88</v>
      </c>
      <c r="R572">
        <v>56.9</v>
      </c>
      <c r="S572">
        <v>55.13</v>
      </c>
      <c r="Y572" s="57" t="s">
        <v>2302</v>
      </c>
      <c r="Z572" s="57" t="s">
        <v>4575</v>
      </c>
    </row>
    <row r="573" spans="1:26" x14ac:dyDescent="0.3">
      <c r="A573" t="s">
        <v>2299</v>
      </c>
      <c r="B573" t="s">
        <v>1247</v>
      </c>
      <c r="C573" t="s">
        <v>2514</v>
      </c>
      <c r="D573" t="s">
        <v>2515</v>
      </c>
      <c r="E573" t="s">
        <v>2299</v>
      </c>
      <c r="F573" t="s">
        <v>2514</v>
      </c>
      <c r="G573">
        <v>62.16</v>
      </c>
      <c r="H573">
        <v>51.61</v>
      </c>
      <c r="I573">
        <v>56.3</v>
      </c>
      <c r="J573">
        <v>49.65</v>
      </c>
      <c r="K573">
        <v>100</v>
      </c>
      <c r="L573">
        <v>46.78</v>
      </c>
      <c r="M573">
        <v>83.04</v>
      </c>
      <c r="N573">
        <v>84.7</v>
      </c>
      <c r="O573">
        <v>62.51</v>
      </c>
      <c r="P573">
        <v>53.6</v>
      </c>
      <c r="Q573">
        <v>68.91</v>
      </c>
      <c r="R573">
        <v>50.2</v>
      </c>
      <c r="S573">
        <v>50.03</v>
      </c>
      <c r="Y573" s="56" t="s">
        <v>2304</v>
      </c>
      <c r="Z573" s="56" t="s">
        <v>4574</v>
      </c>
    </row>
    <row r="574" spans="1:26" x14ac:dyDescent="0.3">
      <c r="A574" t="s">
        <v>2299</v>
      </c>
      <c r="B574" t="s">
        <v>1247</v>
      </c>
      <c r="C574" t="s">
        <v>2516</v>
      </c>
      <c r="D574" t="s">
        <v>2517</v>
      </c>
      <c r="E574" t="s">
        <v>2299</v>
      </c>
      <c r="F574" t="s">
        <v>2516</v>
      </c>
      <c r="G574">
        <v>62.35</v>
      </c>
      <c r="H574">
        <v>52.83</v>
      </c>
      <c r="I574">
        <v>50.02</v>
      </c>
      <c r="J574">
        <v>66.900000000000006</v>
      </c>
      <c r="K574">
        <v>88.89</v>
      </c>
      <c r="L574">
        <v>39.4</v>
      </c>
      <c r="M574">
        <v>77.53</v>
      </c>
      <c r="N574">
        <v>82.41</v>
      </c>
      <c r="O574">
        <v>61.64</v>
      </c>
      <c r="P574">
        <v>51.36</v>
      </c>
      <c r="Q574">
        <v>65.7</v>
      </c>
      <c r="R574">
        <v>54.73</v>
      </c>
      <c r="S574">
        <v>51.93</v>
      </c>
      <c r="Y574" s="57" t="s">
        <v>2306</v>
      </c>
      <c r="Z574" s="57" t="s">
        <v>4573</v>
      </c>
    </row>
    <row r="575" spans="1:26" x14ac:dyDescent="0.3">
      <c r="A575" t="s">
        <v>2299</v>
      </c>
      <c r="B575" t="s">
        <v>1247</v>
      </c>
      <c r="C575" t="s">
        <v>2518</v>
      </c>
      <c r="D575" t="s">
        <v>2519</v>
      </c>
      <c r="E575" t="s">
        <v>2299</v>
      </c>
      <c r="F575" t="s">
        <v>2518</v>
      </c>
      <c r="G575">
        <v>77.7</v>
      </c>
      <c r="H575">
        <v>67.16</v>
      </c>
      <c r="I575">
        <v>70.900000000000006</v>
      </c>
      <c r="J575">
        <v>70.14</v>
      </c>
      <c r="K575">
        <v>100</v>
      </c>
      <c r="L575">
        <v>86.25</v>
      </c>
      <c r="M575">
        <v>81.88</v>
      </c>
      <c r="N575">
        <v>84.07</v>
      </c>
      <c r="O575">
        <v>77.55</v>
      </c>
      <c r="P575">
        <v>53.82</v>
      </c>
      <c r="Q575">
        <v>76</v>
      </c>
      <c r="R575">
        <v>55.26</v>
      </c>
      <c r="S575">
        <v>53.26</v>
      </c>
      <c r="Y575" s="56" t="s">
        <v>2308</v>
      </c>
      <c r="Z575" s="56" t="s">
        <v>4572</v>
      </c>
    </row>
    <row r="576" spans="1:26" x14ac:dyDescent="0.3">
      <c r="A576" t="s">
        <v>2299</v>
      </c>
      <c r="B576" t="s">
        <v>1247</v>
      </c>
      <c r="C576" t="s">
        <v>2520</v>
      </c>
      <c r="D576" t="s">
        <v>2521</v>
      </c>
      <c r="E576" t="s">
        <v>2299</v>
      </c>
      <c r="F576" t="s">
        <v>2520</v>
      </c>
      <c r="G576">
        <v>63.66</v>
      </c>
      <c r="H576">
        <v>46.97</v>
      </c>
      <c r="I576">
        <v>50.34</v>
      </c>
      <c r="J576">
        <v>82.24</v>
      </c>
      <c r="K576">
        <v>95.74</v>
      </c>
      <c r="L576">
        <v>28.7</v>
      </c>
      <c r="M576">
        <v>80.930000000000007</v>
      </c>
      <c r="N576">
        <v>88.65</v>
      </c>
      <c r="O576">
        <v>63.02</v>
      </c>
      <c r="P576">
        <v>45.39</v>
      </c>
      <c r="Q576">
        <v>66.72</v>
      </c>
      <c r="R576">
        <v>54.47</v>
      </c>
      <c r="S576">
        <v>52.35</v>
      </c>
      <c r="Y576" s="57" t="s">
        <v>2310</v>
      </c>
      <c r="Z576" s="57" t="s">
        <v>4571</v>
      </c>
    </row>
    <row r="577" spans="1:26" x14ac:dyDescent="0.3">
      <c r="A577" t="s">
        <v>2299</v>
      </c>
      <c r="B577" t="s">
        <v>1247</v>
      </c>
      <c r="C577" t="s">
        <v>2522</v>
      </c>
      <c r="D577" t="s">
        <v>2523</v>
      </c>
      <c r="E577" t="s">
        <v>2299</v>
      </c>
      <c r="F577" t="s">
        <v>2522</v>
      </c>
      <c r="G577">
        <v>50.33</v>
      </c>
      <c r="H577">
        <v>52.25</v>
      </c>
      <c r="I577">
        <v>44.98</v>
      </c>
      <c r="J577">
        <v>63.44</v>
      </c>
      <c r="K577">
        <v>61.73</v>
      </c>
      <c r="L577">
        <v>25.16</v>
      </c>
      <c r="M577">
        <v>74.83</v>
      </c>
      <c r="N577">
        <v>91.64</v>
      </c>
      <c r="O577">
        <v>49.13</v>
      </c>
      <c r="P577">
        <v>46.17</v>
      </c>
      <c r="Q577">
        <v>65.930000000000007</v>
      </c>
      <c r="R577">
        <v>51.33</v>
      </c>
      <c r="S577">
        <v>51.78</v>
      </c>
      <c r="Y577" s="56" t="s">
        <v>2312</v>
      </c>
      <c r="Z577" s="56" t="s">
        <v>4570</v>
      </c>
    </row>
    <row r="578" spans="1:26" x14ac:dyDescent="0.3">
      <c r="A578" t="s">
        <v>2299</v>
      </c>
      <c r="B578" t="s">
        <v>1247</v>
      </c>
      <c r="C578" t="s">
        <v>2524</v>
      </c>
      <c r="D578" t="s">
        <v>2525</v>
      </c>
      <c r="E578" t="s">
        <v>2299</v>
      </c>
      <c r="F578" t="s">
        <v>2524</v>
      </c>
      <c r="G578">
        <v>58.7</v>
      </c>
      <c r="H578">
        <v>48.71</v>
      </c>
      <c r="I578">
        <v>40.36</v>
      </c>
      <c r="J578">
        <v>45.41</v>
      </c>
      <c r="K578">
        <v>88.89</v>
      </c>
      <c r="L578">
        <v>51.64</v>
      </c>
      <c r="M578">
        <v>80.709999999999994</v>
      </c>
      <c r="N578">
        <v>79.06</v>
      </c>
      <c r="O578">
        <v>59.73</v>
      </c>
      <c r="P578">
        <v>52.97</v>
      </c>
      <c r="Q578">
        <v>62.21</v>
      </c>
      <c r="R578">
        <v>48.56</v>
      </c>
      <c r="S578">
        <v>46.14</v>
      </c>
      <c r="Y578" s="57" t="s">
        <v>2314</v>
      </c>
      <c r="Z578" s="57" t="s">
        <v>4569</v>
      </c>
    </row>
    <row r="579" spans="1:26" x14ac:dyDescent="0.3">
      <c r="A579" t="s">
        <v>2299</v>
      </c>
      <c r="B579" t="s">
        <v>1247</v>
      </c>
      <c r="C579" t="s">
        <v>2300</v>
      </c>
      <c r="D579" t="s">
        <v>2301</v>
      </c>
      <c r="E579" t="s">
        <v>2299</v>
      </c>
      <c r="F579" t="s">
        <v>2300</v>
      </c>
      <c r="G579">
        <v>67.48</v>
      </c>
      <c r="H579">
        <v>73.11</v>
      </c>
      <c r="I579">
        <v>54.03</v>
      </c>
      <c r="J579">
        <v>39.729999999999997</v>
      </c>
      <c r="K579">
        <v>83.33</v>
      </c>
      <c r="L579">
        <v>78.040000000000006</v>
      </c>
      <c r="M579">
        <v>93.51</v>
      </c>
      <c r="N579">
        <v>69.75</v>
      </c>
      <c r="O579">
        <v>67.7</v>
      </c>
      <c r="P579">
        <v>69.67</v>
      </c>
      <c r="Q579">
        <v>72.599999999999994</v>
      </c>
      <c r="R579">
        <v>54.14</v>
      </c>
      <c r="S579">
        <v>51.85</v>
      </c>
      <c r="Y579" s="56" t="s">
        <v>2316</v>
      </c>
      <c r="Z579" s="56" t="s">
        <v>4568</v>
      </c>
    </row>
    <row r="580" spans="1:26" x14ac:dyDescent="0.3">
      <c r="A580" t="s">
        <v>2299</v>
      </c>
      <c r="B580" t="s">
        <v>1247</v>
      </c>
      <c r="C580" t="s">
        <v>2302</v>
      </c>
      <c r="D580" t="s">
        <v>2303</v>
      </c>
      <c r="E580" t="s">
        <v>2299</v>
      </c>
      <c r="F580" t="s">
        <v>2302</v>
      </c>
      <c r="G580">
        <v>42.98</v>
      </c>
      <c r="H580">
        <v>32.549999999999997</v>
      </c>
      <c r="I580">
        <v>43.79</v>
      </c>
      <c r="J580">
        <v>58.53</v>
      </c>
      <c r="K580">
        <v>81.489999999999995</v>
      </c>
      <c r="L580">
        <v>10.029999999999999</v>
      </c>
      <c r="M580">
        <v>63.85</v>
      </c>
      <c r="N580">
        <v>84.34</v>
      </c>
      <c r="O580">
        <v>43.51</v>
      </c>
      <c r="P580">
        <v>23.99</v>
      </c>
      <c r="Q580">
        <v>56.13</v>
      </c>
      <c r="R580">
        <v>46.18</v>
      </c>
      <c r="S580">
        <v>44.14</v>
      </c>
      <c r="Y580" s="57" t="s">
        <v>2318</v>
      </c>
      <c r="Z580" s="57" t="s">
        <v>4567</v>
      </c>
    </row>
    <row r="581" spans="1:26" x14ac:dyDescent="0.3">
      <c r="A581" t="s">
        <v>2299</v>
      </c>
      <c r="B581" t="s">
        <v>1247</v>
      </c>
      <c r="C581" t="s">
        <v>2304</v>
      </c>
      <c r="D581" t="s">
        <v>2305</v>
      </c>
      <c r="E581" t="s">
        <v>2299</v>
      </c>
      <c r="F581" t="s">
        <v>2304</v>
      </c>
      <c r="G581">
        <v>41.46</v>
      </c>
      <c r="H581">
        <v>35.380000000000003</v>
      </c>
      <c r="I581">
        <v>59.58</v>
      </c>
      <c r="J581">
        <v>61.31</v>
      </c>
      <c r="K581">
        <v>38.89</v>
      </c>
      <c r="L581">
        <v>31.53</v>
      </c>
      <c r="M581">
        <v>83.92</v>
      </c>
      <c r="N581">
        <v>85.58</v>
      </c>
      <c r="O581">
        <v>41.64</v>
      </c>
      <c r="P581">
        <v>34.85</v>
      </c>
      <c r="Q581">
        <v>66.11</v>
      </c>
      <c r="R581">
        <v>48.94</v>
      </c>
      <c r="S581">
        <v>49.07</v>
      </c>
      <c r="Y581" s="56" t="s">
        <v>2320</v>
      </c>
      <c r="Z581" s="56" t="s">
        <v>4566</v>
      </c>
    </row>
    <row r="582" spans="1:26" x14ac:dyDescent="0.3">
      <c r="A582" t="s">
        <v>2299</v>
      </c>
      <c r="B582" t="s">
        <v>1247</v>
      </c>
      <c r="C582" t="s">
        <v>2306</v>
      </c>
      <c r="D582" t="s">
        <v>2307</v>
      </c>
      <c r="E582" t="s">
        <v>2299</v>
      </c>
      <c r="F582" t="s">
        <v>2306</v>
      </c>
      <c r="G582">
        <v>53.07</v>
      </c>
      <c r="H582">
        <v>42.61</v>
      </c>
      <c r="I582">
        <v>48.8</v>
      </c>
      <c r="J582">
        <v>66.7</v>
      </c>
      <c r="K582">
        <v>66.11</v>
      </c>
      <c r="L582">
        <v>27.63</v>
      </c>
      <c r="M582">
        <v>85.78</v>
      </c>
      <c r="N582">
        <v>82.88</v>
      </c>
      <c r="O582">
        <v>53.26</v>
      </c>
      <c r="P582">
        <v>52.6</v>
      </c>
      <c r="Q582">
        <v>65.02</v>
      </c>
      <c r="R582">
        <v>49.34</v>
      </c>
      <c r="S582">
        <v>49.09</v>
      </c>
      <c r="Y582" s="57" t="s">
        <v>2322</v>
      </c>
      <c r="Z582" s="57" t="s">
        <v>4565</v>
      </c>
    </row>
    <row r="583" spans="1:26" x14ac:dyDescent="0.3">
      <c r="A583" t="s">
        <v>2299</v>
      </c>
      <c r="B583" t="s">
        <v>1247</v>
      </c>
      <c r="C583" t="s">
        <v>2308</v>
      </c>
      <c r="D583" t="s">
        <v>2309</v>
      </c>
      <c r="E583" t="s">
        <v>2299</v>
      </c>
      <c r="F583" t="s">
        <v>2308</v>
      </c>
      <c r="G583">
        <v>48.7</v>
      </c>
      <c r="H583">
        <v>66.44</v>
      </c>
      <c r="I583">
        <v>53.92</v>
      </c>
      <c r="J583">
        <v>39.22</v>
      </c>
      <c r="K583">
        <v>84.94</v>
      </c>
      <c r="L583">
        <v>33.299999999999997</v>
      </c>
      <c r="M583">
        <v>95.59</v>
      </c>
      <c r="N583">
        <v>75.23</v>
      </c>
      <c r="O583">
        <v>48.9</v>
      </c>
      <c r="P583">
        <v>38.14</v>
      </c>
      <c r="Q583">
        <v>72.790000000000006</v>
      </c>
      <c r="R583">
        <v>54.43</v>
      </c>
      <c r="S583">
        <v>53.09</v>
      </c>
      <c r="Y583" s="56" t="s">
        <v>2324</v>
      </c>
      <c r="Z583" s="56" t="s">
        <v>4564</v>
      </c>
    </row>
    <row r="584" spans="1:26" x14ac:dyDescent="0.3">
      <c r="A584" t="s">
        <v>2299</v>
      </c>
      <c r="B584" t="s">
        <v>1247</v>
      </c>
      <c r="C584" t="s">
        <v>2310</v>
      </c>
      <c r="D584" t="s">
        <v>2311</v>
      </c>
      <c r="E584" t="s">
        <v>2299</v>
      </c>
      <c r="F584" t="s">
        <v>2310</v>
      </c>
      <c r="G584">
        <v>53.73</v>
      </c>
      <c r="H584">
        <v>40.96</v>
      </c>
      <c r="I584">
        <v>58.19</v>
      </c>
      <c r="J584">
        <v>71.2</v>
      </c>
      <c r="K584">
        <v>88.89</v>
      </c>
      <c r="L584">
        <v>21.53</v>
      </c>
      <c r="M584">
        <v>89.52</v>
      </c>
      <c r="N584">
        <v>92.34</v>
      </c>
      <c r="O584">
        <v>53.93</v>
      </c>
      <c r="P584">
        <v>34.08</v>
      </c>
      <c r="Q584">
        <v>70.25</v>
      </c>
      <c r="R584">
        <v>54.54</v>
      </c>
      <c r="S584">
        <v>51.58</v>
      </c>
      <c r="Y584" s="57" t="s">
        <v>2326</v>
      </c>
      <c r="Z584" s="57" t="s">
        <v>4563</v>
      </c>
    </row>
    <row r="585" spans="1:26" x14ac:dyDescent="0.3">
      <c r="A585" t="s">
        <v>2299</v>
      </c>
      <c r="B585" t="s">
        <v>1247</v>
      </c>
      <c r="C585" t="s">
        <v>2312</v>
      </c>
      <c r="D585" t="s">
        <v>2313</v>
      </c>
      <c r="E585" t="s">
        <v>2299</v>
      </c>
      <c r="F585" t="s">
        <v>2312</v>
      </c>
      <c r="G585">
        <v>52.26</v>
      </c>
      <c r="H585">
        <v>46.96</v>
      </c>
      <c r="I585">
        <v>45.14</v>
      </c>
      <c r="J585">
        <v>48.29</v>
      </c>
      <c r="K585">
        <v>87.04</v>
      </c>
      <c r="L585">
        <v>32.39</v>
      </c>
      <c r="M585">
        <v>80.78</v>
      </c>
      <c r="N585">
        <v>91.19</v>
      </c>
      <c r="O585">
        <v>53.05</v>
      </c>
      <c r="P585">
        <v>44.46</v>
      </c>
      <c r="Q585">
        <v>66.02</v>
      </c>
      <c r="R585">
        <v>49.7</v>
      </c>
      <c r="S585">
        <v>48.17</v>
      </c>
      <c r="Y585" s="56" t="s">
        <v>2328</v>
      </c>
      <c r="Z585" s="56" t="s">
        <v>4562</v>
      </c>
    </row>
    <row r="586" spans="1:26" x14ac:dyDescent="0.3">
      <c r="A586" t="s">
        <v>2299</v>
      </c>
      <c r="B586" t="s">
        <v>1247</v>
      </c>
      <c r="C586" t="s">
        <v>2314</v>
      </c>
      <c r="D586" t="s">
        <v>2315</v>
      </c>
      <c r="E586" t="s">
        <v>2299</v>
      </c>
      <c r="F586" t="s">
        <v>2314</v>
      </c>
      <c r="G586">
        <v>46.1</v>
      </c>
      <c r="H586">
        <v>36.32</v>
      </c>
      <c r="I586">
        <v>43.72</v>
      </c>
      <c r="J586">
        <v>57.59</v>
      </c>
      <c r="K586">
        <v>51.86</v>
      </c>
      <c r="L586">
        <v>20.170000000000002</v>
      </c>
      <c r="M586">
        <v>85.52</v>
      </c>
      <c r="N586">
        <v>96.22</v>
      </c>
      <c r="O586">
        <v>45.47</v>
      </c>
      <c r="P586">
        <v>52.24</v>
      </c>
      <c r="Q586">
        <v>65.45</v>
      </c>
      <c r="R586">
        <v>52.15</v>
      </c>
      <c r="S586">
        <v>49.94</v>
      </c>
      <c r="Y586" s="57" t="s">
        <v>2330</v>
      </c>
      <c r="Z586" s="57" t="s">
        <v>4561</v>
      </c>
    </row>
    <row r="587" spans="1:26" x14ac:dyDescent="0.3">
      <c r="A587" t="s">
        <v>2299</v>
      </c>
      <c r="B587" t="s">
        <v>1247</v>
      </c>
      <c r="C587" t="s">
        <v>2316</v>
      </c>
      <c r="D587" t="s">
        <v>2317</v>
      </c>
      <c r="E587" t="s">
        <v>2299</v>
      </c>
      <c r="F587" t="s">
        <v>2316</v>
      </c>
      <c r="G587">
        <v>61.6</v>
      </c>
      <c r="H587">
        <v>43.63</v>
      </c>
      <c r="I587">
        <v>52.4</v>
      </c>
      <c r="J587">
        <v>66.37</v>
      </c>
      <c r="K587">
        <v>100</v>
      </c>
      <c r="L587">
        <v>23.72</v>
      </c>
      <c r="M587">
        <v>73</v>
      </c>
      <c r="N587">
        <v>85.94</v>
      </c>
      <c r="O587">
        <v>61.73</v>
      </c>
      <c r="P587">
        <v>56.83</v>
      </c>
      <c r="Q587">
        <v>63.74</v>
      </c>
      <c r="R587">
        <v>52.7</v>
      </c>
      <c r="S587">
        <v>48.63</v>
      </c>
      <c r="Y587" s="57" t="s">
        <v>4394</v>
      </c>
      <c r="Z587" s="57" t="s">
        <v>4491</v>
      </c>
    </row>
    <row r="588" spans="1:26" x14ac:dyDescent="0.3">
      <c r="A588" t="s">
        <v>2299</v>
      </c>
      <c r="B588" t="s">
        <v>1247</v>
      </c>
      <c r="C588" t="s">
        <v>2318</v>
      </c>
      <c r="D588" t="s">
        <v>2319</v>
      </c>
      <c r="E588" t="s">
        <v>2299</v>
      </c>
      <c r="F588" t="s">
        <v>2318</v>
      </c>
      <c r="G588">
        <v>63.46</v>
      </c>
      <c r="H588">
        <v>47.55</v>
      </c>
      <c r="I588">
        <v>62.69</v>
      </c>
      <c r="J588">
        <v>86</v>
      </c>
      <c r="K588">
        <v>88.89</v>
      </c>
      <c r="L588">
        <v>29.43</v>
      </c>
      <c r="M588">
        <v>77.09</v>
      </c>
      <c r="N588">
        <v>94.15</v>
      </c>
      <c r="O588">
        <v>61.55</v>
      </c>
      <c r="P588">
        <v>41.86</v>
      </c>
      <c r="Q588">
        <v>70.37</v>
      </c>
      <c r="R588">
        <v>48.18</v>
      </c>
      <c r="S588">
        <v>47.27</v>
      </c>
      <c r="Y588" s="56" t="s">
        <v>2626</v>
      </c>
      <c r="Z588" s="56" t="s">
        <v>4490</v>
      </c>
    </row>
    <row r="589" spans="1:26" x14ac:dyDescent="0.3">
      <c r="A589" t="s">
        <v>2299</v>
      </c>
      <c r="B589" t="s">
        <v>1247</v>
      </c>
      <c r="C589" t="s">
        <v>2320</v>
      </c>
      <c r="D589" t="s">
        <v>2321</v>
      </c>
      <c r="E589" t="s">
        <v>2299</v>
      </c>
      <c r="F589" t="s">
        <v>2320</v>
      </c>
      <c r="G589">
        <v>53.79</v>
      </c>
      <c r="H589">
        <v>50.01</v>
      </c>
      <c r="I589">
        <v>55.5</v>
      </c>
      <c r="J589">
        <v>51.18</v>
      </c>
      <c r="K589">
        <v>81.33</v>
      </c>
      <c r="L589">
        <v>35.58</v>
      </c>
      <c r="M589">
        <v>83.74</v>
      </c>
      <c r="N589">
        <v>87.21</v>
      </c>
      <c r="O589">
        <v>54.07</v>
      </c>
      <c r="P589">
        <v>48.21</v>
      </c>
      <c r="Q589">
        <v>69.12</v>
      </c>
      <c r="R589">
        <v>51.63</v>
      </c>
      <c r="S589">
        <v>49.4</v>
      </c>
      <c r="Y589" s="57" t="s">
        <v>2628</v>
      </c>
      <c r="Z589" s="57" t="s">
        <v>4489</v>
      </c>
    </row>
    <row r="590" spans="1:26" x14ac:dyDescent="0.3">
      <c r="A590" t="s">
        <v>2299</v>
      </c>
      <c r="B590" t="s">
        <v>1247</v>
      </c>
      <c r="C590" t="s">
        <v>2322</v>
      </c>
      <c r="D590" t="s">
        <v>2323</v>
      </c>
      <c r="E590" t="s">
        <v>2299</v>
      </c>
      <c r="F590" t="s">
        <v>2322</v>
      </c>
      <c r="G590">
        <v>72.260000000000005</v>
      </c>
      <c r="H590">
        <v>62.46</v>
      </c>
      <c r="I590">
        <v>53.29</v>
      </c>
      <c r="J590">
        <v>77.349999999999994</v>
      </c>
      <c r="K590">
        <v>96.3</v>
      </c>
      <c r="L590">
        <v>53.94</v>
      </c>
      <c r="M590">
        <v>92.55</v>
      </c>
      <c r="N590">
        <v>80.06</v>
      </c>
      <c r="O590">
        <v>72.67</v>
      </c>
      <c r="P590">
        <v>63.1</v>
      </c>
      <c r="Q590">
        <v>72.09</v>
      </c>
      <c r="R590">
        <v>53.02</v>
      </c>
      <c r="S590">
        <v>50.05</v>
      </c>
      <c r="Y590" s="56" t="s">
        <v>2630</v>
      </c>
      <c r="Z590" s="56" t="s">
        <v>4488</v>
      </c>
    </row>
    <row r="591" spans="1:26" x14ac:dyDescent="0.3">
      <c r="A591" t="s">
        <v>2299</v>
      </c>
      <c r="B591" t="s">
        <v>1247</v>
      </c>
      <c r="C591" t="s">
        <v>2324</v>
      </c>
      <c r="D591" t="s">
        <v>2325</v>
      </c>
      <c r="E591" t="s">
        <v>2299</v>
      </c>
      <c r="F591" t="s">
        <v>2324</v>
      </c>
      <c r="G591">
        <v>48.89</v>
      </c>
      <c r="H591">
        <v>47.94</v>
      </c>
      <c r="I591">
        <v>55.42</v>
      </c>
      <c r="J591">
        <v>49.41</v>
      </c>
      <c r="K591">
        <v>85.19</v>
      </c>
      <c r="L591">
        <v>32.380000000000003</v>
      </c>
      <c r="M591">
        <v>81.96</v>
      </c>
      <c r="N591">
        <v>85.63</v>
      </c>
      <c r="O591">
        <v>49.49</v>
      </c>
      <c r="P591">
        <v>30.97</v>
      </c>
      <c r="Q591">
        <v>67.739999999999995</v>
      </c>
      <c r="R591">
        <v>49.67</v>
      </c>
      <c r="S591">
        <v>47.57</v>
      </c>
      <c r="Y591" s="57" t="s">
        <v>2632</v>
      </c>
      <c r="Z591" s="57" t="s">
        <v>4487</v>
      </c>
    </row>
    <row r="592" spans="1:26" x14ac:dyDescent="0.3">
      <c r="A592" t="s">
        <v>2299</v>
      </c>
      <c r="B592" t="s">
        <v>1247</v>
      </c>
      <c r="C592" t="s">
        <v>2326</v>
      </c>
      <c r="D592" t="s">
        <v>2327</v>
      </c>
      <c r="E592" t="s">
        <v>2299</v>
      </c>
      <c r="F592" t="s">
        <v>2326</v>
      </c>
      <c r="G592">
        <v>44.88</v>
      </c>
      <c r="H592">
        <v>27.9</v>
      </c>
      <c r="I592">
        <v>49.79</v>
      </c>
      <c r="J592">
        <v>66.739999999999995</v>
      </c>
      <c r="K592">
        <v>66.39</v>
      </c>
      <c r="L592">
        <v>11.44</v>
      </c>
      <c r="M592">
        <v>75.239999999999995</v>
      </c>
      <c r="N592">
        <v>96.9</v>
      </c>
      <c r="O592">
        <v>45.47</v>
      </c>
      <c r="P592">
        <v>37.33</v>
      </c>
      <c r="Q592">
        <v>62.46</v>
      </c>
      <c r="R592">
        <v>48.53</v>
      </c>
      <c r="S592">
        <v>47.16</v>
      </c>
      <c r="Y592" s="56" t="s">
        <v>2634</v>
      </c>
      <c r="Z592" s="56" t="s">
        <v>4486</v>
      </c>
    </row>
    <row r="593" spans="1:26" x14ac:dyDescent="0.3">
      <c r="A593" t="s">
        <v>2299</v>
      </c>
      <c r="B593" t="s">
        <v>1247</v>
      </c>
      <c r="C593" t="s">
        <v>2328</v>
      </c>
      <c r="D593" t="s">
        <v>2329</v>
      </c>
      <c r="E593" t="s">
        <v>2299</v>
      </c>
      <c r="F593" t="s">
        <v>2328</v>
      </c>
      <c r="G593">
        <v>60.27</v>
      </c>
      <c r="H593">
        <v>50.84</v>
      </c>
      <c r="I593">
        <v>49.7</v>
      </c>
      <c r="J593">
        <v>58.24</v>
      </c>
      <c r="K593">
        <v>100</v>
      </c>
      <c r="L593">
        <v>35.01</v>
      </c>
      <c r="M593">
        <v>69.3</v>
      </c>
      <c r="N593">
        <v>82.15</v>
      </c>
      <c r="O593">
        <v>60.44</v>
      </c>
      <c r="P593">
        <v>48.51</v>
      </c>
      <c r="Q593">
        <v>63</v>
      </c>
      <c r="R593">
        <v>48.81</v>
      </c>
      <c r="S593">
        <v>47.39</v>
      </c>
      <c r="Y593" s="57" t="s">
        <v>2636</v>
      </c>
      <c r="Z593" s="57" t="s">
        <v>4485</v>
      </c>
    </row>
    <row r="594" spans="1:26" x14ac:dyDescent="0.3">
      <c r="A594" t="s">
        <v>2299</v>
      </c>
      <c r="B594" t="s">
        <v>1247</v>
      </c>
      <c r="C594" t="s">
        <v>2330</v>
      </c>
      <c r="D594" t="s">
        <v>2331</v>
      </c>
      <c r="E594" t="s">
        <v>2299</v>
      </c>
      <c r="F594" t="s">
        <v>2330</v>
      </c>
      <c r="G594">
        <v>66.430000000000007</v>
      </c>
      <c r="H594">
        <v>70.97</v>
      </c>
      <c r="I594">
        <v>53.92</v>
      </c>
      <c r="J594">
        <v>55.25</v>
      </c>
      <c r="K594">
        <v>88.89</v>
      </c>
      <c r="L594">
        <v>61.15</v>
      </c>
      <c r="M594">
        <v>93.71</v>
      </c>
      <c r="N594">
        <v>80.45</v>
      </c>
      <c r="O594">
        <v>66.739999999999995</v>
      </c>
      <c r="P594">
        <v>61.69</v>
      </c>
      <c r="Q594">
        <v>74.760000000000005</v>
      </c>
      <c r="R594">
        <v>56.73</v>
      </c>
      <c r="S594">
        <v>54.91</v>
      </c>
      <c r="Y594" s="56" t="s">
        <v>2638</v>
      </c>
      <c r="Z594" s="56" t="s">
        <v>4484</v>
      </c>
    </row>
    <row r="595" spans="1:26" x14ac:dyDescent="0.3">
      <c r="A595" t="s">
        <v>2625</v>
      </c>
      <c r="B595" t="s">
        <v>1221</v>
      </c>
      <c r="C595" t="s">
        <v>2626</v>
      </c>
      <c r="D595" t="s">
        <v>2627</v>
      </c>
      <c r="E595" t="s">
        <v>2625</v>
      </c>
      <c r="F595" t="s">
        <v>2626</v>
      </c>
      <c r="G595">
        <v>62.14</v>
      </c>
      <c r="H595">
        <v>47.3</v>
      </c>
      <c r="I595">
        <v>52.88</v>
      </c>
      <c r="J595">
        <v>56.28</v>
      </c>
      <c r="K595">
        <v>65.56</v>
      </c>
      <c r="L595">
        <v>41.35</v>
      </c>
      <c r="M595">
        <v>81.84</v>
      </c>
      <c r="N595">
        <v>74.48</v>
      </c>
      <c r="O595">
        <v>62.67</v>
      </c>
      <c r="P595">
        <v>87.5</v>
      </c>
      <c r="Q595">
        <v>64.12</v>
      </c>
      <c r="R595">
        <v>46.69</v>
      </c>
      <c r="S595">
        <v>42.52</v>
      </c>
      <c r="Y595" s="57" t="s">
        <v>2640</v>
      </c>
      <c r="Z595" s="57" t="s">
        <v>4483</v>
      </c>
    </row>
    <row r="596" spans="1:26" x14ac:dyDescent="0.3">
      <c r="A596" t="s">
        <v>2625</v>
      </c>
      <c r="B596" t="s">
        <v>1221</v>
      </c>
      <c r="C596" t="s">
        <v>2628</v>
      </c>
      <c r="D596" t="s">
        <v>2629</v>
      </c>
      <c r="E596" t="s">
        <v>2625</v>
      </c>
      <c r="F596" t="s">
        <v>2628</v>
      </c>
      <c r="G596">
        <v>45.7</v>
      </c>
      <c r="H596">
        <v>52.23</v>
      </c>
      <c r="I596">
        <v>41.97</v>
      </c>
      <c r="J596">
        <v>68.97</v>
      </c>
      <c r="K596">
        <v>73.33</v>
      </c>
      <c r="L596">
        <v>12.15</v>
      </c>
      <c r="M596">
        <v>84.51</v>
      </c>
      <c r="N596">
        <v>92.08</v>
      </c>
      <c r="O596">
        <v>45.98</v>
      </c>
      <c r="P596">
        <v>29.45</v>
      </c>
      <c r="Q596">
        <v>67.7</v>
      </c>
      <c r="R596">
        <v>43.82</v>
      </c>
      <c r="S596">
        <v>40.25</v>
      </c>
      <c r="Y596" s="56" t="s">
        <v>2642</v>
      </c>
      <c r="Z596" s="56" t="s">
        <v>4482</v>
      </c>
    </row>
    <row r="597" spans="1:26" x14ac:dyDescent="0.3">
      <c r="A597" t="s">
        <v>2625</v>
      </c>
      <c r="B597" t="s">
        <v>1221</v>
      </c>
      <c r="C597" t="s">
        <v>2630</v>
      </c>
      <c r="D597" t="s">
        <v>2631</v>
      </c>
      <c r="E597" t="s">
        <v>2625</v>
      </c>
      <c r="F597" t="s">
        <v>2630</v>
      </c>
      <c r="G597">
        <v>51.22</v>
      </c>
      <c r="H597">
        <v>42.34</v>
      </c>
      <c r="I597">
        <v>29.56</v>
      </c>
      <c r="J597">
        <v>66.12</v>
      </c>
      <c r="K597">
        <v>65.56</v>
      </c>
      <c r="L597">
        <v>24.6</v>
      </c>
      <c r="M597">
        <v>43.6</v>
      </c>
      <c r="N597">
        <v>98.96</v>
      </c>
      <c r="O597">
        <v>51.57</v>
      </c>
      <c r="P597">
        <v>50</v>
      </c>
      <c r="Q597">
        <v>53.62</v>
      </c>
      <c r="R597">
        <v>34.21</v>
      </c>
      <c r="S597">
        <v>30.76</v>
      </c>
      <c r="Y597" s="57" t="s">
        <v>2644</v>
      </c>
      <c r="Z597" s="57" t="s">
        <v>4481</v>
      </c>
    </row>
    <row r="598" spans="1:26" x14ac:dyDescent="0.3">
      <c r="A598" t="s">
        <v>2625</v>
      </c>
      <c r="B598" t="s">
        <v>1221</v>
      </c>
      <c r="C598" t="s">
        <v>2632</v>
      </c>
      <c r="D598" t="s">
        <v>2633</v>
      </c>
      <c r="E598" t="s">
        <v>2625</v>
      </c>
      <c r="F598" t="s">
        <v>2632</v>
      </c>
      <c r="G598">
        <v>52.51</v>
      </c>
      <c r="H598">
        <v>66.099999999999994</v>
      </c>
      <c r="I598">
        <v>44.94</v>
      </c>
      <c r="J598">
        <v>76.45</v>
      </c>
      <c r="K598">
        <v>66.42</v>
      </c>
      <c r="L598">
        <v>14.34</v>
      </c>
      <c r="M598">
        <v>69.010000000000005</v>
      </c>
      <c r="N598">
        <v>71.64</v>
      </c>
      <c r="O598">
        <v>51.8</v>
      </c>
      <c r="P598">
        <v>50</v>
      </c>
      <c r="Q598">
        <v>62.92</v>
      </c>
      <c r="R598">
        <v>41.43</v>
      </c>
      <c r="S598">
        <v>38.39</v>
      </c>
      <c r="Y598" s="56" t="s">
        <v>2646</v>
      </c>
      <c r="Z598" s="56" t="s">
        <v>4480</v>
      </c>
    </row>
    <row r="599" spans="1:26" x14ac:dyDescent="0.3">
      <c r="A599" t="s">
        <v>2625</v>
      </c>
      <c r="B599" t="s">
        <v>1221</v>
      </c>
      <c r="C599" t="s">
        <v>2634</v>
      </c>
      <c r="D599" t="s">
        <v>2635</v>
      </c>
      <c r="E599" t="s">
        <v>2625</v>
      </c>
      <c r="F599" t="s">
        <v>2634</v>
      </c>
      <c r="G599">
        <v>55.39</v>
      </c>
      <c r="H599">
        <v>46.22</v>
      </c>
      <c r="I599">
        <v>42.78</v>
      </c>
      <c r="J599">
        <v>83.17</v>
      </c>
      <c r="K599">
        <v>64</v>
      </c>
      <c r="L599">
        <v>23.85</v>
      </c>
      <c r="M599">
        <v>81.349999999999994</v>
      </c>
      <c r="N599">
        <v>99.73</v>
      </c>
      <c r="O599">
        <v>55.26</v>
      </c>
      <c r="P599">
        <v>50</v>
      </c>
      <c r="Q599">
        <v>67.52</v>
      </c>
      <c r="R599">
        <v>38.880000000000003</v>
      </c>
      <c r="S599">
        <v>36.01</v>
      </c>
      <c r="Y599" s="57" t="s">
        <v>2648</v>
      </c>
      <c r="Z599" s="57" t="s">
        <v>4479</v>
      </c>
    </row>
    <row r="600" spans="1:26" x14ac:dyDescent="0.3">
      <c r="A600" t="s">
        <v>2625</v>
      </c>
      <c r="B600" t="s">
        <v>1221</v>
      </c>
      <c r="C600" t="s">
        <v>2636</v>
      </c>
      <c r="D600" t="s">
        <v>2637</v>
      </c>
      <c r="E600" t="s">
        <v>2625</v>
      </c>
      <c r="F600" t="s">
        <v>2636</v>
      </c>
      <c r="G600">
        <v>58.9</v>
      </c>
      <c r="H600">
        <v>48.93</v>
      </c>
      <c r="I600">
        <v>46.44</v>
      </c>
      <c r="J600">
        <v>78.06</v>
      </c>
      <c r="K600">
        <v>98.94</v>
      </c>
      <c r="L600">
        <v>37.799999999999997</v>
      </c>
      <c r="M600">
        <v>81.83</v>
      </c>
      <c r="N600">
        <v>82.9</v>
      </c>
      <c r="O600">
        <v>57.74</v>
      </c>
      <c r="P600">
        <v>16.149999999999999</v>
      </c>
      <c r="Q600">
        <v>65.02</v>
      </c>
      <c r="R600">
        <v>41.08</v>
      </c>
      <c r="S600">
        <v>37.93</v>
      </c>
      <c r="Y600" s="56" t="s">
        <v>2650</v>
      </c>
      <c r="Z600" s="56" t="s">
        <v>4478</v>
      </c>
    </row>
    <row r="601" spans="1:26" x14ac:dyDescent="0.3">
      <c r="A601" t="s">
        <v>2625</v>
      </c>
      <c r="B601" t="s">
        <v>1221</v>
      </c>
      <c r="C601" t="s">
        <v>2638</v>
      </c>
      <c r="D601" t="s">
        <v>2639</v>
      </c>
      <c r="E601" t="s">
        <v>2625</v>
      </c>
      <c r="F601" t="s">
        <v>2638</v>
      </c>
      <c r="G601">
        <v>77.13</v>
      </c>
      <c r="H601">
        <v>52.44</v>
      </c>
      <c r="I601">
        <v>28.46</v>
      </c>
      <c r="J601">
        <v>95.25</v>
      </c>
      <c r="K601">
        <v>100</v>
      </c>
      <c r="L601">
        <v>44.08</v>
      </c>
      <c r="M601">
        <v>64.959999999999994</v>
      </c>
      <c r="N601">
        <v>97.87</v>
      </c>
      <c r="O601">
        <v>76.58</v>
      </c>
      <c r="P601">
        <v>66.98</v>
      </c>
      <c r="Q601">
        <v>60.93</v>
      </c>
      <c r="R601">
        <v>41.15</v>
      </c>
      <c r="S601">
        <v>38.44</v>
      </c>
      <c r="Y601" s="57" t="s">
        <v>2652</v>
      </c>
      <c r="Z601" s="57" t="s">
        <v>4477</v>
      </c>
    </row>
    <row r="602" spans="1:26" x14ac:dyDescent="0.3">
      <c r="A602" t="s">
        <v>2625</v>
      </c>
      <c r="B602" t="s">
        <v>1221</v>
      </c>
      <c r="C602" t="s">
        <v>2640</v>
      </c>
      <c r="D602" t="s">
        <v>2641</v>
      </c>
      <c r="E602" t="s">
        <v>2625</v>
      </c>
      <c r="F602" t="s">
        <v>2640</v>
      </c>
      <c r="G602">
        <v>56.05</v>
      </c>
      <c r="H602">
        <v>11.28</v>
      </c>
      <c r="I602">
        <v>39.39</v>
      </c>
      <c r="J602">
        <v>73.150000000000006</v>
      </c>
      <c r="K602">
        <v>66.67</v>
      </c>
      <c r="L602">
        <v>34.869999999999997</v>
      </c>
      <c r="M602">
        <v>88.17</v>
      </c>
      <c r="N602">
        <v>97.81</v>
      </c>
      <c r="O602">
        <v>56.16</v>
      </c>
      <c r="P602">
        <v>49.95</v>
      </c>
      <c r="Q602">
        <v>59.16</v>
      </c>
      <c r="R602">
        <v>37.53</v>
      </c>
      <c r="S602">
        <v>34.200000000000003</v>
      </c>
      <c r="Y602" s="56" t="s">
        <v>2654</v>
      </c>
      <c r="Z602" s="56" t="s">
        <v>4476</v>
      </c>
    </row>
    <row r="603" spans="1:26" x14ac:dyDescent="0.3">
      <c r="A603" t="s">
        <v>2625</v>
      </c>
      <c r="B603" t="s">
        <v>1221</v>
      </c>
      <c r="C603" t="s">
        <v>2642</v>
      </c>
      <c r="D603" t="s">
        <v>2643</v>
      </c>
      <c r="E603" t="s">
        <v>2625</v>
      </c>
      <c r="F603" t="s">
        <v>2642</v>
      </c>
      <c r="G603">
        <v>49.94</v>
      </c>
      <c r="H603">
        <v>61.76</v>
      </c>
      <c r="I603">
        <v>41.34</v>
      </c>
      <c r="J603">
        <v>68.209999999999994</v>
      </c>
      <c r="K603">
        <v>66.67</v>
      </c>
      <c r="L603">
        <v>27.15</v>
      </c>
      <c r="M603">
        <v>63.78</v>
      </c>
      <c r="N603">
        <v>87.47</v>
      </c>
      <c r="O603">
        <v>49.86</v>
      </c>
      <c r="P603">
        <v>37.4</v>
      </c>
      <c r="Q603">
        <v>63.59</v>
      </c>
      <c r="R603">
        <v>42.91</v>
      </c>
      <c r="S603">
        <v>41.56</v>
      </c>
      <c r="Y603" s="57" t="s">
        <v>2656</v>
      </c>
      <c r="Z603" s="57" t="s">
        <v>4475</v>
      </c>
    </row>
    <row r="604" spans="1:26" x14ac:dyDescent="0.3">
      <c r="A604" t="s">
        <v>2625</v>
      </c>
      <c r="B604" t="s">
        <v>1221</v>
      </c>
      <c r="C604" t="s">
        <v>2644</v>
      </c>
      <c r="D604" t="s">
        <v>2645</v>
      </c>
      <c r="E604" t="s">
        <v>2625</v>
      </c>
      <c r="F604" t="s">
        <v>2644</v>
      </c>
      <c r="G604">
        <v>48.77</v>
      </c>
      <c r="H604">
        <v>32.06</v>
      </c>
      <c r="I604">
        <v>30.16</v>
      </c>
      <c r="J604">
        <v>59.24</v>
      </c>
      <c r="K604">
        <v>98.64</v>
      </c>
      <c r="L604">
        <v>18.89</v>
      </c>
      <c r="M604">
        <v>55.15</v>
      </c>
      <c r="N604">
        <v>96.61</v>
      </c>
      <c r="O604">
        <v>47.32</v>
      </c>
      <c r="P604">
        <v>12.5</v>
      </c>
      <c r="Q604">
        <v>53.5</v>
      </c>
      <c r="R604">
        <v>40.1</v>
      </c>
      <c r="S604">
        <v>37.409999999999997</v>
      </c>
      <c r="Y604" s="56" t="s">
        <v>2658</v>
      </c>
      <c r="Z604" s="56" t="s">
        <v>4474</v>
      </c>
    </row>
    <row r="605" spans="1:26" x14ac:dyDescent="0.3">
      <c r="A605" t="s">
        <v>2625</v>
      </c>
      <c r="B605" t="s">
        <v>1221</v>
      </c>
      <c r="C605" t="s">
        <v>2646</v>
      </c>
      <c r="D605" t="s">
        <v>2647</v>
      </c>
      <c r="E605" t="s">
        <v>2625</v>
      </c>
      <c r="F605" t="s">
        <v>2646</v>
      </c>
      <c r="G605">
        <v>51.74</v>
      </c>
      <c r="H605">
        <v>39.950000000000003</v>
      </c>
      <c r="I605">
        <v>41.59</v>
      </c>
      <c r="J605">
        <v>74.58</v>
      </c>
      <c r="K605">
        <v>99.78</v>
      </c>
      <c r="L605">
        <v>22.69</v>
      </c>
      <c r="M605">
        <v>58.64</v>
      </c>
      <c r="N605">
        <v>87.48</v>
      </c>
      <c r="O605">
        <v>52.44</v>
      </c>
      <c r="P605">
        <v>12.71</v>
      </c>
      <c r="Q605">
        <v>56.92</v>
      </c>
      <c r="R605">
        <v>39.130000000000003</v>
      </c>
      <c r="S605">
        <v>37.57</v>
      </c>
      <c r="Y605" s="57" t="s">
        <v>2660</v>
      </c>
      <c r="Z605" s="57" t="s">
        <v>4473</v>
      </c>
    </row>
    <row r="606" spans="1:26" x14ac:dyDescent="0.3">
      <c r="A606" t="s">
        <v>2625</v>
      </c>
      <c r="B606" t="s">
        <v>1221</v>
      </c>
      <c r="C606" t="s">
        <v>2648</v>
      </c>
      <c r="D606" t="s">
        <v>2649</v>
      </c>
      <c r="E606" t="s">
        <v>2625</v>
      </c>
      <c r="F606" t="s">
        <v>2648</v>
      </c>
      <c r="G606">
        <v>52.21</v>
      </c>
      <c r="H606">
        <v>61.71</v>
      </c>
      <c r="I606">
        <v>47.08</v>
      </c>
      <c r="J606">
        <v>73.650000000000006</v>
      </c>
      <c r="K606">
        <v>99.01</v>
      </c>
      <c r="L606">
        <v>23.04</v>
      </c>
      <c r="M606">
        <v>69.87</v>
      </c>
      <c r="N606">
        <v>91.5</v>
      </c>
      <c r="O606">
        <v>52.34</v>
      </c>
      <c r="P606">
        <v>13.64</v>
      </c>
      <c r="Q606">
        <v>67.540000000000006</v>
      </c>
      <c r="R606">
        <v>45.09</v>
      </c>
      <c r="S606">
        <v>42.01</v>
      </c>
      <c r="Y606" s="56" t="s">
        <v>2662</v>
      </c>
      <c r="Z606" s="56" t="s">
        <v>4472</v>
      </c>
    </row>
    <row r="607" spans="1:26" x14ac:dyDescent="0.3">
      <c r="A607" t="s">
        <v>2625</v>
      </c>
      <c r="B607" t="s">
        <v>1221</v>
      </c>
      <c r="C607" t="s">
        <v>2650</v>
      </c>
      <c r="D607" t="s">
        <v>2651</v>
      </c>
      <c r="E607" t="s">
        <v>2625</v>
      </c>
      <c r="F607" t="s">
        <v>2650</v>
      </c>
      <c r="G607">
        <v>45.73</v>
      </c>
      <c r="H607">
        <v>50.06</v>
      </c>
      <c r="I607">
        <v>49</v>
      </c>
      <c r="J607">
        <v>76</v>
      </c>
      <c r="K607">
        <v>66.3</v>
      </c>
      <c r="L607">
        <v>14</v>
      </c>
      <c r="M607">
        <v>66.930000000000007</v>
      </c>
      <c r="N607">
        <v>88.99</v>
      </c>
      <c r="O607">
        <v>45.82</v>
      </c>
      <c r="P607">
        <v>26.97</v>
      </c>
      <c r="Q607">
        <v>63.74</v>
      </c>
      <c r="R607">
        <v>46.86</v>
      </c>
      <c r="S607">
        <v>43.73</v>
      </c>
      <c r="Y607" s="57" t="s">
        <v>2664</v>
      </c>
      <c r="Z607" s="57" t="s">
        <v>4471</v>
      </c>
    </row>
    <row r="608" spans="1:26" x14ac:dyDescent="0.3">
      <c r="A608" t="s">
        <v>2625</v>
      </c>
      <c r="B608" t="s">
        <v>1221</v>
      </c>
      <c r="C608" t="s">
        <v>2652</v>
      </c>
      <c r="D608" t="s">
        <v>2653</v>
      </c>
      <c r="E608" t="s">
        <v>2625</v>
      </c>
      <c r="F608" t="s">
        <v>2652</v>
      </c>
      <c r="G608">
        <v>70.69</v>
      </c>
      <c r="H608">
        <v>54.32</v>
      </c>
      <c r="I608">
        <v>24.6</v>
      </c>
      <c r="J608">
        <v>85.8</v>
      </c>
      <c r="K608">
        <v>100</v>
      </c>
      <c r="L608">
        <v>47.28</v>
      </c>
      <c r="M608">
        <v>35.9</v>
      </c>
      <c r="N608">
        <v>93.35</v>
      </c>
      <c r="O608">
        <v>71.61</v>
      </c>
      <c r="P608">
        <v>53.37</v>
      </c>
      <c r="Q608">
        <v>52.04</v>
      </c>
      <c r="R608">
        <v>36.22</v>
      </c>
      <c r="S608">
        <v>31.42</v>
      </c>
      <c r="Y608" s="56" t="s">
        <v>2666</v>
      </c>
      <c r="Z608" s="56" t="s">
        <v>4470</v>
      </c>
    </row>
    <row r="609" spans="1:26" x14ac:dyDescent="0.3">
      <c r="A609" t="s">
        <v>2625</v>
      </c>
      <c r="B609" t="s">
        <v>1221</v>
      </c>
      <c r="C609" t="s">
        <v>2654</v>
      </c>
      <c r="D609" t="s">
        <v>2655</v>
      </c>
      <c r="E609" t="s">
        <v>2625</v>
      </c>
      <c r="F609" t="s">
        <v>2654</v>
      </c>
      <c r="G609">
        <v>50.94</v>
      </c>
      <c r="H609">
        <v>30.31</v>
      </c>
      <c r="I609">
        <v>49.38</v>
      </c>
      <c r="J609">
        <v>67.790000000000006</v>
      </c>
      <c r="K609">
        <v>88.76</v>
      </c>
      <c r="L609">
        <v>17.91</v>
      </c>
      <c r="M609">
        <v>74.8</v>
      </c>
      <c r="N609">
        <v>89.89</v>
      </c>
      <c r="O609">
        <v>51.5</v>
      </c>
      <c r="P609">
        <v>31.55</v>
      </c>
      <c r="Q609">
        <v>61.1</v>
      </c>
      <c r="R609">
        <v>45.14</v>
      </c>
      <c r="S609">
        <v>41.82</v>
      </c>
      <c r="Y609" s="57" t="s">
        <v>2668</v>
      </c>
      <c r="Z609" s="57" t="s">
        <v>4469</v>
      </c>
    </row>
    <row r="610" spans="1:26" x14ac:dyDescent="0.3">
      <c r="A610" t="s">
        <v>2625</v>
      </c>
      <c r="B610" t="s">
        <v>1221</v>
      </c>
      <c r="C610" t="s">
        <v>2656</v>
      </c>
      <c r="D610" t="s">
        <v>2657</v>
      </c>
      <c r="E610" t="s">
        <v>2625</v>
      </c>
      <c r="F610" t="s">
        <v>2656</v>
      </c>
      <c r="G610">
        <v>40.78</v>
      </c>
      <c r="H610">
        <v>52.51</v>
      </c>
      <c r="I610">
        <v>28.33</v>
      </c>
      <c r="J610">
        <v>37.72</v>
      </c>
      <c r="K610">
        <v>66.67</v>
      </c>
      <c r="L610">
        <v>33.56</v>
      </c>
      <c r="M610">
        <v>42.23</v>
      </c>
      <c r="N610">
        <v>91.85</v>
      </c>
      <c r="O610">
        <v>40.74</v>
      </c>
      <c r="P610">
        <v>25.01</v>
      </c>
      <c r="Q610">
        <v>53.73</v>
      </c>
      <c r="R610">
        <v>37.159999999999997</v>
      </c>
      <c r="S610">
        <v>34.229999999999997</v>
      </c>
      <c r="Y610" s="56" t="s">
        <v>2670</v>
      </c>
      <c r="Z610" s="56" t="s">
        <v>4468</v>
      </c>
    </row>
    <row r="611" spans="1:26" x14ac:dyDescent="0.3">
      <c r="A611" t="s">
        <v>2625</v>
      </c>
      <c r="B611" t="s">
        <v>1221</v>
      </c>
      <c r="C611" t="s">
        <v>2658</v>
      </c>
      <c r="D611" t="s">
        <v>2659</v>
      </c>
      <c r="E611" t="s">
        <v>2625</v>
      </c>
      <c r="F611" t="s">
        <v>2658</v>
      </c>
      <c r="G611">
        <v>61.22</v>
      </c>
      <c r="H611">
        <v>61.46</v>
      </c>
      <c r="I611">
        <v>36.29</v>
      </c>
      <c r="J611">
        <v>77.849999999999994</v>
      </c>
      <c r="K611">
        <v>98.36</v>
      </c>
      <c r="L611">
        <v>18.47</v>
      </c>
      <c r="M611">
        <v>82.43</v>
      </c>
      <c r="N611">
        <v>93.44</v>
      </c>
      <c r="O611">
        <v>61.17</v>
      </c>
      <c r="P611">
        <v>50</v>
      </c>
      <c r="Q611">
        <v>68.41</v>
      </c>
      <c r="R611">
        <v>39.47</v>
      </c>
      <c r="S611">
        <v>36.4</v>
      </c>
      <c r="Y611" s="57" t="s">
        <v>2672</v>
      </c>
      <c r="Z611" s="57" t="s">
        <v>4467</v>
      </c>
    </row>
    <row r="612" spans="1:26" x14ac:dyDescent="0.3">
      <c r="A612" t="s">
        <v>2625</v>
      </c>
      <c r="B612" t="s">
        <v>1221</v>
      </c>
      <c r="C612" t="s">
        <v>2660</v>
      </c>
      <c r="D612" t="s">
        <v>2661</v>
      </c>
      <c r="E612" t="s">
        <v>2625</v>
      </c>
      <c r="F612" t="s">
        <v>2660</v>
      </c>
      <c r="G612">
        <v>64.41</v>
      </c>
      <c r="H612">
        <v>36.200000000000003</v>
      </c>
      <c r="I612">
        <v>27.51</v>
      </c>
      <c r="J612">
        <v>80.77</v>
      </c>
      <c r="K612">
        <v>88.89</v>
      </c>
      <c r="L612">
        <v>37.68</v>
      </c>
      <c r="M612">
        <v>46.36</v>
      </c>
      <c r="N612">
        <v>96.83</v>
      </c>
      <c r="O612">
        <v>64.34</v>
      </c>
      <c r="P612">
        <v>50</v>
      </c>
      <c r="Q612">
        <v>51.72</v>
      </c>
      <c r="R612">
        <v>39.78</v>
      </c>
      <c r="S612">
        <v>33.78</v>
      </c>
      <c r="Y612" s="56" t="s">
        <v>2674</v>
      </c>
      <c r="Z612" s="56" t="s">
        <v>4466</v>
      </c>
    </row>
    <row r="613" spans="1:26" x14ac:dyDescent="0.3">
      <c r="A613" t="s">
        <v>2625</v>
      </c>
      <c r="B613" t="s">
        <v>1221</v>
      </c>
      <c r="C613" t="s">
        <v>2662</v>
      </c>
      <c r="D613" t="s">
        <v>2663</v>
      </c>
      <c r="E613" t="s">
        <v>2625</v>
      </c>
      <c r="F613" t="s">
        <v>2662</v>
      </c>
      <c r="G613">
        <v>73.569999999999993</v>
      </c>
      <c r="H613">
        <v>39.450000000000003</v>
      </c>
      <c r="I613">
        <v>30.82</v>
      </c>
      <c r="J613">
        <v>90.46</v>
      </c>
      <c r="K613">
        <v>99.92</v>
      </c>
      <c r="L613">
        <v>45.47</v>
      </c>
      <c r="M613">
        <v>62.8</v>
      </c>
      <c r="N613">
        <v>98.98</v>
      </c>
      <c r="O613">
        <v>73.06</v>
      </c>
      <c r="P613">
        <v>56.4</v>
      </c>
      <c r="Q613">
        <v>58.01</v>
      </c>
      <c r="R613">
        <v>41.17</v>
      </c>
      <c r="S613">
        <v>37.700000000000003</v>
      </c>
      <c r="Y613" s="57" t="s">
        <v>2675</v>
      </c>
      <c r="Z613" s="57" t="s">
        <v>4465</v>
      </c>
    </row>
    <row r="614" spans="1:26" x14ac:dyDescent="0.3">
      <c r="A614" t="s">
        <v>2625</v>
      </c>
      <c r="B614" t="s">
        <v>1221</v>
      </c>
      <c r="C614" t="s">
        <v>2664</v>
      </c>
      <c r="D614" t="s">
        <v>2665</v>
      </c>
      <c r="E614" t="s">
        <v>2625</v>
      </c>
      <c r="F614" t="s">
        <v>2664</v>
      </c>
      <c r="G614">
        <v>31.05</v>
      </c>
      <c r="H614">
        <v>58.39</v>
      </c>
      <c r="I614">
        <v>41.45</v>
      </c>
      <c r="J614">
        <v>16.93</v>
      </c>
      <c r="K614">
        <v>66.67</v>
      </c>
      <c r="L614">
        <v>26.34</v>
      </c>
      <c r="M614">
        <v>64.900000000000006</v>
      </c>
      <c r="N614">
        <v>98.12</v>
      </c>
      <c r="O614">
        <v>30.62</v>
      </c>
      <c r="P614">
        <v>12.53</v>
      </c>
      <c r="Q614">
        <v>65.72</v>
      </c>
      <c r="R614">
        <v>40.92</v>
      </c>
      <c r="S614">
        <v>36.83</v>
      </c>
      <c r="Y614" s="56" t="s">
        <v>2677</v>
      </c>
      <c r="Z614" s="56" t="s">
        <v>4464</v>
      </c>
    </row>
    <row r="615" spans="1:26" x14ac:dyDescent="0.3">
      <c r="A615" t="s">
        <v>2625</v>
      </c>
      <c r="B615" t="s">
        <v>1221</v>
      </c>
      <c r="C615" t="s">
        <v>2666</v>
      </c>
      <c r="D615" t="s">
        <v>2667</v>
      </c>
      <c r="E615" t="s">
        <v>2625</v>
      </c>
      <c r="F615" t="s">
        <v>2666</v>
      </c>
      <c r="G615">
        <v>48.88</v>
      </c>
      <c r="H615">
        <v>45</v>
      </c>
      <c r="I615">
        <v>33.72</v>
      </c>
      <c r="J615">
        <v>10.79</v>
      </c>
      <c r="K615">
        <v>81.11</v>
      </c>
      <c r="L615">
        <v>52.19</v>
      </c>
      <c r="M615">
        <v>39.43</v>
      </c>
      <c r="N615">
        <v>88.31</v>
      </c>
      <c r="O615">
        <v>49.05</v>
      </c>
      <c r="P615">
        <v>52.11</v>
      </c>
      <c r="Q615">
        <v>51.62</v>
      </c>
      <c r="R615">
        <v>42.46</v>
      </c>
      <c r="S615">
        <v>38</v>
      </c>
      <c r="Y615" s="57" t="s">
        <v>2679</v>
      </c>
      <c r="Z615" s="57" t="s">
        <v>4463</v>
      </c>
    </row>
    <row r="616" spans="1:26" x14ac:dyDescent="0.3">
      <c r="A616" t="s">
        <v>2625</v>
      </c>
      <c r="B616" t="s">
        <v>1221</v>
      </c>
      <c r="C616" t="s">
        <v>2668</v>
      </c>
      <c r="D616" t="s">
        <v>2669</v>
      </c>
      <c r="E616" t="s">
        <v>2625</v>
      </c>
      <c r="F616" t="s">
        <v>2668</v>
      </c>
      <c r="G616">
        <v>59.69</v>
      </c>
      <c r="H616">
        <v>44.44</v>
      </c>
      <c r="I616">
        <v>24.71</v>
      </c>
      <c r="J616">
        <v>89.58</v>
      </c>
      <c r="K616">
        <v>100</v>
      </c>
      <c r="L616">
        <v>17.02</v>
      </c>
      <c r="M616">
        <v>61.81</v>
      </c>
      <c r="N616">
        <v>94.95</v>
      </c>
      <c r="O616">
        <v>59.22</v>
      </c>
      <c r="P616">
        <v>30.3</v>
      </c>
      <c r="Q616">
        <v>56.48</v>
      </c>
      <c r="R616">
        <v>41.09</v>
      </c>
      <c r="S616">
        <v>36.11</v>
      </c>
      <c r="Y616" s="56" t="s">
        <v>2681</v>
      </c>
      <c r="Z616" s="56" t="s">
        <v>4462</v>
      </c>
    </row>
    <row r="617" spans="1:26" x14ac:dyDescent="0.3">
      <c r="A617" t="s">
        <v>2625</v>
      </c>
      <c r="B617" t="s">
        <v>1221</v>
      </c>
      <c r="C617" t="s">
        <v>2670</v>
      </c>
      <c r="D617" t="s">
        <v>2671</v>
      </c>
      <c r="E617" t="s">
        <v>2625</v>
      </c>
      <c r="F617" t="s">
        <v>2670</v>
      </c>
      <c r="G617">
        <v>65.599999999999994</v>
      </c>
      <c r="H617">
        <v>48.35</v>
      </c>
      <c r="I617">
        <v>34.26</v>
      </c>
      <c r="J617">
        <v>96.43</v>
      </c>
      <c r="K617">
        <v>100</v>
      </c>
      <c r="L617">
        <v>16.47</v>
      </c>
      <c r="M617">
        <v>64.25</v>
      </c>
      <c r="N617">
        <v>95.58</v>
      </c>
      <c r="O617">
        <v>65.73</v>
      </c>
      <c r="P617">
        <v>50</v>
      </c>
      <c r="Q617">
        <v>60.61</v>
      </c>
      <c r="R617">
        <v>39.82</v>
      </c>
      <c r="S617">
        <v>35.72</v>
      </c>
      <c r="Y617" s="57" t="s">
        <v>2683</v>
      </c>
      <c r="Z617" s="57" t="s">
        <v>4461</v>
      </c>
    </row>
    <row r="618" spans="1:26" x14ac:dyDescent="0.3">
      <c r="A618" t="s">
        <v>2625</v>
      </c>
      <c r="B618" t="s">
        <v>1221</v>
      </c>
      <c r="C618" t="s">
        <v>2672</v>
      </c>
      <c r="D618" t="s">
        <v>2673</v>
      </c>
      <c r="E618" t="s">
        <v>2625</v>
      </c>
      <c r="F618" t="s">
        <v>2672</v>
      </c>
      <c r="G618">
        <v>56.59</v>
      </c>
      <c r="H618">
        <v>65.95</v>
      </c>
      <c r="I618">
        <v>43.65</v>
      </c>
      <c r="J618">
        <v>77.78</v>
      </c>
      <c r="K618">
        <v>97.22</v>
      </c>
      <c r="L618">
        <v>24.57</v>
      </c>
      <c r="M618">
        <v>56.65</v>
      </c>
      <c r="N618">
        <v>91.98</v>
      </c>
      <c r="O618">
        <v>56.81</v>
      </c>
      <c r="P618">
        <v>27.67</v>
      </c>
      <c r="Q618">
        <v>64.56</v>
      </c>
      <c r="R618">
        <v>40.58</v>
      </c>
      <c r="S618">
        <v>35.81</v>
      </c>
      <c r="Y618" s="56" t="s">
        <v>4391</v>
      </c>
      <c r="Z618" s="56" t="s">
        <v>4460</v>
      </c>
    </row>
    <row r="619" spans="1:26" x14ac:dyDescent="0.3">
      <c r="A619" t="s">
        <v>2625</v>
      </c>
      <c r="B619" t="s">
        <v>1221</v>
      </c>
      <c r="C619" t="s">
        <v>2674</v>
      </c>
      <c r="D619" t="s">
        <v>1817</v>
      </c>
      <c r="E619" t="s">
        <v>2625</v>
      </c>
      <c r="F619" t="s">
        <v>2674</v>
      </c>
      <c r="G619">
        <v>46.89</v>
      </c>
      <c r="H619">
        <v>17.87</v>
      </c>
      <c r="I619">
        <v>39.42</v>
      </c>
      <c r="J619">
        <v>57.62</v>
      </c>
      <c r="K619">
        <v>99.84</v>
      </c>
      <c r="L619">
        <v>15.49</v>
      </c>
      <c r="M619">
        <v>62.08</v>
      </c>
      <c r="N619">
        <v>93.7</v>
      </c>
      <c r="O619">
        <v>46.54</v>
      </c>
      <c r="P619">
        <v>13.23</v>
      </c>
      <c r="Q619">
        <v>53.27</v>
      </c>
      <c r="R619">
        <v>42.07</v>
      </c>
      <c r="S619">
        <v>37.99</v>
      </c>
      <c r="Y619" s="57" t="s">
        <v>2583</v>
      </c>
      <c r="Z619" s="57" t="s">
        <v>4459</v>
      </c>
    </row>
    <row r="620" spans="1:26" x14ac:dyDescent="0.3">
      <c r="A620" t="s">
        <v>2625</v>
      </c>
      <c r="B620" t="s">
        <v>1221</v>
      </c>
      <c r="C620" t="s">
        <v>2675</v>
      </c>
      <c r="D620" t="s">
        <v>2676</v>
      </c>
      <c r="E620" t="s">
        <v>2625</v>
      </c>
      <c r="F620" t="s">
        <v>2675</v>
      </c>
      <c r="G620">
        <v>55.81</v>
      </c>
      <c r="H620">
        <v>42.75</v>
      </c>
      <c r="I620">
        <v>42.39</v>
      </c>
      <c r="J620">
        <v>75.400000000000006</v>
      </c>
      <c r="K620">
        <v>88.8</v>
      </c>
      <c r="L620">
        <v>29.93</v>
      </c>
      <c r="M620">
        <v>58.04</v>
      </c>
      <c r="N620">
        <v>97.24</v>
      </c>
      <c r="O620">
        <v>55.27</v>
      </c>
      <c r="P620">
        <v>26.96</v>
      </c>
      <c r="Q620">
        <v>60.1</v>
      </c>
      <c r="R620">
        <v>51.73</v>
      </c>
      <c r="S620">
        <v>47.68</v>
      </c>
      <c r="Y620" s="56" t="s">
        <v>2585</v>
      </c>
      <c r="Z620" s="56" t="s">
        <v>4458</v>
      </c>
    </row>
    <row r="621" spans="1:26" x14ac:dyDescent="0.3">
      <c r="A621" t="s">
        <v>2625</v>
      </c>
      <c r="B621" t="s">
        <v>1221</v>
      </c>
      <c r="C621" t="s">
        <v>2677</v>
      </c>
      <c r="D621" t="s">
        <v>2678</v>
      </c>
      <c r="E621" t="s">
        <v>2625</v>
      </c>
      <c r="F621" t="s">
        <v>2677</v>
      </c>
      <c r="G621">
        <v>60.04</v>
      </c>
      <c r="H621">
        <v>51.93</v>
      </c>
      <c r="I621">
        <v>32.19</v>
      </c>
      <c r="J621">
        <v>51.97</v>
      </c>
      <c r="K621">
        <v>100</v>
      </c>
      <c r="L621">
        <v>39.36</v>
      </c>
      <c r="M621">
        <v>63.43</v>
      </c>
      <c r="N621">
        <v>97.62</v>
      </c>
      <c r="O621">
        <v>60.33</v>
      </c>
      <c r="P621">
        <v>50</v>
      </c>
      <c r="Q621">
        <v>61.3</v>
      </c>
      <c r="R621">
        <v>37.22</v>
      </c>
      <c r="S621">
        <v>35.06</v>
      </c>
      <c r="Y621" s="57" t="s">
        <v>2587</v>
      </c>
      <c r="Z621" s="57" t="s">
        <v>4457</v>
      </c>
    </row>
    <row r="622" spans="1:26" x14ac:dyDescent="0.3">
      <c r="A622" t="s">
        <v>2625</v>
      </c>
      <c r="B622" t="s">
        <v>1221</v>
      </c>
      <c r="C622" t="s">
        <v>2679</v>
      </c>
      <c r="D622" t="s">
        <v>2680</v>
      </c>
      <c r="E622" t="s">
        <v>2625</v>
      </c>
      <c r="F622" t="s">
        <v>2679</v>
      </c>
      <c r="G622">
        <v>37.229999999999997</v>
      </c>
      <c r="H622">
        <v>62.66</v>
      </c>
      <c r="I622">
        <v>47.5</v>
      </c>
      <c r="J622">
        <v>60.28</v>
      </c>
      <c r="K622">
        <v>66.13</v>
      </c>
      <c r="L622">
        <v>10.8</v>
      </c>
      <c r="M622">
        <v>85.11</v>
      </c>
      <c r="N622">
        <v>90.27</v>
      </c>
      <c r="O622">
        <v>37.479999999999997</v>
      </c>
      <c r="P622">
        <v>12.69</v>
      </c>
      <c r="Q622">
        <v>71.38</v>
      </c>
      <c r="R622">
        <v>41.94</v>
      </c>
      <c r="S622">
        <v>38.51</v>
      </c>
      <c r="Y622" s="56" t="s">
        <v>2589</v>
      </c>
      <c r="Z622" s="56" t="s">
        <v>4456</v>
      </c>
    </row>
    <row r="623" spans="1:26" x14ac:dyDescent="0.3">
      <c r="A623" t="s">
        <v>2625</v>
      </c>
      <c r="B623" t="s">
        <v>1221</v>
      </c>
      <c r="C623" t="s">
        <v>2681</v>
      </c>
      <c r="D623" t="s">
        <v>2682</v>
      </c>
      <c r="E623" t="s">
        <v>2625</v>
      </c>
      <c r="F623" t="s">
        <v>2681</v>
      </c>
      <c r="G623">
        <v>58.61</v>
      </c>
      <c r="H623">
        <v>20.57</v>
      </c>
      <c r="I623">
        <v>42.2</v>
      </c>
      <c r="J623">
        <v>36.46</v>
      </c>
      <c r="K623">
        <v>100</v>
      </c>
      <c r="L623">
        <v>38.96</v>
      </c>
      <c r="M623">
        <v>75.569999999999993</v>
      </c>
      <c r="N623">
        <v>93.44</v>
      </c>
      <c r="O623">
        <v>59.94</v>
      </c>
      <c r="P623">
        <v>64.34</v>
      </c>
      <c r="Q623">
        <v>57.95</v>
      </c>
      <c r="R623">
        <v>42.51</v>
      </c>
      <c r="S623">
        <v>38.76</v>
      </c>
      <c r="Y623" s="57" t="s">
        <v>2591</v>
      </c>
      <c r="Z623" s="57" t="s">
        <v>4455</v>
      </c>
    </row>
    <row r="624" spans="1:26" x14ac:dyDescent="0.3">
      <c r="A624" t="s">
        <v>2625</v>
      </c>
      <c r="B624" t="s">
        <v>1221</v>
      </c>
      <c r="C624" t="s">
        <v>2683</v>
      </c>
      <c r="D624" t="s">
        <v>2684</v>
      </c>
      <c r="E624" t="s">
        <v>2625</v>
      </c>
      <c r="F624" t="s">
        <v>2683</v>
      </c>
      <c r="G624">
        <v>53.21</v>
      </c>
      <c r="H624">
        <v>61.25</v>
      </c>
      <c r="I624">
        <v>44.34</v>
      </c>
      <c r="J624">
        <v>68.819999999999993</v>
      </c>
      <c r="K624">
        <v>99.9</v>
      </c>
      <c r="L624">
        <v>20.239999999999998</v>
      </c>
      <c r="M624">
        <v>74.81</v>
      </c>
      <c r="N624">
        <v>94.37</v>
      </c>
      <c r="O624">
        <v>53.61</v>
      </c>
      <c r="P624">
        <v>25.47</v>
      </c>
      <c r="Q624">
        <v>68.69</v>
      </c>
      <c r="R624">
        <v>44.17</v>
      </c>
      <c r="S624">
        <v>41.68</v>
      </c>
      <c r="Y624" s="56" t="s">
        <v>2593</v>
      </c>
      <c r="Z624" s="56" t="s">
        <v>4454</v>
      </c>
    </row>
    <row r="625" spans="1:26" x14ac:dyDescent="0.3">
      <c r="A625" t="s">
        <v>2526</v>
      </c>
      <c r="B625" t="s">
        <v>1283</v>
      </c>
      <c r="C625" t="s">
        <v>2583</v>
      </c>
      <c r="D625" t="s">
        <v>2584</v>
      </c>
      <c r="E625" t="s">
        <v>2526</v>
      </c>
      <c r="F625" t="s">
        <v>2583</v>
      </c>
      <c r="G625">
        <v>66.8</v>
      </c>
      <c r="H625">
        <v>68.17</v>
      </c>
      <c r="I625">
        <v>56.7</v>
      </c>
      <c r="J625">
        <v>82.9</v>
      </c>
      <c r="K625">
        <v>99.92</v>
      </c>
      <c r="L625">
        <v>44.36</v>
      </c>
      <c r="M625">
        <v>89.96</v>
      </c>
      <c r="N625">
        <v>64.34</v>
      </c>
      <c r="O625">
        <v>67.67</v>
      </c>
      <c r="P625">
        <v>43.49</v>
      </c>
      <c r="Q625">
        <v>69.790000000000006</v>
      </c>
      <c r="R625">
        <v>54.69</v>
      </c>
      <c r="S625">
        <v>52.83</v>
      </c>
      <c r="Y625" s="57" t="s">
        <v>2595</v>
      </c>
      <c r="Z625" s="57" t="s">
        <v>4453</v>
      </c>
    </row>
    <row r="626" spans="1:26" x14ac:dyDescent="0.3">
      <c r="A626" t="s">
        <v>2526</v>
      </c>
      <c r="B626" t="s">
        <v>1283</v>
      </c>
      <c r="C626" t="s">
        <v>2585</v>
      </c>
      <c r="D626" t="s">
        <v>2586</v>
      </c>
      <c r="E626" t="s">
        <v>2526</v>
      </c>
      <c r="F626" t="s">
        <v>2585</v>
      </c>
      <c r="G626">
        <v>59.3</v>
      </c>
      <c r="H626">
        <v>41.93</v>
      </c>
      <c r="I626">
        <v>61.9</v>
      </c>
      <c r="J626">
        <v>77.36</v>
      </c>
      <c r="K626">
        <v>100</v>
      </c>
      <c r="L626">
        <v>10.029999999999999</v>
      </c>
      <c r="M626">
        <v>90.88</v>
      </c>
      <c r="N626">
        <v>82.02</v>
      </c>
      <c r="O626">
        <v>58.55</v>
      </c>
      <c r="P626">
        <v>46.8</v>
      </c>
      <c r="Q626">
        <v>69.180000000000007</v>
      </c>
      <c r="R626">
        <v>48.92</v>
      </c>
      <c r="S626">
        <v>47.23</v>
      </c>
      <c r="Y626" s="56" t="s">
        <v>2554</v>
      </c>
      <c r="Z626" s="56" t="s">
        <v>4452</v>
      </c>
    </row>
    <row r="627" spans="1:26" x14ac:dyDescent="0.3">
      <c r="A627" t="s">
        <v>2526</v>
      </c>
      <c r="B627" t="s">
        <v>1283</v>
      </c>
      <c r="C627" t="s">
        <v>2587</v>
      </c>
      <c r="D627" t="s">
        <v>2588</v>
      </c>
      <c r="E627" t="s">
        <v>2526</v>
      </c>
      <c r="F627" t="s">
        <v>2587</v>
      </c>
      <c r="G627">
        <v>44.98</v>
      </c>
      <c r="H627">
        <v>66.7</v>
      </c>
      <c r="I627">
        <v>50.81</v>
      </c>
      <c r="J627">
        <v>9.1999999999999993</v>
      </c>
      <c r="K627">
        <v>99.38</v>
      </c>
      <c r="L627">
        <v>19.78</v>
      </c>
      <c r="M627">
        <v>87.52</v>
      </c>
      <c r="N627">
        <v>91.66</v>
      </c>
      <c r="O627">
        <v>43.49</v>
      </c>
      <c r="P627">
        <v>45.59</v>
      </c>
      <c r="Q627">
        <v>74.17</v>
      </c>
      <c r="R627">
        <v>50.23</v>
      </c>
      <c r="S627">
        <v>47.93</v>
      </c>
      <c r="Y627" s="57" t="s">
        <v>2556</v>
      </c>
      <c r="Z627" s="57" t="s">
        <v>4451</v>
      </c>
    </row>
    <row r="628" spans="1:26" x14ac:dyDescent="0.3">
      <c r="A628" t="s">
        <v>2526</v>
      </c>
      <c r="B628" t="s">
        <v>1283</v>
      </c>
      <c r="C628" t="s">
        <v>2589</v>
      </c>
      <c r="D628" t="s">
        <v>2590</v>
      </c>
      <c r="E628" t="s">
        <v>2526</v>
      </c>
      <c r="F628" t="s">
        <v>2589</v>
      </c>
      <c r="G628">
        <v>65.84</v>
      </c>
      <c r="H628">
        <v>54.32</v>
      </c>
      <c r="I628">
        <v>50.43</v>
      </c>
      <c r="J628">
        <v>94.81</v>
      </c>
      <c r="K628">
        <v>99.91</v>
      </c>
      <c r="L628">
        <v>30.51</v>
      </c>
      <c r="M628">
        <v>89.81</v>
      </c>
      <c r="N628">
        <v>84.34</v>
      </c>
      <c r="O628">
        <v>65.23</v>
      </c>
      <c r="P628">
        <v>35.69</v>
      </c>
      <c r="Q628">
        <v>69.72</v>
      </c>
      <c r="R628">
        <v>47.49</v>
      </c>
      <c r="S628">
        <v>43.97</v>
      </c>
      <c r="Y628" s="56" t="s">
        <v>2557</v>
      </c>
      <c r="Z628" s="56" t="s">
        <v>4450</v>
      </c>
    </row>
    <row r="629" spans="1:26" x14ac:dyDescent="0.3">
      <c r="A629" t="s">
        <v>2526</v>
      </c>
      <c r="B629" t="s">
        <v>1283</v>
      </c>
      <c r="C629" t="s">
        <v>2591</v>
      </c>
      <c r="D629" t="s">
        <v>2592</v>
      </c>
      <c r="E629" t="s">
        <v>2526</v>
      </c>
      <c r="F629" t="s">
        <v>2591</v>
      </c>
      <c r="G629">
        <v>58.33</v>
      </c>
      <c r="H629">
        <v>54.37</v>
      </c>
      <c r="I629">
        <v>49.05</v>
      </c>
      <c r="J629">
        <v>74.8</v>
      </c>
      <c r="K629">
        <v>100</v>
      </c>
      <c r="L629">
        <v>12.76</v>
      </c>
      <c r="M629">
        <v>93.85</v>
      </c>
      <c r="N629">
        <v>81.69</v>
      </c>
      <c r="O629">
        <v>58.56</v>
      </c>
      <c r="P629">
        <v>46.67</v>
      </c>
      <c r="Q629">
        <v>69.739999999999995</v>
      </c>
      <c r="R629">
        <v>52.38</v>
      </c>
      <c r="S629">
        <v>50.6</v>
      </c>
      <c r="Y629" s="57" t="s">
        <v>2559</v>
      </c>
      <c r="Z629" s="57" t="s">
        <v>4449</v>
      </c>
    </row>
    <row r="630" spans="1:26" x14ac:dyDescent="0.3">
      <c r="A630" t="s">
        <v>2526</v>
      </c>
      <c r="B630" t="s">
        <v>1283</v>
      </c>
      <c r="C630" t="s">
        <v>2593</v>
      </c>
      <c r="D630" t="s">
        <v>2594</v>
      </c>
      <c r="E630" t="s">
        <v>2526</v>
      </c>
      <c r="F630" t="s">
        <v>2593</v>
      </c>
      <c r="G630">
        <v>64.8</v>
      </c>
      <c r="H630">
        <v>63.83</v>
      </c>
      <c r="I630">
        <v>50.72</v>
      </c>
      <c r="J630">
        <v>74.25</v>
      </c>
      <c r="K630">
        <v>100</v>
      </c>
      <c r="L630">
        <v>36.409999999999997</v>
      </c>
      <c r="M630">
        <v>80.58</v>
      </c>
      <c r="N630">
        <v>90.05</v>
      </c>
      <c r="O630">
        <v>64.150000000000006</v>
      </c>
      <c r="P630">
        <v>45.93</v>
      </c>
      <c r="Q630">
        <v>71.290000000000006</v>
      </c>
      <c r="R630">
        <v>53.11</v>
      </c>
      <c r="S630">
        <v>51.09</v>
      </c>
      <c r="Y630" s="56" t="s">
        <v>2561</v>
      </c>
      <c r="Z630" s="56" t="s">
        <v>4448</v>
      </c>
    </row>
    <row r="631" spans="1:26" x14ac:dyDescent="0.3">
      <c r="A631" t="s">
        <v>2526</v>
      </c>
      <c r="B631" t="s">
        <v>1283</v>
      </c>
      <c r="C631" t="s">
        <v>2595</v>
      </c>
      <c r="D631" t="s">
        <v>2596</v>
      </c>
      <c r="E631" t="s">
        <v>2526</v>
      </c>
      <c r="F631" t="s">
        <v>2595</v>
      </c>
      <c r="G631">
        <v>51.42</v>
      </c>
      <c r="H631">
        <v>46.19</v>
      </c>
      <c r="I631">
        <v>46.84</v>
      </c>
      <c r="J631">
        <v>61.52</v>
      </c>
      <c r="K631">
        <v>100</v>
      </c>
      <c r="L631">
        <v>18.59</v>
      </c>
      <c r="M631">
        <v>82.45</v>
      </c>
      <c r="N631">
        <v>92.53</v>
      </c>
      <c r="O631">
        <v>52.68</v>
      </c>
      <c r="P631">
        <v>30.62</v>
      </c>
      <c r="Q631">
        <v>67</v>
      </c>
      <c r="R631">
        <v>50.11</v>
      </c>
      <c r="S631">
        <v>48.69</v>
      </c>
      <c r="Y631" s="57" t="s">
        <v>2563</v>
      </c>
      <c r="Z631" s="57" t="s">
        <v>4447</v>
      </c>
    </row>
    <row r="632" spans="1:26" x14ac:dyDescent="0.3">
      <c r="A632" t="s">
        <v>2526</v>
      </c>
      <c r="B632" t="s">
        <v>1283</v>
      </c>
      <c r="C632" t="s">
        <v>2554</v>
      </c>
      <c r="D632" t="s">
        <v>2555</v>
      </c>
      <c r="E632" t="s">
        <v>2526</v>
      </c>
      <c r="F632" t="s">
        <v>2554</v>
      </c>
      <c r="G632">
        <v>61.7</v>
      </c>
      <c r="H632">
        <v>66.13</v>
      </c>
      <c r="I632">
        <v>48.09</v>
      </c>
      <c r="J632">
        <v>87.4</v>
      </c>
      <c r="K632">
        <v>100</v>
      </c>
      <c r="L632">
        <v>20.97</v>
      </c>
      <c r="M632">
        <v>91.51</v>
      </c>
      <c r="N632">
        <v>76.84</v>
      </c>
      <c r="O632">
        <v>62.54</v>
      </c>
      <c r="P632">
        <v>41.79</v>
      </c>
      <c r="Q632">
        <v>70.64</v>
      </c>
      <c r="R632">
        <v>49.63</v>
      </c>
      <c r="S632">
        <v>47.9</v>
      </c>
      <c r="Y632" s="56" t="s">
        <v>2564</v>
      </c>
      <c r="Z632" s="56" t="s">
        <v>4446</v>
      </c>
    </row>
    <row r="633" spans="1:26" x14ac:dyDescent="0.3">
      <c r="A633" t="s">
        <v>2526</v>
      </c>
      <c r="B633" t="s">
        <v>1283</v>
      </c>
      <c r="C633" t="s">
        <v>2556</v>
      </c>
      <c r="D633" t="s">
        <v>1390</v>
      </c>
      <c r="E633" t="s">
        <v>2526</v>
      </c>
      <c r="F633" t="s">
        <v>2556</v>
      </c>
      <c r="G633">
        <v>61.97</v>
      </c>
      <c r="H633">
        <v>37.08</v>
      </c>
      <c r="I633">
        <v>47.79</v>
      </c>
      <c r="J633">
        <v>73.87</v>
      </c>
      <c r="K633">
        <v>100</v>
      </c>
      <c r="L633">
        <v>11.26</v>
      </c>
      <c r="M633">
        <v>86.43</v>
      </c>
      <c r="N633">
        <v>86.12</v>
      </c>
      <c r="O633">
        <v>62.06</v>
      </c>
      <c r="P633">
        <v>63.11</v>
      </c>
      <c r="Q633">
        <v>64.349999999999994</v>
      </c>
      <c r="R633">
        <v>51.85</v>
      </c>
      <c r="S633">
        <v>50.68</v>
      </c>
      <c r="Y633" s="57" t="s">
        <v>2566</v>
      </c>
      <c r="Z633" s="57" t="s">
        <v>4445</v>
      </c>
    </row>
    <row r="634" spans="1:26" x14ac:dyDescent="0.3">
      <c r="A634" t="s">
        <v>2526</v>
      </c>
      <c r="B634" t="s">
        <v>1283</v>
      </c>
      <c r="C634" t="s">
        <v>2557</v>
      </c>
      <c r="D634" t="s">
        <v>2558</v>
      </c>
      <c r="E634" t="s">
        <v>2526</v>
      </c>
      <c r="F634" t="s">
        <v>2557</v>
      </c>
      <c r="G634">
        <v>62.16</v>
      </c>
      <c r="H634">
        <v>57.81</v>
      </c>
      <c r="I634">
        <v>50.76</v>
      </c>
      <c r="J634">
        <v>87.5</v>
      </c>
      <c r="K634">
        <v>100</v>
      </c>
      <c r="L634">
        <v>23.09</v>
      </c>
      <c r="M634">
        <v>89.35</v>
      </c>
      <c r="N634">
        <v>95.42</v>
      </c>
      <c r="O634">
        <v>62.19</v>
      </c>
      <c r="P634">
        <v>38.18</v>
      </c>
      <c r="Q634">
        <v>73.34</v>
      </c>
      <c r="R634">
        <v>51.02</v>
      </c>
      <c r="S634">
        <v>49</v>
      </c>
      <c r="Y634" s="56" t="s">
        <v>2568</v>
      </c>
      <c r="Z634" s="56" t="s">
        <v>4444</v>
      </c>
    </row>
    <row r="635" spans="1:26" x14ac:dyDescent="0.3">
      <c r="A635" t="s">
        <v>2526</v>
      </c>
      <c r="B635" t="s">
        <v>1283</v>
      </c>
      <c r="C635" t="s">
        <v>2559</v>
      </c>
      <c r="D635" t="s">
        <v>2560</v>
      </c>
      <c r="E635" t="s">
        <v>2526</v>
      </c>
      <c r="F635" t="s">
        <v>2559</v>
      </c>
      <c r="G635">
        <v>55.88</v>
      </c>
      <c r="H635">
        <v>52.74</v>
      </c>
      <c r="I635">
        <v>54.3</v>
      </c>
      <c r="J635">
        <v>67.569999999999993</v>
      </c>
      <c r="K635">
        <v>98.39</v>
      </c>
      <c r="L635">
        <v>18.850000000000001</v>
      </c>
      <c r="M635">
        <v>92.49</v>
      </c>
      <c r="N635">
        <v>84.82</v>
      </c>
      <c r="O635">
        <v>55.6</v>
      </c>
      <c r="P635">
        <v>37.61</v>
      </c>
      <c r="Q635">
        <v>71.09</v>
      </c>
      <c r="R635">
        <v>50.37</v>
      </c>
      <c r="S635">
        <v>48.67</v>
      </c>
      <c r="Y635" s="57" t="s">
        <v>2570</v>
      </c>
      <c r="Z635" s="57" t="s">
        <v>4443</v>
      </c>
    </row>
    <row r="636" spans="1:26" x14ac:dyDescent="0.3">
      <c r="A636" t="s">
        <v>2526</v>
      </c>
      <c r="B636" t="s">
        <v>1283</v>
      </c>
      <c r="C636" t="s">
        <v>2561</v>
      </c>
      <c r="D636" t="s">
        <v>2562</v>
      </c>
      <c r="E636" t="s">
        <v>2526</v>
      </c>
      <c r="F636" t="s">
        <v>2561</v>
      </c>
      <c r="G636">
        <v>59.14</v>
      </c>
      <c r="H636">
        <v>56.23</v>
      </c>
      <c r="I636">
        <v>56.6</v>
      </c>
      <c r="J636">
        <v>80.900000000000006</v>
      </c>
      <c r="K636">
        <v>96.39</v>
      </c>
      <c r="L636">
        <v>17.16</v>
      </c>
      <c r="M636">
        <v>90.02</v>
      </c>
      <c r="N636">
        <v>84.12</v>
      </c>
      <c r="O636">
        <v>59.05</v>
      </c>
      <c r="P636">
        <v>41.73</v>
      </c>
      <c r="Q636">
        <v>71.739999999999995</v>
      </c>
      <c r="R636">
        <v>51.64</v>
      </c>
      <c r="S636">
        <v>51.21</v>
      </c>
      <c r="Y636" s="56" t="s">
        <v>2572</v>
      </c>
      <c r="Z636" s="56" t="s">
        <v>4442</v>
      </c>
    </row>
    <row r="637" spans="1:26" x14ac:dyDescent="0.3">
      <c r="A637" t="s">
        <v>2526</v>
      </c>
      <c r="B637" t="s">
        <v>1283</v>
      </c>
      <c r="C637" t="s">
        <v>2563</v>
      </c>
      <c r="D637" t="s">
        <v>1578</v>
      </c>
      <c r="E637" t="s">
        <v>2526</v>
      </c>
      <c r="F637" t="s">
        <v>2563</v>
      </c>
      <c r="G637">
        <v>63.99</v>
      </c>
      <c r="H637">
        <v>61.33</v>
      </c>
      <c r="I637">
        <v>48.11</v>
      </c>
      <c r="J637">
        <v>94.1</v>
      </c>
      <c r="K637">
        <v>100</v>
      </c>
      <c r="L637">
        <v>11.96</v>
      </c>
      <c r="M637">
        <v>88.9</v>
      </c>
      <c r="N637">
        <v>92.99</v>
      </c>
      <c r="O637">
        <v>63.92</v>
      </c>
      <c r="P637">
        <v>49.62</v>
      </c>
      <c r="Q637">
        <v>72.83</v>
      </c>
      <c r="R637">
        <v>47.8</v>
      </c>
      <c r="S637">
        <v>45.77</v>
      </c>
      <c r="Y637" s="57" t="s">
        <v>2574</v>
      </c>
      <c r="Z637" s="57" t="s">
        <v>4441</v>
      </c>
    </row>
    <row r="638" spans="1:26" x14ac:dyDescent="0.3">
      <c r="A638" t="s">
        <v>2526</v>
      </c>
      <c r="B638" t="s">
        <v>1283</v>
      </c>
      <c r="C638" t="s">
        <v>2564</v>
      </c>
      <c r="D638" t="s">
        <v>2565</v>
      </c>
      <c r="E638" t="s">
        <v>2526</v>
      </c>
      <c r="F638" t="s">
        <v>2564</v>
      </c>
      <c r="G638">
        <v>61.19</v>
      </c>
      <c r="H638">
        <v>52.75</v>
      </c>
      <c r="I638">
        <v>47.53</v>
      </c>
      <c r="J638">
        <v>78.59</v>
      </c>
      <c r="K638">
        <v>100</v>
      </c>
      <c r="L638">
        <v>22.7</v>
      </c>
      <c r="M638">
        <v>92.83</v>
      </c>
      <c r="N638">
        <v>76.349999999999994</v>
      </c>
      <c r="O638">
        <v>62.65</v>
      </c>
      <c r="P638">
        <v>49.31</v>
      </c>
      <c r="Q638">
        <v>67.36</v>
      </c>
      <c r="R638">
        <v>46.71</v>
      </c>
      <c r="S638">
        <v>44.06</v>
      </c>
      <c r="Y638" s="56" t="s">
        <v>2576</v>
      </c>
      <c r="Z638" s="56" t="s">
        <v>4440</v>
      </c>
    </row>
    <row r="639" spans="1:26" x14ac:dyDescent="0.3">
      <c r="A639" t="s">
        <v>2526</v>
      </c>
      <c r="B639" t="s">
        <v>1283</v>
      </c>
      <c r="C639" t="s">
        <v>2566</v>
      </c>
      <c r="D639" t="s">
        <v>2567</v>
      </c>
      <c r="E639" t="s">
        <v>2526</v>
      </c>
      <c r="F639" t="s">
        <v>2566</v>
      </c>
      <c r="G639">
        <v>50.5</v>
      </c>
      <c r="H639">
        <v>52.22</v>
      </c>
      <c r="I639">
        <v>55.42</v>
      </c>
      <c r="J639">
        <v>55.41</v>
      </c>
      <c r="K639">
        <v>100</v>
      </c>
      <c r="L639">
        <v>8.77</v>
      </c>
      <c r="M639">
        <v>92.51</v>
      </c>
      <c r="N639">
        <v>87.76</v>
      </c>
      <c r="O639">
        <v>50.14</v>
      </c>
      <c r="P639">
        <v>36.369999999999997</v>
      </c>
      <c r="Q639">
        <v>71.98</v>
      </c>
      <c r="R639">
        <v>49.47</v>
      </c>
      <c r="S639">
        <v>47.45</v>
      </c>
      <c r="Y639" s="57" t="s">
        <v>2578</v>
      </c>
      <c r="Z639" s="57" t="s">
        <v>4439</v>
      </c>
    </row>
    <row r="640" spans="1:26" x14ac:dyDescent="0.3">
      <c r="A640" t="s">
        <v>2526</v>
      </c>
      <c r="B640" t="s">
        <v>1283</v>
      </c>
      <c r="C640" t="s">
        <v>2568</v>
      </c>
      <c r="D640" t="s">
        <v>2569</v>
      </c>
      <c r="E640" t="s">
        <v>2526</v>
      </c>
      <c r="F640" t="s">
        <v>2568</v>
      </c>
      <c r="G640">
        <v>50.88</v>
      </c>
      <c r="H640">
        <v>55.17</v>
      </c>
      <c r="I640">
        <v>56.95</v>
      </c>
      <c r="J640">
        <v>70.63</v>
      </c>
      <c r="K640">
        <v>98.89</v>
      </c>
      <c r="L640">
        <v>10.18</v>
      </c>
      <c r="M640">
        <v>93.33</v>
      </c>
      <c r="N640">
        <v>82.79</v>
      </c>
      <c r="O640">
        <v>50.7</v>
      </c>
      <c r="P640">
        <v>23.12</v>
      </c>
      <c r="Q640">
        <v>72.06</v>
      </c>
      <c r="R640">
        <v>49.77</v>
      </c>
      <c r="S640">
        <v>48.11</v>
      </c>
      <c r="Y640" s="56" t="s">
        <v>2580</v>
      </c>
      <c r="Z640" s="56" t="s">
        <v>4438</v>
      </c>
    </row>
    <row r="641" spans="1:26" x14ac:dyDescent="0.3">
      <c r="A641" t="s">
        <v>2526</v>
      </c>
      <c r="B641" t="s">
        <v>1283</v>
      </c>
      <c r="C641" t="s">
        <v>2570</v>
      </c>
      <c r="D641" t="s">
        <v>2571</v>
      </c>
      <c r="E641" t="s">
        <v>2526</v>
      </c>
      <c r="F641" t="s">
        <v>2570</v>
      </c>
      <c r="G641">
        <v>56.65</v>
      </c>
      <c r="H641">
        <v>43.26</v>
      </c>
      <c r="I641">
        <v>47.78</v>
      </c>
      <c r="J641">
        <v>77.62</v>
      </c>
      <c r="K641">
        <v>100</v>
      </c>
      <c r="L641">
        <v>11.95</v>
      </c>
      <c r="M641">
        <v>94.12</v>
      </c>
      <c r="N641">
        <v>95.75</v>
      </c>
      <c r="O641">
        <v>57.2</v>
      </c>
      <c r="P641">
        <v>39.24</v>
      </c>
      <c r="Q641">
        <v>70.23</v>
      </c>
      <c r="R641">
        <v>54.5</v>
      </c>
      <c r="S641">
        <v>53.62</v>
      </c>
      <c r="Y641" s="57" t="s">
        <v>2582</v>
      </c>
      <c r="Z641" s="57" t="s">
        <v>4437</v>
      </c>
    </row>
    <row r="642" spans="1:26" x14ac:dyDescent="0.3">
      <c r="A642" t="s">
        <v>2526</v>
      </c>
      <c r="B642" t="s">
        <v>1283</v>
      </c>
      <c r="C642" t="s">
        <v>2572</v>
      </c>
      <c r="D642" t="s">
        <v>2573</v>
      </c>
      <c r="E642" t="s">
        <v>2526</v>
      </c>
      <c r="F642" t="s">
        <v>2572</v>
      </c>
      <c r="G642">
        <v>53.47</v>
      </c>
      <c r="H642">
        <v>33.72</v>
      </c>
      <c r="I642">
        <v>52</v>
      </c>
      <c r="J642">
        <v>72.09</v>
      </c>
      <c r="K642">
        <v>100</v>
      </c>
      <c r="L642">
        <v>19.510000000000002</v>
      </c>
      <c r="M642">
        <v>93.43</v>
      </c>
      <c r="N642">
        <v>84.56</v>
      </c>
      <c r="O642">
        <v>56.21</v>
      </c>
      <c r="P642">
        <v>33.26</v>
      </c>
      <c r="Q642">
        <v>65.930000000000007</v>
      </c>
      <c r="R642">
        <v>49.37</v>
      </c>
      <c r="S642">
        <v>47.83</v>
      </c>
      <c r="Y642" s="56" t="s">
        <v>2539</v>
      </c>
      <c r="Z642" s="56" t="s">
        <v>4436</v>
      </c>
    </row>
    <row r="643" spans="1:26" x14ac:dyDescent="0.3">
      <c r="A643" t="s">
        <v>2526</v>
      </c>
      <c r="B643" t="s">
        <v>1283</v>
      </c>
      <c r="C643" t="s">
        <v>2574</v>
      </c>
      <c r="D643" t="s">
        <v>2575</v>
      </c>
      <c r="E643" t="s">
        <v>2526</v>
      </c>
      <c r="F643" t="s">
        <v>2574</v>
      </c>
      <c r="G643">
        <v>56.25</v>
      </c>
      <c r="H643">
        <v>54.22</v>
      </c>
      <c r="I643">
        <v>55.56</v>
      </c>
      <c r="J643">
        <v>80.23</v>
      </c>
      <c r="K643">
        <v>100</v>
      </c>
      <c r="L643">
        <v>6.43</v>
      </c>
      <c r="M643">
        <v>89.3</v>
      </c>
      <c r="N643">
        <v>91.73</v>
      </c>
      <c r="O643">
        <v>56.72</v>
      </c>
      <c r="P643">
        <v>40.21</v>
      </c>
      <c r="Q643">
        <v>72.7</v>
      </c>
      <c r="R643">
        <v>45.14</v>
      </c>
      <c r="S643">
        <v>42.01</v>
      </c>
      <c r="Y643" s="57" t="s">
        <v>2541</v>
      </c>
      <c r="Z643" s="57" t="s">
        <v>4435</v>
      </c>
    </row>
    <row r="644" spans="1:26" x14ac:dyDescent="0.3">
      <c r="A644" t="s">
        <v>2526</v>
      </c>
      <c r="B644" t="s">
        <v>1283</v>
      </c>
      <c r="C644" t="s">
        <v>2576</v>
      </c>
      <c r="D644" t="s">
        <v>2577</v>
      </c>
      <c r="E644" t="s">
        <v>2526</v>
      </c>
      <c r="F644" t="s">
        <v>2576</v>
      </c>
      <c r="G644">
        <v>55.58</v>
      </c>
      <c r="H644">
        <v>60.73</v>
      </c>
      <c r="I644">
        <v>51.04</v>
      </c>
      <c r="J644">
        <v>81.22</v>
      </c>
      <c r="K644">
        <v>96.3</v>
      </c>
      <c r="L644">
        <v>8.81</v>
      </c>
      <c r="M644">
        <v>83.68</v>
      </c>
      <c r="N644">
        <v>96.03</v>
      </c>
      <c r="O644">
        <v>55.18</v>
      </c>
      <c r="P644">
        <v>34.369999999999997</v>
      </c>
      <c r="Q644">
        <v>72.87</v>
      </c>
      <c r="R644">
        <v>47.94</v>
      </c>
      <c r="S644">
        <v>48.1</v>
      </c>
      <c r="Y644" s="56" t="s">
        <v>2543</v>
      </c>
      <c r="Z644" s="56" t="s">
        <v>4434</v>
      </c>
    </row>
    <row r="645" spans="1:26" x14ac:dyDescent="0.3">
      <c r="A645" t="s">
        <v>2526</v>
      </c>
      <c r="B645" t="s">
        <v>1283</v>
      </c>
      <c r="C645" t="s">
        <v>2578</v>
      </c>
      <c r="D645" t="s">
        <v>2579</v>
      </c>
      <c r="E645" t="s">
        <v>2526</v>
      </c>
      <c r="F645" t="s">
        <v>2578</v>
      </c>
      <c r="G645">
        <v>49.47</v>
      </c>
      <c r="H645">
        <v>49.1</v>
      </c>
      <c r="I645">
        <v>50.74</v>
      </c>
      <c r="J645">
        <v>59.49</v>
      </c>
      <c r="K645">
        <v>97.78</v>
      </c>
      <c r="L645">
        <v>17.02</v>
      </c>
      <c r="M645">
        <v>80</v>
      </c>
      <c r="N645">
        <v>90.47</v>
      </c>
      <c r="O645">
        <v>50.34</v>
      </c>
      <c r="P645">
        <v>27.08</v>
      </c>
      <c r="Q645">
        <v>67.58</v>
      </c>
      <c r="R645">
        <v>50.66</v>
      </c>
      <c r="S645">
        <v>50.22</v>
      </c>
      <c r="Y645" s="57" t="s">
        <v>2545</v>
      </c>
      <c r="Z645" s="57" t="s">
        <v>4433</v>
      </c>
    </row>
    <row r="646" spans="1:26" x14ac:dyDescent="0.3">
      <c r="A646" t="s">
        <v>2526</v>
      </c>
      <c r="B646" t="s">
        <v>1283</v>
      </c>
      <c r="C646" t="s">
        <v>2580</v>
      </c>
      <c r="D646" t="s">
        <v>2581</v>
      </c>
      <c r="E646" t="s">
        <v>2526</v>
      </c>
      <c r="F646" t="s">
        <v>2580</v>
      </c>
      <c r="G646">
        <v>62.04</v>
      </c>
      <c r="H646">
        <v>52.07</v>
      </c>
      <c r="I646">
        <v>60.76</v>
      </c>
      <c r="J646">
        <v>57.67</v>
      </c>
      <c r="K646">
        <v>99.91</v>
      </c>
      <c r="L646">
        <v>48.26</v>
      </c>
      <c r="M646">
        <v>82.06</v>
      </c>
      <c r="N646">
        <v>88.26</v>
      </c>
      <c r="O646">
        <v>61.97</v>
      </c>
      <c r="P646">
        <v>42.04</v>
      </c>
      <c r="Q646">
        <v>70.790000000000006</v>
      </c>
      <c r="R646">
        <v>52.64</v>
      </c>
      <c r="S646">
        <v>51.62</v>
      </c>
      <c r="Y646" s="56" t="s">
        <v>2547</v>
      </c>
      <c r="Z646" s="56" t="s">
        <v>4432</v>
      </c>
    </row>
    <row r="647" spans="1:26" x14ac:dyDescent="0.3">
      <c r="A647" t="s">
        <v>2526</v>
      </c>
      <c r="B647" t="s">
        <v>1283</v>
      </c>
      <c r="C647" t="s">
        <v>2582</v>
      </c>
      <c r="D647" t="s">
        <v>1866</v>
      </c>
      <c r="E647" t="s">
        <v>2526</v>
      </c>
      <c r="F647" t="s">
        <v>2582</v>
      </c>
      <c r="G647">
        <v>58.28</v>
      </c>
      <c r="H647">
        <v>51.25</v>
      </c>
      <c r="I647">
        <v>50.98</v>
      </c>
      <c r="J647">
        <v>87.01</v>
      </c>
      <c r="K647">
        <v>100</v>
      </c>
      <c r="L647">
        <v>7.08</v>
      </c>
      <c r="M647">
        <v>90.02</v>
      </c>
      <c r="N647">
        <v>89.65</v>
      </c>
      <c r="O647">
        <v>57.34</v>
      </c>
      <c r="P647">
        <v>35.28</v>
      </c>
      <c r="Q647">
        <v>70.47</v>
      </c>
      <c r="R647">
        <v>49.4</v>
      </c>
      <c r="S647">
        <v>48.28</v>
      </c>
      <c r="Y647" s="57" t="s">
        <v>2549</v>
      </c>
      <c r="Z647" s="57" t="s">
        <v>4431</v>
      </c>
    </row>
    <row r="648" spans="1:26" x14ac:dyDescent="0.3">
      <c r="A648" t="s">
        <v>2526</v>
      </c>
      <c r="B648" t="s">
        <v>1283</v>
      </c>
      <c r="C648" t="s">
        <v>2539</v>
      </c>
      <c r="D648" t="s">
        <v>2540</v>
      </c>
      <c r="E648" t="s">
        <v>2526</v>
      </c>
      <c r="F648" t="s">
        <v>2539</v>
      </c>
      <c r="G648">
        <v>57.14</v>
      </c>
      <c r="H648">
        <v>48.71</v>
      </c>
      <c r="I648">
        <v>56.61</v>
      </c>
      <c r="J648">
        <v>80.81</v>
      </c>
      <c r="K648">
        <v>100</v>
      </c>
      <c r="L648">
        <v>10.73</v>
      </c>
      <c r="M648">
        <v>86.22</v>
      </c>
      <c r="N648">
        <v>86.93</v>
      </c>
      <c r="O648">
        <v>57.11</v>
      </c>
      <c r="P648">
        <v>36.9</v>
      </c>
      <c r="Q648">
        <v>69.62</v>
      </c>
      <c r="R648">
        <v>49.54</v>
      </c>
      <c r="S648">
        <v>46.56</v>
      </c>
      <c r="Y648" s="56" t="s">
        <v>2550</v>
      </c>
      <c r="Z648" s="56" t="s">
        <v>4430</v>
      </c>
    </row>
    <row r="649" spans="1:26" x14ac:dyDescent="0.3">
      <c r="A649" t="s">
        <v>2526</v>
      </c>
      <c r="B649" t="s">
        <v>1283</v>
      </c>
      <c r="C649" t="s">
        <v>2541</v>
      </c>
      <c r="D649" t="s">
        <v>2542</v>
      </c>
      <c r="E649" t="s">
        <v>2526</v>
      </c>
      <c r="F649" t="s">
        <v>2541</v>
      </c>
      <c r="G649">
        <v>59.92</v>
      </c>
      <c r="H649">
        <v>63.03</v>
      </c>
      <c r="I649">
        <v>55.49</v>
      </c>
      <c r="J649">
        <v>72.98</v>
      </c>
      <c r="K649">
        <v>100</v>
      </c>
      <c r="L649">
        <v>28.83</v>
      </c>
      <c r="M649">
        <v>95.37</v>
      </c>
      <c r="N649">
        <v>75.12</v>
      </c>
      <c r="O649">
        <v>60.28</v>
      </c>
      <c r="P649">
        <v>39.33</v>
      </c>
      <c r="Q649">
        <v>72.25</v>
      </c>
      <c r="R649">
        <v>54.39</v>
      </c>
      <c r="S649">
        <v>53.3</v>
      </c>
      <c r="Y649" s="57" t="s">
        <v>2552</v>
      </c>
      <c r="Z649" s="57" t="s">
        <v>4429</v>
      </c>
    </row>
    <row r="650" spans="1:26" x14ac:dyDescent="0.3">
      <c r="A650" t="s">
        <v>2526</v>
      </c>
      <c r="B650" t="s">
        <v>1283</v>
      </c>
      <c r="C650" t="s">
        <v>2543</v>
      </c>
      <c r="D650" t="s">
        <v>2544</v>
      </c>
      <c r="E650" t="s">
        <v>2526</v>
      </c>
      <c r="F650" t="s">
        <v>2543</v>
      </c>
      <c r="G650">
        <v>59.22</v>
      </c>
      <c r="H650">
        <v>47.22</v>
      </c>
      <c r="I650">
        <v>55.58</v>
      </c>
      <c r="J650">
        <v>73.459999999999994</v>
      </c>
      <c r="K650">
        <v>96.94</v>
      </c>
      <c r="L650">
        <v>36.61</v>
      </c>
      <c r="M650">
        <v>83.07</v>
      </c>
      <c r="N650">
        <v>88.62</v>
      </c>
      <c r="O650">
        <v>59.72</v>
      </c>
      <c r="P650">
        <v>31.88</v>
      </c>
      <c r="Q650">
        <v>68.62</v>
      </c>
      <c r="R650">
        <v>52.28</v>
      </c>
      <c r="S650">
        <v>51.61</v>
      </c>
      <c r="Y650" s="56" t="s">
        <v>2531</v>
      </c>
      <c r="Z650" s="56" t="s">
        <v>4428</v>
      </c>
    </row>
    <row r="651" spans="1:26" x14ac:dyDescent="0.3">
      <c r="A651" t="s">
        <v>2526</v>
      </c>
      <c r="B651" t="s">
        <v>1283</v>
      </c>
      <c r="C651" t="s">
        <v>2545</v>
      </c>
      <c r="D651" t="s">
        <v>2546</v>
      </c>
      <c r="E651" t="s">
        <v>2526</v>
      </c>
      <c r="F651" t="s">
        <v>2545</v>
      </c>
      <c r="G651">
        <v>54.82</v>
      </c>
      <c r="H651">
        <v>48.13</v>
      </c>
      <c r="I651">
        <v>53.5</v>
      </c>
      <c r="J651">
        <v>76.38</v>
      </c>
      <c r="K651">
        <v>100</v>
      </c>
      <c r="L651">
        <v>8.39</v>
      </c>
      <c r="M651">
        <v>92.9</v>
      </c>
      <c r="N651">
        <v>90.73</v>
      </c>
      <c r="O651">
        <v>54.7</v>
      </c>
      <c r="P651">
        <v>34.04</v>
      </c>
      <c r="Q651">
        <v>71.319999999999993</v>
      </c>
      <c r="R651">
        <v>48.94</v>
      </c>
      <c r="S651">
        <v>48.17</v>
      </c>
      <c r="Y651" s="57" t="s">
        <v>2533</v>
      </c>
      <c r="Z651" s="57" t="s">
        <v>4427</v>
      </c>
    </row>
    <row r="652" spans="1:26" x14ac:dyDescent="0.3">
      <c r="A652" t="s">
        <v>2526</v>
      </c>
      <c r="B652" t="s">
        <v>1283</v>
      </c>
      <c r="C652" t="s">
        <v>2547</v>
      </c>
      <c r="D652" t="s">
        <v>2548</v>
      </c>
      <c r="E652" t="s">
        <v>2526</v>
      </c>
      <c r="F652" t="s">
        <v>2547</v>
      </c>
      <c r="G652">
        <v>56.58</v>
      </c>
      <c r="H652">
        <v>63.64</v>
      </c>
      <c r="I652">
        <v>56.04</v>
      </c>
      <c r="J652">
        <v>70.430000000000007</v>
      </c>
      <c r="K652">
        <v>100</v>
      </c>
      <c r="L652">
        <v>10.54</v>
      </c>
      <c r="M652">
        <v>91.95</v>
      </c>
      <c r="N652">
        <v>85.31</v>
      </c>
      <c r="O652">
        <v>55.62</v>
      </c>
      <c r="P652">
        <v>41.51</v>
      </c>
      <c r="Q652">
        <v>74.239999999999995</v>
      </c>
      <c r="R652">
        <v>51.38</v>
      </c>
      <c r="S652">
        <v>49.94</v>
      </c>
      <c r="Y652" s="56" t="s">
        <v>2535</v>
      </c>
      <c r="Z652" s="56" t="s">
        <v>4426</v>
      </c>
    </row>
    <row r="653" spans="1:26" x14ac:dyDescent="0.3">
      <c r="A653" t="s">
        <v>2526</v>
      </c>
      <c r="B653" t="s">
        <v>1283</v>
      </c>
      <c r="C653" t="s">
        <v>2549</v>
      </c>
      <c r="D653" t="s">
        <v>1884</v>
      </c>
      <c r="E653" t="s">
        <v>2526</v>
      </c>
      <c r="F653" t="s">
        <v>2549</v>
      </c>
      <c r="G653">
        <v>57.4</v>
      </c>
      <c r="H653">
        <v>44.01</v>
      </c>
      <c r="I653">
        <v>51.32</v>
      </c>
      <c r="J653">
        <v>82.12</v>
      </c>
      <c r="K653">
        <v>98.09</v>
      </c>
      <c r="L653">
        <v>10.38</v>
      </c>
      <c r="M653">
        <v>90.68</v>
      </c>
      <c r="N653">
        <v>94.75</v>
      </c>
      <c r="O653">
        <v>57.32</v>
      </c>
      <c r="P653">
        <v>38.71</v>
      </c>
      <c r="Q653">
        <v>70.19</v>
      </c>
      <c r="R653">
        <v>51</v>
      </c>
      <c r="S653">
        <v>49.24</v>
      </c>
      <c r="Y653" s="57" t="s">
        <v>2537</v>
      </c>
      <c r="Z653" s="57" t="s">
        <v>4425</v>
      </c>
    </row>
    <row r="654" spans="1:26" x14ac:dyDescent="0.3">
      <c r="A654" t="s">
        <v>2526</v>
      </c>
      <c r="B654" t="s">
        <v>1283</v>
      </c>
      <c r="C654" t="s">
        <v>2550</v>
      </c>
      <c r="D654" t="s">
        <v>2551</v>
      </c>
      <c r="E654" t="s">
        <v>2526</v>
      </c>
      <c r="F654" t="s">
        <v>2550</v>
      </c>
      <c r="G654">
        <v>58.51</v>
      </c>
      <c r="H654">
        <v>41.84</v>
      </c>
      <c r="I654">
        <v>51.96</v>
      </c>
      <c r="J654">
        <v>90.73</v>
      </c>
      <c r="K654">
        <v>100</v>
      </c>
      <c r="L654">
        <v>12.7</v>
      </c>
      <c r="M654">
        <v>89.41</v>
      </c>
      <c r="N654">
        <v>88.31</v>
      </c>
      <c r="O654">
        <v>59.82</v>
      </c>
      <c r="P654">
        <v>35.869999999999997</v>
      </c>
      <c r="Q654">
        <v>67.88</v>
      </c>
      <c r="R654">
        <v>49.41</v>
      </c>
      <c r="S654">
        <v>47.89</v>
      </c>
      <c r="Y654" s="56" t="s">
        <v>2527</v>
      </c>
      <c r="Z654" s="56" t="s">
        <v>4424</v>
      </c>
    </row>
    <row r="655" spans="1:26" x14ac:dyDescent="0.3">
      <c r="A655" t="s">
        <v>2526</v>
      </c>
      <c r="B655" t="s">
        <v>1283</v>
      </c>
      <c r="C655" t="s">
        <v>2552</v>
      </c>
      <c r="D655" t="s">
        <v>2553</v>
      </c>
      <c r="E655" t="s">
        <v>2526</v>
      </c>
      <c r="F655" t="s">
        <v>2552</v>
      </c>
      <c r="G655">
        <v>54</v>
      </c>
      <c r="H655">
        <v>51.6</v>
      </c>
      <c r="I655">
        <v>56.03</v>
      </c>
      <c r="J655">
        <v>69.33</v>
      </c>
      <c r="K655">
        <v>100</v>
      </c>
      <c r="L655">
        <v>9.59</v>
      </c>
      <c r="M655">
        <v>89.64</v>
      </c>
      <c r="N655">
        <v>92.29</v>
      </c>
      <c r="O655">
        <v>54.04</v>
      </c>
      <c r="P655">
        <v>37.26</v>
      </c>
      <c r="Q655">
        <v>72.39</v>
      </c>
      <c r="R655">
        <v>49.75</v>
      </c>
      <c r="S655">
        <v>47.99</v>
      </c>
      <c r="Y655" s="57" t="s">
        <v>2529</v>
      </c>
      <c r="Z655" s="57" t="s">
        <v>4423</v>
      </c>
    </row>
    <row r="656" spans="1:26" x14ac:dyDescent="0.3">
      <c r="A656" t="s">
        <v>2526</v>
      </c>
      <c r="B656" t="s">
        <v>1283</v>
      </c>
      <c r="C656" t="s">
        <v>2531</v>
      </c>
      <c r="D656" t="s">
        <v>2532</v>
      </c>
      <c r="E656" t="s">
        <v>2526</v>
      </c>
      <c r="F656" t="s">
        <v>2531</v>
      </c>
      <c r="G656">
        <v>56.23</v>
      </c>
      <c r="H656">
        <v>62.94</v>
      </c>
      <c r="I656">
        <v>49.81</v>
      </c>
      <c r="J656">
        <v>69.489999999999995</v>
      </c>
      <c r="K656">
        <v>98.16</v>
      </c>
      <c r="L656">
        <v>18.8</v>
      </c>
      <c r="M656">
        <v>83.03</v>
      </c>
      <c r="N656">
        <v>87.65</v>
      </c>
      <c r="O656">
        <v>56.48</v>
      </c>
      <c r="P656">
        <v>39.479999999999997</v>
      </c>
      <c r="Q656">
        <v>70.86</v>
      </c>
      <c r="R656">
        <v>48.52</v>
      </c>
      <c r="S656">
        <v>48.15</v>
      </c>
      <c r="Y656" s="56" t="s">
        <v>4392</v>
      </c>
      <c r="Z656" s="56" t="s">
        <v>4422</v>
      </c>
    </row>
    <row r="657" spans="1:26" x14ac:dyDescent="0.3">
      <c r="A657" t="s">
        <v>2526</v>
      </c>
      <c r="B657" t="s">
        <v>1283</v>
      </c>
      <c r="C657" t="s">
        <v>2533</v>
      </c>
      <c r="D657" t="s">
        <v>2534</v>
      </c>
      <c r="E657" t="s">
        <v>2526</v>
      </c>
      <c r="F657" t="s">
        <v>2533</v>
      </c>
      <c r="G657">
        <v>58.52</v>
      </c>
      <c r="H657">
        <v>35.61</v>
      </c>
      <c r="I657">
        <v>53.24</v>
      </c>
      <c r="J657">
        <v>92.08</v>
      </c>
      <c r="K657">
        <v>100</v>
      </c>
      <c r="L657">
        <v>16.850000000000001</v>
      </c>
      <c r="M657">
        <v>83.16</v>
      </c>
      <c r="N657">
        <v>84.92</v>
      </c>
      <c r="O657">
        <v>59.67</v>
      </c>
      <c r="P657">
        <v>29.74</v>
      </c>
      <c r="Q657">
        <v>64.23</v>
      </c>
      <c r="R657">
        <v>47.45</v>
      </c>
      <c r="S657">
        <v>44.2</v>
      </c>
      <c r="Y657" s="57" t="s">
        <v>2598</v>
      </c>
      <c r="Z657" s="57" t="s">
        <v>4421</v>
      </c>
    </row>
    <row r="658" spans="1:26" x14ac:dyDescent="0.3">
      <c r="A658" t="s">
        <v>2526</v>
      </c>
      <c r="B658" t="s">
        <v>1283</v>
      </c>
      <c r="C658" t="s">
        <v>2535</v>
      </c>
      <c r="D658" t="s">
        <v>2536</v>
      </c>
      <c r="E658" t="s">
        <v>2526</v>
      </c>
      <c r="F658" t="s">
        <v>2535</v>
      </c>
      <c r="G658">
        <v>46.08</v>
      </c>
      <c r="H658">
        <v>48.31</v>
      </c>
      <c r="I658">
        <v>50.63</v>
      </c>
      <c r="J658">
        <v>42.28</v>
      </c>
      <c r="K658">
        <v>100</v>
      </c>
      <c r="L658">
        <v>10.02</v>
      </c>
      <c r="M658">
        <v>84.89</v>
      </c>
      <c r="N658">
        <v>93.59</v>
      </c>
      <c r="O658">
        <v>46.16</v>
      </c>
      <c r="P658">
        <v>32.33</v>
      </c>
      <c r="Q658">
        <v>69.349999999999994</v>
      </c>
      <c r="R658">
        <v>53.45</v>
      </c>
      <c r="S658">
        <v>50.64</v>
      </c>
      <c r="Y658" s="56" t="s">
        <v>2600</v>
      </c>
      <c r="Z658" s="56" t="s">
        <v>4420</v>
      </c>
    </row>
    <row r="659" spans="1:26" x14ac:dyDescent="0.3">
      <c r="A659" t="s">
        <v>2526</v>
      </c>
      <c r="B659" t="s">
        <v>1283</v>
      </c>
      <c r="C659" t="s">
        <v>2537</v>
      </c>
      <c r="D659" t="s">
        <v>2538</v>
      </c>
      <c r="E659" t="s">
        <v>2526</v>
      </c>
      <c r="F659" t="s">
        <v>2537</v>
      </c>
      <c r="G659">
        <v>54.99</v>
      </c>
      <c r="H659">
        <v>51.98</v>
      </c>
      <c r="I659">
        <v>52.49</v>
      </c>
      <c r="J659">
        <v>66.819999999999993</v>
      </c>
      <c r="K659">
        <v>100</v>
      </c>
      <c r="L659">
        <v>12.22</v>
      </c>
      <c r="M659">
        <v>87.93</v>
      </c>
      <c r="N659">
        <v>85.53</v>
      </c>
      <c r="O659">
        <v>54.99</v>
      </c>
      <c r="P659">
        <v>40.909999999999997</v>
      </c>
      <c r="Q659">
        <v>69.48</v>
      </c>
      <c r="R659">
        <v>50.07</v>
      </c>
      <c r="S659">
        <v>48.9</v>
      </c>
      <c r="Y659" s="57" t="s">
        <v>2601</v>
      </c>
      <c r="Z659" s="57" t="s">
        <v>4419</v>
      </c>
    </row>
    <row r="660" spans="1:26" x14ac:dyDescent="0.3">
      <c r="A660" t="s">
        <v>2526</v>
      </c>
      <c r="B660" t="s">
        <v>1283</v>
      </c>
      <c r="C660" t="s">
        <v>2527</v>
      </c>
      <c r="D660" t="s">
        <v>2528</v>
      </c>
      <c r="E660" t="s">
        <v>2526</v>
      </c>
      <c r="F660" t="s">
        <v>2527</v>
      </c>
      <c r="G660">
        <v>63.12</v>
      </c>
      <c r="H660">
        <v>33.58</v>
      </c>
      <c r="I660">
        <v>49.12</v>
      </c>
      <c r="J660">
        <v>91.52</v>
      </c>
      <c r="K660">
        <v>100</v>
      </c>
      <c r="L660">
        <v>21.35</v>
      </c>
      <c r="M660">
        <v>81.44</v>
      </c>
      <c r="N660">
        <v>78.13</v>
      </c>
      <c r="O660">
        <v>64.34</v>
      </c>
      <c r="P660">
        <v>44.47</v>
      </c>
      <c r="Q660">
        <v>60.57</v>
      </c>
      <c r="R660">
        <v>48.48</v>
      </c>
      <c r="S660">
        <v>47</v>
      </c>
      <c r="Y660" s="56" t="s">
        <v>2603</v>
      </c>
      <c r="Z660" s="56" t="s">
        <v>4418</v>
      </c>
    </row>
    <row r="661" spans="1:26" x14ac:dyDescent="0.3">
      <c r="A661" t="s">
        <v>2526</v>
      </c>
      <c r="B661" t="s">
        <v>1283</v>
      </c>
      <c r="C661" t="s">
        <v>2529</v>
      </c>
      <c r="D661" t="s">
        <v>2530</v>
      </c>
      <c r="E661" t="s">
        <v>2526</v>
      </c>
      <c r="F661" t="s">
        <v>2529</v>
      </c>
      <c r="G661">
        <v>71.010000000000005</v>
      </c>
      <c r="H661">
        <v>49.71</v>
      </c>
      <c r="I661">
        <v>54.84</v>
      </c>
      <c r="J661">
        <v>66.489999999999995</v>
      </c>
      <c r="K661">
        <v>100</v>
      </c>
      <c r="L661">
        <v>61.1</v>
      </c>
      <c r="M661">
        <v>80.819999999999993</v>
      </c>
      <c r="N661">
        <v>86</v>
      </c>
      <c r="O661">
        <v>70.819999999999993</v>
      </c>
      <c r="P661">
        <v>55.68</v>
      </c>
      <c r="Q661">
        <v>67.849999999999994</v>
      </c>
      <c r="R661">
        <v>49.99</v>
      </c>
      <c r="S661">
        <v>50.21</v>
      </c>
      <c r="Y661" s="57" t="s">
        <v>2605</v>
      </c>
      <c r="Z661" s="57" t="s">
        <v>4417</v>
      </c>
    </row>
    <row r="662" spans="1:26" x14ac:dyDescent="0.3">
      <c r="A662" t="s">
        <v>2597</v>
      </c>
      <c r="B662" t="s">
        <v>1290</v>
      </c>
      <c r="C662" t="s">
        <v>2598</v>
      </c>
      <c r="D662" t="s">
        <v>2599</v>
      </c>
      <c r="E662" t="s">
        <v>2597</v>
      </c>
      <c r="F662" t="s">
        <v>2598</v>
      </c>
      <c r="G662">
        <v>50.27</v>
      </c>
      <c r="H662">
        <v>49.5</v>
      </c>
      <c r="I662">
        <v>59.74</v>
      </c>
      <c r="J662">
        <v>57</v>
      </c>
      <c r="K662">
        <v>88.3</v>
      </c>
      <c r="L662">
        <v>20.81</v>
      </c>
      <c r="M662">
        <v>81.900000000000006</v>
      </c>
      <c r="N662">
        <v>85.26</v>
      </c>
      <c r="O662">
        <v>50.3</v>
      </c>
      <c r="P662">
        <v>35.090000000000003</v>
      </c>
      <c r="Q662">
        <v>69.099999999999994</v>
      </c>
      <c r="R662">
        <v>49.88</v>
      </c>
      <c r="S662">
        <v>46.8</v>
      </c>
      <c r="Y662" s="56" t="s">
        <v>2607</v>
      </c>
      <c r="Z662" s="56" t="s">
        <v>4416</v>
      </c>
    </row>
    <row r="663" spans="1:26" x14ac:dyDescent="0.3">
      <c r="A663" t="s">
        <v>2597</v>
      </c>
      <c r="B663" t="s">
        <v>1290</v>
      </c>
      <c r="C663" t="s">
        <v>2600</v>
      </c>
      <c r="D663" t="s">
        <v>1798</v>
      </c>
      <c r="E663" t="s">
        <v>2597</v>
      </c>
      <c r="F663" t="s">
        <v>2600</v>
      </c>
      <c r="G663">
        <v>68.180000000000007</v>
      </c>
      <c r="H663">
        <v>36.86</v>
      </c>
      <c r="I663">
        <v>42.58</v>
      </c>
      <c r="J663">
        <v>57.98</v>
      </c>
      <c r="K663">
        <v>88.4</v>
      </c>
      <c r="L663">
        <v>61.13</v>
      </c>
      <c r="M663">
        <v>75.73</v>
      </c>
      <c r="N663">
        <v>95.09</v>
      </c>
      <c r="O663">
        <v>68.150000000000006</v>
      </c>
      <c r="P663">
        <v>65.08</v>
      </c>
      <c r="Q663">
        <v>62.57</v>
      </c>
      <c r="R663">
        <v>45.87</v>
      </c>
      <c r="S663">
        <v>42.81</v>
      </c>
      <c r="Y663" s="57" t="s">
        <v>2609</v>
      </c>
      <c r="Z663" s="57" t="s">
        <v>4415</v>
      </c>
    </row>
    <row r="664" spans="1:26" x14ac:dyDescent="0.3">
      <c r="A664" t="s">
        <v>2597</v>
      </c>
      <c r="B664" t="s">
        <v>1290</v>
      </c>
      <c r="C664" t="s">
        <v>2601</v>
      </c>
      <c r="D664" t="s">
        <v>2602</v>
      </c>
      <c r="E664" t="s">
        <v>2597</v>
      </c>
      <c r="F664" t="s">
        <v>2601</v>
      </c>
      <c r="G664">
        <v>38.659999999999997</v>
      </c>
      <c r="H664">
        <v>57.28</v>
      </c>
      <c r="I664">
        <v>49.52</v>
      </c>
      <c r="J664">
        <v>40.549999999999997</v>
      </c>
      <c r="K664">
        <v>46.33</v>
      </c>
      <c r="L664">
        <v>17.100000000000001</v>
      </c>
      <c r="M664">
        <v>72.72</v>
      </c>
      <c r="N664">
        <v>94.02</v>
      </c>
      <c r="O664">
        <v>38.5</v>
      </c>
      <c r="P664">
        <v>50</v>
      </c>
      <c r="Q664">
        <v>68.39</v>
      </c>
      <c r="R664">
        <v>46.09</v>
      </c>
      <c r="S664">
        <v>43.12</v>
      </c>
      <c r="Y664" s="56" t="s">
        <v>2611</v>
      </c>
      <c r="Z664" s="56" t="s">
        <v>4414</v>
      </c>
    </row>
    <row r="665" spans="1:26" x14ac:dyDescent="0.3">
      <c r="A665" t="s">
        <v>2597</v>
      </c>
      <c r="B665" t="s">
        <v>1290</v>
      </c>
      <c r="C665" t="s">
        <v>2603</v>
      </c>
      <c r="D665" t="s">
        <v>2604</v>
      </c>
      <c r="E665" t="s">
        <v>2597</v>
      </c>
      <c r="F665" t="s">
        <v>2603</v>
      </c>
      <c r="G665">
        <v>54.33</v>
      </c>
      <c r="H665">
        <v>45.69</v>
      </c>
      <c r="I665">
        <v>35.92</v>
      </c>
      <c r="J665">
        <v>69.89</v>
      </c>
      <c r="K665">
        <v>100</v>
      </c>
      <c r="L665">
        <v>14.64</v>
      </c>
      <c r="M665">
        <v>77.09</v>
      </c>
      <c r="N665">
        <v>92.1</v>
      </c>
      <c r="O665">
        <v>54.17</v>
      </c>
      <c r="P665">
        <v>32.15</v>
      </c>
      <c r="Q665">
        <v>62.7</v>
      </c>
      <c r="R665">
        <v>43.43</v>
      </c>
      <c r="S665">
        <v>40.68</v>
      </c>
      <c r="Y665" s="57" t="s">
        <v>2613</v>
      </c>
      <c r="Z665" s="57" t="s">
        <v>4413</v>
      </c>
    </row>
    <row r="666" spans="1:26" x14ac:dyDescent="0.3">
      <c r="A666" t="s">
        <v>2597</v>
      </c>
      <c r="B666" t="s">
        <v>1290</v>
      </c>
      <c r="C666" t="s">
        <v>2605</v>
      </c>
      <c r="D666" t="s">
        <v>2606</v>
      </c>
      <c r="E666" t="s">
        <v>2597</v>
      </c>
      <c r="F666" t="s">
        <v>2605</v>
      </c>
      <c r="G666">
        <v>51.79</v>
      </c>
      <c r="H666">
        <v>52.46</v>
      </c>
      <c r="I666">
        <v>43.78</v>
      </c>
      <c r="J666">
        <v>71.42</v>
      </c>
      <c r="K666">
        <v>99.7</v>
      </c>
      <c r="L666">
        <v>8.64</v>
      </c>
      <c r="M666">
        <v>73.569999999999993</v>
      </c>
      <c r="N666">
        <v>95.11</v>
      </c>
      <c r="O666">
        <v>51.75</v>
      </c>
      <c r="P666">
        <v>27.25</v>
      </c>
      <c r="Q666">
        <v>66.23</v>
      </c>
      <c r="R666">
        <v>45.12</v>
      </c>
      <c r="S666">
        <v>40.57</v>
      </c>
      <c r="Y666" s="56" t="s">
        <v>2615</v>
      </c>
      <c r="Z666" s="56" t="s">
        <v>4412</v>
      </c>
    </row>
    <row r="667" spans="1:26" x14ac:dyDescent="0.3">
      <c r="A667" t="s">
        <v>2597</v>
      </c>
      <c r="B667" t="s">
        <v>1290</v>
      </c>
      <c r="C667" t="s">
        <v>2607</v>
      </c>
      <c r="D667" t="s">
        <v>2608</v>
      </c>
      <c r="E667" t="s">
        <v>2597</v>
      </c>
      <c r="F667" t="s">
        <v>2607</v>
      </c>
      <c r="G667">
        <v>47.69</v>
      </c>
      <c r="H667">
        <v>44.34</v>
      </c>
      <c r="I667">
        <v>46.37</v>
      </c>
      <c r="J667">
        <v>54.63</v>
      </c>
      <c r="K667">
        <v>100</v>
      </c>
      <c r="L667">
        <v>19.45</v>
      </c>
      <c r="M667">
        <v>89.76</v>
      </c>
      <c r="N667">
        <v>93.34</v>
      </c>
      <c r="O667">
        <v>47.71</v>
      </c>
      <c r="P667">
        <v>16.77</v>
      </c>
      <c r="Q667">
        <v>68.45</v>
      </c>
      <c r="R667">
        <v>45.81</v>
      </c>
      <c r="S667">
        <v>45.29</v>
      </c>
      <c r="Y667" s="57" t="s">
        <v>2617</v>
      </c>
      <c r="Z667" s="57" t="s">
        <v>4411</v>
      </c>
    </row>
    <row r="668" spans="1:26" x14ac:dyDescent="0.3">
      <c r="A668" t="s">
        <v>2597</v>
      </c>
      <c r="B668" t="s">
        <v>1290</v>
      </c>
      <c r="C668" t="s">
        <v>2609</v>
      </c>
      <c r="D668" t="s">
        <v>2610</v>
      </c>
      <c r="E668" t="s">
        <v>2597</v>
      </c>
      <c r="F668" t="s">
        <v>2609</v>
      </c>
      <c r="G668">
        <v>42.72</v>
      </c>
      <c r="H668">
        <v>31.75</v>
      </c>
      <c r="I668">
        <v>55.54</v>
      </c>
      <c r="J668">
        <v>67.400000000000006</v>
      </c>
      <c r="K668">
        <v>66.47</v>
      </c>
      <c r="L668">
        <v>13.64</v>
      </c>
      <c r="M668">
        <v>84.55</v>
      </c>
      <c r="N668">
        <v>90.03</v>
      </c>
      <c r="O668">
        <v>44.33</v>
      </c>
      <c r="P668">
        <v>29.8</v>
      </c>
      <c r="Q668">
        <v>65.47</v>
      </c>
      <c r="R668">
        <v>49.23</v>
      </c>
      <c r="S668">
        <v>46.86</v>
      </c>
      <c r="Y668" s="56" t="s">
        <v>2618</v>
      </c>
      <c r="Z668" s="56" t="s">
        <v>4410</v>
      </c>
    </row>
    <row r="669" spans="1:26" x14ac:dyDescent="0.3">
      <c r="A669" t="s">
        <v>2597</v>
      </c>
      <c r="B669" t="s">
        <v>1290</v>
      </c>
      <c r="C669" t="s">
        <v>2611</v>
      </c>
      <c r="D669" t="s">
        <v>2612</v>
      </c>
      <c r="E669" t="s">
        <v>2597</v>
      </c>
      <c r="F669" t="s">
        <v>2611</v>
      </c>
      <c r="G669">
        <v>45.47</v>
      </c>
      <c r="H669">
        <v>49.81</v>
      </c>
      <c r="I669">
        <v>49.67</v>
      </c>
      <c r="J669">
        <v>18.23</v>
      </c>
      <c r="K669">
        <v>99.32</v>
      </c>
      <c r="L669">
        <v>24.97</v>
      </c>
      <c r="M669">
        <v>82.51</v>
      </c>
      <c r="N669">
        <v>94.5</v>
      </c>
      <c r="O669">
        <v>45.46</v>
      </c>
      <c r="P669">
        <v>39.33</v>
      </c>
      <c r="Q669">
        <v>69.12</v>
      </c>
      <c r="R669">
        <v>45.11</v>
      </c>
      <c r="S669">
        <v>41.3</v>
      </c>
      <c r="Y669" s="57" t="s">
        <v>2620</v>
      </c>
      <c r="Z669" s="57" t="s">
        <v>4409</v>
      </c>
    </row>
    <row r="670" spans="1:26" x14ac:dyDescent="0.3">
      <c r="A670" t="s">
        <v>2597</v>
      </c>
      <c r="B670" t="s">
        <v>1290</v>
      </c>
      <c r="C670" t="s">
        <v>2613</v>
      </c>
      <c r="D670" t="s">
        <v>2614</v>
      </c>
      <c r="E670" t="s">
        <v>2597</v>
      </c>
      <c r="F670" t="s">
        <v>2613</v>
      </c>
      <c r="G670">
        <v>45.89</v>
      </c>
      <c r="H670">
        <v>50.58</v>
      </c>
      <c r="I670">
        <v>39.39</v>
      </c>
      <c r="J670">
        <v>68.88</v>
      </c>
      <c r="K670">
        <v>48.08</v>
      </c>
      <c r="L670">
        <v>39.409999999999997</v>
      </c>
      <c r="M670">
        <v>51.73</v>
      </c>
      <c r="N670">
        <v>93.35</v>
      </c>
      <c r="O670">
        <v>45.67</v>
      </c>
      <c r="P670">
        <v>26.32</v>
      </c>
      <c r="Q670">
        <v>58.76</v>
      </c>
      <c r="R670">
        <v>45.55</v>
      </c>
      <c r="S670">
        <v>45.61</v>
      </c>
      <c r="Y670" s="56" t="s">
        <v>2622</v>
      </c>
      <c r="Z670" s="56" t="s">
        <v>4408</v>
      </c>
    </row>
    <row r="671" spans="1:26" x14ac:dyDescent="0.3">
      <c r="A671" t="s">
        <v>2597</v>
      </c>
      <c r="B671" t="s">
        <v>1290</v>
      </c>
      <c r="C671" t="s">
        <v>2615</v>
      </c>
      <c r="D671" t="s">
        <v>2616</v>
      </c>
      <c r="E671" t="s">
        <v>2597</v>
      </c>
      <c r="F671" t="s">
        <v>2615</v>
      </c>
      <c r="G671">
        <v>39.92</v>
      </c>
      <c r="H671">
        <v>39.07</v>
      </c>
      <c r="I671">
        <v>50.67</v>
      </c>
      <c r="J671">
        <v>12.76</v>
      </c>
      <c r="K671">
        <v>88.71</v>
      </c>
      <c r="L671">
        <v>11.67</v>
      </c>
      <c r="M671">
        <v>82.12</v>
      </c>
      <c r="N671">
        <v>90.05</v>
      </c>
      <c r="O671">
        <v>40.090000000000003</v>
      </c>
      <c r="P671">
        <v>47.23</v>
      </c>
      <c r="Q671">
        <v>65.48</v>
      </c>
      <c r="R671">
        <v>48.58</v>
      </c>
      <c r="S671">
        <v>46.01</v>
      </c>
      <c r="Y671" s="57" t="s">
        <v>2624</v>
      </c>
      <c r="Z671" s="57" t="s">
        <v>4407</v>
      </c>
    </row>
    <row r="672" spans="1:26" x14ac:dyDescent="0.3">
      <c r="A672" t="s">
        <v>2597</v>
      </c>
      <c r="B672" t="s">
        <v>1290</v>
      </c>
      <c r="C672" t="s">
        <v>2617</v>
      </c>
      <c r="D672" t="s">
        <v>2240</v>
      </c>
      <c r="E672" t="s">
        <v>2597</v>
      </c>
      <c r="F672" t="s">
        <v>2617</v>
      </c>
      <c r="G672">
        <v>45.24</v>
      </c>
      <c r="H672">
        <v>22.75</v>
      </c>
      <c r="I672">
        <v>42.41</v>
      </c>
      <c r="J672">
        <v>62.31</v>
      </c>
      <c r="K672">
        <v>66.67</v>
      </c>
      <c r="L672">
        <v>2.65</v>
      </c>
      <c r="M672">
        <v>58.3</v>
      </c>
      <c r="N672">
        <v>98.23</v>
      </c>
      <c r="O672">
        <v>45.57</v>
      </c>
      <c r="P672">
        <v>50.65</v>
      </c>
      <c r="Q672">
        <v>55.42</v>
      </c>
      <c r="R672">
        <v>41.32</v>
      </c>
      <c r="S672">
        <v>38.159999999999997</v>
      </c>
      <c r="Y672" s="57" t="s">
        <v>4390</v>
      </c>
      <c r="Z672" s="57" t="s">
        <v>5081</v>
      </c>
    </row>
    <row r="673" spans="1:26" x14ac:dyDescent="0.3">
      <c r="A673" t="s">
        <v>2597</v>
      </c>
      <c r="B673" t="s">
        <v>1290</v>
      </c>
      <c r="C673" t="s">
        <v>2618</v>
      </c>
      <c r="D673" t="s">
        <v>2619</v>
      </c>
      <c r="E673" t="s">
        <v>2597</v>
      </c>
      <c r="F673" t="s">
        <v>2618</v>
      </c>
      <c r="G673">
        <v>44.11</v>
      </c>
      <c r="H673">
        <v>42.45</v>
      </c>
      <c r="I673">
        <v>56.07</v>
      </c>
      <c r="J673">
        <v>63.62</v>
      </c>
      <c r="K673">
        <v>65.92</v>
      </c>
      <c r="L673">
        <v>14.2</v>
      </c>
      <c r="M673">
        <v>87.7</v>
      </c>
      <c r="N673">
        <v>92.2</v>
      </c>
      <c r="O673">
        <v>44.23</v>
      </c>
      <c r="P673">
        <v>33.19</v>
      </c>
      <c r="Q673">
        <v>69.61</v>
      </c>
      <c r="R673">
        <v>48.98</v>
      </c>
      <c r="S673">
        <v>46.44</v>
      </c>
      <c r="Y673" s="56" t="s">
        <v>2749</v>
      </c>
      <c r="Z673" s="56" t="s">
        <v>5080</v>
      </c>
    </row>
    <row r="674" spans="1:26" x14ac:dyDescent="0.3">
      <c r="A674" t="s">
        <v>2597</v>
      </c>
      <c r="B674" t="s">
        <v>1290</v>
      </c>
      <c r="C674" t="s">
        <v>2620</v>
      </c>
      <c r="D674" t="s">
        <v>2621</v>
      </c>
      <c r="E674" t="s">
        <v>2597</v>
      </c>
      <c r="F674" t="s">
        <v>2620</v>
      </c>
      <c r="G674">
        <v>41.36</v>
      </c>
      <c r="H674">
        <v>29.85</v>
      </c>
      <c r="I674">
        <v>49.79</v>
      </c>
      <c r="J674">
        <v>66.180000000000007</v>
      </c>
      <c r="K674">
        <v>49.38</v>
      </c>
      <c r="L674">
        <v>9.0500000000000007</v>
      </c>
      <c r="M674">
        <v>65.48</v>
      </c>
      <c r="N674">
        <v>98.7</v>
      </c>
      <c r="O674">
        <v>40.630000000000003</v>
      </c>
      <c r="P674">
        <v>37.9</v>
      </c>
      <c r="Q674">
        <v>60.95</v>
      </c>
      <c r="R674">
        <v>41.47</v>
      </c>
      <c r="S674">
        <v>38.31</v>
      </c>
      <c r="Y674" s="57" t="s">
        <v>2751</v>
      </c>
      <c r="Z674" s="57" t="s">
        <v>5079</v>
      </c>
    </row>
    <row r="675" spans="1:26" x14ac:dyDescent="0.3">
      <c r="A675" t="s">
        <v>2597</v>
      </c>
      <c r="B675" t="s">
        <v>1290</v>
      </c>
      <c r="C675" t="s">
        <v>2622</v>
      </c>
      <c r="D675" t="s">
        <v>2623</v>
      </c>
      <c r="E675" t="s">
        <v>2597</v>
      </c>
      <c r="F675" t="s">
        <v>2622</v>
      </c>
      <c r="G675">
        <v>46.72</v>
      </c>
      <c r="H675">
        <v>54</v>
      </c>
      <c r="I675">
        <v>54.53</v>
      </c>
      <c r="J675">
        <v>79.55</v>
      </c>
      <c r="K675">
        <v>63.63</v>
      </c>
      <c r="L675">
        <v>9.86</v>
      </c>
      <c r="M675">
        <v>78.72</v>
      </c>
      <c r="N675">
        <v>95.34</v>
      </c>
      <c r="O675">
        <v>46.82</v>
      </c>
      <c r="P675">
        <v>34.26</v>
      </c>
      <c r="Q675">
        <v>70.650000000000006</v>
      </c>
      <c r="R675">
        <v>50.46</v>
      </c>
      <c r="S675">
        <v>50.59</v>
      </c>
      <c r="Y675" s="56" t="s">
        <v>2753</v>
      </c>
      <c r="Z675" s="56" t="s">
        <v>5078</v>
      </c>
    </row>
    <row r="676" spans="1:26" x14ac:dyDescent="0.3">
      <c r="A676" t="s">
        <v>2597</v>
      </c>
      <c r="B676" t="s">
        <v>1290</v>
      </c>
      <c r="C676" t="s">
        <v>2624</v>
      </c>
      <c r="D676" t="s">
        <v>1778</v>
      </c>
      <c r="E676" t="s">
        <v>2597</v>
      </c>
      <c r="F676" t="s">
        <v>2624</v>
      </c>
      <c r="G676">
        <v>32.39</v>
      </c>
      <c r="H676">
        <v>52.2</v>
      </c>
      <c r="I676">
        <v>51.61</v>
      </c>
      <c r="J676">
        <v>40.68</v>
      </c>
      <c r="K676">
        <v>62.83</v>
      </c>
      <c r="L676">
        <v>6.54</v>
      </c>
      <c r="M676">
        <v>72.67</v>
      </c>
      <c r="N676">
        <v>95.68</v>
      </c>
      <c r="O676">
        <v>32.46</v>
      </c>
      <c r="P676">
        <v>19.78</v>
      </c>
      <c r="Q676">
        <v>68.040000000000006</v>
      </c>
      <c r="R676">
        <v>49.32</v>
      </c>
      <c r="S676">
        <v>46.76</v>
      </c>
      <c r="Y676" s="57" t="s">
        <v>2755</v>
      </c>
      <c r="Z676" s="57" t="s">
        <v>5077</v>
      </c>
    </row>
    <row r="677" spans="1:26" x14ac:dyDescent="0.3">
      <c r="A677" t="s">
        <v>2741</v>
      </c>
      <c r="B677" t="s">
        <v>1292</v>
      </c>
      <c r="C677" t="s">
        <v>2749</v>
      </c>
      <c r="D677" t="s">
        <v>2750</v>
      </c>
      <c r="E677" t="s">
        <v>2741</v>
      </c>
      <c r="F677" t="s">
        <v>2749</v>
      </c>
      <c r="G677">
        <v>66.260000000000005</v>
      </c>
      <c r="H677">
        <v>42.99</v>
      </c>
      <c r="I677">
        <v>56.55</v>
      </c>
      <c r="J677">
        <v>88.84</v>
      </c>
      <c r="K677">
        <v>88.73</v>
      </c>
      <c r="L677">
        <v>52.02</v>
      </c>
      <c r="M677">
        <v>93.96</v>
      </c>
      <c r="N677">
        <v>77.41</v>
      </c>
      <c r="O677">
        <v>67.63</v>
      </c>
      <c r="P677">
        <v>40.93</v>
      </c>
      <c r="Q677">
        <v>67.73</v>
      </c>
      <c r="R677">
        <v>51.5</v>
      </c>
      <c r="S677">
        <v>47.72</v>
      </c>
      <c r="Y677" s="56" t="s">
        <v>2757</v>
      </c>
      <c r="Z677" s="56" t="s">
        <v>5076</v>
      </c>
    </row>
    <row r="678" spans="1:26" x14ac:dyDescent="0.3">
      <c r="A678" t="s">
        <v>2741</v>
      </c>
      <c r="B678" t="s">
        <v>1292</v>
      </c>
      <c r="C678" t="s">
        <v>2751</v>
      </c>
      <c r="D678" t="s">
        <v>2752</v>
      </c>
      <c r="E678" t="s">
        <v>2741</v>
      </c>
      <c r="F678" t="s">
        <v>2751</v>
      </c>
      <c r="G678">
        <v>46.43</v>
      </c>
      <c r="H678">
        <v>42.06</v>
      </c>
      <c r="I678">
        <v>46.28</v>
      </c>
      <c r="J678">
        <v>51.85</v>
      </c>
      <c r="K678">
        <v>100</v>
      </c>
      <c r="L678">
        <v>8.15</v>
      </c>
      <c r="M678">
        <v>82.73</v>
      </c>
      <c r="N678">
        <v>93.74</v>
      </c>
      <c r="O678">
        <v>46.49</v>
      </c>
      <c r="P678">
        <v>25.95</v>
      </c>
      <c r="Q678">
        <v>66.2</v>
      </c>
      <c r="R678">
        <v>45.74</v>
      </c>
      <c r="S678">
        <v>41.96</v>
      </c>
      <c r="Y678" s="57" t="s">
        <v>2759</v>
      </c>
      <c r="Z678" s="57" t="s">
        <v>5075</v>
      </c>
    </row>
    <row r="679" spans="1:26" x14ac:dyDescent="0.3">
      <c r="A679" t="s">
        <v>2741</v>
      </c>
      <c r="B679" t="s">
        <v>1292</v>
      </c>
      <c r="C679" t="s">
        <v>2753</v>
      </c>
      <c r="D679" t="s">
        <v>2754</v>
      </c>
      <c r="E679" t="s">
        <v>2741</v>
      </c>
      <c r="F679" t="s">
        <v>2753</v>
      </c>
      <c r="G679">
        <v>34.24</v>
      </c>
      <c r="H679">
        <v>47.24</v>
      </c>
      <c r="I679">
        <v>42.29</v>
      </c>
      <c r="J679">
        <v>38.700000000000003</v>
      </c>
      <c r="K679">
        <v>69.13</v>
      </c>
      <c r="L679">
        <v>6.92</v>
      </c>
      <c r="M679">
        <v>70.84</v>
      </c>
      <c r="N679">
        <v>90.74</v>
      </c>
      <c r="O679">
        <v>34.229999999999997</v>
      </c>
      <c r="P679">
        <v>22.17</v>
      </c>
      <c r="Q679">
        <v>62.78</v>
      </c>
      <c r="R679">
        <v>46.43</v>
      </c>
      <c r="S679">
        <v>42.63</v>
      </c>
      <c r="Y679" s="56" t="s">
        <v>2761</v>
      </c>
      <c r="Z679" s="56" t="s">
        <v>5074</v>
      </c>
    </row>
    <row r="680" spans="1:26" x14ac:dyDescent="0.3">
      <c r="A680" t="s">
        <v>2741</v>
      </c>
      <c r="B680" t="s">
        <v>1292</v>
      </c>
      <c r="C680" t="s">
        <v>2755</v>
      </c>
      <c r="D680" t="s">
        <v>2756</v>
      </c>
      <c r="E680" t="s">
        <v>2741</v>
      </c>
      <c r="F680" t="s">
        <v>2755</v>
      </c>
      <c r="G680">
        <v>29.41</v>
      </c>
      <c r="H680">
        <v>58.44</v>
      </c>
      <c r="I680">
        <v>49.42</v>
      </c>
      <c r="J680">
        <v>73.69</v>
      </c>
      <c r="K680">
        <v>10.32</v>
      </c>
      <c r="L680">
        <v>13.66</v>
      </c>
      <c r="M680">
        <v>84.19</v>
      </c>
      <c r="N680">
        <v>93.9</v>
      </c>
      <c r="O680">
        <v>29.46</v>
      </c>
      <c r="P680">
        <v>20.190000000000001</v>
      </c>
      <c r="Q680">
        <v>71.489999999999995</v>
      </c>
      <c r="R680">
        <v>46.82</v>
      </c>
      <c r="S680">
        <v>42.96</v>
      </c>
      <c r="Y680" s="57" t="s">
        <v>2763</v>
      </c>
      <c r="Z680" s="57" t="s">
        <v>5073</v>
      </c>
    </row>
    <row r="681" spans="1:26" x14ac:dyDescent="0.3">
      <c r="A681" t="s">
        <v>2741</v>
      </c>
      <c r="B681" t="s">
        <v>1292</v>
      </c>
      <c r="C681" t="s">
        <v>2757</v>
      </c>
      <c r="D681" t="s">
        <v>2758</v>
      </c>
      <c r="E681" t="s">
        <v>2741</v>
      </c>
      <c r="F681" t="s">
        <v>2757</v>
      </c>
      <c r="G681">
        <v>24.68</v>
      </c>
      <c r="H681">
        <v>38.42</v>
      </c>
      <c r="I681">
        <v>41.8</v>
      </c>
      <c r="J681">
        <v>5.25</v>
      </c>
      <c r="K681">
        <v>55.11</v>
      </c>
      <c r="L681">
        <v>10.39</v>
      </c>
      <c r="M681">
        <v>82.53</v>
      </c>
      <c r="N681">
        <v>96.44</v>
      </c>
      <c r="O681">
        <v>24.68</v>
      </c>
      <c r="P681">
        <v>27.95</v>
      </c>
      <c r="Q681">
        <v>64.8</v>
      </c>
      <c r="R681">
        <v>43.36</v>
      </c>
      <c r="S681">
        <v>38.42</v>
      </c>
      <c r="Y681" s="56" t="s">
        <v>2764</v>
      </c>
      <c r="Z681" s="56" t="s">
        <v>5072</v>
      </c>
    </row>
    <row r="682" spans="1:26" x14ac:dyDescent="0.3">
      <c r="A682" t="s">
        <v>2741</v>
      </c>
      <c r="B682" t="s">
        <v>1292</v>
      </c>
      <c r="C682" t="s">
        <v>2759</v>
      </c>
      <c r="D682" t="s">
        <v>2760</v>
      </c>
      <c r="E682" t="s">
        <v>2741</v>
      </c>
      <c r="F682" t="s">
        <v>2759</v>
      </c>
      <c r="G682">
        <v>25.8</v>
      </c>
      <c r="H682">
        <v>29.05</v>
      </c>
      <c r="I682">
        <v>42.71</v>
      </c>
      <c r="J682">
        <v>72.540000000000006</v>
      </c>
      <c r="K682">
        <v>11.11</v>
      </c>
      <c r="L682">
        <v>4.0199999999999996</v>
      </c>
      <c r="M682">
        <v>87.09</v>
      </c>
      <c r="N682">
        <v>96.25</v>
      </c>
      <c r="O682">
        <v>25.73</v>
      </c>
      <c r="P682">
        <v>15.25</v>
      </c>
      <c r="Q682">
        <v>63.77</v>
      </c>
      <c r="R682">
        <v>44.21</v>
      </c>
      <c r="S682">
        <v>41.78</v>
      </c>
      <c r="Y682" s="57" t="s">
        <v>2766</v>
      </c>
      <c r="Z682" s="57" t="s">
        <v>5071</v>
      </c>
    </row>
    <row r="683" spans="1:26" x14ac:dyDescent="0.3">
      <c r="A683" t="s">
        <v>2741</v>
      </c>
      <c r="B683" t="s">
        <v>1292</v>
      </c>
      <c r="C683" t="s">
        <v>2761</v>
      </c>
      <c r="D683" t="s">
        <v>2762</v>
      </c>
      <c r="E683" t="s">
        <v>2741</v>
      </c>
      <c r="F683" t="s">
        <v>2761</v>
      </c>
      <c r="G683">
        <v>34.83</v>
      </c>
      <c r="H683">
        <v>47.67</v>
      </c>
      <c r="I683">
        <v>50.29</v>
      </c>
      <c r="J683">
        <v>74.48</v>
      </c>
      <c r="K683">
        <v>10.84</v>
      </c>
      <c r="L683">
        <v>16.27</v>
      </c>
      <c r="M683">
        <v>93.61</v>
      </c>
      <c r="N683">
        <v>84.38</v>
      </c>
      <c r="O683">
        <v>35.06</v>
      </c>
      <c r="P683">
        <v>38.630000000000003</v>
      </c>
      <c r="Q683">
        <v>68.989999999999995</v>
      </c>
      <c r="R683">
        <v>47.17</v>
      </c>
      <c r="S683">
        <v>43.35</v>
      </c>
      <c r="Y683" s="56" t="s">
        <v>2768</v>
      </c>
      <c r="Z683" s="56" t="s">
        <v>5070</v>
      </c>
    </row>
    <row r="684" spans="1:26" x14ac:dyDescent="0.3">
      <c r="A684" t="s">
        <v>2741</v>
      </c>
      <c r="B684" t="s">
        <v>1292</v>
      </c>
      <c r="C684" t="s">
        <v>2763</v>
      </c>
      <c r="D684" t="s">
        <v>1550</v>
      </c>
      <c r="E684" t="s">
        <v>2741</v>
      </c>
      <c r="F684" t="s">
        <v>2763</v>
      </c>
      <c r="G684">
        <v>24.18</v>
      </c>
      <c r="H684">
        <v>45.13</v>
      </c>
      <c r="I684">
        <v>54.61</v>
      </c>
      <c r="J684">
        <v>12.9</v>
      </c>
      <c r="K684">
        <v>46.3</v>
      </c>
      <c r="L684">
        <v>9.65</v>
      </c>
      <c r="M684">
        <v>77.959999999999994</v>
      </c>
      <c r="N684">
        <v>99.03</v>
      </c>
      <c r="O684">
        <v>24.25</v>
      </c>
      <c r="P684">
        <v>28.14</v>
      </c>
      <c r="Q684">
        <v>69.19</v>
      </c>
      <c r="R684">
        <v>43.86</v>
      </c>
      <c r="S684">
        <v>41.71</v>
      </c>
      <c r="Y684" s="57" t="s">
        <v>2742</v>
      </c>
      <c r="Z684" s="57" t="s">
        <v>5069</v>
      </c>
    </row>
    <row r="685" spans="1:26" x14ac:dyDescent="0.3">
      <c r="A685" t="s">
        <v>2741</v>
      </c>
      <c r="B685" t="s">
        <v>1292</v>
      </c>
      <c r="C685" t="s">
        <v>2764</v>
      </c>
      <c r="D685" t="s">
        <v>2765</v>
      </c>
      <c r="E685" t="s">
        <v>2741</v>
      </c>
      <c r="F685" t="s">
        <v>2764</v>
      </c>
      <c r="G685">
        <v>13.64</v>
      </c>
      <c r="H685">
        <v>49.47</v>
      </c>
      <c r="I685">
        <v>46.85</v>
      </c>
      <c r="J685">
        <v>13.63</v>
      </c>
      <c r="K685">
        <v>8.33</v>
      </c>
      <c r="L685">
        <v>8.58</v>
      </c>
      <c r="M685">
        <v>89.59</v>
      </c>
      <c r="N685">
        <v>93.15</v>
      </c>
      <c r="O685">
        <v>13.66</v>
      </c>
      <c r="P685">
        <v>24.11</v>
      </c>
      <c r="Q685">
        <v>69.77</v>
      </c>
      <c r="R685">
        <v>47.19</v>
      </c>
      <c r="S685">
        <v>45.01</v>
      </c>
      <c r="Y685" s="56" t="s">
        <v>2744</v>
      </c>
      <c r="Z685" s="56" t="s">
        <v>5068</v>
      </c>
    </row>
    <row r="686" spans="1:26" x14ac:dyDescent="0.3">
      <c r="A686" t="s">
        <v>2741</v>
      </c>
      <c r="B686" t="s">
        <v>1292</v>
      </c>
      <c r="C686" t="s">
        <v>2766</v>
      </c>
      <c r="D686" t="s">
        <v>2767</v>
      </c>
      <c r="E686" t="s">
        <v>2741</v>
      </c>
      <c r="F686" t="s">
        <v>2766</v>
      </c>
      <c r="G686">
        <v>35.07</v>
      </c>
      <c r="H686">
        <v>43.89</v>
      </c>
      <c r="I686">
        <v>42.64</v>
      </c>
      <c r="J686">
        <v>14.53</v>
      </c>
      <c r="K686">
        <v>88.09</v>
      </c>
      <c r="L686">
        <v>3.51</v>
      </c>
      <c r="M686">
        <v>77.52</v>
      </c>
      <c r="N686">
        <v>96.29</v>
      </c>
      <c r="O686">
        <v>35.159999999999997</v>
      </c>
      <c r="P686">
        <v>34.520000000000003</v>
      </c>
      <c r="Q686">
        <v>65.09</v>
      </c>
      <c r="R686">
        <v>42.98</v>
      </c>
      <c r="S686">
        <v>39.82</v>
      </c>
      <c r="Y686" s="57" t="s">
        <v>2745</v>
      </c>
      <c r="Z686" s="57" t="s">
        <v>5067</v>
      </c>
    </row>
    <row r="687" spans="1:26" x14ac:dyDescent="0.3">
      <c r="A687" t="s">
        <v>2741</v>
      </c>
      <c r="B687" t="s">
        <v>1292</v>
      </c>
      <c r="C687" t="s">
        <v>2768</v>
      </c>
      <c r="D687" t="s">
        <v>2769</v>
      </c>
      <c r="E687" t="s">
        <v>2741</v>
      </c>
      <c r="F687" t="s">
        <v>2768</v>
      </c>
      <c r="G687">
        <v>50.48</v>
      </c>
      <c r="H687">
        <v>42.11</v>
      </c>
      <c r="I687">
        <v>45.36</v>
      </c>
      <c r="J687">
        <v>75.62</v>
      </c>
      <c r="K687">
        <v>100</v>
      </c>
      <c r="L687">
        <v>6.88</v>
      </c>
      <c r="M687">
        <v>82.09</v>
      </c>
      <c r="N687">
        <v>94.81</v>
      </c>
      <c r="O687">
        <v>50.27</v>
      </c>
      <c r="P687">
        <v>18.559999999999999</v>
      </c>
      <c r="Q687">
        <v>66.09</v>
      </c>
      <c r="R687">
        <v>44.67</v>
      </c>
      <c r="S687">
        <v>40.840000000000003</v>
      </c>
      <c r="Y687" s="56" t="s">
        <v>2747</v>
      </c>
      <c r="Z687" s="56" t="s">
        <v>5066</v>
      </c>
    </row>
    <row r="688" spans="1:26" x14ac:dyDescent="0.3">
      <c r="A688" t="s">
        <v>2741</v>
      </c>
      <c r="B688" t="s">
        <v>1292</v>
      </c>
      <c r="C688" t="s">
        <v>2742</v>
      </c>
      <c r="D688" t="s">
        <v>2743</v>
      </c>
      <c r="E688" t="s">
        <v>2741</v>
      </c>
      <c r="F688" t="s">
        <v>2742</v>
      </c>
      <c r="G688">
        <v>46.55</v>
      </c>
      <c r="H688">
        <v>40.82</v>
      </c>
      <c r="I688">
        <v>48.55</v>
      </c>
      <c r="J688">
        <v>70.98</v>
      </c>
      <c r="K688">
        <v>66.59</v>
      </c>
      <c r="L688">
        <v>10.7</v>
      </c>
      <c r="M688">
        <v>96.31</v>
      </c>
      <c r="N688">
        <v>89.61</v>
      </c>
      <c r="O688">
        <v>46.52</v>
      </c>
      <c r="P688">
        <v>37.81</v>
      </c>
      <c r="Q688">
        <v>68.819999999999993</v>
      </c>
      <c r="R688">
        <v>47.94</v>
      </c>
      <c r="S688">
        <v>45.01</v>
      </c>
      <c r="Y688" s="57" t="s">
        <v>2770</v>
      </c>
      <c r="Z688" s="57" t="s">
        <v>5065</v>
      </c>
    </row>
    <row r="689" spans="1:26" x14ac:dyDescent="0.3">
      <c r="A689" t="s">
        <v>2741</v>
      </c>
      <c r="B689" t="s">
        <v>1292</v>
      </c>
      <c r="C689" t="s">
        <v>2744</v>
      </c>
      <c r="D689" t="s">
        <v>2719</v>
      </c>
      <c r="E689" t="s">
        <v>2741</v>
      </c>
      <c r="F689" t="s">
        <v>2744</v>
      </c>
      <c r="G689">
        <v>20.03</v>
      </c>
      <c r="H689">
        <v>46.89</v>
      </c>
      <c r="I689">
        <v>49.9</v>
      </c>
      <c r="J689">
        <v>8.33</v>
      </c>
      <c r="K689">
        <v>50</v>
      </c>
      <c r="L689">
        <v>5.38</v>
      </c>
      <c r="M689">
        <v>91.05</v>
      </c>
      <c r="N689">
        <v>95.34</v>
      </c>
      <c r="O689">
        <v>19.940000000000001</v>
      </c>
      <c r="P689">
        <v>16.059999999999999</v>
      </c>
      <c r="Q689">
        <v>70.790000000000006</v>
      </c>
      <c r="R689">
        <v>47.5</v>
      </c>
      <c r="S689">
        <v>44.64</v>
      </c>
      <c r="Y689" s="56" t="s">
        <v>2772</v>
      </c>
      <c r="Z689" s="56" t="s">
        <v>5064</v>
      </c>
    </row>
    <row r="690" spans="1:26" x14ac:dyDescent="0.3">
      <c r="A690" t="s">
        <v>2741</v>
      </c>
      <c r="B690" t="s">
        <v>1292</v>
      </c>
      <c r="C690" t="s">
        <v>2745</v>
      </c>
      <c r="D690" t="s">
        <v>2746</v>
      </c>
      <c r="E690" t="s">
        <v>2741</v>
      </c>
      <c r="F690" t="s">
        <v>2745</v>
      </c>
      <c r="G690">
        <v>32.159999999999997</v>
      </c>
      <c r="H690">
        <v>19.649999999999999</v>
      </c>
      <c r="I690">
        <v>42</v>
      </c>
      <c r="J690">
        <v>80.5</v>
      </c>
      <c r="K690">
        <v>11.11</v>
      </c>
      <c r="L690">
        <v>14.34</v>
      </c>
      <c r="M690">
        <v>88.97</v>
      </c>
      <c r="N690">
        <v>97.85</v>
      </c>
      <c r="O690">
        <v>32.08</v>
      </c>
      <c r="P690">
        <v>22.37</v>
      </c>
      <c r="Q690">
        <v>62.12</v>
      </c>
      <c r="R690">
        <v>45.82</v>
      </c>
      <c r="S690">
        <v>42.45</v>
      </c>
      <c r="Y690" s="57" t="s">
        <v>2774</v>
      </c>
      <c r="Z690" s="57" t="s">
        <v>5063</v>
      </c>
    </row>
    <row r="691" spans="1:26" x14ac:dyDescent="0.3">
      <c r="A691" t="s">
        <v>2741</v>
      </c>
      <c r="B691" t="s">
        <v>1292</v>
      </c>
      <c r="C691" t="s">
        <v>2747</v>
      </c>
      <c r="D691" t="s">
        <v>2748</v>
      </c>
      <c r="E691" t="s">
        <v>2741</v>
      </c>
      <c r="F691" t="s">
        <v>2747</v>
      </c>
      <c r="G691">
        <v>8.93</v>
      </c>
      <c r="H691">
        <v>44.02</v>
      </c>
      <c r="I691">
        <v>50.15</v>
      </c>
      <c r="J691">
        <v>8.33</v>
      </c>
      <c r="K691">
        <v>11.11</v>
      </c>
      <c r="L691">
        <v>3.49</v>
      </c>
      <c r="M691">
        <v>81.2</v>
      </c>
      <c r="N691">
        <v>98.22</v>
      </c>
      <c r="O691">
        <v>9.0500000000000007</v>
      </c>
      <c r="P691">
        <v>13.25</v>
      </c>
      <c r="Q691">
        <v>68.400000000000006</v>
      </c>
      <c r="R691">
        <v>44.38</v>
      </c>
      <c r="S691">
        <v>38.71</v>
      </c>
      <c r="Y691" s="56" t="s">
        <v>2776</v>
      </c>
      <c r="Z691" s="56" t="s">
        <v>5062</v>
      </c>
    </row>
    <row r="692" spans="1:26" x14ac:dyDescent="0.3">
      <c r="A692" t="s">
        <v>2741</v>
      </c>
      <c r="B692" t="s">
        <v>1292</v>
      </c>
      <c r="C692" t="s">
        <v>2770</v>
      </c>
      <c r="D692" t="s">
        <v>2771</v>
      </c>
      <c r="E692" t="s">
        <v>2741</v>
      </c>
      <c r="F692" t="s">
        <v>2770</v>
      </c>
      <c r="G692">
        <v>43.8</v>
      </c>
      <c r="H692">
        <v>29.41</v>
      </c>
      <c r="I692">
        <v>47.08</v>
      </c>
      <c r="J692">
        <v>77.64</v>
      </c>
      <c r="K692">
        <v>66.67</v>
      </c>
      <c r="L692">
        <v>11.72</v>
      </c>
      <c r="M692">
        <v>71.38</v>
      </c>
      <c r="N692">
        <v>93.95</v>
      </c>
      <c r="O692">
        <v>44.27</v>
      </c>
      <c r="P692">
        <v>21.07</v>
      </c>
      <c r="Q692">
        <v>60.45</v>
      </c>
      <c r="R692">
        <v>45.47</v>
      </c>
      <c r="S692">
        <v>43.2</v>
      </c>
      <c r="Y692" s="57" t="s">
        <v>2778</v>
      </c>
      <c r="Z692" s="57" t="s">
        <v>5061</v>
      </c>
    </row>
    <row r="693" spans="1:26" x14ac:dyDescent="0.3">
      <c r="A693" t="s">
        <v>2741</v>
      </c>
      <c r="B693" t="s">
        <v>1292</v>
      </c>
      <c r="C693" t="s">
        <v>2772</v>
      </c>
      <c r="D693" t="s">
        <v>2773</v>
      </c>
      <c r="E693" t="s">
        <v>2741</v>
      </c>
      <c r="F693" t="s">
        <v>2772</v>
      </c>
      <c r="G693">
        <v>39.159999999999997</v>
      </c>
      <c r="H693">
        <v>37.21</v>
      </c>
      <c r="I693">
        <v>47.41</v>
      </c>
      <c r="J693">
        <v>56.57</v>
      </c>
      <c r="K693">
        <v>48.33</v>
      </c>
      <c r="L693">
        <v>16.600000000000001</v>
      </c>
      <c r="M693">
        <v>92.22</v>
      </c>
      <c r="N693">
        <v>94.94</v>
      </c>
      <c r="O693">
        <v>39.24</v>
      </c>
      <c r="P693">
        <v>35.46</v>
      </c>
      <c r="Q693">
        <v>67.95</v>
      </c>
      <c r="R693">
        <v>47.39</v>
      </c>
      <c r="S693">
        <v>45.01</v>
      </c>
      <c r="Y693" s="56" t="s">
        <v>2780</v>
      </c>
      <c r="Z693" s="56" t="s">
        <v>5060</v>
      </c>
    </row>
    <row r="694" spans="1:26" x14ac:dyDescent="0.3">
      <c r="A694" t="s">
        <v>2741</v>
      </c>
      <c r="B694" t="s">
        <v>1292</v>
      </c>
      <c r="C694" t="s">
        <v>2774</v>
      </c>
      <c r="D694" t="s">
        <v>2775</v>
      </c>
      <c r="E694" t="s">
        <v>2741</v>
      </c>
      <c r="F694" t="s">
        <v>2774</v>
      </c>
      <c r="G694">
        <v>52.18</v>
      </c>
      <c r="H694">
        <v>45.63</v>
      </c>
      <c r="I694">
        <v>45.01</v>
      </c>
      <c r="J694">
        <v>65.61</v>
      </c>
      <c r="K694">
        <v>96.19</v>
      </c>
      <c r="L694">
        <v>12.59</v>
      </c>
      <c r="M694">
        <v>92.45</v>
      </c>
      <c r="N694">
        <v>93.37</v>
      </c>
      <c r="O694">
        <v>52.15</v>
      </c>
      <c r="P694">
        <v>34.21</v>
      </c>
      <c r="Q694">
        <v>69.12</v>
      </c>
      <c r="R694">
        <v>47.82</v>
      </c>
      <c r="S694">
        <v>44.31</v>
      </c>
      <c r="Y694" s="57" t="s">
        <v>2782</v>
      </c>
      <c r="Z694" s="57" t="s">
        <v>5059</v>
      </c>
    </row>
    <row r="695" spans="1:26" x14ac:dyDescent="0.3">
      <c r="A695" t="s">
        <v>2741</v>
      </c>
      <c r="B695" t="s">
        <v>1292</v>
      </c>
      <c r="C695" t="s">
        <v>2776</v>
      </c>
      <c r="D695" t="s">
        <v>2777</v>
      </c>
      <c r="E695" t="s">
        <v>2741</v>
      </c>
      <c r="F695" t="s">
        <v>2776</v>
      </c>
      <c r="G695">
        <v>42.27</v>
      </c>
      <c r="H695">
        <v>44.24</v>
      </c>
      <c r="I695">
        <v>41.69</v>
      </c>
      <c r="J695">
        <v>70.86</v>
      </c>
      <c r="K695">
        <v>66.67</v>
      </c>
      <c r="L695">
        <v>6.29</v>
      </c>
      <c r="M695">
        <v>82.52</v>
      </c>
      <c r="N695">
        <v>92.52</v>
      </c>
      <c r="O695">
        <v>42.56</v>
      </c>
      <c r="P695">
        <v>26.44</v>
      </c>
      <c r="Q695">
        <v>65.239999999999995</v>
      </c>
      <c r="R695">
        <v>42.4</v>
      </c>
      <c r="S695">
        <v>38.72</v>
      </c>
      <c r="Y695" s="56" t="s">
        <v>2783</v>
      </c>
      <c r="Z695" s="56" t="s">
        <v>5058</v>
      </c>
    </row>
    <row r="696" spans="1:26" x14ac:dyDescent="0.3">
      <c r="A696" t="s">
        <v>2741</v>
      </c>
      <c r="B696" t="s">
        <v>1292</v>
      </c>
      <c r="C696" t="s">
        <v>2778</v>
      </c>
      <c r="D696" t="s">
        <v>2779</v>
      </c>
      <c r="E696" t="s">
        <v>2741</v>
      </c>
      <c r="F696" t="s">
        <v>2778</v>
      </c>
      <c r="G696">
        <v>48.45</v>
      </c>
      <c r="H696">
        <v>37.89</v>
      </c>
      <c r="I696">
        <v>43.02</v>
      </c>
      <c r="J696">
        <v>72.77</v>
      </c>
      <c r="K696">
        <v>66.3</v>
      </c>
      <c r="L696">
        <v>7.64</v>
      </c>
      <c r="M696">
        <v>68.78</v>
      </c>
      <c r="N696">
        <v>98.67</v>
      </c>
      <c r="O696">
        <v>48.46</v>
      </c>
      <c r="P696">
        <v>47.13</v>
      </c>
      <c r="Q696">
        <v>62.09</v>
      </c>
      <c r="R696">
        <v>42.3</v>
      </c>
      <c r="S696">
        <v>40.93</v>
      </c>
      <c r="Y696" s="57" t="s">
        <v>2785</v>
      </c>
      <c r="Z696" s="57" t="s">
        <v>5057</v>
      </c>
    </row>
    <row r="697" spans="1:26" x14ac:dyDescent="0.3">
      <c r="A697" t="s">
        <v>2741</v>
      </c>
      <c r="B697" t="s">
        <v>1292</v>
      </c>
      <c r="C697" t="s">
        <v>2780</v>
      </c>
      <c r="D697" t="s">
        <v>2781</v>
      </c>
      <c r="E697" t="s">
        <v>2741</v>
      </c>
      <c r="F697" t="s">
        <v>2780</v>
      </c>
      <c r="G697">
        <v>25.82</v>
      </c>
      <c r="H697">
        <v>26.13</v>
      </c>
      <c r="I697">
        <v>44.24</v>
      </c>
      <c r="J697">
        <v>25.83</v>
      </c>
      <c r="K697">
        <v>48.14</v>
      </c>
      <c r="L697">
        <v>8.49</v>
      </c>
      <c r="M697">
        <v>75.98</v>
      </c>
      <c r="N697">
        <v>98.86</v>
      </c>
      <c r="O697">
        <v>25.57</v>
      </c>
      <c r="P697">
        <v>19.809999999999999</v>
      </c>
      <c r="Q697">
        <v>61.3</v>
      </c>
      <c r="R697">
        <v>45.12</v>
      </c>
      <c r="S697">
        <v>41.44</v>
      </c>
      <c r="Y697" s="56" t="s">
        <v>2787</v>
      </c>
      <c r="Z697" s="56" t="s">
        <v>5056</v>
      </c>
    </row>
    <row r="698" spans="1:26" x14ac:dyDescent="0.3">
      <c r="A698" t="s">
        <v>2741</v>
      </c>
      <c r="B698" t="s">
        <v>1292</v>
      </c>
      <c r="C698" t="s">
        <v>2782</v>
      </c>
      <c r="D698" t="s">
        <v>1820</v>
      </c>
      <c r="E698" t="s">
        <v>2741</v>
      </c>
      <c r="F698" t="s">
        <v>2782</v>
      </c>
      <c r="G698">
        <v>20.76</v>
      </c>
      <c r="H698">
        <v>56.92</v>
      </c>
      <c r="I698">
        <v>44.53</v>
      </c>
      <c r="J698">
        <v>28.8</v>
      </c>
      <c r="K698">
        <v>9.91</v>
      </c>
      <c r="L698">
        <v>9.69</v>
      </c>
      <c r="M698">
        <v>84.72</v>
      </c>
      <c r="N698">
        <v>95.26</v>
      </c>
      <c r="O698">
        <v>21.08</v>
      </c>
      <c r="P698">
        <v>35.909999999999997</v>
      </c>
      <c r="Q698">
        <v>70.36</v>
      </c>
      <c r="R698">
        <v>46.95</v>
      </c>
      <c r="S698">
        <v>41.47</v>
      </c>
      <c r="Y698" s="57" t="s">
        <v>2789</v>
      </c>
      <c r="Z698" s="57" t="s">
        <v>5055</v>
      </c>
    </row>
    <row r="699" spans="1:26" x14ac:dyDescent="0.3">
      <c r="A699" t="s">
        <v>2741</v>
      </c>
      <c r="B699" t="s">
        <v>1292</v>
      </c>
      <c r="C699" t="s">
        <v>2783</v>
      </c>
      <c r="D699" t="s">
        <v>2784</v>
      </c>
      <c r="E699" t="s">
        <v>2741</v>
      </c>
      <c r="F699" t="s">
        <v>2783</v>
      </c>
      <c r="G699">
        <v>27.37</v>
      </c>
      <c r="H699">
        <v>46.76</v>
      </c>
      <c r="I699">
        <v>54.65</v>
      </c>
      <c r="J699">
        <v>78.540000000000006</v>
      </c>
      <c r="K699">
        <v>10</v>
      </c>
      <c r="L699">
        <v>6.08</v>
      </c>
      <c r="M699">
        <v>92.03</v>
      </c>
      <c r="N699">
        <v>94.04</v>
      </c>
      <c r="O699">
        <v>27.42</v>
      </c>
      <c r="P699">
        <v>15.07</v>
      </c>
      <c r="Q699">
        <v>71.87</v>
      </c>
      <c r="R699">
        <v>48.68</v>
      </c>
      <c r="S699">
        <v>46.58</v>
      </c>
      <c r="Y699" s="56" t="s">
        <v>2791</v>
      </c>
      <c r="Z699" s="56" t="s">
        <v>5054</v>
      </c>
    </row>
    <row r="700" spans="1:26" x14ac:dyDescent="0.3">
      <c r="A700" t="s">
        <v>2741</v>
      </c>
      <c r="B700" t="s">
        <v>1292</v>
      </c>
      <c r="C700" t="s">
        <v>2785</v>
      </c>
      <c r="D700" t="s">
        <v>2786</v>
      </c>
      <c r="E700" t="s">
        <v>2741</v>
      </c>
      <c r="F700" t="s">
        <v>2785</v>
      </c>
      <c r="G700">
        <v>32.5</v>
      </c>
      <c r="H700">
        <v>45.83</v>
      </c>
      <c r="I700">
        <v>42.53</v>
      </c>
      <c r="J700">
        <v>18.89</v>
      </c>
      <c r="K700">
        <v>66.67</v>
      </c>
      <c r="L700">
        <v>10.59</v>
      </c>
      <c r="M700">
        <v>80.83</v>
      </c>
      <c r="N700">
        <v>98.46</v>
      </c>
      <c r="O700">
        <v>32.32</v>
      </c>
      <c r="P700">
        <v>33.159999999999997</v>
      </c>
      <c r="Q700">
        <v>66.91</v>
      </c>
      <c r="R700">
        <v>47.21</v>
      </c>
      <c r="S700">
        <v>44.85</v>
      </c>
      <c r="Y700" s="57" t="s">
        <v>2793</v>
      </c>
      <c r="Z700" s="57" t="s">
        <v>5053</v>
      </c>
    </row>
    <row r="701" spans="1:26" x14ac:dyDescent="0.3">
      <c r="A701" t="s">
        <v>2741</v>
      </c>
      <c r="B701" t="s">
        <v>1292</v>
      </c>
      <c r="C701" t="s">
        <v>2787</v>
      </c>
      <c r="D701" t="s">
        <v>2788</v>
      </c>
      <c r="E701" t="s">
        <v>2741</v>
      </c>
      <c r="F701" t="s">
        <v>2787</v>
      </c>
      <c r="G701">
        <v>28.16</v>
      </c>
      <c r="H701">
        <v>38.01</v>
      </c>
      <c r="I701">
        <v>47.5</v>
      </c>
      <c r="J701">
        <v>68.430000000000007</v>
      </c>
      <c r="K701">
        <v>9.27</v>
      </c>
      <c r="L701">
        <v>10.199999999999999</v>
      </c>
      <c r="M701">
        <v>82.32</v>
      </c>
      <c r="N701">
        <v>91.87</v>
      </c>
      <c r="O701">
        <v>28.04</v>
      </c>
      <c r="P701">
        <v>24.28</v>
      </c>
      <c r="Q701">
        <v>64.92</v>
      </c>
      <c r="R701">
        <v>45.43</v>
      </c>
      <c r="S701">
        <v>42.33</v>
      </c>
      <c r="Y701" s="56" t="s">
        <v>2797</v>
      </c>
      <c r="Z701" s="56" t="s">
        <v>5052</v>
      </c>
    </row>
    <row r="702" spans="1:26" x14ac:dyDescent="0.3">
      <c r="A702" t="s">
        <v>2741</v>
      </c>
      <c r="B702" t="s">
        <v>1292</v>
      </c>
      <c r="C702" t="s">
        <v>2789</v>
      </c>
      <c r="D702" t="s">
        <v>2790</v>
      </c>
      <c r="E702" t="s">
        <v>2741</v>
      </c>
      <c r="F702" t="s">
        <v>2789</v>
      </c>
      <c r="G702">
        <v>46.35</v>
      </c>
      <c r="H702">
        <v>39.89</v>
      </c>
      <c r="I702">
        <v>40.99</v>
      </c>
      <c r="J702">
        <v>57.42</v>
      </c>
      <c r="K702">
        <v>96.3</v>
      </c>
      <c r="L702">
        <v>9.43</v>
      </c>
      <c r="M702">
        <v>81.81</v>
      </c>
      <c r="N702">
        <v>97.66</v>
      </c>
      <c r="O702">
        <v>46.37</v>
      </c>
      <c r="P702">
        <v>22.34</v>
      </c>
      <c r="Q702">
        <v>65.09</v>
      </c>
      <c r="R702">
        <v>44.2</v>
      </c>
      <c r="S702">
        <v>42.35</v>
      </c>
      <c r="Y702" s="57" t="s">
        <v>2795</v>
      </c>
      <c r="Z702" s="57" t="s">
        <v>5051</v>
      </c>
    </row>
    <row r="703" spans="1:26" x14ac:dyDescent="0.3">
      <c r="A703" t="s">
        <v>2741</v>
      </c>
      <c r="B703" t="s">
        <v>1292</v>
      </c>
      <c r="C703" t="s">
        <v>2791</v>
      </c>
      <c r="D703" t="s">
        <v>2792</v>
      </c>
      <c r="E703" t="s">
        <v>2741</v>
      </c>
      <c r="F703" t="s">
        <v>2791</v>
      </c>
      <c r="G703">
        <v>47.36</v>
      </c>
      <c r="H703">
        <v>35.200000000000003</v>
      </c>
      <c r="I703">
        <v>40.99</v>
      </c>
      <c r="J703">
        <v>12.12</v>
      </c>
      <c r="K703">
        <v>99.81</v>
      </c>
      <c r="L703">
        <v>33.770000000000003</v>
      </c>
      <c r="M703">
        <v>75.53</v>
      </c>
      <c r="N703">
        <v>92.88</v>
      </c>
      <c r="O703">
        <v>47.94</v>
      </c>
      <c r="P703">
        <v>46.08</v>
      </c>
      <c r="Q703">
        <v>61.15</v>
      </c>
      <c r="R703">
        <v>45.08</v>
      </c>
      <c r="S703">
        <v>41.25</v>
      </c>
      <c r="Y703" s="57" t="s">
        <v>4389</v>
      </c>
      <c r="Z703" s="57" t="s">
        <v>5045</v>
      </c>
    </row>
    <row r="704" spans="1:26" x14ac:dyDescent="0.3">
      <c r="A704" t="s">
        <v>2741</v>
      </c>
      <c r="B704" t="s">
        <v>1292</v>
      </c>
      <c r="C704" t="s">
        <v>2793</v>
      </c>
      <c r="D704" t="s">
        <v>2794</v>
      </c>
      <c r="E704" t="s">
        <v>2741</v>
      </c>
      <c r="F704" t="s">
        <v>2793</v>
      </c>
      <c r="G704">
        <v>30.71</v>
      </c>
      <c r="H704">
        <v>48.9</v>
      </c>
      <c r="I704">
        <v>46.19</v>
      </c>
      <c r="J704">
        <v>86</v>
      </c>
      <c r="K704">
        <v>10.37</v>
      </c>
      <c r="L704">
        <v>11.74</v>
      </c>
      <c r="M704">
        <v>84.91</v>
      </c>
      <c r="N704">
        <v>98.63</v>
      </c>
      <c r="O704">
        <v>30.68</v>
      </c>
      <c r="P704">
        <v>14.63</v>
      </c>
      <c r="Q704">
        <v>69.66</v>
      </c>
      <c r="R704">
        <v>44.61</v>
      </c>
      <c r="S704">
        <v>41.83</v>
      </c>
      <c r="Y704" s="56" t="s">
        <v>2695</v>
      </c>
      <c r="Z704" s="56" t="s">
        <v>5044</v>
      </c>
    </row>
    <row r="705" spans="1:26" x14ac:dyDescent="0.3">
      <c r="A705" t="s">
        <v>2741</v>
      </c>
      <c r="B705" t="s">
        <v>1292</v>
      </c>
      <c r="C705" t="s">
        <v>2797</v>
      </c>
      <c r="D705" t="s">
        <v>2798</v>
      </c>
      <c r="E705" t="s">
        <v>2741</v>
      </c>
      <c r="F705" t="s">
        <v>2797</v>
      </c>
      <c r="G705">
        <v>45.03</v>
      </c>
      <c r="H705">
        <v>43.68</v>
      </c>
      <c r="I705">
        <v>40.64</v>
      </c>
      <c r="J705">
        <v>85.92</v>
      </c>
      <c r="K705">
        <v>77.78</v>
      </c>
      <c r="L705">
        <v>2.2999999999999998</v>
      </c>
      <c r="M705">
        <v>75.430000000000007</v>
      </c>
      <c r="N705">
        <v>100</v>
      </c>
      <c r="O705">
        <v>44.96</v>
      </c>
      <c r="P705">
        <v>13.83</v>
      </c>
      <c r="Q705">
        <v>64.94</v>
      </c>
      <c r="R705">
        <v>45.18</v>
      </c>
      <c r="S705">
        <v>42.01</v>
      </c>
      <c r="Y705" s="57" t="s">
        <v>2697</v>
      </c>
      <c r="Z705" s="57" t="s">
        <v>5043</v>
      </c>
    </row>
    <row r="706" spans="1:26" x14ac:dyDescent="0.3">
      <c r="A706" t="s">
        <v>2741</v>
      </c>
      <c r="B706" t="s">
        <v>1292</v>
      </c>
      <c r="C706" t="s">
        <v>2795</v>
      </c>
      <c r="D706" t="s">
        <v>2796</v>
      </c>
      <c r="E706" t="s">
        <v>2741</v>
      </c>
      <c r="F706" t="s">
        <v>2795</v>
      </c>
      <c r="G706">
        <v>49.45</v>
      </c>
      <c r="H706">
        <v>39.5</v>
      </c>
      <c r="I706">
        <v>46.35</v>
      </c>
      <c r="J706">
        <v>60.6</v>
      </c>
      <c r="K706">
        <v>88.89</v>
      </c>
      <c r="L706">
        <v>10.67</v>
      </c>
      <c r="M706">
        <v>88.34</v>
      </c>
      <c r="N706">
        <v>91.47</v>
      </c>
      <c r="O706">
        <v>49.49</v>
      </c>
      <c r="P706">
        <v>37.79</v>
      </c>
      <c r="Q706">
        <v>66.42</v>
      </c>
      <c r="R706">
        <v>44.03</v>
      </c>
      <c r="S706">
        <v>40.06</v>
      </c>
      <c r="Y706" s="56" t="s">
        <v>2699</v>
      </c>
      <c r="Z706" s="56" t="s">
        <v>5042</v>
      </c>
    </row>
    <row r="707" spans="1:26" x14ac:dyDescent="0.3">
      <c r="A707" t="s">
        <v>2685</v>
      </c>
      <c r="B707" t="s">
        <v>1300</v>
      </c>
      <c r="C707" t="s">
        <v>2695</v>
      </c>
      <c r="D707" t="s">
        <v>2696</v>
      </c>
      <c r="E707" t="s">
        <v>2685</v>
      </c>
      <c r="F707" t="s">
        <v>2695</v>
      </c>
      <c r="G707">
        <v>66.209999999999994</v>
      </c>
      <c r="H707">
        <v>53.02</v>
      </c>
      <c r="I707">
        <v>56.77</v>
      </c>
      <c r="J707">
        <v>48.27</v>
      </c>
      <c r="K707">
        <v>99.67</v>
      </c>
      <c r="L707">
        <v>50.35</v>
      </c>
      <c r="M707">
        <v>91.39</v>
      </c>
      <c r="N707">
        <v>67.319999999999993</v>
      </c>
      <c r="O707">
        <v>66.91</v>
      </c>
      <c r="P707">
        <v>69.34</v>
      </c>
      <c r="Q707">
        <v>67.13</v>
      </c>
      <c r="R707">
        <v>54.62</v>
      </c>
      <c r="S707">
        <v>52.62</v>
      </c>
      <c r="Y707" s="57" t="s">
        <v>2701</v>
      </c>
      <c r="Z707" s="57" t="s">
        <v>5041</v>
      </c>
    </row>
    <row r="708" spans="1:26" x14ac:dyDescent="0.3">
      <c r="A708" t="s">
        <v>2685</v>
      </c>
      <c r="B708" t="s">
        <v>1300</v>
      </c>
      <c r="C708" t="s">
        <v>2697</v>
      </c>
      <c r="D708" t="s">
        <v>2698</v>
      </c>
      <c r="E708" t="s">
        <v>2685</v>
      </c>
      <c r="F708" t="s">
        <v>2697</v>
      </c>
      <c r="G708">
        <v>65.349999999999994</v>
      </c>
      <c r="H708">
        <v>65.47</v>
      </c>
      <c r="I708">
        <v>59.88</v>
      </c>
      <c r="J708">
        <v>54.93</v>
      </c>
      <c r="K708">
        <v>100</v>
      </c>
      <c r="L708">
        <v>68.040000000000006</v>
      </c>
      <c r="M708">
        <v>89.12</v>
      </c>
      <c r="N708">
        <v>74.42</v>
      </c>
      <c r="O708">
        <v>65.989999999999995</v>
      </c>
      <c r="P708">
        <v>40.97</v>
      </c>
      <c r="Q708">
        <v>72.22</v>
      </c>
      <c r="R708">
        <v>53.51</v>
      </c>
      <c r="S708">
        <v>51.11</v>
      </c>
      <c r="Y708" s="56" t="s">
        <v>2703</v>
      </c>
      <c r="Z708" s="56" t="s">
        <v>5040</v>
      </c>
    </row>
    <row r="709" spans="1:26" x14ac:dyDescent="0.3">
      <c r="A709" t="s">
        <v>2685</v>
      </c>
      <c r="B709" t="s">
        <v>1300</v>
      </c>
      <c r="C709" t="s">
        <v>2699</v>
      </c>
      <c r="D709" t="s">
        <v>2700</v>
      </c>
      <c r="E709" t="s">
        <v>2685</v>
      </c>
      <c r="F709" t="s">
        <v>2699</v>
      </c>
      <c r="G709">
        <v>56.72</v>
      </c>
      <c r="H709">
        <v>55.15</v>
      </c>
      <c r="I709">
        <v>47.05</v>
      </c>
      <c r="J709">
        <v>55.86</v>
      </c>
      <c r="K709">
        <v>87.5</v>
      </c>
      <c r="L709">
        <v>42.77</v>
      </c>
      <c r="M709">
        <v>80.78</v>
      </c>
      <c r="N709">
        <v>66.86</v>
      </c>
      <c r="O709">
        <v>58.75</v>
      </c>
      <c r="P709">
        <v>48.86</v>
      </c>
      <c r="Q709">
        <v>62.46</v>
      </c>
      <c r="R709">
        <v>47.22</v>
      </c>
      <c r="S709">
        <v>45.56</v>
      </c>
      <c r="Y709" s="57" t="s">
        <v>2705</v>
      </c>
      <c r="Z709" s="57" t="s">
        <v>5039</v>
      </c>
    </row>
    <row r="710" spans="1:26" x14ac:dyDescent="0.3">
      <c r="A710" t="s">
        <v>2685</v>
      </c>
      <c r="B710" t="s">
        <v>1300</v>
      </c>
      <c r="C710" t="s">
        <v>2701</v>
      </c>
      <c r="D710" t="s">
        <v>2702</v>
      </c>
      <c r="E710" t="s">
        <v>2685</v>
      </c>
      <c r="F710" t="s">
        <v>2701</v>
      </c>
      <c r="G710">
        <v>69.02</v>
      </c>
      <c r="H710">
        <v>40.880000000000003</v>
      </c>
      <c r="I710">
        <v>53.05</v>
      </c>
      <c r="J710">
        <v>58.83</v>
      </c>
      <c r="K710">
        <v>88.87</v>
      </c>
      <c r="L710">
        <v>56.5</v>
      </c>
      <c r="M710">
        <v>89.38</v>
      </c>
      <c r="N710">
        <v>81.77</v>
      </c>
      <c r="O710">
        <v>67.569999999999993</v>
      </c>
      <c r="P710">
        <v>66.11</v>
      </c>
      <c r="Q710">
        <v>66.27</v>
      </c>
      <c r="R710">
        <v>50.25</v>
      </c>
      <c r="S710">
        <v>45.1</v>
      </c>
      <c r="Y710" s="56" t="s">
        <v>2707</v>
      </c>
      <c r="Z710" s="56" t="s">
        <v>5038</v>
      </c>
    </row>
    <row r="711" spans="1:26" x14ac:dyDescent="0.3">
      <c r="A711" t="s">
        <v>2685</v>
      </c>
      <c r="B711" t="s">
        <v>1300</v>
      </c>
      <c r="C711" t="s">
        <v>2703</v>
      </c>
      <c r="D711" t="s">
        <v>2704</v>
      </c>
      <c r="E711" t="s">
        <v>2685</v>
      </c>
      <c r="F711" t="s">
        <v>2703</v>
      </c>
      <c r="G711">
        <v>64.77</v>
      </c>
      <c r="H711">
        <v>55.25</v>
      </c>
      <c r="I711">
        <v>52.43</v>
      </c>
      <c r="J711">
        <v>69.55</v>
      </c>
      <c r="K711">
        <v>88.89</v>
      </c>
      <c r="L711">
        <v>57.99</v>
      </c>
      <c r="M711">
        <v>88.57</v>
      </c>
      <c r="N711">
        <v>87.77</v>
      </c>
      <c r="O711">
        <v>64.86</v>
      </c>
      <c r="P711">
        <v>43.01</v>
      </c>
      <c r="Q711">
        <v>71</v>
      </c>
      <c r="R711">
        <v>50.94</v>
      </c>
      <c r="S711">
        <v>48.75</v>
      </c>
      <c r="Y711" s="57" t="s">
        <v>2709</v>
      </c>
      <c r="Z711" s="57" t="s">
        <v>5037</v>
      </c>
    </row>
    <row r="712" spans="1:26" x14ac:dyDescent="0.3">
      <c r="A712" t="s">
        <v>2685</v>
      </c>
      <c r="B712" t="s">
        <v>1300</v>
      </c>
      <c r="C712" t="s">
        <v>2705</v>
      </c>
      <c r="D712" t="s">
        <v>2706</v>
      </c>
      <c r="E712" t="s">
        <v>2685</v>
      </c>
      <c r="F712" t="s">
        <v>2705</v>
      </c>
      <c r="G712">
        <v>53.18</v>
      </c>
      <c r="H712">
        <v>43.42</v>
      </c>
      <c r="I712">
        <v>53.97</v>
      </c>
      <c r="J712">
        <v>73.61</v>
      </c>
      <c r="K712">
        <v>66.67</v>
      </c>
      <c r="L712">
        <v>27.6</v>
      </c>
      <c r="M712">
        <v>83.64</v>
      </c>
      <c r="N712">
        <v>86.58</v>
      </c>
      <c r="O712">
        <v>54.13</v>
      </c>
      <c r="P712">
        <v>48.63</v>
      </c>
      <c r="Q712">
        <v>66.900000000000006</v>
      </c>
      <c r="R712">
        <v>50.3</v>
      </c>
      <c r="S712">
        <v>49.33</v>
      </c>
      <c r="Y712" s="56" t="s">
        <v>2711</v>
      </c>
      <c r="Z712" s="56" t="s">
        <v>5036</v>
      </c>
    </row>
    <row r="713" spans="1:26" x14ac:dyDescent="0.3">
      <c r="A713" t="s">
        <v>2685</v>
      </c>
      <c r="B713" t="s">
        <v>1300</v>
      </c>
      <c r="C713" t="s">
        <v>2707</v>
      </c>
      <c r="D713" t="s">
        <v>2708</v>
      </c>
      <c r="E713" t="s">
        <v>2685</v>
      </c>
      <c r="F713" t="s">
        <v>2707</v>
      </c>
      <c r="G713">
        <v>59.91</v>
      </c>
      <c r="H713">
        <v>52.5</v>
      </c>
      <c r="I713">
        <v>60.18</v>
      </c>
      <c r="J713">
        <v>72.5</v>
      </c>
      <c r="K713">
        <v>88.89</v>
      </c>
      <c r="L713">
        <v>51.07</v>
      </c>
      <c r="M713">
        <v>90.43</v>
      </c>
      <c r="N713">
        <v>83.22</v>
      </c>
      <c r="O713">
        <v>60.57</v>
      </c>
      <c r="P713">
        <v>29.81</v>
      </c>
      <c r="Q713">
        <v>71.58</v>
      </c>
      <c r="R713">
        <v>51.52</v>
      </c>
      <c r="S713">
        <v>48.08</v>
      </c>
      <c r="Y713" s="57" t="s">
        <v>2713</v>
      </c>
      <c r="Z713" s="57" t="s">
        <v>5035</v>
      </c>
    </row>
    <row r="714" spans="1:26" x14ac:dyDescent="0.3">
      <c r="A714" t="s">
        <v>2685</v>
      </c>
      <c r="B714" t="s">
        <v>1300</v>
      </c>
      <c r="C714" t="s">
        <v>2709</v>
      </c>
      <c r="D714" t="s">
        <v>2710</v>
      </c>
      <c r="E714" t="s">
        <v>2685</v>
      </c>
      <c r="F714" t="s">
        <v>2709</v>
      </c>
      <c r="G714">
        <v>47.7</v>
      </c>
      <c r="H714">
        <v>40.42</v>
      </c>
      <c r="I714">
        <v>51.54</v>
      </c>
      <c r="J714">
        <v>67</v>
      </c>
      <c r="K714">
        <v>85.19</v>
      </c>
      <c r="L714">
        <v>20.51</v>
      </c>
      <c r="M714">
        <v>78.95</v>
      </c>
      <c r="N714">
        <v>82.42</v>
      </c>
      <c r="O714">
        <v>48.48</v>
      </c>
      <c r="P714">
        <v>21.24</v>
      </c>
      <c r="Q714">
        <v>63.33</v>
      </c>
      <c r="R714">
        <v>48.43</v>
      </c>
      <c r="S714">
        <v>48.57</v>
      </c>
      <c r="Y714" s="56" t="s">
        <v>2715</v>
      </c>
      <c r="Z714" s="56" t="s">
        <v>5034</v>
      </c>
    </row>
    <row r="715" spans="1:26" x14ac:dyDescent="0.3">
      <c r="A715" t="s">
        <v>2685</v>
      </c>
      <c r="B715" t="s">
        <v>1300</v>
      </c>
      <c r="C715" t="s">
        <v>2711</v>
      </c>
      <c r="D715" t="s">
        <v>2712</v>
      </c>
      <c r="E715" t="s">
        <v>2685</v>
      </c>
      <c r="F715" t="s">
        <v>2711</v>
      </c>
      <c r="G715">
        <v>62.99</v>
      </c>
      <c r="H715">
        <v>37.49</v>
      </c>
      <c r="I715">
        <v>55.96</v>
      </c>
      <c r="J715">
        <v>83.01</v>
      </c>
      <c r="K715">
        <v>96.3</v>
      </c>
      <c r="L715">
        <v>30.65</v>
      </c>
      <c r="M715">
        <v>90.37</v>
      </c>
      <c r="N715">
        <v>93.12</v>
      </c>
      <c r="O715">
        <v>62.51</v>
      </c>
      <c r="P715">
        <v>40.090000000000003</v>
      </c>
      <c r="Q715">
        <v>69.239999999999995</v>
      </c>
      <c r="R715">
        <v>46.25</v>
      </c>
      <c r="S715">
        <v>44.03</v>
      </c>
      <c r="Y715" s="57" t="s">
        <v>2717</v>
      </c>
      <c r="Z715" s="57" t="s">
        <v>5033</v>
      </c>
    </row>
    <row r="716" spans="1:26" x14ac:dyDescent="0.3">
      <c r="A716" t="s">
        <v>2685</v>
      </c>
      <c r="B716" t="s">
        <v>1300</v>
      </c>
      <c r="C716" t="s">
        <v>2713</v>
      </c>
      <c r="D716" t="s">
        <v>2714</v>
      </c>
      <c r="E716" t="s">
        <v>2685</v>
      </c>
      <c r="F716" t="s">
        <v>2713</v>
      </c>
      <c r="G716">
        <v>54.25</v>
      </c>
      <c r="H716">
        <v>42.05</v>
      </c>
      <c r="I716">
        <v>56.17</v>
      </c>
      <c r="J716">
        <v>64.349999999999994</v>
      </c>
      <c r="K716">
        <v>88.89</v>
      </c>
      <c r="L716">
        <v>26.71</v>
      </c>
      <c r="M716">
        <v>93.96</v>
      </c>
      <c r="N716">
        <v>81.89</v>
      </c>
      <c r="O716">
        <v>54.92</v>
      </c>
      <c r="P716">
        <v>39.71</v>
      </c>
      <c r="Q716">
        <v>68.52</v>
      </c>
      <c r="R716">
        <v>46.09</v>
      </c>
      <c r="S716">
        <v>44</v>
      </c>
      <c r="Y716" s="56" t="s">
        <v>2718</v>
      </c>
      <c r="Z716" s="56" t="s">
        <v>5032</v>
      </c>
    </row>
    <row r="717" spans="1:26" x14ac:dyDescent="0.3">
      <c r="A717" t="s">
        <v>2685</v>
      </c>
      <c r="B717" t="s">
        <v>1300</v>
      </c>
      <c r="C717" t="s">
        <v>2715</v>
      </c>
      <c r="D717" t="s">
        <v>2716</v>
      </c>
      <c r="E717" t="s">
        <v>2685</v>
      </c>
      <c r="F717" t="s">
        <v>2715</v>
      </c>
      <c r="G717">
        <v>53.79</v>
      </c>
      <c r="H717">
        <v>49.9</v>
      </c>
      <c r="I717">
        <v>48.2</v>
      </c>
      <c r="J717">
        <v>54.41</v>
      </c>
      <c r="K717">
        <v>88.89</v>
      </c>
      <c r="L717">
        <v>28.34</v>
      </c>
      <c r="M717">
        <v>90.8</v>
      </c>
      <c r="N717">
        <v>85.85</v>
      </c>
      <c r="O717">
        <v>54.57</v>
      </c>
      <c r="P717">
        <v>46.65</v>
      </c>
      <c r="Q717">
        <v>68.69</v>
      </c>
      <c r="R717">
        <v>48.53</v>
      </c>
      <c r="S717">
        <v>47.57</v>
      </c>
      <c r="Y717" s="57" t="s">
        <v>2720</v>
      </c>
      <c r="Z717" s="57" t="s">
        <v>5031</v>
      </c>
    </row>
    <row r="718" spans="1:26" x14ac:dyDescent="0.3">
      <c r="A718" t="s">
        <v>2685</v>
      </c>
      <c r="B718" t="s">
        <v>1300</v>
      </c>
      <c r="C718" t="s">
        <v>2717</v>
      </c>
      <c r="D718" t="s">
        <v>1576</v>
      </c>
      <c r="E718" t="s">
        <v>2685</v>
      </c>
      <c r="F718" t="s">
        <v>2717</v>
      </c>
      <c r="G718">
        <v>63.7</v>
      </c>
      <c r="H718">
        <v>55.35</v>
      </c>
      <c r="I718">
        <v>58.6</v>
      </c>
      <c r="J718">
        <v>75.59</v>
      </c>
      <c r="K718">
        <v>100</v>
      </c>
      <c r="L718">
        <v>43.58</v>
      </c>
      <c r="M718">
        <v>91.59</v>
      </c>
      <c r="N718">
        <v>81.28</v>
      </c>
      <c r="O718">
        <v>64.16</v>
      </c>
      <c r="P718">
        <v>37.47</v>
      </c>
      <c r="Q718">
        <v>71.709999999999994</v>
      </c>
      <c r="R718">
        <v>51.45</v>
      </c>
      <c r="S718">
        <v>49.28</v>
      </c>
      <c r="Y718" s="56" t="s">
        <v>2722</v>
      </c>
      <c r="Z718" s="56" t="s">
        <v>5030</v>
      </c>
    </row>
    <row r="719" spans="1:26" x14ac:dyDescent="0.3">
      <c r="A719" t="s">
        <v>2685</v>
      </c>
      <c r="B719" t="s">
        <v>1300</v>
      </c>
      <c r="C719" t="s">
        <v>2718</v>
      </c>
      <c r="D719" t="s">
        <v>2719</v>
      </c>
      <c r="E719" t="s">
        <v>2685</v>
      </c>
      <c r="F719" t="s">
        <v>2718</v>
      </c>
      <c r="G719">
        <v>61.71</v>
      </c>
      <c r="H719">
        <v>56.88</v>
      </c>
      <c r="I719">
        <v>63.43</v>
      </c>
      <c r="J719">
        <v>49.47</v>
      </c>
      <c r="K719">
        <v>100</v>
      </c>
      <c r="L719">
        <v>50.85</v>
      </c>
      <c r="M719">
        <v>86.24</v>
      </c>
      <c r="N719">
        <v>84.08</v>
      </c>
      <c r="O719">
        <v>61.18</v>
      </c>
      <c r="P719">
        <v>44.4</v>
      </c>
      <c r="Q719">
        <v>72.66</v>
      </c>
      <c r="R719">
        <v>51.7</v>
      </c>
      <c r="S719">
        <v>48.22</v>
      </c>
      <c r="Y719" s="57" t="s">
        <v>2724</v>
      </c>
      <c r="Z719" s="57" t="s">
        <v>5029</v>
      </c>
    </row>
    <row r="720" spans="1:26" x14ac:dyDescent="0.3">
      <c r="A720" t="s">
        <v>2685</v>
      </c>
      <c r="B720" t="s">
        <v>1300</v>
      </c>
      <c r="C720" t="s">
        <v>2720</v>
      </c>
      <c r="D720" t="s">
        <v>2721</v>
      </c>
      <c r="E720" t="s">
        <v>2685</v>
      </c>
      <c r="F720" t="s">
        <v>2720</v>
      </c>
      <c r="G720">
        <v>45.03</v>
      </c>
      <c r="H720">
        <v>20.92</v>
      </c>
      <c r="I720">
        <v>38.020000000000003</v>
      </c>
      <c r="J720">
        <v>56.62</v>
      </c>
      <c r="K720">
        <v>66.67</v>
      </c>
      <c r="L720">
        <v>28.24</v>
      </c>
      <c r="M720">
        <v>85.59</v>
      </c>
      <c r="N720">
        <v>86.06</v>
      </c>
      <c r="O720">
        <v>44.25</v>
      </c>
      <c r="P720">
        <v>25.48</v>
      </c>
      <c r="Q720">
        <v>57.65</v>
      </c>
      <c r="R720">
        <v>45.39</v>
      </c>
      <c r="S720">
        <v>41.47</v>
      </c>
      <c r="Y720" s="56" t="s">
        <v>2726</v>
      </c>
      <c r="Z720" s="56" t="s">
        <v>5028</v>
      </c>
    </row>
    <row r="721" spans="1:26" x14ac:dyDescent="0.3">
      <c r="A721" t="s">
        <v>2685</v>
      </c>
      <c r="B721" t="s">
        <v>1300</v>
      </c>
      <c r="C721" t="s">
        <v>2722</v>
      </c>
      <c r="D721" t="s">
        <v>2723</v>
      </c>
      <c r="E721" t="s">
        <v>2685</v>
      </c>
      <c r="F721" t="s">
        <v>2722</v>
      </c>
      <c r="G721">
        <v>52.31</v>
      </c>
      <c r="H721">
        <v>39.200000000000003</v>
      </c>
      <c r="I721">
        <v>54.22</v>
      </c>
      <c r="J721">
        <v>58.87</v>
      </c>
      <c r="K721">
        <v>88.89</v>
      </c>
      <c r="L721">
        <v>18.77</v>
      </c>
      <c r="M721">
        <v>90.92</v>
      </c>
      <c r="N721">
        <v>88.08</v>
      </c>
      <c r="O721">
        <v>50.52</v>
      </c>
      <c r="P721">
        <v>35.56</v>
      </c>
      <c r="Q721">
        <v>68.11</v>
      </c>
      <c r="R721">
        <v>51.2</v>
      </c>
      <c r="S721">
        <v>47.53</v>
      </c>
      <c r="Y721" s="57" t="s">
        <v>2728</v>
      </c>
      <c r="Z721" s="57" t="s">
        <v>5027</v>
      </c>
    </row>
    <row r="722" spans="1:26" x14ac:dyDescent="0.3">
      <c r="A722" t="s">
        <v>2685</v>
      </c>
      <c r="B722" t="s">
        <v>1300</v>
      </c>
      <c r="C722" t="s">
        <v>2724</v>
      </c>
      <c r="D722" t="s">
        <v>2725</v>
      </c>
      <c r="E722" t="s">
        <v>2685</v>
      </c>
      <c r="F722" t="s">
        <v>2724</v>
      </c>
      <c r="G722">
        <v>53.23</v>
      </c>
      <c r="H722">
        <v>13.59</v>
      </c>
      <c r="I722">
        <v>33.47</v>
      </c>
      <c r="J722">
        <v>62.84</v>
      </c>
      <c r="K722">
        <v>99.87</v>
      </c>
      <c r="L722">
        <v>10.6</v>
      </c>
      <c r="M722">
        <v>62.57</v>
      </c>
      <c r="N722">
        <v>83.48</v>
      </c>
      <c r="O722">
        <v>53.41</v>
      </c>
      <c r="P722">
        <v>40.32</v>
      </c>
      <c r="Q722">
        <v>48.27</v>
      </c>
      <c r="R722">
        <v>45.83</v>
      </c>
      <c r="S722">
        <v>43.57</v>
      </c>
      <c r="Y722" s="56" t="s">
        <v>2730</v>
      </c>
      <c r="Z722" s="56" t="s">
        <v>5026</v>
      </c>
    </row>
    <row r="723" spans="1:26" x14ac:dyDescent="0.3">
      <c r="A723" t="s">
        <v>2685</v>
      </c>
      <c r="B723" t="s">
        <v>1300</v>
      </c>
      <c r="C723" t="s">
        <v>2726</v>
      </c>
      <c r="D723" t="s">
        <v>2727</v>
      </c>
      <c r="E723" t="s">
        <v>2685</v>
      </c>
      <c r="F723" t="s">
        <v>2726</v>
      </c>
      <c r="G723">
        <v>56.35</v>
      </c>
      <c r="H723">
        <v>40.49</v>
      </c>
      <c r="I723">
        <v>50.17</v>
      </c>
      <c r="J723">
        <v>61.08</v>
      </c>
      <c r="K723">
        <v>85.42</v>
      </c>
      <c r="L723">
        <v>30.43</v>
      </c>
      <c r="M723">
        <v>86.62</v>
      </c>
      <c r="N723">
        <v>87.42</v>
      </c>
      <c r="O723">
        <v>54.04</v>
      </c>
      <c r="P723">
        <v>39.25</v>
      </c>
      <c r="Q723">
        <v>66.17</v>
      </c>
      <c r="R723">
        <v>49.44</v>
      </c>
      <c r="S723">
        <v>46.6</v>
      </c>
      <c r="Y723" s="57" t="s">
        <v>2732</v>
      </c>
      <c r="Z723" s="57" t="s">
        <v>5025</v>
      </c>
    </row>
    <row r="724" spans="1:26" x14ac:dyDescent="0.3">
      <c r="A724" t="s">
        <v>2685</v>
      </c>
      <c r="B724" t="s">
        <v>1300</v>
      </c>
      <c r="C724" t="s">
        <v>2728</v>
      </c>
      <c r="D724" t="s">
        <v>2729</v>
      </c>
      <c r="E724" t="s">
        <v>2685</v>
      </c>
      <c r="F724" t="s">
        <v>2728</v>
      </c>
      <c r="G724">
        <v>54.68</v>
      </c>
      <c r="H724">
        <v>49</v>
      </c>
      <c r="I724">
        <v>49.84</v>
      </c>
      <c r="J724">
        <v>54.2</v>
      </c>
      <c r="K724">
        <v>87.04</v>
      </c>
      <c r="L724">
        <v>24.33</v>
      </c>
      <c r="M724">
        <v>90.28</v>
      </c>
      <c r="N724">
        <v>86.71</v>
      </c>
      <c r="O724">
        <v>54.89</v>
      </c>
      <c r="P724">
        <v>53.97</v>
      </c>
      <c r="Q724">
        <v>68.959999999999994</v>
      </c>
      <c r="R724">
        <v>49.25</v>
      </c>
      <c r="S724">
        <v>47.78</v>
      </c>
      <c r="Y724" s="56" t="s">
        <v>2734</v>
      </c>
      <c r="Z724" s="56" t="s">
        <v>5024</v>
      </c>
    </row>
    <row r="725" spans="1:26" x14ac:dyDescent="0.3">
      <c r="A725" t="s">
        <v>2685</v>
      </c>
      <c r="B725" t="s">
        <v>1300</v>
      </c>
      <c r="C725" t="s">
        <v>2730</v>
      </c>
      <c r="D725" t="s">
        <v>2731</v>
      </c>
      <c r="E725" t="s">
        <v>2685</v>
      </c>
      <c r="F725" t="s">
        <v>2730</v>
      </c>
      <c r="G725">
        <v>48.34</v>
      </c>
      <c r="H725">
        <v>17.09</v>
      </c>
      <c r="I725">
        <v>49.45</v>
      </c>
      <c r="J725">
        <v>49.54</v>
      </c>
      <c r="K725">
        <v>100</v>
      </c>
      <c r="L725">
        <v>21.5</v>
      </c>
      <c r="M725">
        <v>87.03</v>
      </c>
      <c r="N725">
        <v>80.03</v>
      </c>
      <c r="O725">
        <v>48.51</v>
      </c>
      <c r="P725">
        <v>22.98</v>
      </c>
      <c r="Q725">
        <v>58.4</v>
      </c>
      <c r="R725">
        <v>46.31</v>
      </c>
      <c r="S725">
        <v>44.98</v>
      </c>
      <c r="Y725" s="57" t="s">
        <v>2736</v>
      </c>
      <c r="Z725" s="57" t="s">
        <v>5023</v>
      </c>
    </row>
    <row r="726" spans="1:26" x14ac:dyDescent="0.3">
      <c r="A726" t="s">
        <v>2685</v>
      </c>
      <c r="B726" t="s">
        <v>1300</v>
      </c>
      <c r="C726" t="s">
        <v>2732</v>
      </c>
      <c r="D726" t="s">
        <v>2733</v>
      </c>
      <c r="E726" t="s">
        <v>2685</v>
      </c>
      <c r="F726" t="s">
        <v>2732</v>
      </c>
      <c r="G726">
        <v>61.64</v>
      </c>
      <c r="H726">
        <v>23.72</v>
      </c>
      <c r="I726">
        <v>48.24</v>
      </c>
      <c r="J726">
        <v>56.7</v>
      </c>
      <c r="K726">
        <v>88.52</v>
      </c>
      <c r="L726">
        <v>70.59</v>
      </c>
      <c r="M726">
        <v>93.83</v>
      </c>
      <c r="N726">
        <v>79.47</v>
      </c>
      <c r="O726">
        <v>61.45</v>
      </c>
      <c r="P726">
        <v>29.97</v>
      </c>
      <c r="Q726">
        <v>61.32</v>
      </c>
      <c r="R726">
        <v>47.01</v>
      </c>
      <c r="S726">
        <v>44.4</v>
      </c>
      <c r="Y726" s="56" t="s">
        <v>2738</v>
      </c>
      <c r="Z726" s="56" t="s">
        <v>5022</v>
      </c>
    </row>
    <row r="727" spans="1:26" x14ac:dyDescent="0.3">
      <c r="A727" t="s">
        <v>2685</v>
      </c>
      <c r="B727" t="s">
        <v>1300</v>
      </c>
      <c r="C727" t="s">
        <v>2734</v>
      </c>
      <c r="D727" t="s">
        <v>2735</v>
      </c>
      <c r="E727" t="s">
        <v>2685</v>
      </c>
      <c r="F727" t="s">
        <v>2734</v>
      </c>
      <c r="G727">
        <v>61.24</v>
      </c>
      <c r="H727">
        <v>54.24</v>
      </c>
      <c r="I727">
        <v>59.6</v>
      </c>
      <c r="J727">
        <v>66.81</v>
      </c>
      <c r="K727">
        <v>66.67</v>
      </c>
      <c r="L727">
        <v>69.349999999999994</v>
      </c>
      <c r="M727">
        <v>93.07</v>
      </c>
      <c r="N727">
        <v>84.34</v>
      </c>
      <c r="O727">
        <v>61.52</v>
      </c>
      <c r="P727">
        <v>43.25</v>
      </c>
      <c r="Q727">
        <v>72.81</v>
      </c>
      <c r="R727">
        <v>51.1</v>
      </c>
      <c r="S727">
        <v>49.89</v>
      </c>
      <c r="Y727" s="57" t="s">
        <v>2739</v>
      </c>
      <c r="Z727" s="57" t="s">
        <v>5021</v>
      </c>
    </row>
    <row r="728" spans="1:26" x14ac:dyDescent="0.3">
      <c r="A728" t="s">
        <v>2685</v>
      </c>
      <c r="B728" t="s">
        <v>1300</v>
      </c>
      <c r="C728" t="s">
        <v>2736</v>
      </c>
      <c r="D728" t="s">
        <v>2737</v>
      </c>
      <c r="E728" t="s">
        <v>2685</v>
      </c>
      <c r="F728" t="s">
        <v>2736</v>
      </c>
      <c r="G728">
        <v>59.02</v>
      </c>
      <c r="H728">
        <v>32.31</v>
      </c>
      <c r="I728">
        <v>42.97</v>
      </c>
      <c r="J728">
        <v>66.349999999999994</v>
      </c>
      <c r="K728">
        <v>85.19</v>
      </c>
      <c r="L728">
        <v>33.97</v>
      </c>
      <c r="M728">
        <v>74.78</v>
      </c>
      <c r="N728">
        <v>91.23</v>
      </c>
      <c r="O728">
        <v>58.89</v>
      </c>
      <c r="P728">
        <v>50.05</v>
      </c>
      <c r="Q728">
        <v>60.32</v>
      </c>
      <c r="R728">
        <v>50.02</v>
      </c>
      <c r="S728">
        <v>47.02</v>
      </c>
      <c r="Y728" s="57" t="s">
        <v>2686</v>
      </c>
      <c r="Z728" s="57" t="s">
        <v>5049</v>
      </c>
    </row>
    <row r="729" spans="1:26" x14ac:dyDescent="0.3">
      <c r="A729" t="s">
        <v>2685</v>
      </c>
      <c r="B729" t="s">
        <v>1300</v>
      </c>
      <c r="C729" t="s">
        <v>2738</v>
      </c>
      <c r="D729" t="s">
        <v>1790</v>
      </c>
      <c r="E729" t="s">
        <v>2685</v>
      </c>
      <c r="F729" t="s">
        <v>2738</v>
      </c>
      <c r="G729">
        <v>46.35</v>
      </c>
      <c r="H729">
        <v>12.08</v>
      </c>
      <c r="I729">
        <v>45.99</v>
      </c>
      <c r="J729">
        <v>34.46</v>
      </c>
      <c r="K729">
        <v>86.67</v>
      </c>
      <c r="L729">
        <v>31.75</v>
      </c>
      <c r="M729">
        <v>81.760000000000005</v>
      </c>
      <c r="N729">
        <v>87.35</v>
      </c>
      <c r="O729">
        <v>46.45</v>
      </c>
      <c r="P729">
        <v>32.909999999999997</v>
      </c>
      <c r="Q729">
        <v>56.8</v>
      </c>
      <c r="R729">
        <v>48.07</v>
      </c>
      <c r="S729">
        <v>46.01</v>
      </c>
      <c r="Y729" s="56" t="s">
        <v>2688</v>
      </c>
      <c r="Z729" s="56" t="s">
        <v>5048</v>
      </c>
    </row>
    <row r="730" spans="1:26" x14ac:dyDescent="0.3">
      <c r="A730" t="s">
        <v>2685</v>
      </c>
      <c r="B730" t="s">
        <v>1300</v>
      </c>
      <c r="C730" t="s">
        <v>2739</v>
      </c>
      <c r="D730" t="s">
        <v>2740</v>
      </c>
      <c r="E730" t="s">
        <v>2685</v>
      </c>
      <c r="F730" t="s">
        <v>2739</v>
      </c>
      <c r="G730">
        <v>71.349999999999994</v>
      </c>
      <c r="H730">
        <v>57.21</v>
      </c>
      <c r="I730">
        <v>66</v>
      </c>
      <c r="J730">
        <v>66.87</v>
      </c>
      <c r="K730">
        <v>98.89</v>
      </c>
      <c r="L730">
        <v>67.64</v>
      </c>
      <c r="M730">
        <v>84.19</v>
      </c>
      <c r="N730">
        <v>78.47</v>
      </c>
      <c r="O730">
        <v>72.08</v>
      </c>
      <c r="P730">
        <v>54.91</v>
      </c>
      <c r="Q730">
        <v>71.47</v>
      </c>
      <c r="R730">
        <v>53.01</v>
      </c>
      <c r="S730">
        <v>50.87</v>
      </c>
      <c r="Y730" s="57" t="s">
        <v>2690</v>
      </c>
      <c r="Z730" s="57" t="s">
        <v>5047</v>
      </c>
    </row>
    <row r="731" spans="1:26" x14ac:dyDescent="0.3">
      <c r="A731" t="s">
        <v>2685</v>
      </c>
      <c r="B731" t="s">
        <v>1300</v>
      </c>
      <c r="C731" t="s">
        <v>2686</v>
      </c>
      <c r="D731" t="s">
        <v>2687</v>
      </c>
      <c r="E731" t="s">
        <v>2685</v>
      </c>
      <c r="F731" t="s">
        <v>2686</v>
      </c>
      <c r="G731">
        <v>66.8</v>
      </c>
      <c r="H731">
        <v>52.75</v>
      </c>
      <c r="I731">
        <v>45.92</v>
      </c>
      <c r="J731">
        <v>77.209999999999994</v>
      </c>
      <c r="K731">
        <v>77.78</v>
      </c>
      <c r="L731">
        <v>53.86</v>
      </c>
      <c r="M731">
        <v>86.35</v>
      </c>
      <c r="N731">
        <v>84.95</v>
      </c>
      <c r="O731">
        <v>67.05</v>
      </c>
      <c r="P731">
        <v>59.36</v>
      </c>
      <c r="Q731">
        <v>67.489999999999995</v>
      </c>
      <c r="R731">
        <v>47.03</v>
      </c>
      <c r="S731">
        <v>45.14</v>
      </c>
      <c r="Y731" s="56" t="s">
        <v>2692</v>
      </c>
      <c r="Z731" s="56" t="s">
        <v>5046</v>
      </c>
    </row>
    <row r="732" spans="1:26" x14ac:dyDescent="0.3">
      <c r="A732" t="s">
        <v>2685</v>
      </c>
      <c r="B732" t="s">
        <v>1300</v>
      </c>
      <c r="C732" t="s">
        <v>2688</v>
      </c>
      <c r="D732" t="s">
        <v>2689</v>
      </c>
      <c r="E732" t="s">
        <v>2685</v>
      </c>
      <c r="F732" t="s">
        <v>2688</v>
      </c>
      <c r="G732">
        <v>57.83</v>
      </c>
      <c r="H732">
        <v>34.409999999999997</v>
      </c>
      <c r="I732">
        <v>44.6</v>
      </c>
      <c r="J732">
        <v>58.59</v>
      </c>
      <c r="K732">
        <v>100</v>
      </c>
      <c r="L732">
        <v>27.99</v>
      </c>
      <c r="M732">
        <v>83.51</v>
      </c>
      <c r="N732">
        <v>84.62</v>
      </c>
      <c r="O732">
        <v>57.97</v>
      </c>
      <c r="P732">
        <v>45.29</v>
      </c>
      <c r="Q732">
        <v>61.79</v>
      </c>
      <c r="R732">
        <v>49.61</v>
      </c>
      <c r="S732">
        <v>48.62</v>
      </c>
      <c r="Y732" s="56" t="s">
        <v>2693</v>
      </c>
      <c r="Z732" s="56" t="s">
        <v>5050</v>
      </c>
    </row>
    <row r="733" spans="1:26" x14ac:dyDescent="0.3">
      <c r="A733" t="s">
        <v>2685</v>
      </c>
      <c r="B733" t="s">
        <v>1300</v>
      </c>
      <c r="C733" t="s">
        <v>2690</v>
      </c>
      <c r="D733" t="s">
        <v>2691</v>
      </c>
      <c r="E733" t="s">
        <v>2685</v>
      </c>
      <c r="F733" t="s">
        <v>2690</v>
      </c>
      <c r="G733">
        <v>45.09</v>
      </c>
      <c r="H733">
        <v>42.29</v>
      </c>
      <c r="I733">
        <v>63.2</v>
      </c>
      <c r="J733">
        <v>56.1</v>
      </c>
      <c r="K733">
        <v>66.67</v>
      </c>
      <c r="L733">
        <v>36.549999999999997</v>
      </c>
      <c r="M733">
        <v>92.21</v>
      </c>
      <c r="N733">
        <v>83.07</v>
      </c>
      <c r="O733">
        <v>45.51</v>
      </c>
      <c r="P733">
        <v>22.73</v>
      </c>
      <c r="Q733">
        <v>70.19</v>
      </c>
      <c r="R733">
        <v>54.91</v>
      </c>
      <c r="S733">
        <v>51.18</v>
      </c>
      <c r="Y733" s="56" t="s">
        <v>4388</v>
      </c>
      <c r="Z733" s="56" t="s">
        <v>4984</v>
      </c>
    </row>
    <row r="734" spans="1:26" x14ac:dyDescent="0.3">
      <c r="A734" t="s">
        <v>2685</v>
      </c>
      <c r="B734" t="s">
        <v>1300</v>
      </c>
      <c r="C734" t="s">
        <v>2692</v>
      </c>
      <c r="D734" t="s">
        <v>2208</v>
      </c>
      <c r="E734" t="s">
        <v>2685</v>
      </c>
      <c r="F734" t="s">
        <v>2692</v>
      </c>
      <c r="G734">
        <v>55.22</v>
      </c>
      <c r="H734">
        <v>41.97</v>
      </c>
      <c r="I734">
        <v>46.52</v>
      </c>
      <c r="J734">
        <v>62.99</v>
      </c>
      <c r="K734">
        <v>81.48</v>
      </c>
      <c r="L734">
        <v>43.09</v>
      </c>
      <c r="M734">
        <v>87.01</v>
      </c>
      <c r="N734">
        <v>86.33</v>
      </c>
      <c r="O734">
        <v>56.53</v>
      </c>
      <c r="P734">
        <v>38.590000000000003</v>
      </c>
      <c r="Q734">
        <v>65.459999999999994</v>
      </c>
      <c r="R734">
        <v>51.19</v>
      </c>
      <c r="S734">
        <v>49.39</v>
      </c>
      <c r="Y734" s="57" t="s">
        <v>2800</v>
      </c>
      <c r="Z734" s="57" t="s">
        <v>4983</v>
      </c>
    </row>
    <row r="735" spans="1:26" x14ac:dyDescent="0.3">
      <c r="A735" t="s">
        <v>2685</v>
      </c>
      <c r="B735" t="s">
        <v>1300</v>
      </c>
      <c r="C735" t="s">
        <v>2693</v>
      </c>
      <c r="D735" t="s">
        <v>2694</v>
      </c>
      <c r="E735" t="s">
        <v>2685</v>
      </c>
      <c r="F735" t="s">
        <v>2693</v>
      </c>
      <c r="G735">
        <v>55.57</v>
      </c>
      <c r="H735">
        <v>34</v>
      </c>
      <c r="I735">
        <v>49.18</v>
      </c>
      <c r="J735">
        <v>67.59</v>
      </c>
      <c r="K735">
        <v>86.67</v>
      </c>
      <c r="L735">
        <v>24.75</v>
      </c>
      <c r="M735">
        <v>93.76</v>
      </c>
      <c r="N735">
        <v>84.29</v>
      </c>
      <c r="O735">
        <v>55.03</v>
      </c>
      <c r="P735">
        <v>41.11</v>
      </c>
      <c r="Q735">
        <v>65.31</v>
      </c>
      <c r="R735">
        <v>48.48</v>
      </c>
      <c r="S735">
        <v>46.26</v>
      </c>
      <c r="Y735" s="56" t="s">
        <v>2802</v>
      </c>
      <c r="Z735" s="56" t="s">
        <v>4982</v>
      </c>
    </row>
    <row r="736" spans="1:26" x14ac:dyDescent="0.3">
      <c r="A736" t="s">
        <v>2799</v>
      </c>
      <c r="B736" t="s">
        <v>1307</v>
      </c>
      <c r="C736" t="s">
        <v>2800</v>
      </c>
      <c r="D736" t="s">
        <v>2801</v>
      </c>
      <c r="E736" t="s">
        <v>2799</v>
      </c>
      <c r="F736" t="s">
        <v>2800</v>
      </c>
      <c r="G736">
        <v>53.3</v>
      </c>
      <c r="H736">
        <v>62.96</v>
      </c>
      <c r="I736">
        <v>69.959999999999994</v>
      </c>
      <c r="J736">
        <v>19.13</v>
      </c>
      <c r="K736">
        <v>88.89</v>
      </c>
      <c r="L736">
        <v>49.83</v>
      </c>
      <c r="M736">
        <v>91.33</v>
      </c>
      <c r="N736">
        <v>66.28</v>
      </c>
      <c r="O736">
        <v>53.64</v>
      </c>
      <c r="P736">
        <v>56.7</v>
      </c>
      <c r="Q736">
        <v>72.63</v>
      </c>
      <c r="R736">
        <v>56.38</v>
      </c>
      <c r="S736">
        <v>54.46</v>
      </c>
      <c r="Y736" s="57" t="s">
        <v>2803</v>
      </c>
      <c r="Z736" s="57" t="s">
        <v>4981</v>
      </c>
    </row>
    <row r="737" spans="1:26" x14ac:dyDescent="0.3">
      <c r="A737" t="s">
        <v>2799</v>
      </c>
      <c r="B737" t="s">
        <v>1307</v>
      </c>
      <c r="C737" t="s">
        <v>2802</v>
      </c>
      <c r="D737" t="s">
        <v>2335</v>
      </c>
      <c r="E737" t="s">
        <v>2799</v>
      </c>
      <c r="F737" t="s">
        <v>2802</v>
      </c>
      <c r="G737">
        <v>47.69</v>
      </c>
      <c r="H737">
        <v>48.27</v>
      </c>
      <c r="I737">
        <v>56.08</v>
      </c>
      <c r="J737">
        <v>72.41</v>
      </c>
      <c r="K737">
        <v>64.3</v>
      </c>
      <c r="L737">
        <v>12.65</v>
      </c>
      <c r="M737">
        <v>80.7</v>
      </c>
      <c r="N737">
        <v>96.94</v>
      </c>
      <c r="O737">
        <v>48.46</v>
      </c>
      <c r="P737">
        <v>44.5</v>
      </c>
      <c r="Q737">
        <v>70.5</v>
      </c>
      <c r="R737">
        <v>51.92</v>
      </c>
      <c r="S737">
        <v>52.44</v>
      </c>
      <c r="Y737" s="56" t="s">
        <v>2805</v>
      </c>
      <c r="Z737" s="56" t="s">
        <v>4980</v>
      </c>
    </row>
    <row r="738" spans="1:26" x14ac:dyDescent="0.3">
      <c r="A738" t="s">
        <v>2799</v>
      </c>
      <c r="B738" t="s">
        <v>1307</v>
      </c>
      <c r="C738" t="s">
        <v>2803</v>
      </c>
      <c r="D738" t="s">
        <v>2804</v>
      </c>
      <c r="E738" t="s">
        <v>2799</v>
      </c>
      <c r="F738" t="s">
        <v>2803</v>
      </c>
      <c r="G738">
        <v>52.08</v>
      </c>
      <c r="H738">
        <v>57.33</v>
      </c>
      <c r="I738">
        <v>70.03</v>
      </c>
      <c r="J738">
        <v>89.2</v>
      </c>
      <c r="K738">
        <v>66.67</v>
      </c>
      <c r="L738">
        <v>7.24</v>
      </c>
      <c r="M738">
        <v>81.010000000000005</v>
      </c>
      <c r="N738">
        <v>92.02</v>
      </c>
      <c r="O738">
        <v>52.2</v>
      </c>
      <c r="P738">
        <v>45.68</v>
      </c>
      <c r="Q738">
        <v>75.099999999999994</v>
      </c>
      <c r="R738">
        <v>51.72</v>
      </c>
      <c r="S738">
        <v>52.62</v>
      </c>
      <c r="Y738" s="57" t="s">
        <v>2807</v>
      </c>
      <c r="Z738" s="57" t="s">
        <v>4979</v>
      </c>
    </row>
    <row r="739" spans="1:26" x14ac:dyDescent="0.3">
      <c r="A739" t="s">
        <v>2799</v>
      </c>
      <c r="B739" t="s">
        <v>1307</v>
      </c>
      <c r="C739" t="s">
        <v>2805</v>
      </c>
      <c r="D739" t="s">
        <v>2806</v>
      </c>
      <c r="E739" t="s">
        <v>2799</v>
      </c>
      <c r="F739" t="s">
        <v>2805</v>
      </c>
      <c r="G739">
        <v>45.83</v>
      </c>
      <c r="H739">
        <v>52.67</v>
      </c>
      <c r="I739">
        <v>58.94</v>
      </c>
      <c r="J739">
        <v>57.76</v>
      </c>
      <c r="K739">
        <v>96.3</v>
      </c>
      <c r="L739">
        <v>5.35</v>
      </c>
      <c r="M739">
        <v>83.07</v>
      </c>
      <c r="N739">
        <v>92.68</v>
      </c>
      <c r="O739">
        <v>45.62</v>
      </c>
      <c r="P739">
        <v>23.08</v>
      </c>
      <c r="Q739">
        <v>71.84</v>
      </c>
      <c r="R739">
        <v>51.55</v>
      </c>
      <c r="S739">
        <v>51.42</v>
      </c>
      <c r="Y739" s="56" t="s">
        <v>2809</v>
      </c>
      <c r="Z739" s="56" t="s">
        <v>4978</v>
      </c>
    </row>
    <row r="740" spans="1:26" x14ac:dyDescent="0.3">
      <c r="A740" t="s">
        <v>2799</v>
      </c>
      <c r="B740" t="s">
        <v>1307</v>
      </c>
      <c r="C740" t="s">
        <v>2807</v>
      </c>
      <c r="D740" t="s">
        <v>2808</v>
      </c>
      <c r="E740" t="s">
        <v>2799</v>
      </c>
      <c r="F740" t="s">
        <v>2807</v>
      </c>
      <c r="G740">
        <v>37.43</v>
      </c>
      <c r="H740">
        <v>46.16</v>
      </c>
      <c r="I740">
        <v>52.28</v>
      </c>
      <c r="J740">
        <v>54.75</v>
      </c>
      <c r="K740">
        <v>66.67</v>
      </c>
      <c r="L740">
        <v>4.24</v>
      </c>
      <c r="M740">
        <v>70.53</v>
      </c>
      <c r="N740">
        <v>95.69</v>
      </c>
      <c r="O740">
        <v>37.33</v>
      </c>
      <c r="P740">
        <v>23.66</v>
      </c>
      <c r="Q740">
        <v>66.16</v>
      </c>
      <c r="R740">
        <v>49.18</v>
      </c>
      <c r="S740">
        <v>47.81</v>
      </c>
      <c r="Y740" s="57" t="s">
        <v>2811</v>
      </c>
      <c r="Z740" s="57" t="s">
        <v>4977</v>
      </c>
    </row>
    <row r="741" spans="1:26" x14ac:dyDescent="0.3">
      <c r="A741" t="s">
        <v>2799</v>
      </c>
      <c r="B741" t="s">
        <v>1307</v>
      </c>
      <c r="C741" t="s">
        <v>2809</v>
      </c>
      <c r="D741" t="s">
        <v>2810</v>
      </c>
      <c r="E741" t="s">
        <v>2799</v>
      </c>
      <c r="F741" t="s">
        <v>2809</v>
      </c>
      <c r="G741">
        <v>45.24</v>
      </c>
      <c r="H741">
        <v>42.33</v>
      </c>
      <c r="I741">
        <v>26.29</v>
      </c>
      <c r="J741">
        <v>63.69</v>
      </c>
      <c r="K741">
        <v>99.59</v>
      </c>
      <c r="L741">
        <v>6.02</v>
      </c>
      <c r="M741">
        <v>74.959999999999994</v>
      </c>
      <c r="N741">
        <v>91.23</v>
      </c>
      <c r="O741">
        <v>45.49</v>
      </c>
      <c r="P741">
        <v>12.65</v>
      </c>
      <c r="Q741">
        <v>58.7</v>
      </c>
      <c r="R741">
        <v>42.06</v>
      </c>
      <c r="S741">
        <v>38.42</v>
      </c>
      <c r="Y741" s="56" t="s">
        <v>2812</v>
      </c>
      <c r="Z741" s="56" t="s">
        <v>4976</v>
      </c>
    </row>
    <row r="742" spans="1:26" x14ac:dyDescent="0.3">
      <c r="A742" t="s">
        <v>2799</v>
      </c>
      <c r="B742" t="s">
        <v>1307</v>
      </c>
      <c r="C742" t="s">
        <v>2811</v>
      </c>
      <c r="D742" t="s">
        <v>1952</v>
      </c>
      <c r="E742" t="s">
        <v>2799</v>
      </c>
      <c r="F742" t="s">
        <v>2811</v>
      </c>
      <c r="G742">
        <v>14.41</v>
      </c>
      <c r="H742">
        <v>46.36</v>
      </c>
      <c r="I742">
        <v>61.96</v>
      </c>
      <c r="J742">
        <v>12.72</v>
      </c>
      <c r="K742">
        <v>7.41</v>
      </c>
      <c r="L742">
        <v>8.7200000000000006</v>
      </c>
      <c r="M742">
        <v>81.13</v>
      </c>
      <c r="N742">
        <v>94.72</v>
      </c>
      <c r="O742">
        <v>14.54</v>
      </c>
      <c r="P742">
        <v>29.3</v>
      </c>
      <c r="Q742">
        <v>71.040000000000006</v>
      </c>
      <c r="R742">
        <v>52.51</v>
      </c>
      <c r="S742">
        <v>52.6</v>
      </c>
      <c r="Y742" s="57" t="s">
        <v>2814</v>
      </c>
      <c r="Z742" s="57" t="s">
        <v>4975</v>
      </c>
    </row>
    <row r="743" spans="1:26" x14ac:dyDescent="0.3">
      <c r="A743" t="s">
        <v>2799</v>
      </c>
      <c r="B743" t="s">
        <v>1307</v>
      </c>
      <c r="C743" t="s">
        <v>2812</v>
      </c>
      <c r="D743" t="s">
        <v>2813</v>
      </c>
      <c r="E743" t="s">
        <v>2799</v>
      </c>
      <c r="F743" t="s">
        <v>2812</v>
      </c>
      <c r="G743">
        <v>47.91</v>
      </c>
      <c r="H743">
        <v>49.84</v>
      </c>
      <c r="I743">
        <v>46.34</v>
      </c>
      <c r="J743">
        <v>79.84</v>
      </c>
      <c r="K743">
        <v>66.67</v>
      </c>
      <c r="L743">
        <v>7.83</v>
      </c>
      <c r="M743">
        <v>81.92</v>
      </c>
      <c r="N743">
        <v>94.86</v>
      </c>
      <c r="O743">
        <v>47.99</v>
      </c>
      <c r="P743">
        <v>37.61</v>
      </c>
      <c r="Q743">
        <v>68.239999999999995</v>
      </c>
      <c r="R743">
        <v>52.55</v>
      </c>
      <c r="S743">
        <v>51.47</v>
      </c>
      <c r="Y743" s="56" t="s">
        <v>2816</v>
      </c>
      <c r="Z743" s="56" t="s">
        <v>4974</v>
      </c>
    </row>
    <row r="744" spans="1:26" x14ac:dyDescent="0.3">
      <c r="A744" t="s">
        <v>2799</v>
      </c>
      <c r="B744" t="s">
        <v>1307</v>
      </c>
      <c r="C744" t="s">
        <v>2814</v>
      </c>
      <c r="D744" t="s">
        <v>2815</v>
      </c>
      <c r="E744" t="s">
        <v>2799</v>
      </c>
      <c r="F744" t="s">
        <v>2814</v>
      </c>
      <c r="G744">
        <v>58.74</v>
      </c>
      <c r="H744">
        <v>39.659999999999997</v>
      </c>
      <c r="I744">
        <v>54.76</v>
      </c>
      <c r="J744">
        <v>93.05</v>
      </c>
      <c r="K744">
        <v>99.39</v>
      </c>
      <c r="L744">
        <v>5.21</v>
      </c>
      <c r="M744">
        <v>81.73</v>
      </c>
      <c r="N744">
        <v>90.85</v>
      </c>
      <c r="O744">
        <v>58.59</v>
      </c>
      <c r="P744">
        <v>36.729999999999997</v>
      </c>
      <c r="Q744">
        <v>66.75</v>
      </c>
      <c r="R744">
        <v>53.37</v>
      </c>
      <c r="S744">
        <v>54.27</v>
      </c>
      <c r="Y744" s="57" t="s">
        <v>2818</v>
      </c>
      <c r="Z744" s="57" t="s">
        <v>4973</v>
      </c>
    </row>
    <row r="745" spans="1:26" x14ac:dyDescent="0.3">
      <c r="A745" t="s">
        <v>2799</v>
      </c>
      <c r="B745" t="s">
        <v>1307</v>
      </c>
      <c r="C745" t="s">
        <v>2816</v>
      </c>
      <c r="D745" t="s">
        <v>2817</v>
      </c>
      <c r="E745" t="s">
        <v>2799</v>
      </c>
      <c r="F745" t="s">
        <v>2816</v>
      </c>
      <c r="G745">
        <v>40.44</v>
      </c>
      <c r="H745">
        <v>58.05</v>
      </c>
      <c r="I745">
        <v>44.75</v>
      </c>
      <c r="J745">
        <v>19.61</v>
      </c>
      <c r="K745">
        <v>100</v>
      </c>
      <c r="L745">
        <v>4.79</v>
      </c>
      <c r="M745">
        <v>80.260000000000005</v>
      </c>
      <c r="N745">
        <v>97.95</v>
      </c>
      <c r="O745">
        <v>40.24</v>
      </c>
      <c r="P745">
        <v>36.58</v>
      </c>
      <c r="Q745">
        <v>70.25</v>
      </c>
      <c r="R745">
        <v>52.5</v>
      </c>
      <c r="S745">
        <v>52.32</v>
      </c>
      <c r="Y745" s="56" t="s">
        <v>2820</v>
      </c>
      <c r="Z745" s="56" t="s">
        <v>4972</v>
      </c>
    </row>
    <row r="746" spans="1:26" x14ac:dyDescent="0.3">
      <c r="A746" t="s">
        <v>2799</v>
      </c>
      <c r="B746" t="s">
        <v>1307</v>
      </c>
      <c r="C746" t="s">
        <v>2818</v>
      </c>
      <c r="D746" t="s">
        <v>2819</v>
      </c>
      <c r="E746" t="s">
        <v>2799</v>
      </c>
      <c r="F746" t="s">
        <v>2818</v>
      </c>
      <c r="G746">
        <v>53.6</v>
      </c>
      <c r="H746">
        <v>51.02</v>
      </c>
      <c r="I746">
        <v>46.86</v>
      </c>
      <c r="J746">
        <v>53.46</v>
      </c>
      <c r="K746">
        <v>88.2</v>
      </c>
      <c r="L746">
        <v>23.14</v>
      </c>
      <c r="M746">
        <v>78.53</v>
      </c>
      <c r="N746">
        <v>95.96</v>
      </c>
      <c r="O746">
        <v>53.26</v>
      </c>
      <c r="P746">
        <v>48.25</v>
      </c>
      <c r="Q746">
        <v>68.09</v>
      </c>
      <c r="R746">
        <v>52.86</v>
      </c>
      <c r="S746">
        <v>51.97</v>
      </c>
      <c r="Y746" s="57" t="s">
        <v>2821</v>
      </c>
      <c r="Z746" s="57" t="s">
        <v>4971</v>
      </c>
    </row>
    <row r="747" spans="1:26" x14ac:dyDescent="0.3">
      <c r="A747" t="s">
        <v>2799</v>
      </c>
      <c r="B747" t="s">
        <v>1307</v>
      </c>
      <c r="C747" t="s">
        <v>2820</v>
      </c>
      <c r="D747" t="s">
        <v>1237</v>
      </c>
      <c r="E747" t="s">
        <v>2799</v>
      </c>
      <c r="F747" t="s">
        <v>2820</v>
      </c>
      <c r="G747">
        <v>47.21</v>
      </c>
      <c r="H747">
        <v>55.42</v>
      </c>
      <c r="I747">
        <v>51.53</v>
      </c>
      <c r="J747">
        <v>63.23</v>
      </c>
      <c r="K747">
        <v>100</v>
      </c>
      <c r="L747">
        <v>6.68</v>
      </c>
      <c r="M747">
        <v>84.98</v>
      </c>
      <c r="N747">
        <v>99.05</v>
      </c>
      <c r="O747">
        <v>47.49</v>
      </c>
      <c r="P747">
        <v>20.05</v>
      </c>
      <c r="Q747">
        <v>72.739999999999995</v>
      </c>
      <c r="R747">
        <v>49.12</v>
      </c>
      <c r="S747">
        <v>48.99</v>
      </c>
      <c r="Y747" s="56" t="s">
        <v>2823</v>
      </c>
      <c r="Z747" s="56" t="s">
        <v>4970</v>
      </c>
    </row>
    <row r="748" spans="1:26" x14ac:dyDescent="0.3">
      <c r="A748" t="s">
        <v>2799</v>
      </c>
      <c r="B748" t="s">
        <v>1307</v>
      </c>
      <c r="C748" t="s">
        <v>2821</v>
      </c>
      <c r="D748" t="s">
        <v>2822</v>
      </c>
      <c r="E748" t="s">
        <v>2799</v>
      </c>
      <c r="F748" t="s">
        <v>2821</v>
      </c>
      <c r="G748">
        <v>51.26</v>
      </c>
      <c r="H748">
        <v>51.97</v>
      </c>
      <c r="I748">
        <v>45.84</v>
      </c>
      <c r="J748">
        <v>72.47</v>
      </c>
      <c r="K748">
        <v>100</v>
      </c>
      <c r="L748">
        <v>13.68</v>
      </c>
      <c r="M748">
        <v>80.77</v>
      </c>
      <c r="N748">
        <v>83.17</v>
      </c>
      <c r="O748">
        <v>52.11</v>
      </c>
      <c r="P748">
        <v>22.28</v>
      </c>
      <c r="Q748">
        <v>65.44</v>
      </c>
      <c r="R748">
        <v>50.73</v>
      </c>
      <c r="S748">
        <v>51.34</v>
      </c>
      <c r="Y748" s="57" t="s">
        <v>2825</v>
      </c>
      <c r="Z748" s="57" t="s">
        <v>4969</v>
      </c>
    </row>
    <row r="749" spans="1:26" x14ac:dyDescent="0.3">
      <c r="A749" t="s">
        <v>2799</v>
      </c>
      <c r="B749" t="s">
        <v>1307</v>
      </c>
      <c r="C749" t="s">
        <v>2823</v>
      </c>
      <c r="D749" t="s">
        <v>2824</v>
      </c>
      <c r="E749" t="s">
        <v>2799</v>
      </c>
      <c r="F749" t="s">
        <v>2823</v>
      </c>
      <c r="G749">
        <v>47.01</v>
      </c>
      <c r="H749">
        <v>45.4</v>
      </c>
      <c r="I749">
        <v>51.5</v>
      </c>
      <c r="J749">
        <v>68.61</v>
      </c>
      <c r="K749">
        <v>100</v>
      </c>
      <c r="L749">
        <v>3.02</v>
      </c>
      <c r="M749">
        <v>85.53</v>
      </c>
      <c r="N749">
        <v>94.91</v>
      </c>
      <c r="O749">
        <v>47.6</v>
      </c>
      <c r="P749">
        <v>18.78</v>
      </c>
      <c r="Q749">
        <v>69.33</v>
      </c>
      <c r="R749">
        <v>51</v>
      </c>
      <c r="S749">
        <v>50.51</v>
      </c>
      <c r="Y749" s="56" t="s">
        <v>2827</v>
      </c>
      <c r="Z749" s="56" t="s">
        <v>4968</v>
      </c>
    </row>
    <row r="750" spans="1:26" x14ac:dyDescent="0.3">
      <c r="A750" t="s">
        <v>2799</v>
      </c>
      <c r="B750" t="s">
        <v>1307</v>
      </c>
      <c r="C750" t="s">
        <v>2825</v>
      </c>
      <c r="D750" t="s">
        <v>2826</v>
      </c>
      <c r="E750" t="s">
        <v>2799</v>
      </c>
      <c r="F750" t="s">
        <v>2825</v>
      </c>
      <c r="G750">
        <v>46.48</v>
      </c>
      <c r="H750">
        <v>53.33</v>
      </c>
      <c r="I750">
        <v>73.150000000000006</v>
      </c>
      <c r="J750">
        <v>19.2</v>
      </c>
      <c r="K750">
        <v>100</v>
      </c>
      <c r="L750">
        <v>23.36</v>
      </c>
      <c r="M750">
        <v>93.8</v>
      </c>
      <c r="N750">
        <v>80.92</v>
      </c>
      <c r="O750">
        <v>45.81</v>
      </c>
      <c r="P750">
        <v>40.700000000000003</v>
      </c>
      <c r="Q750">
        <v>75.3</v>
      </c>
      <c r="R750">
        <v>51.07</v>
      </c>
      <c r="S750">
        <v>48.05</v>
      </c>
      <c r="Y750" s="57" t="s">
        <v>2829</v>
      </c>
      <c r="Z750" s="57" t="s">
        <v>4967</v>
      </c>
    </row>
    <row r="751" spans="1:26" x14ac:dyDescent="0.3">
      <c r="A751" t="s">
        <v>2799</v>
      </c>
      <c r="B751" t="s">
        <v>1307</v>
      </c>
      <c r="C751" t="s">
        <v>2827</v>
      </c>
      <c r="D751" t="s">
        <v>2828</v>
      </c>
      <c r="E751" t="s">
        <v>2799</v>
      </c>
      <c r="F751" t="s">
        <v>2827</v>
      </c>
      <c r="G751">
        <v>58.94</v>
      </c>
      <c r="H751">
        <v>40.47</v>
      </c>
      <c r="I751">
        <v>46.69</v>
      </c>
      <c r="J751">
        <v>62.63</v>
      </c>
      <c r="K751">
        <v>100</v>
      </c>
      <c r="L751">
        <v>39.57</v>
      </c>
      <c r="M751">
        <v>80.180000000000007</v>
      </c>
      <c r="N751">
        <v>86.89</v>
      </c>
      <c r="O751">
        <v>58.95</v>
      </c>
      <c r="P751">
        <v>33.6</v>
      </c>
      <c r="Q751">
        <v>63.56</v>
      </c>
      <c r="R751">
        <v>51.31</v>
      </c>
      <c r="S751">
        <v>50.06</v>
      </c>
      <c r="Y751" s="56" t="s">
        <v>2831</v>
      </c>
      <c r="Z751" s="56" t="s">
        <v>4966</v>
      </c>
    </row>
    <row r="752" spans="1:26" x14ac:dyDescent="0.3">
      <c r="A752" t="s">
        <v>2799</v>
      </c>
      <c r="B752" t="s">
        <v>1307</v>
      </c>
      <c r="C752" t="s">
        <v>2829</v>
      </c>
      <c r="D752" t="s">
        <v>2830</v>
      </c>
      <c r="E752" t="s">
        <v>2799</v>
      </c>
      <c r="F752" t="s">
        <v>2829</v>
      </c>
      <c r="G752">
        <v>42.67</v>
      </c>
      <c r="H752">
        <v>46.24</v>
      </c>
      <c r="I752">
        <v>33.479999999999997</v>
      </c>
      <c r="J752">
        <v>16.32</v>
      </c>
      <c r="K752">
        <v>99.1</v>
      </c>
      <c r="L752">
        <v>10.32</v>
      </c>
      <c r="M752">
        <v>79.069999999999993</v>
      </c>
      <c r="N752">
        <v>90.22</v>
      </c>
      <c r="O752">
        <v>43.93</v>
      </c>
      <c r="P752">
        <v>50</v>
      </c>
      <c r="Q752">
        <v>62.25</v>
      </c>
      <c r="R752">
        <v>42.02</v>
      </c>
      <c r="S752">
        <v>38.020000000000003</v>
      </c>
      <c r="Y752" s="57" t="s">
        <v>2833</v>
      </c>
      <c r="Z752" s="57" t="s">
        <v>4965</v>
      </c>
    </row>
    <row r="753" spans="1:26" x14ac:dyDescent="0.3">
      <c r="A753" t="s">
        <v>2799</v>
      </c>
      <c r="B753" t="s">
        <v>1307</v>
      </c>
      <c r="C753" t="s">
        <v>2831</v>
      </c>
      <c r="D753" t="s">
        <v>2832</v>
      </c>
      <c r="E753" t="s">
        <v>2799</v>
      </c>
      <c r="F753" t="s">
        <v>2831</v>
      </c>
      <c r="G753">
        <v>10.92</v>
      </c>
      <c r="H753">
        <v>54.69</v>
      </c>
      <c r="I753">
        <v>48.67</v>
      </c>
      <c r="J753">
        <v>0</v>
      </c>
      <c r="K753">
        <v>7.71</v>
      </c>
      <c r="L753">
        <v>11.03</v>
      </c>
      <c r="M753">
        <v>86.29</v>
      </c>
      <c r="N753">
        <v>96.02</v>
      </c>
      <c r="O753">
        <v>10.84</v>
      </c>
      <c r="P753">
        <v>24.63</v>
      </c>
      <c r="Q753">
        <v>71.42</v>
      </c>
      <c r="R753">
        <v>50.07</v>
      </c>
      <c r="S753">
        <v>47.89</v>
      </c>
      <c r="Y753" s="56" t="s">
        <v>2835</v>
      </c>
      <c r="Z753" s="56" t="s">
        <v>4964</v>
      </c>
    </row>
    <row r="754" spans="1:26" x14ac:dyDescent="0.3">
      <c r="A754" t="s">
        <v>2799</v>
      </c>
      <c r="B754" t="s">
        <v>1307</v>
      </c>
      <c r="C754" t="s">
        <v>2833</v>
      </c>
      <c r="D754" t="s">
        <v>2834</v>
      </c>
      <c r="E754" t="s">
        <v>2799</v>
      </c>
      <c r="F754" t="s">
        <v>2833</v>
      </c>
      <c r="G754">
        <v>46.67</v>
      </c>
      <c r="H754">
        <v>41.38</v>
      </c>
      <c r="I754">
        <v>37.299999999999997</v>
      </c>
      <c r="J754">
        <v>66.94</v>
      </c>
      <c r="K754">
        <v>100</v>
      </c>
      <c r="L754">
        <v>4.87</v>
      </c>
      <c r="M754">
        <v>72.22</v>
      </c>
      <c r="N754">
        <v>90.93</v>
      </c>
      <c r="O754">
        <v>46.62</v>
      </c>
      <c r="P754">
        <v>14.68</v>
      </c>
      <c r="Q754">
        <v>60.46</v>
      </c>
      <c r="R754">
        <v>47.61</v>
      </c>
      <c r="S754">
        <v>45.98</v>
      </c>
      <c r="Y754" s="57" t="s">
        <v>2837</v>
      </c>
      <c r="Z754" s="57" t="s">
        <v>4963</v>
      </c>
    </row>
    <row r="755" spans="1:26" x14ac:dyDescent="0.3">
      <c r="A755" t="s">
        <v>2799</v>
      </c>
      <c r="B755" t="s">
        <v>1307</v>
      </c>
      <c r="C755" t="s">
        <v>2835</v>
      </c>
      <c r="D755" t="s">
        <v>2836</v>
      </c>
      <c r="E755" t="s">
        <v>2799</v>
      </c>
      <c r="F755" t="s">
        <v>2835</v>
      </c>
      <c r="G755">
        <v>31.87</v>
      </c>
      <c r="H755">
        <v>46.73</v>
      </c>
      <c r="I755">
        <v>57.21</v>
      </c>
      <c r="J755">
        <v>6.64</v>
      </c>
      <c r="K755">
        <v>94.08</v>
      </c>
      <c r="L755">
        <v>10.06</v>
      </c>
      <c r="M755">
        <v>91.65</v>
      </c>
      <c r="N755">
        <v>96.42</v>
      </c>
      <c r="O755">
        <v>31.86</v>
      </c>
      <c r="P755">
        <v>16.68</v>
      </c>
      <c r="Q755">
        <v>73</v>
      </c>
      <c r="R755">
        <v>51.26</v>
      </c>
      <c r="S755">
        <v>50.91</v>
      </c>
      <c r="Y755" s="56" t="s">
        <v>2838</v>
      </c>
      <c r="Z755" s="56" t="s">
        <v>4962</v>
      </c>
    </row>
    <row r="756" spans="1:26" x14ac:dyDescent="0.3">
      <c r="A756" t="s">
        <v>2799</v>
      </c>
      <c r="B756" t="s">
        <v>1307</v>
      </c>
      <c r="C756" t="s">
        <v>2837</v>
      </c>
      <c r="D756" t="s">
        <v>2131</v>
      </c>
      <c r="E756" t="s">
        <v>2799</v>
      </c>
      <c r="F756" t="s">
        <v>2837</v>
      </c>
      <c r="G756">
        <v>50.01</v>
      </c>
      <c r="H756">
        <v>56.77</v>
      </c>
      <c r="I756">
        <v>55.8</v>
      </c>
      <c r="J756">
        <v>82.17</v>
      </c>
      <c r="K756">
        <v>66.67</v>
      </c>
      <c r="L756">
        <v>20.77</v>
      </c>
      <c r="M756">
        <v>90.1</v>
      </c>
      <c r="N756">
        <v>89.7</v>
      </c>
      <c r="O756">
        <v>50.65</v>
      </c>
      <c r="P756">
        <v>33.01</v>
      </c>
      <c r="Q756">
        <v>73.09</v>
      </c>
      <c r="R756">
        <v>53.62</v>
      </c>
      <c r="S756">
        <v>52.57</v>
      </c>
      <c r="Y756" s="57" t="s">
        <v>2840</v>
      </c>
      <c r="Z756" s="57" t="s">
        <v>4961</v>
      </c>
    </row>
    <row r="757" spans="1:26" x14ac:dyDescent="0.3">
      <c r="A757" t="s">
        <v>2799</v>
      </c>
      <c r="B757" t="s">
        <v>1307</v>
      </c>
      <c r="C757" t="s">
        <v>2838</v>
      </c>
      <c r="D757" t="s">
        <v>2839</v>
      </c>
      <c r="E757" t="s">
        <v>2799</v>
      </c>
      <c r="F757" t="s">
        <v>2838</v>
      </c>
      <c r="G757">
        <v>34.79</v>
      </c>
      <c r="H757">
        <v>50.78</v>
      </c>
      <c r="I757">
        <v>51.38</v>
      </c>
      <c r="J757">
        <v>3</v>
      </c>
      <c r="K757">
        <v>85.19</v>
      </c>
      <c r="L757">
        <v>15.67</v>
      </c>
      <c r="M757">
        <v>80.2</v>
      </c>
      <c r="N757">
        <v>94.62</v>
      </c>
      <c r="O757">
        <v>34.130000000000003</v>
      </c>
      <c r="P757">
        <v>32.659999999999997</v>
      </c>
      <c r="Q757">
        <v>69.25</v>
      </c>
      <c r="R757">
        <v>50.63</v>
      </c>
      <c r="S757">
        <v>49.79</v>
      </c>
      <c r="Y757" s="56" t="s">
        <v>2842</v>
      </c>
      <c r="Z757" s="56" t="s">
        <v>4960</v>
      </c>
    </row>
    <row r="758" spans="1:26" x14ac:dyDescent="0.3">
      <c r="A758" t="s">
        <v>2799</v>
      </c>
      <c r="B758" t="s">
        <v>1307</v>
      </c>
      <c r="C758" t="s">
        <v>2840</v>
      </c>
      <c r="D758" t="s">
        <v>2841</v>
      </c>
      <c r="E758" t="s">
        <v>2799</v>
      </c>
      <c r="F758" t="s">
        <v>2840</v>
      </c>
      <c r="G758">
        <v>50.39</v>
      </c>
      <c r="H758">
        <v>50.32</v>
      </c>
      <c r="I758">
        <v>54.64</v>
      </c>
      <c r="J758">
        <v>71.94</v>
      </c>
      <c r="K758">
        <v>99.39</v>
      </c>
      <c r="L758">
        <v>8.98</v>
      </c>
      <c r="M758">
        <v>82.9</v>
      </c>
      <c r="N758">
        <v>95.93</v>
      </c>
      <c r="O758">
        <v>50.34</v>
      </c>
      <c r="P758">
        <v>21.04</v>
      </c>
      <c r="Q758">
        <v>70.95</v>
      </c>
      <c r="R758">
        <v>53.67</v>
      </c>
      <c r="S758">
        <v>52.45</v>
      </c>
      <c r="Y758" s="57" t="s">
        <v>2844</v>
      </c>
      <c r="Z758" s="57" t="s">
        <v>4959</v>
      </c>
    </row>
    <row r="759" spans="1:26" x14ac:dyDescent="0.3">
      <c r="A759" t="s">
        <v>2799</v>
      </c>
      <c r="B759" t="s">
        <v>1307</v>
      </c>
      <c r="C759" t="s">
        <v>2842</v>
      </c>
      <c r="D759" t="s">
        <v>2843</v>
      </c>
      <c r="E759" t="s">
        <v>2799</v>
      </c>
      <c r="F759" t="s">
        <v>2842</v>
      </c>
      <c r="G759">
        <v>50.95</v>
      </c>
      <c r="H759">
        <v>43.61</v>
      </c>
      <c r="I759">
        <v>49.31</v>
      </c>
      <c r="J759">
        <v>77.52</v>
      </c>
      <c r="K759">
        <v>96.77</v>
      </c>
      <c r="L759">
        <v>12.86</v>
      </c>
      <c r="M759">
        <v>84.07</v>
      </c>
      <c r="N759">
        <v>95.77</v>
      </c>
      <c r="O759">
        <v>51.4</v>
      </c>
      <c r="P759">
        <v>18.45</v>
      </c>
      <c r="Q759">
        <v>68.19</v>
      </c>
      <c r="R759">
        <v>51.95</v>
      </c>
      <c r="S759">
        <v>53.56</v>
      </c>
      <c r="Y759" s="56" t="s">
        <v>2846</v>
      </c>
      <c r="Z759" s="56" t="s">
        <v>4958</v>
      </c>
    </row>
    <row r="760" spans="1:26" x14ac:dyDescent="0.3">
      <c r="A760" t="s">
        <v>2799</v>
      </c>
      <c r="B760" t="s">
        <v>1307</v>
      </c>
      <c r="C760" t="s">
        <v>2844</v>
      </c>
      <c r="D760" t="s">
        <v>2845</v>
      </c>
      <c r="E760" t="s">
        <v>2799</v>
      </c>
      <c r="F760" t="s">
        <v>2844</v>
      </c>
      <c r="G760">
        <v>62.81</v>
      </c>
      <c r="H760">
        <v>61.53</v>
      </c>
      <c r="I760">
        <v>70.7</v>
      </c>
      <c r="J760">
        <v>95.54</v>
      </c>
      <c r="K760">
        <v>98.77</v>
      </c>
      <c r="L760">
        <v>12.14</v>
      </c>
      <c r="M760">
        <v>84.42</v>
      </c>
      <c r="N760">
        <v>97.72</v>
      </c>
      <c r="O760">
        <v>62.11</v>
      </c>
      <c r="P760">
        <v>41.99</v>
      </c>
      <c r="Q760">
        <v>78.59</v>
      </c>
      <c r="R760">
        <v>57.61</v>
      </c>
      <c r="S760">
        <v>55.15</v>
      </c>
      <c r="Y760" s="57" t="s">
        <v>2848</v>
      </c>
      <c r="Z760" s="57" t="s">
        <v>4957</v>
      </c>
    </row>
    <row r="761" spans="1:26" x14ac:dyDescent="0.3">
      <c r="A761" t="s">
        <v>2799</v>
      </c>
      <c r="B761" t="s">
        <v>1307</v>
      </c>
      <c r="C761" t="s">
        <v>2846</v>
      </c>
      <c r="D761" t="s">
        <v>2847</v>
      </c>
      <c r="E761" t="s">
        <v>2799</v>
      </c>
      <c r="F761" t="s">
        <v>2846</v>
      </c>
      <c r="G761">
        <v>51.15</v>
      </c>
      <c r="H761">
        <v>56.04</v>
      </c>
      <c r="I761">
        <v>55.83</v>
      </c>
      <c r="J761">
        <v>58.29</v>
      </c>
      <c r="K761">
        <v>88.89</v>
      </c>
      <c r="L761">
        <v>36.01</v>
      </c>
      <c r="M761">
        <v>84.71</v>
      </c>
      <c r="N761">
        <v>93.05</v>
      </c>
      <c r="O761">
        <v>50.93</v>
      </c>
      <c r="P761">
        <v>20.53</v>
      </c>
      <c r="Q761">
        <v>72.41</v>
      </c>
      <c r="R761">
        <v>48.13</v>
      </c>
      <c r="S761">
        <v>48.54</v>
      </c>
      <c r="Y761" s="56" t="s">
        <v>2850</v>
      </c>
      <c r="Z761" s="56" t="s">
        <v>4956</v>
      </c>
    </row>
    <row r="762" spans="1:26" x14ac:dyDescent="0.3">
      <c r="A762" t="s">
        <v>2799</v>
      </c>
      <c r="B762" t="s">
        <v>1307</v>
      </c>
      <c r="C762" t="s">
        <v>2848</v>
      </c>
      <c r="D762" t="s">
        <v>2849</v>
      </c>
      <c r="E762" t="s">
        <v>2799</v>
      </c>
      <c r="F762" t="s">
        <v>2848</v>
      </c>
      <c r="G762">
        <v>29.12</v>
      </c>
      <c r="H762">
        <v>47.14</v>
      </c>
      <c r="I762">
        <v>53.52</v>
      </c>
      <c r="J762">
        <v>0.53</v>
      </c>
      <c r="K762">
        <v>85.19</v>
      </c>
      <c r="L762">
        <v>12.58</v>
      </c>
      <c r="M762">
        <v>78.760000000000005</v>
      </c>
      <c r="N762">
        <v>93.2</v>
      </c>
      <c r="O762">
        <v>29.42</v>
      </c>
      <c r="P762">
        <v>19.37</v>
      </c>
      <c r="Q762">
        <v>68.16</v>
      </c>
      <c r="R762">
        <v>51.29</v>
      </c>
      <c r="S762">
        <v>50.51</v>
      </c>
      <c r="Y762" s="56" t="s">
        <v>2852</v>
      </c>
      <c r="Z762" s="56" t="s">
        <v>5020</v>
      </c>
    </row>
    <row r="763" spans="1:26" x14ac:dyDescent="0.3">
      <c r="A763" t="s">
        <v>2799</v>
      </c>
      <c r="B763" t="s">
        <v>1307</v>
      </c>
      <c r="C763" t="s">
        <v>2850</v>
      </c>
      <c r="D763" t="s">
        <v>2851</v>
      </c>
      <c r="E763" t="s">
        <v>2799</v>
      </c>
      <c r="F763" t="s">
        <v>2850</v>
      </c>
      <c r="G763">
        <v>52.24</v>
      </c>
      <c r="H763">
        <v>62.52</v>
      </c>
      <c r="I763">
        <v>61.67</v>
      </c>
      <c r="J763">
        <v>34.1</v>
      </c>
      <c r="K763">
        <v>100</v>
      </c>
      <c r="L763">
        <v>27.27</v>
      </c>
      <c r="M763">
        <v>88.8</v>
      </c>
      <c r="N763">
        <v>75.760000000000005</v>
      </c>
      <c r="O763">
        <v>52.5</v>
      </c>
      <c r="P763">
        <v>48.64</v>
      </c>
      <c r="Q763">
        <v>72.19</v>
      </c>
      <c r="R763">
        <v>54.18</v>
      </c>
      <c r="S763">
        <v>52.94</v>
      </c>
      <c r="Y763" s="57" t="s">
        <v>2854</v>
      </c>
      <c r="Z763" s="57" t="s">
        <v>5019</v>
      </c>
    </row>
    <row r="764" spans="1:26" x14ac:dyDescent="0.3">
      <c r="A764" t="s">
        <v>2799</v>
      </c>
      <c r="B764" t="s">
        <v>1307</v>
      </c>
      <c r="C764" t="s">
        <v>2852</v>
      </c>
      <c r="D764" t="s">
        <v>2853</v>
      </c>
      <c r="E764" t="s">
        <v>2799</v>
      </c>
      <c r="F764" t="s">
        <v>2852</v>
      </c>
      <c r="G764">
        <v>46.01</v>
      </c>
      <c r="H764">
        <v>46.63</v>
      </c>
      <c r="I764">
        <v>61.17</v>
      </c>
      <c r="J764">
        <v>69.03</v>
      </c>
      <c r="K764">
        <v>86.42</v>
      </c>
      <c r="L764">
        <v>7.26</v>
      </c>
      <c r="M764">
        <v>88.66</v>
      </c>
      <c r="N764">
        <v>96.36</v>
      </c>
      <c r="O764">
        <v>46.54</v>
      </c>
      <c r="P764">
        <v>23.43</v>
      </c>
      <c r="Q764">
        <v>73.2</v>
      </c>
      <c r="R764">
        <v>50.55</v>
      </c>
      <c r="S764">
        <v>49.1</v>
      </c>
      <c r="Y764" s="56" t="s">
        <v>2856</v>
      </c>
      <c r="Z764" s="56" t="s">
        <v>5018</v>
      </c>
    </row>
    <row r="765" spans="1:26" x14ac:dyDescent="0.3">
      <c r="A765" t="s">
        <v>2799</v>
      </c>
      <c r="B765" t="s">
        <v>1307</v>
      </c>
      <c r="C765" t="s">
        <v>2854</v>
      </c>
      <c r="D765" t="s">
        <v>2855</v>
      </c>
      <c r="E765" t="s">
        <v>2799</v>
      </c>
      <c r="F765" t="s">
        <v>2854</v>
      </c>
      <c r="G765">
        <v>37.76</v>
      </c>
      <c r="H765">
        <v>40.619999999999997</v>
      </c>
      <c r="I765">
        <v>51.87</v>
      </c>
      <c r="J765">
        <v>25</v>
      </c>
      <c r="K765">
        <v>88.14</v>
      </c>
      <c r="L765">
        <v>8.3699999999999992</v>
      </c>
      <c r="M765">
        <v>84.28</v>
      </c>
      <c r="N765">
        <v>90.48</v>
      </c>
      <c r="O765">
        <v>38.25</v>
      </c>
      <c r="P765">
        <v>31.48</v>
      </c>
      <c r="Q765">
        <v>66.81</v>
      </c>
      <c r="R765">
        <v>50.79</v>
      </c>
      <c r="S765">
        <v>51.7</v>
      </c>
      <c r="Y765" s="57" t="s">
        <v>2858</v>
      </c>
      <c r="Z765" s="57" t="s">
        <v>5017</v>
      </c>
    </row>
    <row r="766" spans="1:26" x14ac:dyDescent="0.3">
      <c r="A766" t="s">
        <v>2799</v>
      </c>
      <c r="B766" t="s">
        <v>1307</v>
      </c>
      <c r="C766" t="s">
        <v>2856</v>
      </c>
      <c r="D766" t="s">
        <v>2857</v>
      </c>
      <c r="E766" t="s">
        <v>2799</v>
      </c>
      <c r="F766" t="s">
        <v>2856</v>
      </c>
      <c r="G766">
        <v>42.79</v>
      </c>
      <c r="H766">
        <v>50.32</v>
      </c>
      <c r="I766">
        <v>51.26</v>
      </c>
      <c r="J766">
        <v>77.05</v>
      </c>
      <c r="K766">
        <v>65.02</v>
      </c>
      <c r="L766">
        <v>13.78</v>
      </c>
      <c r="M766">
        <v>81.680000000000007</v>
      </c>
      <c r="N766">
        <v>90.4</v>
      </c>
      <c r="O766">
        <v>42.66</v>
      </c>
      <c r="P766">
        <v>14.78</v>
      </c>
      <c r="Q766">
        <v>68.41</v>
      </c>
      <c r="R766">
        <v>51</v>
      </c>
      <c r="S766">
        <v>48.27</v>
      </c>
      <c r="Y766" s="56" t="s">
        <v>2860</v>
      </c>
      <c r="Z766" s="56" t="s">
        <v>5016</v>
      </c>
    </row>
    <row r="767" spans="1:26" x14ac:dyDescent="0.3">
      <c r="A767" t="s">
        <v>2799</v>
      </c>
      <c r="B767" t="s">
        <v>1307</v>
      </c>
      <c r="C767" t="s">
        <v>2858</v>
      </c>
      <c r="D767" t="s">
        <v>2859</v>
      </c>
      <c r="E767" t="s">
        <v>2799</v>
      </c>
      <c r="F767" t="s">
        <v>2858</v>
      </c>
      <c r="G767">
        <v>39.1</v>
      </c>
      <c r="H767">
        <v>23.34</v>
      </c>
      <c r="I767">
        <v>34.65</v>
      </c>
      <c r="J767">
        <v>22.81</v>
      </c>
      <c r="K767">
        <v>77.78</v>
      </c>
      <c r="L767">
        <v>14.2</v>
      </c>
      <c r="M767">
        <v>75.8</v>
      </c>
      <c r="N767">
        <v>93.82</v>
      </c>
      <c r="O767">
        <v>39.31</v>
      </c>
      <c r="P767">
        <v>42.45</v>
      </c>
      <c r="Q767">
        <v>56.9</v>
      </c>
      <c r="R767">
        <v>38.090000000000003</v>
      </c>
      <c r="S767">
        <v>37.159999999999997</v>
      </c>
      <c r="Y767" s="57" t="s">
        <v>2861</v>
      </c>
      <c r="Z767" s="57" t="s">
        <v>5015</v>
      </c>
    </row>
    <row r="768" spans="1:26" x14ac:dyDescent="0.3">
      <c r="A768" t="s">
        <v>2799</v>
      </c>
      <c r="B768" t="s">
        <v>1307</v>
      </c>
      <c r="C768" t="s">
        <v>2860</v>
      </c>
      <c r="D768" t="s">
        <v>1602</v>
      </c>
      <c r="E768" t="s">
        <v>2799</v>
      </c>
      <c r="F768" t="s">
        <v>2860</v>
      </c>
      <c r="G768">
        <v>12.27</v>
      </c>
      <c r="H768">
        <v>59.19</v>
      </c>
      <c r="I768">
        <v>58.64</v>
      </c>
      <c r="J768">
        <v>4.17</v>
      </c>
      <c r="K768">
        <v>10.83</v>
      </c>
      <c r="L768">
        <v>8.94</v>
      </c>
      <c r="M768">
        <v>89.04</v>
      </c>
      <c r="N768">
        <v>92.34</v>
      </c>
      <c r="O768">
        <v>12.21</v>
      </c>
      <c r="P768">
        <v>24.89</v>
      </c>
      <c r="Q768">
        <v>74.8</v>
      </c>
      <c r="R768">
        <v>51.42</v>
      </c>
      <c r="S768">
        <v>50.14</v>
      </c>
      <c r="Y768" s="56" t="s">
        <v>2863</v>
      </c>
      <c r="Z768" s="56" t="s">
        <v>5014</v>
      </c>
    </row>
    <row r="769" spans="1:26" x14ac:dyDescent="0.3">
      <c r="A769" t="s">
        <v>2799</v>
      </c>
      <c r="B769" t="s">
        <v>1307</v>
      </c>
      <c r="C769" t="s">
        <v>2861</v>
      </c>
      <c r="D769" t="s">
        <v>2862</v>
      </c>
      <c r="E769" t="s">
        <v>2799</v>
      </c>
      <c r="F769" t="s">
        <v>2861</v>
      </c>
      <c r="G769">
        <v>50.26</v>
      </c>
      <c r="H769">
        <v>37.86</v>
      </c>
      <c r="I769">
        <v>53.84</v>
      </c>
      <c r="J769">
        <v>72.88</v>
      </c>
      <c r="K769">
        <v>97.94</v>
      </c>
      <c r="L769">
        <v>13.78</v>
      </c>
      <c r="M769">
        <v>91.4</v>
      </c>
      <c r="N769">
        <v>75.41</v>
      </c>
      <c r="O769">
        <v>49.75</v>
      </c>
      <c r="P769">
        <v>14.42</v>
      </c>
      <c r="Q769">
        <v>64.63</v>
      </c>
      <c r="R769">
        <v>47.9</v>
      </c>
      <c r="S769">
        <v>47.61</v>
      </c>
      <c r="Y769" s="57" t="s">
        <v>2865</v>
      </c>
      <c r="Z769" s="57" t="s">
        <v>5013</v>
      </c>
    </row>
    <row r="770" spans="1:26" x14ac:dyDescent="0.3">
      <c r="A770" t="s">
        <v>2799</v>
      </c>
      <c r="B770" t="s">
        <v>1307</v>
      </c>
      <c r="C770" t="s">
        <v>2863</v>
      </c>
      <c r="D770" t="s">
        <v>2864</v>
      </c>
      <c r="E770" t="s">
        <v>2799</v>
      </c>
      <c r="F770" t="s">
        <v>2863</v>
      </c>
      <c r="G770">
        <v>36.96</v>
      </c>
      <c r="H770">
        <v>50.49</v>
      </c>
      <c r="I770">
        <v>56.04</v>
      </c>
      <c r="J770">
        <v>20.92</v>
      </c>
      <c r="K770">
        <v>77.78</v>
      </c>
      <c r="L770">
        <v>8.84</v>
      </c>
      <c r="M770">
        <v>86.16</v>
      </c>
      <c r="N770">
        <v>94.52</v>
      </c>
      <c r="O770">
        <v>36.89</v>
      </c>
      <c r="P770">
        <v>40.01</v>
      </c>
      <c r="Q770">
        <v>71.8</v>
      </c>
      <c r="R770">
        <v>52.63</v>
      </c>
      <c r="S770">
        <v>53.12</v>
      </c>
      <c r="Y770" s="56" t="s">
        <v>2867</v>
      </c>
      <c r="Z770" s="56" t="s">
        <v>5012</v>
      </c>
    </row>
    <row r="771" spans="1:26" x14ac:dyDescent="0.3">
      <c r="A771" t="s">
        <v>2799</v>
      </c>
      <c r="B771" t="s">
        <v>1307</v>
      </c>
      <c r="C771" t="s">
        <v>2865</v>
      </c>
      <c r="D771" t="s">
        <v>2866</v>
      </c>
      <c r="E771" t="s">
        <v>2799</v>
      </c>
      <c r="F771" t="s">
        <v>2865</v>
      </c>
      <c r="G771">
        <v>16.96</v>
      </c>
      <c r="H771">
        <v>55.05</v>
      </c>
      <c r="I771">
        <v>54.53</v>
      </c>
      <c r="J771">
        <v>13.11</v>
      </c>
      <c r="K771">
        <v>5.79</v>
      </c>
      <c r="L771">
        <v>17.7</v>
      </c>
      <c r="M771">
        <v>89.24</v>
      </c>
      <c r="N771">
        <v>90.12</v>
      </c>
      <c r="O771">
        <v>17.079999999999998</v>
      </c>
      <c r="P771">
        <v>31.72</v>
      </c>
      <c r="Q771">
        <v>72.239999999999995</v>
      </c>
      <c r="R771">
        <v>52.62</v>
      </c>
      <c r="S771">
        <v>51.24</v>
      </c>
      <c r="Y771" s="57" t="s">
        <v>2869</v>
      </c>
      <c r="Z771" s="57" t="s">
        <v>5011</v>
      </c>
    </row>
    <row r="772" spans="1:26" x14ac:dyDescent="0.3">
      <c r="A772" t="s">
        <v>2799</v>
      </c>
      <c r="B772" t="s">
        <v>1307</v>
      </c>
      <c r="C772" t="s">
        <v>2867</v>
      </c>
      <c r="D772" t="s">
        <v>2868</v>
      </c>
      <c r="E772" t="s">
        <v>2799</v>
      </c>
      <c r="F772" t="s">
        <v>2867</v>
      </c>
      <c r="G772">
        <v>40.18</v>
      </c>
      <c r="H772">
        <v>46.74</v>
      </c>
      <c r="I772">
        <v>19.88</v>
      </c>
      <c r="J772">
        <v>65.540000000000006</v>
      </c>
      <c r="K772">
        <v>88.89</v>
      </c>
      <c r="L772">
        <v>5.9</v>
      </c>
      <c r="M772">
        <v>49.41</v>
      </c>
      <c r="N772">
        <v>98.45</v>
      </c>
      <c r="O772">
        <v>40.08</v>
      </c>
      <c r="P772">
        <v>0</v>
      </c>
      <c r="Q772">
        <v>53.62</v>
      </c>
      <c r="R772">
        <v>42.03</v>
      </c>
      <c r="S772">
        <v>39.869999999999997</v>
      </c>
      <c r="Y772" s="56" t="s">
        <v>2871</v>
      </c>
      <c r="Z772" s="56" t="s">
        <v>5010</v>
      </c>
    </row>
    <row r="773" spans="1:26" x14ac:dyDescent="0.3">
      <c r="A773" t="s">
        <v>2799</v>
      </c>
      <c r="B773" t="s">
        <v>1307</v>
      </c>
      <c r="C773" t="s">
        <v>2869</v>
      </c>
      <c r="D773" t="s">
        <v>2870</v>
      </c>
      <c r="E773" t="s">
        <v>2799</v>
      </c>
      <c r="F773" t="s">
        <v>2869</v>
      </c>
      <c r="G773">
        <v>48.78</v>
      </c>
      <c r="H773">
        <v>54.75</v>
      </c>
      <c r="I773">
        <v>55.08</v>
      </c>
      <c r="J773">
        <v>76.27</v>
      </c>
      <c r="K773">
        <v>96.3</v>
      </c>
      <c r="L773">
        <v>5.39</v>
      </c>
      <c r="M773">
        <v>79.41</v>
      </c>
      <c r="N773">
        <v>78.099999999999994</v>
      </c>
      <c r="O773">
        <v>49.47</v>
      </c>
      <c r="P773">
        <v>19.93</v>
      </c>
      <c r="Q773">
        <v>66.83</v>
      </c>
      <c r="R773">
        <v>49.98</v>
      </c>
      <c r="S773">
        <v>47.91</v>
      </c>
      <c r="Y773" s="57" t="s">
        <v>2872</v>
      </c>
      <c r="Z773" s="57" t="s">
        <v>5009</v>
      </c>
    </row>
    <row r="774" spans="1:26" x14ac:dyDescent="0.3">
      <c r="A774" t="s">
        <v>2799</v>
      </c>
      <c r="B774" t="s">
        <v>1307</v>
      </c>
      <c r="C774" t="s">
        <v>2871</v>
      </c>
      <c r="D774" t="s">
        <v>2444</v>
      </c>
      <c r="E774" t="s">
        <v>2799</v>
      </c>
      <c r="F774" t="s">
        <v>2871</v>
      </c>
      <c r="G774">
        <v>61.63</v>
      </c>
      <c r="H774">
        <v>28.6</v>
      </c>
      <c r="I774">
        <v>28.32</v>
      </c>
      <c r="J774">
        <v>99.7</v>
      </c>
      <c r="K774">
        <v>88.89</v>
      </c>
      <c r="L774">
        <v>5.22</v>
      </c>
      <c r="M774">
        <v>67.77</v>
      </c>
      <c r="N774">
        <v>97.7</v>
      </c>
      <c r="O774">
        <v>60.95</v>
      </c>
      <c r="P774">
        <v>50</v>
      </c>
      <c r="Q774">
        <v>55.6</v>
      </c>
      <c r="R774">
        <v>46.24</v>
      </c>
      <c r="S774">
        <v>42</v>
      </c>
      <c r="Y774" s="56" t="s">
        <v>2873</v>
      </c>
      <c r="Z774" s="56" t="s">
        <v>5008</v>
      </c>
    </row>
    <row r="775" spans="1:26" x14ac:dyDescent="0.3">
      <c r="A775" t="s">
        <v>2799</v>
      </c>
      <c r="B775" t="s">
        <v>1307</v>
      </c>
      <c r="C775" t="s">
        <v>2872</v>
      </c>
      <c r="D775" t="s">
        <v>1307</v>
      </c>
      <c r="E775" t="s">
        <v>2799</v>
      </c>
      <c r="F775" t="s">
        <v>2872</v>
      </c>
      <c r="G775">
        <v>63.99</v>
      </c>
      <c r="H775">
        <v>56.81</v>
      </c>
      <c r="I775">
        <v>55.99</v>
      </c>
      <c r="J775">
        <v>57.19</v>
      </c>
      <c r="K775">
        <v>100</v>
      </c>
      <c r="L775">
        <v>34.22</v>
      </c>
      <c r="M775">
        <v>79.05</v>
      </c>
      <c r="N775">
        <v>85.88</v>
      </c>
      <c r="O775">
        <v>63.48</v>
      </c>
      <c r="P775">
        <v>62.5</v>
      </c>
      <c r="Q775">
        <v>69.430000000000007</v>
      </c>
      <c r="R775">
        <v>51.43</v>
      </c>
      <c r="S775">
        <v>49.78</v>
      </c>
      <c r="Y775" s="57" t="s">
        <v>2875</v>
      </c>
      <c r="Z775" s="57" t="s">
        <v>5007</v>
      </c>
    </row>
    <row r="776" spans="1:26" x14ac:dyDescent="0.3">
      <c r="A776" t="s">
        <v>2799</v>
      </c>
      <c r="B776" t="s">
        <v>1307</v>
      </c>
      <c r="C776" t="s">
        <v>2873</v>
      </c>
      <c r="D776" t="s">
        <v>2874</v>
      </c>
      <c r="E776" t="s">
        <v>2799</v>
      </c>
      <c r="F776" t="s">
        <v>2873</v>
      </c>
      <c r="G776">
        <v>51.84</v>
      </c>
      <c r="H776">
        <v>43.64</v>
      </c>
      <c r="I776">
        <v>30.82</v>
      </c>
      <c r="J776">
        <v>84.81</v>
      </c>
      <c r="K776">
        <v>99.88</v>
      </c>
      <c r="L776">
        <v>10.62</v>
      </c>
      <c r="M776">
        <v>78.17</v>
      </c>
      <c r="N776">
        <v>87.62</v>
      </c>
      <c r="O776">
        <v>51.95</v>
      </c>
      <c r="P776">
        <v>12.5</v>
      </c>
      <c r="Q776">
        <v>60.06</v>
      </c>
      <c r="R776">
        <v>42.13</v>
      </c>
      <c r="S776">
        <v>38.700000000000003</v>
      </c>
      <c r="Y776" s="56" t="s">
        <v>2877</v>
      </c>
      <c r="Z776" s="56" t="s">
        <v>5006</v>
      </c>
    </row>
    <row r="777" spans="1:26" x14ac:dyDescent="0.3">
      <c r="A777" t="s">
        <v>2799</v>
      </c>
      <c r="B777" t="s">
        <v>1307</v>
      </c>
      <c r="C777" t="s">
        <v>2875</v>
      </c>
      <c r="D777" t="s">
        <v>2876</v>
      </c>
      <c r="E777" t="s">
        <v>2799</v>
      </c>
      <c r="F777" t="s">
        <v>2875</v>
      </c>
      <c r="G777">
        <v>51.28</v>
      </c>
      <c r="H777">
        <v>51.51</v>
      </c>
      <c r="I777">
        <v>53.38</v>
      </c>
      <c r="J777">
        <v>83.06</v>
      </c>
      <c r="K777">
        <v>88.89</v>
      </c>
      <c r="L777">
        <v>9.3699999999999992</v>
      </c>
      <c r="M777">
        <v>77.06</v>
      </c>
      <c r="N777">
        <v>97.36</v>
      </c>
      <c r="O777">
        <v>51.06</v>
      </c>
      <c r="P777">
        <v>22.92</v>
      </c>
      <c r="Q777">
        <v>69.83</v>
      </c>
      <c r="R777">
        <v>53.82</v>
      </c>
      <c r="S777">
        <v>52.51</v>
      </c>
      <c r="Y777" s="57" t="s">
        <v>2879</v>
      </c>
      <c r="Z777" s="57" t="s">
        <v>5005</v>
      </c>
    </row>
    <row r="778" spans="1:26" x14ac:dyDescent="0.3">
      <c r="A778" t="s">
        <v>2799</v>
      </c>
      <c r="B778" t="s">
        <v>1307</v>
      </c>
      <c r="C778" t="s">
        <v>2877</v>
      </c>
      <c r="D778" t="s">
        <v>2878</v>
      </c>
      <c r="E778" t="s">
        <v>2799</v>
      </c>
      <c r="F778" t="s">
        <v>2877</v>
      </c>
      <c r="G778">
        <v>52.23</v>
      </c>
      <c r="H778">
        <v>45.5</v>
      </c>
      <c r="I778">
        <v>29.99</v>
      </c>
      <c r="J778">
        <v>72.91</v>
      </c>
      <c r="K778">
        <v>99.63</v>
      </c>
      <c r="L778">
        <v>4.78</v>
      </c>
      <c r="M778">
        <v>68.89</v>
      </c>
      <c r="N778">
        <v>93.63</v>
      </c>
      <c r="O778">
        <v>52.63</v>
      </c>
      <c r="P778">
        <v>33.21</v>
      </c>
      <c r="Q778">
        <v>59.5</v>
      </c>
      <c r="R778">
        <v>44.42</v>
      </c>
      <c r="S778">
        <v>40.32</v>
      </c>
      <c r="Y778" s="56" t="s">
        <v>2881</v>
      </c>
      <c r="Z778" s="56" t="s">
        <v>5004</v>
      </c>
    </row>
    <row r="779" spans="1:26" x14ac:dyDescent="0.3">
      <c r="A779" t="s">
        <v>2799</v>
      </c>
      <c r="B779" t="s">
        <v>1307</v>
      </c>
      <c r="C779" t="s">
        <v>2879</v>
      </c>
      <c r="D779" t="s">
        <v>2880</v>
      </c>
      <c r="E779" t="s">
        <v>2799</v>
      </c>
      <c r="F779" t="s">
        <v>2879</v>
      </c>
      <c r="G779">
        <v>55.24</v>
      </c>
      <c r="H779">
        <v>65.11</v>
      </c>
      <c r="I779">
        <v>64.58</v>
      </c>
      <c r="J779">
        <v>84.05</v>
      </c>
      <c r="K779">
        <v>96.24</v>
      </c>
      <c r="L779">
        <v>22.3</v>
      </c>
      <c r="M779">
        <v>93.54</v>
      </c>
      <c r="N779">
        <v>74.39</v>
      </c>
      <c r="O779">
        <v>55.11</v>
      </c>
      <c r="P779">
        <v>17.84</v>
      </c>
      <c r="Q779">
        <v>74.41</v>
      </c>
      <c r="R779">
        <v>50.19</v>
      </c>
      <c r="S779">
        <v>49.03</v>
      </c>
      <c r="Y779" s="57" t="s">
        <v>2883</v>
      </c>
      <c r="Z779" s="57" t="s">
        <v>5003</v>
      </c>
    </row>
    <row r="780" spans="1:26" x14ac:dyDescent="0.3">
      <c r="A780" t="s">
        <v>2799</v>
      </c>
      <c r="B780" t="s">
        <v>1307</v>
      </c>
      <c r="C780" t="s">
        <v>2881</v>
      </c>
      <c r="D780" t="s">
        <v>2882</v>
      </c>
      <c r="E780" t="s">
        <v>2799</v>
      </c>
      <c r="F780" t="s">
        <v>2881</v>
      </c>
      <c r="G780">
        <v>49.97</v>
      </c>
      <c r="H780">
        <v>55.59</v>
      </c>
      <c r="I780">
        <v>63.92</v>
      </c>
      <c r="J780">
        <v>79.95</v>
      </c>
      <c r="K780">
        <v>88.89</v>
      </c>
      <c r="L780">
        <v>7.1</v>
      </c>
      <c r="M780">
        <v>90.39</v>
      </c>
      <c r="N780">
        <v>91.21</v>
      </c>
      <c r="O780">
        <v>49.78</v>
      </c>
      <c r="P780">
        <v>23.18</v>
      </c>
      <c r="Q780">
        <v>75.28</v>
      </c>
      <c r="R780">
        <v>52.22</v>
      </c>
      <c r="S780">
        <v>52.84</v>
      </c>
      <c r="Y780" s="56" t="s">
        <v>2885</v>
      </c>
      <c r="Z780" s="56" t="s">
        <v>5002</v>
      </c>
    </row>
    <row r="781" spans="1:26" x14ac:dyDescent="0.3">
      <c r="A781" t="s">
        <v>2799</v>
      </c>
      <c r="B781" t="s">
        <v>1307</v>
      </c>
      <c r="C781" t="s">
        <v>2883</v>
      </c>
      <c r="D781" t="s">
        <v>2884</v>
      </c>
      <c r="E781" t="s">
        <v>2799</v>
      </c>
      <c r="F781" t="s">
        <v>2883</v>
      </c>
      <c r="G781">
        <v>52.56</v>
      </c>
      <c r="H781">
        <v>38.270000000000003</v>
      </c>
      <c r="I781">
        <v>56.04</v>
      </c>
      <c r="J781">
        <v>83.11</v>
      </c>
      <c r="K781">
        <v>100</v>
      </c>
      <c r="L781">
        <v>8.4600000000000009</v>
      </c>
      <c r="M781">
        <v>83.76</v>
      </c>
      <c r="N781">
        <v>90.79</v>
      </c>
      <c r="O781">
        <v>52.63</v>
      </c>
      <c r="P781">
        <v>18.940000000000001</v>
      </c>
      <c r="Q781">
        <v>67.22</v>
      </c>
      <c r="R781">
        <v>50.74</v>
      </c>
      <c r="S781">
        <v>50.29</v>
      </c>
      <c r="Y781" s="57" t="s">
        <v>2887</v>
      </c>
      <c r="Z781" s="57" t="s">
        <v>5001</v>
      </c>
    </row>
    <row r="782" spans="1:26" x14ac:dyDescent="0.3">
      <c r="A782" t="s">
        <v>2799</v>
      </c>
      <c r="B782" t="s">
        <v>1307</v>
      </c>
      <c r="C782" t="s">
        <v>2885</v>
      </c>
      <c r="D782" t="s">
        <v>2886</v>
      </c>
      <c r="E782" t="s">
        <v>2799</v>
      </c>
      <c r="F782" t="s">
        <v>2885</v>
      </c>
      <c r="G782">
        <v>59.8</v>
      </c>
      <c r="H782">
        <v>61.82</v>
      </c>
      <c r="I782">
        <v>58.18</v>
      </c>
      <c r="J782">
        <v>87.06</v>
      </c>
      <c r="K782">
        <v>100</v>
      </c>
      <c r="L782">
        <v>15.63</v>
      </c>
      <c r="M782">
        <v>86.57</v>
      </c>
      <c r="N782">
        <v>96.35</v>
      </c>
      <c r="O782">
        <v>59.96</v>
      </c>
      <c r="P782">
        <v>37.14</v>
      </c>
      <c r="Q782">
        <v>75.73</v>
      </c>
      <c r="R782">
        <v>53.33</v>
      </c>
      <c r="S782">
        <v>53.39</v>
      </c>
      <c r="Y782" s="56" t="s">
        <v>2889</v>
      </c>
      <c r="Z782" s="56" t="s">
        <v>5000</v>
      </c>
    </row>
    <row r="783" spans="1:26" x14ac:dyDescent="0.3">
      <c r="A783" t="s">
        <v>2799</v>
      </c>
      <c r="B783" t="s">
        <v>1307</v>
      </c>
      <c r="C783" t="s">
        <v>2887</v>
      </c>
      <c r="D783" t="s">
        <v>2888</v>
      </c>
      <c r="E783" t="s">
        <v>2799</v>
      </c>
      <c r="F783" t="s">
        <v>2887</v>
      </c>
      <c r="G783">
        <v>62.02</v>
      </c>
      <c r="H783">
        <v>59</v>
      </c>
      <c r="I783">
        <v>61.05</v>
      </c>
      <c r="J783">
        <v>72.31</v>
      </c>
      <c r="K783">
        <v>100</v>
      </c>
      <c r="L783">
        <v>11.11</v>
      </c>
      <c r="M783">
        <v>90.21</v>
      </c>
      <c r="N783">
        <v>93.06</v>
      </c>
      <c r="O783">
        <v>61.86</v>
      </c>
      <c r="P783">
        <v>64.010000000000005</v>
      </c>
      <c r="Q783">
        <v>75.83</v>
      </c>
      <c r="R783">
        <v>52.64</v>
      </c>
      <c r="S783">
        <v>51.39</v>
      </c>
      <c r="Y783" s="57" t="s">
        <v>2890</v>
      </c>
      <c r="Z783" s="57" t="s">
        <v>4999</v>
      </c>
    </row>
    <row r="784" spans="1:26" x14ac:dyDescent="0.3">
      <c r="A784" t="s">
        <v>2799</v>
      </c>
      <c r="B784" t="s">
        <v>1307</v>
      </c>
      <c r="C784" t="s">
        <v>2889</v>
      </c>
      <c r="D784" t="s">
        <v>2478</v>
      </c>
      <c r="E784" t="s">
        <v>2799</v>
      </c>
      <c r="F784" t="s">
        <v>2889</v>
      </c>
      <c r="G784">
        <v>49.18</v>
      </c>
      <c r="H784">
        <v>19.68</v>
      </c>
      <c r="I784">
        <v>34.83</v>
      </c>
      <c r="J784">
        <v>75.900000000000006</v>
      </c>
      <c r="K784">
        <v>75</v>
      </c>
      <c r="L784">
        <v>9.32</v>
      </c>
      <c r="M784">
        <v>88.31</v>
      </c>
      <c r="N784">
        <v>89.1</v>
      </c>
      <c r="O784">
        <v>49.41</v>
      </c>
      <c r="P784">
        <v>37.42</v>
      </c>
      <c r="Q784">
        <v>57.98</v>
      </c>
      <c r="R784">
        <v>45.96</v>
      </c>
      <c r="S784">
        <v>42.67</v>
      </c>
      <c r="Y784" s="56" t="s">
        <v>2892</v>
      </c>
      <c r="Z784" s="56" t="s">
        <v>4998</v>
      </c>
    </row>
    <row r="785" spans="1:26" x14ac:dyDescent="0.3">
      <c r="A785" t="s">
        <v>2799</v>
      </c>
      <c r="B785" t="s">
        <v>1307</v>
      </c>
      <c r="C785" t="s">
        <v>2890</v>
      </c>
      <c r="D785" t="s">
        <v>2891</v>
      </c>
      <c r="E785" t="s">
        <v>2799</v>
      </c>
      <c r="F785" t="s">
        <v>2890</v>
      </c>
      <c r="G785">
        <v>54.68</v>
      </c>
      <c r="H785">
        <v>32.450000000000003</v>
      </c>
      <c r="I785">
        <v>28.93</v>
      </c>
      <c r="J785">
        <v>75.05</v>
      </c>
      <c r="K785">
        <v>100</v>
      </c>
      <c r="L785">
        <v>12.4</v>
      </c>
      <c r="M785">
        <v>76.459999999999994</v>
      </c>
      <c r="N785">
        <v>90.24</v>
      </c>
      <c r="O785">
        <v>54.67</v>
      </c>
      <c r="P785">
        <v>31.23</v>
      </c>
      <c r="Q785">
        <v>57.02</v>
      </c>
      <c r="R785">
        <v>38.729999999999997</v>
      </c>
      <c r="S785">
        <v>33.78</v>
      </c>
      <c r="Y785" s="57" t="s">
        <v>2894</v>
      </c>
      <c r="Z785" s="57" t="s">
        <v>4997</v>
      </c>
    </row>
    <row r="786" spans="1:26" x14ac:dyDescent="0.3">
      <c r="A786" t="s">
        <v>2799</v>
      </c>
      <c r="B786" t="s">
        <v>1307</v>
      </c>
      <c r="C786" t="s">
        <v>2892</v>
      </c>
      <c r="D786" t="s">
        <v>2893</v>
      </c>
      <c r="E786" t="s">
        <v>2799</v>
      </c>
      <c r="F786" t="s">
        <v>2892</v>
      </c>
      <c r="G786">
        <v>43.09</v>
      </c>
      <c r="H786">
        <v>48.55</v>
      </c>
      <c r="I786">
        <v>52.01</v>
      </c>
      <c r="J786">
        <v>60.29</v>
      </c>
      <c r="K786">
        <v>66.44</v>
      </c>
      <c r="L786">
        <v>10.94</v>
      </c>
      <c r="M786">
        <v>93.54</v>
      </c>
      <c r="N786">
        <v>83.08</v>
      </c>
      <c r="O786">
        <v>43.13</v>
      </c>
      <c r="P786">
        <v>34.840000000000003</v>
      </c>
      <c r="Q786">
        <v>69.3</v>
      </c>
      <c r="R786">
        <v>52.36</v>
      </c>
      <c r="S786">
        <v>51.38</v>
      </c>
      <c r="Y786" s="56" t="s">
        <v>2896</v>
      </c>
      <c r="Z786" s="56" t="s">
        <v>4996</v>
      </c>
    </row>
    <row r="787" spans="1:26" x14ac:dyDescent="0.3">
      <c r="A787" t="s">
        <v>2799</v>
      </c>
      <c r="B787" t="s">
        <v>1307</v>
      </c>
      <c r="C787" t="s">
        <v>2894</v>
      </c>
      <c r="D787" t="s">
        <v>2895</v>
      </c>
      <c r="E787" t="s">
        <v>2799</v>
      </c>
      <c r="F787" t="s">
        <v>2894</v>
      </c>
      <c r="G787">
        <v>34.94</v>
      </c>
      <c r="H787">
        <v>61.69</v>
      </c>
      <c r="I787">
        <v>62.41</v>
      </c>
      <c r="J787">
        <v>18.54</v>
      </c>
      <c r="K787">
        <v>77.17</v>
      </c>
      <c r="L787">
        <v>10.42</v>
      </c>
      <c r="M787">
        <v>90.29</v>
      </c>
      <c r="N787">
        <v>93.92</v>
      </c>
      <c r="O787">
        <v>34.36</v>
      </c>
      <c r="P787">
        <v>31.32</v>
      </c>
      <c r="Q787">
        <v>77.08</v>
      </c>
      <c r="R787">
        <v>55.46</v>
      </c>
      <c r="S787">
        <v>54.63</v>
      </c>
      <c r="Y787" s="57" t="s">
        <v>2897</v>
      </c>
      <c r="Z787" s="57" t="s">
        <v>4995</v>
      </c>
    </row>
    <row r="788" spans="1:26" x14ac:dyDescent="0.3">
      <c r="A788" t="s">
        <v>2799</v>
      </c>
      <c r="B788" t="s">
        <v>1307</v>
      </c>
      <c r="C788" t="s">
        <v>2896</v>
      </c>
      <c r="D788" t="s">
        <v>2482</v>
      </c>
      <c r="E788" t="s">
        <v>2799</v>
      </c>
      <c r="F788" t="s">
        <v>2896</v>
      </c>
      <c r="G788">
        <v>18.66</v>
      </c>
      <c r="H788">
        <v>51.54</v>
      </c>
      <c r="I788">
        <v>48.49</v>
      </c>
      <c r="J788">
        <v>26.09</v>
      </c>
      <c r="K788">
        <v>10.7</v>
      </c>
      <c r="L788">
        <v>7.76</v>
      </c>
      <c r="M788">
        <v>80.459999999999994</v>
      </c>
      <c r="N788">
        <v>98.4</v>
      </c>
      <c r="O788">
        <v>18.8</v>
      </c>
      <c r="P788">
        <v>30.66</v>
      </c>
      <c r="Q788">
        <v>69.72</v>
      </c>
      <c r="R788">
        <v>55.73</v>
      </c>
      <c r="S788">
        <v>56.93</v>
      </c>
      <c r="Y788" s="56" t="s">
        <v>2899</v>
      </c>
      <c r="Z788" s="56" t="s">
        <v>4994</v>
      </c>
    </row>
    <row r="789" spans="1:26" x14ac:dyDescent="0.3">
      <c r="A789" t="s">
        <v>2799</v>
      </c>
      <c r="B789" t="s">
        <v>1307</v>
      </c>
      <c r="C789" t="s">
        <v>2897</v>
      </c>
      <c r="D789" t="s">
        <v>2898</v>
      </c>
      <c r="E789" t="s">
        <v>2799</v>
      </c>
      <c r="F789" t="s">
        <v>2897</v>
      </c>
      <c r="G789">
        <v>21.71</v>
      </c>
      <c r="H789">
        <v>37.39</v>
      </c>
      <c r="I789">
        <v>57.37</v>
      </c>
      <c r="J789">
        <v>48.4</v>
      </c>
      <c r="K789">
        <v>10.96</v>
      </c>
      <c r="L789">
        <v>6.16</v>
      </c>
      <c r="M789">
        <v>83.81</v>
      </c>
      <c r="N789">
        <v>96.42</v>
      </c>
      <c r="O789">
        <v>21.65</v>
      </c>
      <c r="P789">
        <v>21.07</v>
      </c>
      <c r="Q789">
        <v>68.75</v>
      </c>
      <c r="R789">
        <v>49.59</v>
      </c>
      <c r="S789">
        <v>47.85</v>
      </c>
      <c r="Y789" s="57" t="s">
        <v>2900</v>
      </c>
      <c r="Z789" s="57" t="s">
        <v>4993</v>
      </c>
    </row>
    <row r="790" spans="1:26" x14ac:dyDescent="0.3">
      <c r="A790" t="s">
        <v>2799</v>
      </c>
      <c r="B790" t="s">
        <v>1307</v>
      </c>
      <c r="C790" t="s">
        <v>2899</v>
      </c>
      <c r="D790" t="s">
        <v>1758</v>
      </c>
      <c r="E790" t="s">
        <v>2799</v>
      </c>
      <c r="F790" t="s">
        <v>2899</v>
      </c>
      <c r="G790">
        <v>49.19</v>
      </c>
      <c r="H790">
        <v>40.85</v>
      </c>
      <c r="I790">
        <v>51.62</v>
      </c>
      <c r="J790">
        <v>72.03</v>
      </c>
      <c r="K790">
        <v>95.48</v>
      </c>
      <c r="L790">
        <v>7.41</v>
      </c>
      <c r="M790">
        <v>91.12</v>
      </c>
      <c r="N790">
        <v>94.41</v>
      </c>
      <c r="O790">
        <v>49.12</v>
      </c>
      <c r="P790">
        <v>21.55</v>
      </c>
      <c r="Q790">
        <v>69.5</v>
      </c>
      <c r="R790">
        <v>53.44</v>
      </c>
      <c r="S790">
        <v>52.31</v>
      </c>
      <c r="Y790" s="56" t="s">
        <v>2902</v>
      </c>
      <c r="Z790" s="56" t="s">
        <v>4992</v>
      </c>
    </row>
    <row r="791" spans="1:26" x14ac:dyDescent="0.3">
      <c r="A791" t="s">
        <v>2799</v>
      </c>
      <c r="B791" t="s">
        <v>1307</v>
      </c>
      <c r="C791" t="s">
        <v>2900</v>
      </c>
      <c r="D791" t="s">
        <v>2901</v>
      </c>
      <c r="E791" t="s">
        <v>2799</v>
      </c>
      <c r="F791" t="s">
        <v>2900</v>
      </c>
      <c r="G791">
        <v>36.28</v>
      </c>
      <c r="H791">
        <v>40.99</v>
      </c>
      <c r="I791">
        <v>50.38</v>
      </c>
      <c r="J791">
        <v>17.3</v>
      </c>
      <c r="K791">
        <v>97.53</v>
      </c>
      <c r="L791">
        <v>12.55</v>
      </c>
      <c r="M791">
        <v>86.14</v>
      </c>
      <c r="N791">
        <v>95.02</v>
      </c>
      <c r="O791">
        <v>36.32</v>
      </c>
      <c r="P791">
        <v>17.91</v>
      </c>
      <c r="Q791">
        <v>68.13</v>
      </c>
      <c r="R791">
        <v>50.98</v>
      </c>
      <c r="S791">
        <v>50.74</v>
      </c>
      <c r="Y791" s="57" t="s">
        <v>2903</v>
      </c>
      <c r="Z791" s="57" t="s">
        <v>4991</v>
      </c>
    </row>
    <row r="792" spans="1:26" x14ac:dyDescent="0.3">
      <c r="A792" t="s">
        <v>2799</v>
      </c>
      <c r="B792" t="s">
        <v>1307</v>
      </c>
      <c r="C792" t="s">
        <v>2902</v>
      </c>
      <c r="D792" t="s">
        <v>1423</v>
      </c>
      <c r="E792" t="s">
        <v>2799</v>
      </c>
      <c r="F792" t="s">
        <v>2902</v>
      </c>
      <c r="G792">
        <v>56.98</v>
      </c>
      <c r="H792">
        <v>38.31</v>
      </c>
      <c r="I792">
        <v>26.22</v>
      </c>
      <c r="J792">
        <v>74.55</v>
      </c>
      <c r="K792">
        <v>96.3</v>
      </c>
      <c r="L792">
        <v>7.25</v>
      </c>
      <c r="M792">
        <v>55.17</v>
      </c>
      <c r="N792">
        <v>96.54</v>
      </c>
      <c r="O792">
        <v>57.03</v>
      </c>
      <c r="P792">
        <v>50</v>
      </c>
      <c r="Q792">
        <v>54.06</v>
      </c>
      <c r="R792">
        <v>40.270000000000003</v>
      </c>
      <c r="S792">
        <v>33.07</v>
      </c>
      <c r="Y792" s="56" t="s">
        <v>2905</v>
      </c>
      <c r="Z792" s="56" t="s">
        <v>4990</v>
      </c>
    </row>
    <row r="793" spans="1:26" x14ac:dyDescent="0.3">
      <c r="A793" t="s">
        <v>2799</v>
      </c>
      <c r="B793" t="s">
        <v>1307</v>
      </c>
      <c r="C793" t="s">
        <v>2903</v>
      </c>
      <c r="D793" t="s">
        <v>2904</v>
      </c>
      <c r="E793" t="s">
        <v>2799</v>
      </c>
      <c r="F793" t="s">
        <v>2903</v>
      </c>
      <c r="G793">
        <v>39.71</v>
      </c>
      <c r="H793">
        <v>49.5</v>
      </c>
      <c r="I793">
        <v>42.35</v>
      </c>
      <c r="J793">
        <v>56.42</v>
      </c>
      <c r="K793">
        <v>66.67</v>
      </c>
      <c r="L793">
        <v>11.64</v>
      </c>
      <c r="M793">
        <v>80.430000000000007</v>
      </c>
      <c r="N793">
        <v>89.82</v>
      </c>
      <c r="O793">
        <v>40.25</v>
      </c>
      <c r="P793">
        <v>26.26</v>
      </c>
      <c r="Q793">
        <v>65.52</v>
      </c>
      <c r="R793">
        <v>47.54</v>
      </c>
      <c r="S793">
        <v>48.49</v>
      </c>
      <c r="Y793" s="57" t="s">
        <v>2907</v>
      </c>
      <c r="Z793" s="57" t="s">
        <v>4989</v>
      </c>
    </row>
    <row r="794" spans="1:26" x14ac:dyDescent="0.3">
      <c r="A794" t="s">
        <v>2799</v>
      </c>
      <c r="B794" t="s">
        <v>1307</v>
      </c>
      <c r="C794" t="s">
        <v>2905</v>
      </c>
      <c r="D794" t="s">
        <v>2906</v>
      </c>
      <c r="E794" t="s">
        <v>2799</v>
      </c>
      <c r="F794" t="s">
        <v>2905</v>
      </c>
      <c r="G794">
        <v>52.91</v>
      </c>
      <c r="H794">
        <v>60.7</v>
      </c>
      <c r="I794">
        <v>58.39</v>
      </c>
      <c r="J794">
        <v>87.54</v>
      </c>
      <c r="K794">
        <v>88.89</v>
      </c>
      <c r="L794">
        <v>9.39</v>
      </c>
      <c r="M794">
        <v>78.7</v>
      </c>
      <c r="N794">
        <v>96.52</v>
      </c>
      <c r="O794">
        <v>52.03</v>
      </c>
      <c r="P794">
        <v>22.3</v>
      </c>
      <c r="Q794">
        <v>73.58</v>
      </c>
      <c r="R794">
        <v>51.82</v>
      </c>
      <c r="S794">
        <v>51</v>
      </c>
      <c r="Y794" s="56" t="s">
        <v>2909</v>
      </c>
      <c r="Z794" s="56" t="s">
        <v>4988</v>
      </c>
    </row>
    <row r="795" spans="1:26" x14ac:dyDescent="0.3">
      <c r="A795" t="s">
        <v>2799</v>
      </c>
      <c r="B795" t="s">
        <v>1307</v>
      </c>
      <c r="C795" t="s">
        <v>2907</v>
      </c>
      <c r="D795" t="s">
        <v>2908</v>
      </c>
      <c r="E795" t="s">
        <v>2799</v>
      </c>
      <c r="F795" t="s">
        <v>2907</v>
      </c>
      <c r="G795">
        <v>51.55</v>
      </c>
      <c r="H795">
        <v>42.57</v>
      </c>
      <c r="I795">
        <v>68.040000000000006</v>
      </c>
      <c r="J795">
        <v>82.27</v>
      </c>
      <c r="K795">
        <v>88.89</v>
      </c>
      <c r="L795">
        <v>12.78</v>
      </c>
      <c r="M795">
        <v>88.57</v>
      </c>
      <c r="N795">
        <v>92.73</v>
      </c>
      <c r="O795">
        <v>52.13</v>
      </c>
      <c r="P795">
        <v>24.57</v>
      </c>
      <c r="Q795">
        <v>72.98</v>
      </c>
      <c r="R795">
        <v>50.73</v>
      </c>
      <c r="S795">
        <v>50</v>
      </c>
      <c r="Y795" s="57" t="s">
        <v>2911</v>
      </c>
      <c r="Z795" s="57" t="s">
        <v>4987</v>
      </c>
    </row>
    <row r="796" spans="1:26" x14ac:dyDescent="0.3">
      <c r="A796" t="s">
        <v>2799</v>
      </c>
      <c r="B796" t="s">
        <v>1307</v>
      </c>
      <c r="C796" t="s">
        <v>2909</v>
      </c>
      <c r="D796" t="s">
        <v>2910</v>
      </c>
      <c r="E796" t="s">
        <v>2799</v>
      </c>
      <c r="F796" t="s">
        <v>2909</v>
      </c>
      <c r="G796">
        <v>58.08</v>
      </c>
      <c r="H796">
        <v>55.28</v>
      </c>
      <c r="I796">
        <v>49.16</v>
      </c>
      <c r="J796">
        <v>89.41</v>
      </c>
      <c r="K796">
        <v>100</v>
      </c>
      <c r="L796">
        <v>17.75</v>
      </c>
      <c r="M796">
        <v>79.5</v>
      </c>
      <c r="N796">
        <v>94.41</v>
      </c>
      <c r="O796">
        <v>57.54</v>
      </c>
      <c r="P796">
        <v>23.01</v>
      </c>
      <c r="Q796">
        <v>69.59</v>
      </c>
      <c r="R796">
        <v>52.18</v>
      </c>
      <c r="S796">
        <v>52.06</v>
      </c>
      <c r="Y796" s="56" t="s">
        <v>2913</v>
      </c>
      <c r="Z796" s="56" t="s">
        <v>4986</v>
      </c>
    </row>
    <row r="797" spans="1:26" x14ac:dyDescent="0.3">
      <c r="A797" t="s">
        <v>2799</v>
      </c>
      <c r="B797" t="s">
        <v>1307</v>
      </c>
      <c r="C797" t="s">
        <v>2911</v>
      </c>
      <c r="D797" t="s">
        <v>2912</v>
      </c>
      <c r="E797" t="s">
        <v>2799</v>
      </c>
      <c r="F797" t="s">
        <v>2911</v>
      </c>
      <c r="G797">
        <v>44.97</v>
      </c>
      <c r="H797">
        <v>39.11</v>
      </c>
      <c r="I797">
        <v>34.28</v>
      </c>
      <c r="J797">
        <v>70.08</v>
      </c>
      <c r="K797">
        <v>66.52</v>
      </c>
      <c r="L797">
        <v>9.59</v>
      </c>
      <c r="M797">
        <v>81.42</v>
      </c>
      <c r="N797">
        <v>87.57</v>
      </c>
      <c r="O797">
        <v>44.77</v>
      </c>
      <c r="P797">
        <v>32.9</v>
      </c>
      <c r="Q797">
        <v>60.6</v>
      </c>
      <c r="R797">
        <v>44.45</v>
      </c>
      <c r="S797">
        <v>41.2</v>
      </c>
      <c r="Y797" s="57" t="s">
        <v>2915</v>
      </c>
      <c r="Z797" s="57" t="s">
        <v>4985</v>
      </c>
    </row>
    <row r="798" spans="1:26" x14ac:dyDescent="0.3">
      <c r="A798" t="s">
        <v>2799</v>
      </c>
      <c r="B798" t="s">
        <v>1307</v>
      </c>
      <c r="C798" t="s">
        <v>2913</v>
      </c>
      <c r="D798" t="s">
        <v>2914</v>
      </c>
      <c r="E798" t="s">
        <v>2799</v>
      </c>
      <c r="F798" t="s">
        <v>2913</v>
      </c>
      <c r="G798">
        <v>50.2</v>
      </c>
      <c r="H798">
        <v>44.14</v>
      </c>
      <c r="I798">
        <v>47.39</v>
      </c>
      <c r="J798">
        <v>58.3</v>
      </c>
      <c r="K798">
        <v>98.22</v>
      </c>
      <c r="L798">
        <v>10.72</v>
      </c>
      <c r="M798">
        <v>89.33</v>
      </c>
      <c r="N798">
        <v>90.56</v>
      </c>
      <c r="O798">
        <v>51.28</v>
      </c>
      <c r="P798">
        <v>37.869999999999997</v>
      </c>
      <c r="Q798">
        <v>67.849999999999994</v>
      </c>
      <c r="R798">
        <v>51.97</v>
      </c>
      <c r="S798">
        <v>51.83</v>
      </c>
      <c r="Y798" s="56" t="s">
        <v>4387</v>
      </c>
      <c r="Z798" s="56" t="s">
        <v>4942</v>
      </c>
    </row>
    <row r="799" spans="1:26" x14ac:dyDescent="0.3">
      <c r="A799" t="s">
        <v>2799</v>
      </c>
      <c r="B799" t="s">
        <v>1307</v>
      </c>
      <c r="C799" t="s">
        <v>2915</v>
      </c>
      <c r="D799" t="s">
        <v>2916</v>
      </c>
      <c r="E799" t="s">
        <v>2799</v>
      </c>
      <c r="F799" t="s">
        <v>2915</v>
      </c>
      <c r="G799">
        <v>53.51</v>
      </c>
      <c r="H799">
        <v>46.11</v>
      </c>
      <c r="I799">
        <v>56.11</v>
      </c>
      <c r="J799">
        <v>69.69</v>
      </c>
      <c r="K799">
        <v>100</v>
      </c>
      <c r="L799">
        <v>10.55</v>
      </c>
      <c r="M799">
        <v>83.61</v>
      </c>
      <c r="N799">
        <v>94.44</v>
      </c>
      <c r="O799">
        <v>53.43</v>
      </c>
      <c r="P799">
        <v>33.479999999999997</v>
      </c>
      <c r="Q799">
        <v>70.069999999999993</v>
      </c>
      <c r="R799">
        <v>51.16</v>
      </c>
      <c r="S799">
        <v>50.48</v>
      </c>
      <c r="Y799" s="57" t="s">
        <v>2968</v>
      </c>
      <c r="Z799" s="57" t="s">
        <v>4941</v>
      </c>
    </row>
    <row r="800" spans="1:26" x14ac:dyDescent="0.3">
      <c r="A800" t="s">
        <v>2939</v>
      </c>
      <c r="B800" t="s">
        <v>1317</v>
      </c>
      <c r="C800" t="s">
        <v>2968</v>
      </c>
      <c r="D800" t="s">
        <v>2969</v>
      </c>
      <c r="E800" t="s">
        <v>2939</v>
      </c>
      <c r="F800" t="s">
        <v>2968</v>
      </c>
      <c r="G800">
        <v>68.959999999999994</v>
      </c>
      <c r="H800">
        <v>52.83</v>
      </c>
      <c r="I800">
        <v>58.25</v>
      </c>
      <c r="J800">
        <v>70.16</v>
      </c>
      <c r="K800">
        <v>98.16</v>
      </c>
      <c r="L800">
        <v>43.51</v>
      </c>
      <c r="M800">
        <v>96.14</v>
      </c>
      <c r="N800">
        <v>80.209999999999994</v>
      </c>
      <c r="O800">
        <v>69.02</v>
      </c>
      <c r="P800">
        <v>64.260000000000005</v>
      </c>
      <c r="Q800">
        <v>71.86</v>
      </c>
      <c r="R800">
        <v>54.84</v>
      </c>
      <c r="S800">
        <v>53.1</v>
      </c>
      <c r="Y800" s="56" t="s">
        <v>2970</v>
      </c>
      <c r="Z800" s="56" t="s">
        <v>4940</v>
      </c>
    </row>
    <row r="801" spans="1:26" x14ac:dyDescent="0.3">
      <c r="A801" t="s">
        <v>2939</v>
      </c>
      <c r="B801" t="s">
        <v>1317</v>
      </c>
      <c r="C801" t="s">
        <v>2970</v>
      </c>
      <c r="D801" t="s">
        <v>2971</v>
      </c>
      <c r="E801" t="s">
        <v>2939</v>
      </c>
      <c r="F801" t="s">
        <v>2970</v>
      </c>
      <c r="G801">
        <v>49.63</v>
      </c>
      <c r="H801">
        <v>44</v>
      </c>
      <c r="I801">
        <v>45.66</v>
      </c>
      <c r="J801">
        <v>70.42</v>
      </c>
      <c r="K801">
        <v>100</v>
      </c>
      <c r="L801">
        <v>7.03</v>
      </c>
      <c r="M801">
        <v>88.53</v>
      </c>
      <c r="N801">
        <v>88.25</v>
      </c>
      <c r="O801">
        <v>50.22</v>
      </c>
      <c r="P801">
        <v>23.44</v>
      </c>
      <c r="Q801">
        <v>66.61</v>
      </c>
      <c r="R801">
        <v>52.06</v>
      </c>
      <c r="S801">
        <v>50.7</v>
      </c>
      <c r="Y801" s="57" t="s">
        <v>2972</v>
      </c>
      <c r="Z801" s="57" t="s">
        <v>4939</v>
      </c>
    </row>
    <row r="802" spans="1:26" x14ac:dyDescent="0.3">
      <c r="A802" t="s">
        <v>2939</v>
      </c>
      <c r="B802" t="s">
        <v>1317</v>
      </c>
      <c r="C802" t="s">
        <v>2972</v>
      </c>
      <c r="D802" t="s">
        <v>2973</v>
      </c>
      <c r="E802" t="s">
        <v>2939</v>
      </c>
      <c r="F802" t="s">
        <v>2972</v>
      </c>
      <c r="G802">
        <v>48.81</v>
      </c>
      <c r="H802">
        <v>62.4</v>
      </c>
      <c r="I802">
        <v>49.53</v>
      </c>
      <c r="J802">
        <v>82.17</v>
      </c>
      <c r="K802">
        <v>54.44</v>
      </c>
      <c r="L802">
        <v>9.2100000000000009</v>
      </c>
      <c r="M802">
        <v>84.63</v>
      </c>
      <c r="N802">
        <v>96.27</v>
      </c>
      <c r="O802">
        <v>46.61</v>
      </c>
      <c r="P802">
        <v>40.619999999999997</v>
      </c>
      <c r="Q802">
        <v>73.209999999999994</v>
      </c>
      <c r="R802">
        <v>50.07</v>
      </c>
      <c r="S802">
        <v>50.2</v>
      </c>
      <c r="Y802" s="56" t="s">
        <v>2974</v>
      </c>
      <c r="Z802" s="56" t="s">
        <v>4938</v>
      </c>
    </row>
    <row r="803" spans="1:26" x14ac:dyDescent="0.3">
      <c r="A803" t="s">
        <v>2939</v>
      </c>
      <c r="B803" t="s">
        <v>1317</v>
      </c>
      <c r="C803" t="s">
        <v>2974</v>
      </c>
      <c r="D803" t="s">
        <v>2975</v>
      </c>
      <c r="E803" t="s">
        <v>2939</v>
      </c>
      <c r="F803" t="s">
        <v>2974</v>
      </c>
      <c r="G803">
        <v>63.74</v>
      </c>
      <c r="H803">
        <v>35.119999999999997</v>
      </c>
      <c r="I803">
        <v>44.78</v>
      </c>
      <c r="J803">
        <v>87.66</v>
      </c>
      <c r="K803">
        <v>100</v>
      </c>
      <c r="L803">
        <v>27.31</v>
      </c>
      <c r="M803">
        <v>81.92</v>
      </c>
      <c r="N803">
        <v>94.44</v>
      </c>
      <c r="O803">
        <v>64.14</v>
      </c>
      <c r="P803">
        <v>41.61</v>
      </c>
      <c r="Q803">
        <v>64.06</v>
      </c>
      <c r="R803">
        <v>51.73</v>
      </c>
      <c r="S803">
        <v>53.82</v>
      </c>
      <c r="Y803" s="57" t="s">
        <v>2976</v>
      </c>
      <c r="Z803" s="57" t="s">
        <v>4937</v>
      </c>
    </row>
    <row r="804" spans="1:26" x14ac:dyDescent="0.3">
      <c r="A804" t="s">
        <v>2939</v>
      </c>
      <c r="B804" t="s">
        <v>1317</v>
      </c>
      <c r="C804" t="s">
        <v>2976</v>
      </c>
      <c r="D804" t="s">
        <v>2977</v>
      </c>
      <c r="E804" t="s">
        <v>2939</v>
      </c>
      <c r="F804" t="s">
        <v>2976</v>
      </c>
      <c r="G804">
        <v>50.83</v>
      </c>
      <c r="H804">
        <v>32.53</v>
      </c>
      <c r="I804">
        <v>40.97</v>
      </c>
      <c r="J804">
        <v>72.239999999999995</v>
      </c>
      <c r="K804">
        <v>96.3</v>
      </c>
      <c r="L804">
        <v>12</v>
      </c>
      <c r="M804">
        <v>61.31</v>
      </c>
      <c r="N804">
        <v>90.11</v>
      </c>
      <c r="O804">
        <v>50.79</v>
      </c>
      <c r="P804">
        <v>22.6</v>
      </c>
      <c r="Q804">
        <v>56.23</v>
      </c>
      <c r="R804">
        <v>49.71</v>
      </c>
      <c r="S804">
        <v>46.02</v>
      </c>
      <c r="Y804" s="56" t="s">
        <v>2978</v>
      </c>
      <c r="Z804" s="56" t="s">
        <v>4936</v>
      </c>
    </row>
    <row r="805" spans="1:26" x14ac:dyDescent="0.3">
      <c r="A805" t="s">
        <v>2939</v>
      </c>
      <c r="B805" t="s">
        <v>1317</v>
      </c>
      <c r="C805" t="s">
        <v>2978</v>
      </c>
      <c r="D805" t="s">
        <v>2979</v>
      </c>
      <c r="E805" t="s">
        <v>2939</v>
      </c>
      <c r="F805" t="s">
        <v>2978</v>
      </c>
      <c r="G805">
        <v>58.86</v>
      </c>
      <c r="H805">
        <v>62.63</v>
      </c>
      <c r="I805">
        <v>61.96</v>
      </c>
      <c r="J805">
        <v>67.61</v>
      </c>
      <c r="K805">
        <v>100</v>
      </c>
      <c r="L805">
        <v>20.84</v>
      </c>
      <c r="M805">
        <v>91.52</v>
      </c>
      <c r="N805">
        <v>88.72</v>
      </c>
      <c r="O805">
        <v>58.55</v>
      </c>
      <c r="P805">
        <v>45.77</v>
      </c>
      <c r="Q805">
        <v>76.209999999999994</v>
      </c>
      <c r="R805">
        <v>52.39</v>
      </c>
      <c r="S805">
        <v>50.52</v>
      </c>
      <c r="Y805" s="57" t="s">
        <v>2980</v>
      </c>
      <c r="Z805" s="57" t="s">
        <v>4935</v>
      </c>
    </row>
    <row r="806" spans="1:26" x14ac:dyDescent="0.3">
      <c r="A806" t="s">
        <v>2939</v>
      </c>
      <c r="B806" t="s">
        <v>1317</v>
      </c>
      <c r="C806" t="s">
        <v>2980</v>
      </c>
      <c r="D806" t="s">
        <v>2981</v>
      </c>
      <c r="E806" t="s">
        <v>2939</v>
      </c>
      <c r="F806" t="s">
        <v>2980</v>
      </c>
      <c r="G806">
        <v>58.05</v>
      </c>
      <c r="H806">
        <v>45.08</v>
      </c>
      <c r="I806">
        <v>47.45</v>
      </c>
      <c r="J806">
        <v>68.86</v>
      </c>
      <c r="K806">
        <v>85.19</v>
      </c>
      <c r="L806">
        <v>8.77</v>
      </c>
      <c r="M806">
        <v>76.48</v>
      </c>
      <c r="N806">
        <v>96.51</v>
      </c>
      <c r="O806">
        <v>57.67</v>
      </c>
      <c r="P806">
        <v>67.84</v>
      </c>
      <c r="Q806">
        <v>66.38</v>
      </c>
      <c r="R806">
        <v>50.35</v>
      </c>
      <c r="S806">
        <v>48.98</v>
      </c>
      <c r="Y806" s="56" t="s">
        <v>2982</v>
      </c>
      <c r="Z806" s="56" t="s">
        <v>4934</v>
      </c>
    </row>
    <row r="807" spans="1:26" x14ac:dyDescent="0.3">
      <c r="A807" t="s">
        <v>2939</v>
      </c>
      <c r="B807" t="s">
        <v>1317</v>
      </c>
      <c r="C807" t="s">
        <v>2982</v>
      </c>
      <c r="D807" t="s">
        <v>2983</v>
      </c>
      <c r="E807" t="s">
        <v>2939</v>
      </c>
      <c r="F807" t="s">
        <v>2982</v>
      </c>
      <c r="G807">
        <v>62.37</v>
      </c>
      <c r="H807">
        <v>47.12</v>
      </c>
      <c r="I807">
        <v>55.44</v>
      </c>
      <c r="J807">
        <v>68.290000000000006</v>
      </c>
      <c r="K807">
        <v>88.89</v>
      </c>
      <c r="L807">
        <v>35.28</v>
      </c>
      <c r="M807">
        <v>81.84</v>
      </c>
      <c r="N807">
        <v>93.07</v>
      </c>
      <c r="O807">
        <v>62.06</v>
      </c>
      <c r="P807">
        <v>55.77</v>
      </c>
      <c r="Q807">
        <v>69.37</v>
      </c>
      <c r="R807">
        <v>53.63</v>
      </c>
      <c r="S807">
        <v>51.18</v>
      </c>
      <c r="Y807" s="57" t="s">
        <v>2984</v>
      </c>
      <c r="Z807" s="57" t="s">
        <v>4933</v>
      </c>
    </row>
    <row r="808" spans="1:26" x14ac:dyDescent="0.3">
      <c r="A808" t="s">
        <v>2939</v>
      </c>
      <c r="B808" t="s">
        <v>1317</v>
      </c>
      <c r="C808" t="s">
        <v>2984</v>
      </c>
      <c r="D808" t="s">
        <v>2985</v>
      </c>
      <c r="E808" t="s">
        <v>2939</v>
      </c>
      <c r="F808" t="s">
        <v>2984</v>
      </c>
      <c r="G808">
        <v>56.08</v>
      </c>
      <c r="H808">
        <v>35.020000000000003</v>
      </c>
      <c r="I808">
        <v>47.6</v>
      </c>
      <c r="J808">
        <v>64.040000000000006</v>
      </c>
      <c r="K808">
        <v>100</v>
      </c>
      <c r="L808">
        <v>16.12</v>
      </c>
      <c r="M808">
        <v>89.87</v>
      </c>
      <c r="N808">
        <v>96.42</v>
      </c>
      <c r="O808">
        <v>55.98</v>
      </c>
      <c r="P808">
        <v>43.77</v>
      </c>
      <c r="Q808">
        <v>67.23</v>
      </c>
      <c r="R808">
        <v>52.54</v>
      </c>
      <c r="S808">
        <v>52.35</v>
      </c>
      <c r="Y808" s="56" t="s">
        <v>2986</v>
      </c>
      <c r="Z808" s="56" t="s">
        <v>4932</v>
      </c>
    </row>
    <row r="809" spans="1:26" x14ac:dyDescent="0.3">
      <c r="A809" t="s">
        <v>2939</v>
      </c>
      <c r="B809" t="s">
        <v>1317</v>
      </c>
      <c r="C809" t="s">
        <v>2986</v>
      </c>
      <c r="D809" t="s">
        <v>2987</v>
      </c>
      <c r="E809" t="s">
        <v>2939</v>
      </c>
      <c r="F809" t="s">
        <v>2986</v>
      </c>
      <c r="G809">
        <v>53.07</v>
      </c>
      <c r="H809">
        <v>37.81</v>
      </c>
      <c r="I809">
        <v>49.59</v>
      </c>
      <c r="J809">
        <v>98.33</v>
      </c>
      <c r="K809">
        <v>66.67</v>
      </c>
      <c r="L809">
        <v>12.36</v>
      </c>
      <c r="M809">
        <v>93.29</v>
      </c>
      <c r="N809">
        <v>89.42</v>
      </c>
      <c r="O809">
        <v>52.7</v>
      </c>
      <c r="P809">
        <v>33.44</v>
      </c>
      <c r="Q809">
        <v>67.53</v>
      </c>
      <c r="R809">
        <v>48.51</v>
      </c>
      <c r="S809">
        <v>46.46</v>
      </c>
      <c r="Y809" s="57" t="s">
        <v>2988</v>
      </c>
      <c r="Z809" s="57" t="s">
        <v>4931</v>
      </c>
    </row>
    <row r="810" spans="1:26" x14ac:dyDescent="0.3">
      <c r="A810" t="s">
        <v>2939</v>
      </c>
      <c r="B810" t="s">
        <v>1317</v>
      </c>
      <c r="C810" t="s">
        <v>2988</v>
      </c>
      <c r="D810" t="s">
        <v>2989</v>
      </c>
      <c r="E810" t="s">
        <v>2939</v>
      </c>
      <c r="F810" t="s">
        <v>2988</v>
      </c>
      <c r="G810">
        <v>56.72</v>
      </c>
      <c r="H810">
        <v>47.15</v>
      </c>
      <c r="I810">
        <v>49.42</v>
      </c>
      <c r="J810">
        <v>76.05</v>
      </c>
      <c r="K810">
        <v>96.42</v>
      </c>
      <c r="L810">
        <v>10</v>
      </c>
      <c r="M810">
        <v>85.13</v>
      </c>
      <c r="N810">
        <v>89.68</v>
      </c>
      <c r="O810">
        <v>55.39</v>
      </c>
      <c r="P810">
        <v>39.1</v>
      </c>
      <c r="Q810">
        <v>67.84</v>
      </c>
      <c r="R810">
        <v>49.75</v>
      </c>
      <c r="S810">
        <v>48.15</v>
      </c>
      <c r="Y810" s="56" t="s">
        <v>2990</v>
      </c>
      <c r="Z810" s="56" t="s">
        <v>4930</v>
      </c>
    </row>
    <row r="811" spans="1:26" x14ac:dyDescent="0.3">
      <c r="A811" t="s">
        <v>2939</v>
      </c>
      <c r="B811" t="s">
        <v>1317</v>
      </c>
      <c r="C811" t="s">
        <v>2990</v>
      </c>
      <c r="D811" t="s">
        <v>2991</v>
      </c>
      <c r="E811" t="s">
        <v>2939</v>
      </c>
      <c r="F811" t="s">
        <v>2990</v>
      </c>
      <c r="G811">
        <v>51.3</v>
      </c>
      <c r="H811">
        <v>45.25</v>
      </c>
      <c r="I811">
        <v>52.09</v>
      </c>
      <c r="J811">
        <v>72.599999999999994</v>
      </c>
      <c r="K811">
        <v>60.19</v>
      </c>
      <c r="L811">
        <v>27.53</v>
      </c>
      <c r="M811">
        <v>90.52</v>
      </c>
      <c r="N811">
        <v>93.26</v>
      </c>
      <c r="O811">
        <v>51.46</v>
      </c>
      <c r="P811">
        <v>45.51</v>
      </c>
      <c r="Q811">
        <v>70.28</v>
      </c>
      <c r="R811">
        <v>48.14</v>
      </c>
      <c r="S811">
        <v>49.09</v>
      </c>
      <c r="Y811" s="57" t="s">
        <v>2992</v>
      </c>
      <c r="Z811" s="57" t="s">
        <v>4929</v>
      </c>
    </row>
    <row r="812" spans="1:26" x14ac:dyDescent="0.3">
      <c r="A812" t="s">
        <v>2939</v>
      </c>
      <c r="B812" t="s">
        <v>1317</v>
      </c>
      <c r="C812" t="s">
        <v>2992</v>
      </c>
      <c r="D812" t="s">
        <v>2993</v>
      </c>
      <c r="E812" t="s">
        <v>2939</v>
      </c>
      <c r="F812" t="s">
        <v>2992</v>
      </c>
      <c r="G812">
        <v>41.01</v>
      </c>
      <c r="H812">
        <v>33.5</v>
      </c>
      <c r="I812">
        <v>42.52</v>
      </c>
      <c r="J812">
        <v>48.16</v>
      </c>
      <c r="K812">
        <v>65</v>
      </c>
      <c r="L812">
        <v>11.36</v>
      </c>
      <c r="M812">
        <v>81.739999999999995</v>
      </c>
      <c r="N812">
        <v>94.57</v>
      </c>
      <c r="O812">
        <v>40.729999999999997</v>
      </c>
      <c r="P812">
        <v>38.369999999999997</v>
      </c>
      <c r="Q812">
        <v>63.08</v>
      </c>
      <c r="R812">
        <v>49.24</v>
      </c>
      <c r="S812">
        <v>48.76</v>
      </c>
      <c r="Y812" s="56" t="s">
        <v>2994</v>
      </c>
      <c r="Z812" s="56" t="s">
        <v>4928</v>
      </c>
    </row>
    <row r="813" spans="1:26" x14ac:dyDescent="0.3">
      <c r="A813" t="s">
        <v>2939</v>
      </c>
      <c r="B813" t="s">
        <v>1317</v>
      </c>
      <c r="C813" t="s">
        <v>2994</v>
      </c>
      <c r="D813" t="s">
        <v>2995</v>
      </c>
      <c r="E813" t="s">
        <v>2939</v>
      </c>
      <c r="F813" t="s">
        <v>2994</v>
      </c>
      <c r="G813">
        <v>49.99</v>
      </c>
      <c r="H813">
        <v>40.69</v>
      </c>
      <c r="I813">
        <v>47.75</v>
      </c>
      <c r="J813">
        <v>77.61</v>
      </c>
      <c r="K813">
        <v>88.89</v>
      </c>
      <c r="L813">
        <v>10.220000000000001</v>
      </c>
      <c r="M813">
        <v>89.95</v>
      </c>
      <c r="N813">
        <v>91.21</v>
      </c>
      <c r="O813">
        <v>49.45</v>
      </c>
      <c r="P813">
        <v>21.09</v>
      </c>
      <c r="Q813">
        <v>67.400000000000006</v>
      </c>
      <c r="R813">
        <v>45.21</v>
      </c>
      <c r="S813">
        <v>41.22</v>
      </c>
      <c r="Y813" s="57" t="s">
        <v>2996</v>
      </c>
      <c r="Z813" s="57" t="s">
        <v>4927</v>
      </c>
    </row>
    <row r="814" spans="1:26" x14ac:dyDescent="0.3">
      <c r="A814" t="s">
        <v>2939</v>
      </c>
      <c r="B814" t="s">
        <v>1317</v>
      </c>
      <c r="C814" t="s">
        <v>2996</v>
      </c>
      <c r="D814" t="s">
        <v>2997</v>
      </c>
      <c r="E814" t="s">
        <v>2939</v>
      </c>
      <c r="F814" t="s">
        <v>2996</v>
      </c>
      <c r="G814">
        <v>62.95</v>
      </c>
      <c r="H814">
        <v>47.73</v>
      </c>
      <c r="I814">
        <v>50.8</v>
      </c>
      <c r="J814">
        <v>88.98</v>
      </c>
      <c r="K814">
        <v>100</v>
      </c>
      <c r="L814">
        <v>22.9</v>
      </c>
      <c r="M814">
        <v>89.96</v>
      </c>
      <c r="N814">
        <v>85.29</v>
      </c>
      <c r="O814">
        <v>63.2</v>
      </c>
      <c r="P814">
        <v>40.909999999999997</v>
      </c>
      <c r="Q814">
        <v>68.45</v>
      </c>
      <c r="R814">
        <v>49.5</v>
      </c>
      <c r="S814">
        <v>47.31</v>
      </c>
      <c r="Y814" s="56" t="s">
        <v>2998</v>
      </c>
      <c r="Z814" s="56" t="s">
        <v>4926</v>
      </c>
    </row>
    <row r="815" spans="1:26" x14ac:dyDescent="0.3">
      <c r="A815" t="s">
        <v>2939</v>
      </c>
      <c r="B815" t="s">
        <v>1317</v>
      </c>
      <c r="C815" t="s">
        <v>2998</v>
      </c>
      <c r="D815" t="s">
        <v>2999</v>
      </c>
      <c r="E815" t="s">
        <v>2939</v>
      </c>
      <c r="F815" t="s">
        <v>2998</v>
      </c>
      <c r="G815">
        <v>49.18</v>
      </c>
      <c r="H815">
        <v>32.33</v>
      </c>
      <c r="I815">
        <v>49.24</v>
      </c>
      <c r="J815">
        <v>67.83</v>
      </c>
      <c r="K815">
        <v>88.89</v>
      </c>
      <c r="L815">
        <v>9.61</v>
      </c>
      <c r="M815">
        <v>83.46</v>
      </c>
      <c r="N815">
        <v>97.51</v>
      </c>
      <c r="O815">
        <v>49.53</v>
      </c>
      <c r="P815">
        <v>31.8</v>
      </c>
      <c r="Q815">
        <v>65.64</v>
      </c>
      <c r="R815">
        <v>51.17</v>
      </c>
      <c r="S815">
        <v>49.6</v>
      </c>
      <c r="Y815" s="57" t="s">
        <v>3000</v>
      </c>
      <c r="Z815" s="57" t="s">
        <v>4925</v>
      </c>
    </row>
    <row r="816" spans="1:26" x14ac:dyDescent="0.3">
      <c r="A816" t="s">
        <v>2939</v>
      </c>
      <c r="B816" t="s">
        <v>1317</v>
      </c>
      <c r="C816" t="s">
        <v>3000</v>
      </c>
      <c r="D816" t="s">
        <v>3001</v>
      </c>
      <c r="E816" t="s">
        <v>2939</v>
      </c>
      <c r="F816" t="s">
        <v>3000</v>
      </c>
      <c r="G816">
        <v>41.66</v>
      </c>
      <c r="H816">
        <v>34.31</v>
      </c>
      <c r="I816">
        <v>44.88</v>
      </c>
      <c r="J816">
        <v>63.26</v>
      </c>
      <c r="K816">
        <v>72.22</v>
      </c>
      <c r="L816">
        <v>7.09</v>
      </c>
      <c r="M816">
        <v>85.46</v>
      </c>
      <c r="N816">
        <v>95.66</v>
      </c>
      <c r="O816">
        <v>41.48</v>
      </c>
      <c r="P816">
        <v>23.35</v>
      </c>
      <c r="Q816">
        <v>65.08</v>
      </c>
      <c r="R816">
        <v>48.87</v>
      </c>
      <c r="S816">
        <v>49.49</v>
      </c>
      <c r="Y816" s="56" t="s">
        <v>3002</v>
      </c>
      <c r="Z816" s="56" t="s">
        <v>4924</v>
      </c>
    </row>
    <row r="817" spans="1:26" x14ac:dyDescent="0.3">
      <c r="A817" t="s">
        <v>2939</v>
      </c>
      <c r="B817" t="s">
        <v>1317</v>
      </c>
      <c r="C817" t="s">
        <v>3002</v>
      </c>
      <c r="D817" t="s">
        <v>3003</v>
      </c>
      <c r="E817" t="s">
        <v>2939</v>
      </c>
      <c r="F817" t="s">
        <v>3002</v>
      </c>
      <c r="G817">
        <v>32.29</v>
      </c>
      <c r="H817">
        <v>28.14</v>
      </c>
      <c r="I817">
        <v>34.71</v>
      </c>
      <c r="J817">
        <v>0</v>
      </c>
      <c r="K817">
        <v>88.89</v>
      </c>
      <c r="L817">
        <v>7.2</v>
      </c>
      <c r="M817">
        <v>78.459999999999994</v>
      </c>
      <c r="N817">
        <v>97.28</v>
      </c>
      <c r="O817">
        <v>32.299999999999997</v>
      </c>
      <c r="P817">
        <v>33.119999999999997</v>
      </c>
      <c r="Q817">
        <v>59.65</v>
      </c>
      <c r="R817">
        <v>50.68</v>
      </c>
      <c r="S817">
        <v>49.82</v>
      </c>
      <c r="Y817" s="57" t="s">
        <v>3004</v>
      </c>
      <c r="Z817" s="57" t="s">
        <v>4923</v>
      </c>
    </row>
    <row r="818" spans="1:26" x14ac:dyDescent="0.3">
      <c r="A818" t="s">
        <v>2939</v>
      </c>
      <c r="B818" t="s">
        <v>1317</v>
      </c>
      <c r="C818" t="s">
        <v>3004</v>
      </c>
      <c r="D818" t="s">
        <v>3005</v>
      </c>
      <c r="E818" t="s">
        <v>2939</v>
      </c>
      <c r="F818" t="s">
        <v>3004</v>
      </c>
      <c r="G818">
        <v>55.53</v>
      </c>
      <c r="H818">
        <v>38.46</v>
      </c>
      <c r="I818">
        <v>53.81</v>
      </c>
      <c r="J818">
        <v>64.2</v>
      </c>
      <c r="K818">
        <v>99.78</v>
      </c>
      <c r="L818">
        <v>20.05</v>
      </c>
      <c r="M818">
        <v>76.61</v>
      </c>
      <c r="N818">
        <v>98.59</v>
      </c>
      <c r="O818">
        <v>55.09</v>
      </c>
      <c r="P818">
        <v>36.33</v>
      </c>
      <c r="Q818">
        <v>66.87</v>
      </c>
      <c r="R818">
        <v>51.23</v>
      </c>
      <c r="S818">
        <v>50.58</v>
      </c>
      <c r="Y818" s="56" t="s">
        <v>3006</v>
      </c>
      <c r="Z818" s="56" t="s">
        <v>4922</v>
      </c>
    </row>
    <row r="819" spans="1:26" x14ac:dyDescent="0.3">
      <c r="A819" t="s">
        <v>2939</v>
      </c>
      <c r="B819" t="s">
        <v>1317</v>
      </c>
      <c r="C819" t="s">
        <v>3006</v>
      </c>
      <c r="D819" t="s">
        <v>3007</v>
      </c>
      <c r="E819" t="s">
        <v>2939</v>
      </c>
      <c r="F819" t="s">
        <v>3006</v>
      </c>
      <c r="G819">
        <v>54.29</v>
      </c>
      <c r="H819">
        <v>41.72</v>
      </c>
      <c r="I819">
        <v>48</v>
      </c>
      <c r="J819">
        <v>92.41</v>
      </c>
      <c r="K819">
        <v>66.67</v>
      </c>
      <c r="L819">
        <v>21.56</v>
      </c>
      <c r="M819">
        <v>76.69</v>
      </c>
      <c r="N819">
        <v>94.06</v>
      </c>
      <c r="O819">
        <v>53.91</v>
      </c>
      <c r="P819">
        <v>35.01</v>
      </c>
      <c r="Q819">
        <v>65.12</v>
      </c>
      <c r="R819">
        <v>50.23</v>
      </c>
      <c r="S819">
        <v>48.24</v>
      </c>
      <c r="Y819" s="57" t="s">
        <v>3008</v>
      </c>
      <c r="Z819" s="57" t="s">
        <v>4921</v>
      </c>
    </row>
    <row r="820" spans="1:26" x14ac:dyDescent="0.3">
      <c r="A820" t="s">
        <v>2939</v>
      </c>
      <c r="B820" t="s">
        <v>1317</v>
      </c>
      <c r="C820" t="s">
        <v>3008</v>
      </c>
      <c r="D820" t="s">
        <v>3009</v>
      </c>
      <c r="E820" t="s">
        <v>2939</v>
      </c>
      <c r="F820" t="s">
        <v>3008</v>
      </c>
      <c r="G820">
        <v>49.06</v>
      </c>
      <c r="H820">
        <v>31.66</v>
      </c>
      <c r="I820">
        <v>47.18</v>
      </c>
      <c r="J820">
        <v>55.35</v>
      </c>
      <c r="K820">
        <v>100</v>
      </c>
      <c r="L820">
        <v>6.93</v>
      </c>
      <c r="M820">
        <v>88.46</v>
      </c>
      <c r="N820">
        <v>89.85</v>
      </c>
      <c r="O820">
        <v>49.58</v>
      </c>
      <c r="P820">
        <v>36.04</v>
      </c>
      <c r="Q820">
        <v>64.290000000000006</v>
      </c>
      <c r="R820">
        <v>49.31</v>
      </c>
      <c r="S820">
        <v>47.78</v>
      </c>
      <c r="Y820" s="56" t="s">
        <v>3010</v>
      </c>
      <c r="Z820" s="56" t="s">
        <v>4920</v>
      </c>
    </row>
    <row r="821" spans="1:26" x14ac:dyDescent="0.3">
      <c r="A821" t="s">
        <v>2939</v>
      </c>
      <c r="B821" t="s">
        <v>1317</v>
      </c>
      <c r="C821" t="s">
        <v>3010</v>
      </c>
      <c r="D821" t="s">
        <v>3011</v>
      </c>
      <c r="E821" t="s">
        <v>2939</v>
      </c>
      <c r="F821" t="s">
        <v>3010</v>
      </c>
      <c r="G821">
        <v>67.88</v>
      </c>
      <c r="H821">
        <v>71.38</v>
      </c>
      <c r="I821">
        <v>50.45</v>
      </c>
      <c r="J821">
        <v>73.44</v>
      </c>
      <c r="K821">
        <v>95.68</v>
      </c>
      <c r="L821">
        <v>41.17</v>
      </c>
      <c r="M821">
        <v>83.01</v>
      </c>
      <c r="N821">
        <v>87.55</v>
      </c>
      <c r="O821">
        <v>66.89</v>
      </c>
      <c r="P821">
        <v>57.26</v>
      </c>
      <c r="Q821">
        <v>73.099999999999994</v>
      </c>
      <c r="R821">
        <v>54.49</v>
      </c>
      <c r="S821">
        <v>52.63</v>
      </c>
      <c r="Y821" s="57" t="s">
        <v>3012</v>
      </c>
      <c r="Z821" s="57" t="s">
        <v>4919</v>
      </c>
    </row>
    <row r="822" spans="1:26" x14ac:dyDescent="0.3">
      <c r="A822" t="s">
        <v>2939</v>
      </c>
      <c r="B822" t="s">
        <v>1317</v>
      </c>
      <c r="C822" t="s">
        <v>3012</v>
      </c>
      <c r="D822" t="s">
        <v>3013</v>
      </c>
      <c r="E822" t="s">
        <v>2939</v>
      </c>
      <c r="F822" t="s">
        <v>3012</v>
      </c>
      <c r="G822">
        <v>58.03</v>
      </c>
      <c r="H822">
        <v>50.73</v>
      </c>
      <c r="I822">
        <v>39.08</v>
      </c>
      <c r="J822">
        <v>83.28</v>
      </c>
      <c r="K822">
        <v>100</v>
      </c>
      <c r="L822">
        <v>16.84</v>
      </c>
      <c r="M822">
        <v>79.89</v>
      </c>
      <c r="N822">
        <v>97.32</v>
      </c>
      <c r="O822">
        <v>58.93</v>
      </c>
      <c r="P822">
        <v>35.6</v>
      </c>
      <c r="Q822">
        <v>66.760000000000005</v>
      </c>
      <c r="R822">
        <v>51.43</v>
      </c>
      <c r="S822">
        <v>50.1</v>
      </c>
      <c r="Y822" s="56" t="s">
        <v>3014</v>
      </c>
      <c r="Z822" s="56" t="s">
        <v>4918</v>
      </c>
    </row>
    <row r="823" spans="1:26" x14ac:dyDescent="0.3">
      <c r="A823" t="s">
        <v>2939</v>
      </c>
      <c r="B823" t="s">
        <v>1317</v>
      </c>
      <c r="C823" t="s">
        <v>3014</v>
      </c>
      <c r="D823" t="s">
        <v>3015</v>
      </c>
      <c r="E823" t="s">
        <v>2939</v>
      </c>
      <c r="F823" t="s">
        <v>3014</v>
      </c>
      <c r="G823">
        <v>44.45</v>
      </c>
      <c r="H823">
        <v>30.45</v>
      </c>
      <c r="I823">
        <v>55.4</v>
      </c>
      <c r="J823">
        <v>54.44</v>
      </c>
      <c r="K823">
        <v>74.08</v>
      </c>
      <c r="L823">
        <v>11.95</v>
      </c>
      <c r="M823">
        <v>84.18</v>
      </c>
      <c r="N823">
        <v>90.64</v>
      </c>
      <c r="O823">
        <v>44.8</v>
      </c>
      <c r="P823">
        <v>38.72</v>
      </c>
      <c r="Q823">
        <v>65.17</v>
      </c>
      <c r="R823">
        <v>55.55</v>
      </c>
      <c r="S823">
        <v>58.25</v>
      </c>
      <c r="Y823" s="57" t="s">
        <v>3016</v>
      </c>
      <c r="Z823" s="57" t="s">
        <v>4917</v>
      </c>
    </row>
    <row r="824" spans="1:26" x14ac:dyDescent="0.3">
      <c r="A824" t="s">
        <v>2939</v>
      </c>
      <c r="B824" t="s">
        <v>1317</v>
      </c>
      <c r="C824" t="s">
        <v>3016</v>
      </c>
      <c r="D824" t="s">
        <v>3017</v>
      </c>
      <c r="E824" t="s">
        <v>2939</v>
      </c>
      <c r="F824" t="s">
        <v>3016</v>
      </c>
      <c r="G824">
        <v>52.6</v>
      </c>
      <c r="H824">
        <v>61.98</v>
      </c>
      <c r="I824">
        <v>54.58</v>
      </c>
      <c r="J824">
        <v>70.540000000000006</v>
      </c>
      <c r="K824">
        <v>79.540000000000006</v>
      </c>
      <c r="L824">
        <v>19.28</v>
      </c>
      <c r="M824">
        <v>95.59</v>
      </c>
      <c r="N824">
        <v>85.24</v>
      </c>
      <c r="O824">
        <v>52.77</v>
      </c>
      <c r="P824">
        <v>41.72</v>
      </c>
      <c r="Q824">
        <v>74.349999999999994</v>
      </c>
      <c r="R824">
        <v>54.06</v>
      </c>
      <c r="S824">
        <v>52</v>
      </c>
      <c r="Y824" s="56" t="s">
        <v>2951</v>
      </c>
      <c r="Z824" s="56" t="s">
        <v>4916</v>
      </c>
    </row>
    <row r="825" spans="1:26" x14ac:dyDescent="0.3">
      <c r="A825" t="s">
        <v>2939</v>
      </c>
      <c r="B825" t="s">
        <v>1317</v>
      </c>
      <c r="C825" t="s">
        <v>2951</v>
      </c>
      <c r="D825" t="s">
        <v>2952</v>
      </c>
      <c r="E825" t="s">
        <v>2939</v>
      </c>
      <c r="F825" t="s">
        <v>2951</v>
      </c>
      <c r="G825">
        <v>62.59</v>
      </c>
      <c r="H825">
        <v>65.459999999999994</v>
      </c>
      <c r="I825">
        <v>54.57</v>
      </c>
      <c r="J825">
        <v>86.06</v>
      </c>
      <c r="K825">
        <v>96.3</v>
      </c>
      <c r="L825">
        <v>22.6</v>
      </c>
      <c r="M825">
        <v>86.77</v>
      </c>
      <c r="N825">
        <v>90</v>
      </c>
      <c r="O825">
        <v>63.49</v>
      </c>
      <c r="P825">
        <v>49.02</v>
      </c>
      <c r="Q825">
        <v>74.2</v>
      </c>
      <c r="R825">
        <v>57.17</v>
      </c>
      <c r="S825">
        <v>56.08</v>
      </c>
      <c r="Y825" s="57" t="s">
        <v>2953</v>
      </c>
      <c r="Z825" s="57" t="s">
        <v>4915</v>
      </c>
    </row>
    <row r="826" spans="1:26" x14ac:dyDescent="0.3">
      <c r="A826" t="s">
        <v>2939</v>
      </c>
      <c r="B826" t="s">
        <v>1317</v>
      </c>
      <c r="C826" t="s">
        <v>2953</v>
      </c>
      <c r="D826" t="s">
        <v>2954</v>
      </c>
      <c r="E826" t="s">
        <v>2939</v>
      </c>
      <c r="F826" t="s">
        <v>2953</v>
      </c>
      <c r="G826">
        <v>54.12</v>
      </c>
      <c r="H826">
        <v>37.92</v>
      </c>
      <c r="I826">
        <v>54.44</v>
      </c>
      <c r="J826">
        <v>62.44</v>
      </c>
      <c r="K826">
        <v>81.48</v>
      </c>
      <c r="L826">
        <v>23.63</v>
      </c>
      <c r="M826">
        <v>83.69</v>
      </c>
      <c r="N826">
        <v>100</v>
      </c>
      <c r="O826">
        <v>53.88</v>
      </c>
      <c r="P826">
        <v>47.95</v>
      </c>
      <c r="Q826">
        <v>69.010000000000005</v>
      </c>
      <c r="R826">
        <v>53.02</v>
      </c>
      <c r="S826">
        <v>51.72</v>
      </c>
      <c r="Y826" s="56" t="s">
        <v>2955</v>
      </c>
      <c r="Z826" s="56" t="s">
        <v>4914</v>
      </c>
    </row>
    <row r="827" spans="1:26" x14ac:dyDescent="0.3">
      <c r="A827" t="s">
        <v>2939</v>
      </c>
      <c r="B827" t="s">
        <v>1317</v>
      </c>
      <c r="C827" t="s">
        <v>2955</v>
      </c>
      <c r="D827" t="s">
        <v>2956</v>
      </c>
      <c r="E827" t="s">
        <v>2939</v>
      </c>
      <c r="F827" t="s">
        <v>2955</v>
      </c>
      <c r="G827">
        <v>39.869999999999997</v>
      </c>
      <c r="H827">
        <v>57.99</v>
      </c>
      <c r="I827">
        <v>52.57</v>
      </c>
      <c r="J827">
        <v>64.73</v>
      </c>
      <c r="K827">
        <v>62.97</v>
      </c>
      <c r="L827">
        <v>8.1</v>
      </c>
      <c r="M827">
        <v>94.69</v>
      </c>
      <c r="N827">
        <v>58.7</v>
      </c>
      <c r="O827">
        <v>40.299999999999997</v>
      </c>
      <c r="P827">
        <v>25.41</v>
      </c>
      <c r="Q827">
        <v>65.98</v>
      </c>
      <c r="R827">
        <v>46.89</v>
      </c>
      <c r="S827">
        <v>44.54</v>
      </c>
      <c r="Y827" s="57" t="s">
        <v>2957</v>
      </c>
      <c r="Z827" s="57" t="s">
        <v>4913</v>
      </c>
    </row>
    <row r="828" spans="1:26" x14ac:dyDescent="0.3">
      <c r="A828" t="s">
        <v>2939</v>
      </c>
      <c r="B828" t="s">
        <v>1317</v>
      </c>
      <c r="C828" t="s">
        <v>2957</v>
      </c>
      <c r="D828" t="s">
        <v>2958</v>
      </c>
      <c r="E828" t="s">
        <v>2939</v>
      </c>
      <c r="F828" t="s">
        <v>2957</v>
      </c>
      <c r="G828">
        <v>57.3</v>
      </c>
      <c r="H828">
        <v>44.95</v>
      </c>
      <c r="I828">
        <v>54.2</v>
      </c>
      <c r="J828">
        <v>83.93</v>
      </c>
      <c r="K828">
        <v>100</v>
      </c>
      <c r="L828">
        <v>12.04</v>
      </c>
      <c r="M828">
        <v>93.65</v>
      </c>
      <c r="N828">
        <v>88.64</v>
      </c>
      <c r="O828">
        <v>57.42</v>
      </c>
      <c r="P828">
        <v>33.729999999999997</v>
      </c>
      <c r="Q828">
        <v>70.36</v>
      </c>
      <c r="R828">
        <v>52.4</v>
      </c>
      <c r="S828">
        <v>51.6</v>
      </c>
      <c r="Y828" s="56" t="s">
        <v>2959</v>
      </c>
      <c r="Z828" s="56" t="s">
        <v>4912</v>
      </c>
    </row>
    <row r="829" spans="1:26" x14ac:dyDescent="0.3">
      <c r="A829" t="s">
        <v>2939</v>
      </c>
      <c r="B829" t="s">
        <v>1317</v>
      </c>
      <c r="C829" t="s">
        <v>2959</v>
      </c>
      <c r="D829" t="s">
        <v>2960</v>
      </c>
      <c r="E829" t="s">
        <v>2939</v>
      </c>
      <c r="F829" t="s">
        <v>2959</v>
      </c>
      <c r="G829">
        <v>56.4</v>
      </c>
      <c r="H829">
        <v>33.75</v>
      </c>
      <c r="I829">
        <v>49.65</v>
      </c>
      <c r="J829">
        <v>89.32</v>
      </c>
      <c r="K829">
        <v>88.89</v>
      </c>
      <c r="L829">
        <v>10.59</v>
      </c>
      <c r="M829">
        <v>86.51</v>
      </c>
      <c r="N829">
        <v>92.28</v>
      </c>
      <c r="O829">
        <v>57.42</v>
      </c>
      <c r="P829">
        <v>40.86</v>
      </c>
      <c r="Q829">
        <v>65.55</v>
      </c>
      <c r="R829">
        <v>49.94</v>
      </c>
      <c r="S829">
        <v>49.19</v>
      </c>
      <c r="Y829" s="57" t="s">
        <v>2961</v>
      </c>
      <c r="Z829" s="57" t="s">
        <v>4911</v>
      </c>
    </row>
    <row r="830" spans="1:26" x14ac:dyDescent="0.3">
      <c r="A830" t="s">
        <v>2939</v>
      </c>
      <c r="B830" t="s">
        <v>1317</v>
      </c>
      <c r="C830" t="s">
        <v>2961</v>
      </c>
      <c r="D830" t="s">
        <v>2962</v>
      </c>
      <c r="E830" t="s">
        <v>2939</v>
      </c>
      <c r="F830" t="s">
        <v>2961</v>
      </c>
      <c r="G830">
        <v>46.24</v>
      </c>
      <c r="H830">
        <v>32.200000000000003</v>
      </c>
      <c r="I830">
        <v>37.729999999999997</v>
      </c>
      <c r="J830">
        <v>79.819999999999993</v>
      </c>
      <c r="K830">
        <v>77.78</v>
      </c>
      <c r="L830">
        <v>12.64</v>
      </c>
      <c r="M830">
        <v>84.56</v>
      </c>
      <c r="N830">
        <v>97.03</v>
      </c>
      <c r="O830">
        <v>46.26</v>
      </c>
      <c r="P830">
        <v>14.8</v>
      </c>
      <c r="Q830">
        <v>62.88</v>
      </c>
      <c r="R830">
        <v>46.25</v>
      </c>
      <c r="S830">
        <v>43.73</v>
      </c>
      <c r="Y830" s="56" t="s">
        <v>2963</v>
      </c>
      <c r="Z830" s="56" t="s">
        <v>4910</v>
      </c>
    </row>
    <row r="831" spans="1:26" x14ac:dyDescent="0.3">
      <c r="A831" t="s">
        <v>2939</v>
      </c>
      <c r="B831" t="s">
        <v>1317</v>
      </c>
      <c r="C831" t="s">
        <v>2963</v>
      </c>
      <c r="D831" t="s">
        <v>2484</v>
      </c>
      <c r="E831" t="s">
        <v>2939</v>
      </c>
      <c r="F831" t="s">
        <v>2963</v>
      </c>
      <c r="G831">
        <v>57.45</v>
      </c>
      <c r="H831">
        <v>30.01</v>
      </c>
      <c r="I831">
        <v>49.25</v>
      </c>
      <c r="J831">
        <v>68.59</v>
      </c>
      <c r="K831">
        <v>81.48</v>
      </c>
      <c r="L831">
        <v>44.59</v>
      </c>
      <c r="M831">
        <v>75.02</v>
      </c>
      <c r="N831">
        <v>86.1</v>
      </c>
      <c r="O831">
        <v>58.17</v>
      </c>
      <c r="P831">
        <v>38.020000000000003</v>
      </c>
      <c r="Q831">
        <v>60.09</v>
      </c>
      <c r="R831">
        <v>50.89</v>
      </c>
      <c r="S831">
        <v>48.62</v>
      </c>
      <c r="Y831" s="57" t="s">
        <v>2964</v>
      </c>
      <c r="Z831" s="57" t="s">
        <v>4909</v>
      </c>
    </row>
    <row r="832" spans="1:26" x14ac:dyDescent="0.3">
      <c r="A832" t="s">
        <v>2939</v>
      </c>
      <c r="B832" t="s">
        <v>1317</v>
      </c>
      <c r="C832" t="s">
        <v>2964</v>
      </c>
      <c r="D832" t="s">
        <v>2965</v>
      </c>
      <c r="E832" t="s">
        <v>2939</v>
      </c>
      <c r="F832" t="s">
        <v>2964</v>
      </c>
      <c r="G832">
        <v>58.52</v>
      </c>
      <c r="H832">
        <v>37.69</v>
      </c>
      <c r="I832">
        <v>53.24</v>
      </c>
      <c r="J832">
        <v>83.02</v>
      </c>
      <c r="K832">
        <v>66.67</v>
      </c>
      <c r="L832">
        <v>17.71</v>
      </c>
      <c r="M832">
        <v>83.45</v>
      </c>
      <c r="N832">
        <v>96.05</v>
      </c>
      <c r="O832">
        <v>57.61</v>
      </c>
      <c r="P832">
        <v>63.04</v>
      </c>
      <c r="Q832">
        <v>67.61</v>
      </c>
      <c r="R832">
        <v>49.91</v>
      </c>
      <c r="S832">
        <v>48.86</v>
      </c>
      <c r="Y832" s="56" t="s">
        <v>2943</v>
      </c>
      <c r="Z832" s="56" t="s">
        <v>4908</v>
      </c>
    </row>
    <row r="833" spans="1:26" x14ac:dyDescent="0.3">
      <c r="A833" t="s">
        <v>2939</v>
      </c>
      <c r="B833" t="s">
        <v>1317</v>
      </c>
      <c r="C833" t="s">
        <v>2943</v>
      </c>
      <c r="D833" t="s">
        <v>2944</v>
      </c>
      <c r="E833" t="s">
        <v>2939</v>
      </c>
      <c r="F833" t="s">
        <v>2943</v>
      </c>
      <c r="G833">
        <v>53.53</v>
      </c>
      <c r="H833">
        <v>33.74</v>
      </c>
      <c r="I833">
        <v>49.74</v>
      </c>
      <c r="J833">
        <v>80.83</v>
      </c>
      <c r="K833">
        <v>88.89</v>
      </c>
      <c r="L833">
        <v>13.63</v>
      </c>
      <c r="M833">
        <v>86.96</v>
      </c>
      <c r="N833">
        <v>90.64</v>
      </c>
      <c r="O833">
        <v>52.88</v>
      </c>
      <c r="P833">
        <v>28.18</v>
      </c>
      <c r="Q833">
        <v>65.27</v>
      </c>
      <c r="R833">
        <v>50.77</v>
      </c>
      <c r="S833">
        <v>51.09</v>
      </c>
      <c r="Y833" s="57" t="s">
        <v>2945</v>
      </c>
      <c r="Z833" s="57" t="s">
        <v>4907</v>
      </c>
    </row>
    <row r="834" spans="1:26" x14ac:dyDescent="0.3">
      <c r="A834" t="s">
        <v>2939</v>
      </c>
      <c r="B834" t="s">
        <v>1317</v>
      </c>
      <c r="C834" t="s">
        <v>2945</v>
      </c>
      <c r="D834" t="s">
        <v>2946</v>
      </c>
      <c r="E834" t="s">
        <v>2939</v>
      </c>
      <c r="F834" t="s">
        <v>2945</v>
      </c>
      <c r="G834">
        <v>54.19</v>
      </c>
      <c r="H834">
        <v>46.87</v>
      </c>
      <c r="I834">
        <v>51.19</v>
      </c>
      <c r="J834">
        <v>63.85</v>
      </c>
      <c r="K834">
        <v>74.08</v>
      </c>
      <c r="L834">
        <v>24.23</v>
      </c>
      <c r="M834">
        <v>84.36</v>
      </c>
      <c r="N834">
        <v>94.13</v>
      </c>
      <c r="O834">
        <v>53.37</v>
      </c>
      <c r="P834">
        <v>51.31</v>
      </c>
      <c r="Q834">
        <v>69.14</v>
      </c>
      <c r="R834">
        <v>55.33</v>
      </c>
      <c r="S834">
        <v>54.88</v>
      </c>
      <c r="Y834" s="57" t="s">
        <v>2947</v>
      </c>
      <c r="Z834" s="57" t="s">
        <v>4905</v>
      </c>
    </row>
    <row r="835" spans="1:26" x14ac:dyDescent="0.3">
      <c r="A835" t="s">
        <v>2939</v>
      </c>
      <c r="B835" t="s">
        <v>1317</v>
      </c>
      <c r="C835" t="s">
        <v>2947</v>
      </c>
      <c r="D835" t="s">
        <v>2948</v>
      </c>
      <c r="E835" t="s">
        <v>2939</v>
      </c>
      <c r="F835" t="s">
        <v>2947</v>
      </c>
      <c r="G835">
        <v>56.47</v>
      </c>
      <c r="H835">
        <v>34.090000000000003</v>
      </c>
      <c r="I835">
        <v>51.29</v>
      </c>
      <c r="J835">
        <v>75.7</v>
      </c>
      <c r="K835">
        <v>100</v>
      </c>
      <c r="L835">
        <v>13.32</v>
      </c>
      <c r="M835">
        <v>88.39</v>
      </c>
      <c r="N835">
        <v>91.69</v>
      </c>
      <c r="O835">
        <v>56.44</v>
      </c>
      <c r="P835">
        <v>36.74</v>
      </c>
      <c r="Q835">
        <v>66.37</v>
      </c>
      <c r="R835">
        <v>49.41</v>
      </c>
      <c r="S835">
        <v>46.65</v>
      </c>
      <c r="Y835" s="56" t="s">
        <v>2949</v>
      </c>
      <c r="Z835" s="56" t="s">
        <v>4904</v>
      </c>
    </row>
    <row r="836" spans="1:26" x14ac:dyDescent="0.3">
      <c r="A836" t="s">
        <v>2939</v>
      </c>
      <c r="B836" t="s">
        <v>1317</v>
      </c>
      <c r="C836" t="s">
        <v>2949</v>
      </c>
      <c r="D836" t="s">
        <v>2950</v>
      </c>
      <c r="E836" t="s">
        <v>2939</v>
      </c>
      <c r="F836" t="s">
        <v>2949</v>
      </c>
      <c r="G836">
        <v>47.66</v>
      </c>
      <c r="H836">
        <v>23.04</v>
      </c>
      <c r="I836">
        <v>51.35</v>
      </c>
      <c r="J836">
        <v>59.96</v>
      </c>
      <c r="K836">
        <v>77.78</v>
      </c>
      <c r="L836">
        <v>20.02</v>
      </c>
      <c r="M836">
        <v>89.09</v>
      </c>
      <c r="N836">
        <v>80.53</v>
      </c>
      <c r="O836">
        <v>48.13</v>
      </c>
      <c r="P836">
        <v>34.78</v>
      </c>
      <c r="Q836">
        <v>61</v>
      </c>
      <c r="R836">
        <v>47.66</v>
      </c>
      <c r="S836">
        <v>45.52</v>
      </c>
      <c r="Y836" s="57" t="s">
        <v>2940</v>
      </c>
      <c r="Z836" s="57" t="s">
        <v>4903</v>
      </c>
    </row>
    <row r="837" spans="1:26" x14ac:dyDescent="0.3">
      <c r="A837" t="s">
        <v>2939</v>
      </c>
      <c r="B837" t="s">
        <v>1317</v>
      </c>
      <c r="C837" t="s">
        <v>2940</v>
      </c>
      <c r="D837" t="s">
        <v>1445</v>
      </c>
      <c r="E837" t="s">
        <v>2939</v>
      </c>
      <c r="F837" t="s">
        <v>2940</v>
      </c>
      <c r="G837">
        <v>67.739999999999995</v>
      </c>
      <c r="H837">
        <v>39.35</v>
      </c>
      <c r="I837">
        <v>57.33</v>
      </c>
      <c r="J837">
        <v>88.7</v>
      </c>
      <c r="K837">
        <v>96.3</v>
      </c>
      <c r="L837">
        <v>35.130000000000003</v>
      </c>
      <c r="M837">
        <v>88.85</v>
      </c>
      <c r="N837">
        <v>98.1</v>
      </c>
      <c r="O837">
        <v>67.41</v>
      </c>
      <c r="P837">
        <v>49.5</v>
      </c>
      <c r="Q837">
        <v>70.91</v>
      </c>
      <c r="R837">
        <v>49.97</v>
      </c>
      <c r="S837">
        <v>48.63</v>
      </c>
      <c r="Y837" s="56" t="s">
        <v>2941</v>
      </c>
      <c r="Z837" s="56" t="s">
        <v>4902</v>
      </c>
    </row>
    <row r="838" spans="1:26" x14ac:dyDescent="0.3">
      <c r="A838" t="s">
        <v>2939</v>
      </c>
      <c r="B838" t="s">
        <v>1317</v>
      </c>
      <c r="C838" t="s">
        <v>2941</v>
      </c>
      <c r="D838" t="s">
        <v>2942</v>
      </c>
      <c r="E838" t="s">
        <v>2939</v>
      </c>
      <c r="F838" t="s">
        <v>2941</v>
      </c>
      <c r="G838">
        <v>25.17</v>
      </c>
      <c r="H838">
        <v>45.73</v>
      </c>
      <c r="I838">
        <v>40.880000000000003</v>
      </c>
      <c r="J838">
        <v>50</v>
      </c>
      <c r="K838">
        <v>7.41</v>
      </c>
      <c r="L838">
        <v>19.8</v>
      </c>
      <c r="M838">
        <v>84.57</v>
      </c>
      <c r="N838">
        <v>97.69</v>
      </c>
      <c r="O838">
        <v>25.23</v>
      </c>
      <c r="P838">
        <v>23.7</v>
      </c>
      <c r="Q838">
        <v>67.22</v>
      </c>
      <c r="R838">
        <v>50.76</v>
      </c>
      <c r="S838">
        <v>49.39</v>
      </c>
      <c r="Y838" s="56" t="s">
        <v>2966</v>
      </c>
      <c r="Z838" s="56" t="s">
        <v>4906</v>
      </c>
    </row>
    <row r="839" spans="1:26" x14ac:dyDescent="0.3">
      <c r="A839" t="s">
        <v>2939</v>
      </c>
      <c r="B839" t="s">
        <v>1317</v>
      </c>
      <c r="C839" t="s">
        <v>2966</v>
      </c>
      <c r="D839" t="s">
        <v>2967</v>
      </c>
      <c r="E839" t="s">
        <v>2939</v>
      </c>
      <c r="F839" t="s">
        <v>2966</v>
      </c>
      <c r="G839">
        <v>54.74</v>
      </c>
      <c r="H839">
        <v>59.46</v>
      </c>
      <c r="I839">
        <v>52.06</v>
      </c>
      <c r="J839">
        <v>57.27</v>
      </c>
      <c r="K839">
        <v>85.19</v>
      </c>
      <c r="L839">
        <v>32.04</v>
      </c>
      <c r="M839">
        <v>93.12</v>
      </c>
      <c r="N839">
        <v>87.44</v>
      </c>
      <c r="O839">
        <v>53.58</v>
      </c>
      <c r="P839">
        <v>39.840000000000003</v>
      </c>
      <c r="Q839">
        <v>73.02</v>
      </c>
      <c r="R839">
        <v>53.26</v>
      </c>
      <c r="S839">
        <v>50.92</v>
      </c>
      <c r="Y839" s="56" t="s">
        <v>4386</v>
      </c>
      <c r="Z839" s="56" t="s">
        <v>4944</v>
      </c>
    </row>
    <row r="840" spans="1:26" x14ac:dyDescent="0.3">
      <c r="A840" t="s">
        <v>2917</v>
      </c>
      <c r="B840" t="s">
        <v>1329</v>
      </c>
      <c r="C840" t="s">
        <v>2924</v>
      </c>
      <c r="D840" t="s">
        <v>1503</v>
      </c>
      <c r="E840" t="s">
        <v>2917</v>
      </c>
      <c r="F840" t="s">
        <v>2924</v>
      </c>
      <c r="G840">
        <v>74.77</v>
      </c>
      <c r="H840">
        <v>66.290000000000006</v>
      </c>
      <c r="I840">
        <v>63.12</v>
      </c>
      <c r="J840">
        <v>79.06</v>
      </c>
      <c r="K840">
        <v>100</v>
      </c>
      <c r="L840">
        <v>59.91</v>
      </c>
      <c r="M840">
        <v>91.83</v>
      </c>
      <c r="N840">
        <v>78.23</v>
      </c>
      <c r="O840">
        <v>75.180000000000007</v>
      </c>
      <c r="P840">
        <v>61.74</v>
      </c>
      <c r="Q840">
        <v>74.87</v>
      </c>
      <c r="R840">
        <v>55.67</v>
      </c>
      <c r="S840">
        <v>52.99</v>
      </c>
      <c r="Y840" s="57" t="s">
        <v>2924</v>
      </c>
      <c r="Z840" s="57" t="s">
        <v>4943</v>
      </c>
    </row>
    <row r="841" spans="1:26" x14ac:dyDescent="0.3">
      <c r="A841" t="s">
        <v>2917</v>
      </c>
      <c r="B841" t="s">
        <v>1329</v>
      </c>
      <c r="C841" t="s">
        <v>2925</v>
      </c>
      <c r="D841" t="s">
        <v>1962</v>
      </c>
      <c r="E841" t="s">
        <v>2917</v>
      </c>
      <c r="F841" t="s">
        <v>2925</v>
      </c>
      <c r="G841">
        <v>67.8</v>
      </c>
      <c r="H841">
        <v>49.02</v>
      </c>
      <c r="I841">
        <v>48.03</v>
      </c>
      <c r="J841">
        <v>96.2</v>
      </c>
      <c r="K841">
        <v>94.44</v>
      </c>
      <c r="L841">
        <v>31.6</v>
      </c>
      <c r="M841">
        <v>79.92</v>
      </c>
      <c r="N841">
        <v>88.35</v>
      </c>
      <c r="O841">
        <v>68.02</v>
      </c>
      <c r="P841">
        <v>49.84</v>
      </c>
      <c r="Q841">
        <v>66.33</v>
      </c>
      <c r="R841">
        <v>52.08</v>
      </c>
      <c r="S841">
        <v>51.72</v>
      </c>
      <c r="Y841" s="57" t="s">
        <v>2925</v>
      </c>
      <c r="Z841" s="57" t="s">
        <v>4955</v>
      </c>
    </row>
    <row r="842" spans="1:26" x14ac:dyDescent="0.3">
      <c r="A842" t="s">
        <v>2917</v>
      </c>
      <c r="B842" t="s">
        <v>1329</v>
      </c>
      <c r="C842" t="s">
        <v>2926</v>
      </c>
      <c r="D842" t="s">
        <v>2927</v>
      </c>
      <c r="E842" t="s">
        <v>2917</v>
      </c>
      <c r="F842" t="s">
        <v>2926</v>
      </c>
      <c r="G842">
        <v>64.209999999999994</v>
      </c>
      <c r="H842">
        <v>71</v>
      </c>
      <c r="I842">
        <v>57.33</v>
      </c>
      <c r="J842">
        <v>91.82</v>
      </c>
      <c r="K842">
        <v>100</v>
      </c>
      <c r="L842">
        <v>26.61</v>
      </c>
      <c r="M842">
        <v>85.16</v>
      </c>
      <c r="N842">
        <v>82.95</v>
      </c>
      <c r="O842">
        <v>64.14</v>
      </c>
      <c r="P842">
        <v>38.14</v>
      </c>
      <c r="Q842">
        <v>74.11</v>
      </c>
      <c r="R842">
        <v>53.7</v>
      </c>
      <c r="S842">
        <v>52.31</v>
      </c>
      <c r="Y842" s="56" t="s">
        <v>2926</v>
      </c>
      <c r="Z842" s="56" t="s">
        <v>4954</v>
      </c>
    </row>
    <row r="843" spans="1:26" x14ac:dyDescent="0.3">
      <c r="A843" t="s">
        <v>2917</v>
      </c>
      <c r="B843" t="s">
        <v>1329</v>
      </c>
      <c r="C843" t="s">
        <v>2928</v>
      </c>
      <c r="D843" t="s">
        <v>2929</v>
      </c>
      <c r="E843" t="s">
        <v>2917</v>
      </c>
      <c r="F843" t="s">
        <v>2928</v>
      </c>
      <c r="G843">
        <v>63</v>
      </c>
      <c r="H843">
        <v>68.73</v>
      </c>
      <c r="I843">
        <v>54.31</v>
      </c>
      <c r="J843">
        <v>83.71</v>
      </c>
      <c r="K843">
        <v>88.89</v>
      </c>
      <c r="L843">
        <v>27.69</v>
      </c>
      <c r="M843">
        <v>76.790000000000006</v>
      </c>
      <c r="N843">
        <v>88.66</v>
      </c>
      <c r="O843">
        <v>62.59</v>
      </c>
      <c r="P843">
        <v>50.07</v>
      </c>
      <c r="Q843">
        <v>72.12</v>
      </c>
      <c r="R843">
        <v>53.79</v>
      </c>
      <c r="S843">
        <v>51.72</v>
      </c>
      <c r="Y843" s="57" t="s">
        <v>2928</v>
      </c>
      <c r="Z843" s="57" t="s">
        <v>4953</v>
      </c>
    </row>
    <row r="844" spans="1:26" x14ac:dyDescent="0.3">
      <c r="A844" t="s">
        <v>2917</v>
      </c>
      <c r="B844" t="s">
        <v>1329</v>
      </c>
      <c r="C844" t="s">
        <v>2930</v>
      </c>
      <c r="D844" t="s">
        <v>1237</v>
      </c>
      <c r="E844" t="s">
        <v>2917</v>
      </c>
      <c r="F844" t="s">
        <v>2930</v>
      </c>
      <c r="G844">
        <v>62.92</v>
      </c>
      <c r="H844">
        <v>54.38</v>
      </c>
      <c r="I844">
        <v>53.44</v>
      </c>
      <c r="J844">
        <v>86.07</v>
      </c>
      <c r="K844">
        <v>100</v>
      </c>
      <c r="L844">
        <v>16.899999999999999</v>
      </c>
      <c r="M844">
        <v>80.680000000000007</v>
      </c>
      <c r="N844">
        <v>91.99</v>
      </c>
      <c r="O844">
        <v>62.44</v>
      </c>
      <c r="P844">
        <v>46.8</v>
      </c>
      <c r="Q844">
        <v>70.12</v>
      </c>
      <c r="R844">
        <v>49.29</v>
      </c>
      <c r="S844">
        <v>48.24</v>
      </c>
      <c r="Y844" s="56" t="s">
        <v>2930</v>
      </c>
      <c r="Z844" s="56" t="s">
        <v>4952</v>
      </c>
    </row>
    <row r="845" spans="1:26" x14ac:dyDescent="0.3">
      <c r="A845" t="s">
        <v>2917</v>
      </c>
      <c r="B845" t="s">
        <v>1329</v>
      </c>
      <c r="C845" t="s">
        <v>2931</v>
      </c>
      <c r="D845" t="s">
        <v>2932</v>
      </c>
      <c r="E845" t="s">
        <v>2917</v>
      </c>
      <c r="F845" t="s">
        <v>2931</v>
      </c>
      <c r="G845">
        <v>70.45</v>
      </c>
      <c r="H845">
        <v>62.29</v>
      </c>
      <c r="I845">
        <v>49.89</v>
      </c>
      <c r="J845">
        <v>90.97</v>
      </c>
      <c r="K845">
        <v>100</v>
      </c>
      <c r="L845">
        <v>47.51</v>
      </c>
      <c r="M845">
        <v>88.04</v>
      </c>
      <c r="N845">
        <v>88.34</v>
      </c>
      <c r="O845">
        <v>71.930000000000007</v>
      </c>
      <c r="P845">
        <v>49.22</v>
      </c>
      <c r="Q845">
        <v>72.14</v>
      </c>
      <c r="R845">
        <v>51.26</v>
      </c>
      <c r="S845">
        <v>47.73</v>
      </c>
      <c r="Y845" s="57" t="s">
        <v>2931</v>
      </c>
      <c r="Z845" s="57" t="s">
        <v>4951</v>
      </c>
    </row>
    <row r="846" spans="1:26" x14ac:dyDescent="0.3">
      <c r="A846" t="s">
        <v>2917</v>
      </c>
      <c r="B846" t="s">
        <v>1329</v>
      </c>
      <c r="C846" t="s">
        <v>2933</v>
      </c>
      <c r="D846" t="s">
        <v>2934</v>
      </c>
      <c r="E846" t="s">
        <v>2917</v>
      </c>
      <c r="F846" t="s">
        <v>2933</v>
      </c>
      <c r="G846">
        <v>59.64</v>
      </c>
      <c r="H846">
        <v>54.66</v>
      </c>
      <c r="I846">
        <v>59.28</v>
      </c>
      <c r="J846">
        <v>74.819999999999993</v>
      </c>
      <c r="K846">
        <v>100</v>
      </c>
      <c r="L846">
        <v>21.09</v>
      </c>
      <c r="M846">
        <v>92.76</v>
      </c>
      <c r="N846">
        <v>82.62</v>
      </c>
      <c r="O846">
        <v>59.84</v>
      </c>
      <c r="P846">
        <v>43.47</v>
      </c>
      <c r="Q846">
        <v>72.33</v>
      </c>
      <c r="R846">
        <v>47.93</v>
      </c>
      <c r="S846">
        <v>44.71</v>
      </c>
      <c r="Y846" s="56" t="s">
        <v>2933</v>
      </c>
      <c r="Z846" s="56" t="s">
        <v>4950</v>
      </c>
    </row>
    <row r="847" spans="1:26" x14ac:dyDescent="0.3">
      <c r="A847" t="s">
        <v>2917</v>
      </c>
      <c r="B847" t="s">
        <v>1329</v>
      </c>
      <c r="C847" t="s">
        <v>2935</v>
      </c>
      <c r="D847" t="s">
        <v>2936</v>
      </c>
      <c r="E847" t="s">
        <v>2917</v>
      </c>
      <c r="F847" t="s">
        <v>2935</v>
      </c>
      <c r="G847">
        <v>69.55</v>
      </c>
      <c r="H847">
        <v>71.37</v>
      </c>
      <c r="I847">
        <v>54</v>
      </c>
      <c r="J847">
        <v>68.349999999999994</v>
      </c>
      <c r="K847">
        <v>100</v>
      </c>
      <c r="L847">
        <v>49.39</v>
      </c>
      <c r="M847">
        <v>92.04</v>
      </c>
      <c r="N847">
        <v>78.95</v>
      </c>
      <c r="O847">
        <v>69.849999999999994</v>
      </c>
      <c r="P847">
        <v>61.65</v>
      </c>
      <c r="Q847">
        <v>74.09</v>
      </c>
      <c r="R847">
        <v>50.34</v>
      </c>
      <c r="S847">
        <v>47.99</v>
      </c>
      <c r="Y847" s="57" t="s">
        <v>2935</v>
      </c>
      <c r="Z847" s="57" t="s">
        <v>4949</v>
      </c>
    </row>
    <row r="848" spans="1:26" x14ac:dyDescent="0.3">
      <c r="A848" t="s">
        <v>2917</v>
      </c>
      <c r="B848" t="s">
        <v>1329</v>
      </c>
      <c r="C848" t="s">
        <v>2937</v>
      </c>
      <c r="D848" t="s">
        <v>2938</v>
      </c>
      <c r="E848" t="s">
        <v>2917</v>
      </c>
      <c r="F848" t="s">
        <v>2937</v>
      </c>
      <c r="G848">
        <v>59.42</v>
      </c>
      <c r="H848">
        <v>37.26</v>
      </c>
      <c r="I848">
        <v>55.87</v>
      </c>
      <c r="J848">
        <v>70.930000000000007</v>
      </c>
      <c r="K848">
        <v>100</v>
      </c>
      <c r="L848">
        <v>27.87</v>
      </c>
      <c r="M848">
        <v>94.07</v>
      </c>
      <c r="N848">
        <v>87.46</v>
      </c>
      <c r="O848">
        <v>61.97</v>
      </c>
      <c r="P848">
        <v>49.07</v>
      </c>
      <c r="Q848">
        <v>68.67</v>
      </c>
      <c r="R848">
        <v>49.71</v>
      </c>
      <c r="S848">
        <v>47.03</v>
      </c>
      <c r="Y848" s="56" t="s">
        <v>2937</v>
      </c>
      <c r="Z848" s="56" t="s">
        <v>4948</v>
      </c>
    </row>
    <row r="849" spans="1:26" x14ac:dyDescent="0.3">
      <c r="A849" t="s">
        <v>2917</v>
      </c>
      <c r="B849" t="s">
        <v>1329</v>
      </c>
      <c r="C849" t="s">
        <v>2918</v>
      </c>
      <c r="D849" t="s">
        <v>2919</v>
      </c>
      <c r="E849" t="s">
        <v>2917</v>
      </c>
      <c r="F849" t="s">
        <v>2918</v>
      </c>
      <c r="G849">
        <v>55.73</v>
      </c>
      <c r="H849">
        <v>28.83</v>
      </c>
      <c r="I849">
        <v>69.489999999999995</v>
      </c>
      <c r="J849">
        <v>66.95</v>
      </c>
      <c r="K849">
        <v>100</v>
      </c>
      <c r="L849">
        <v>28.49</v>
      </c>
      <c r="M849">
        <v>95.87</v>
      </c>
      <c r="N849">
        <v>80.36</v>
      </c>
      <c r="O849">
        <v>58.35</v>
      </c>
      <c r="P849">
        <v>37.97</v>
      </c>
      <c r="Q849">
        <v>68.64</v>
      </c>
      <c r="R849">
        <v>52.31</v>
      </c>
      <c r="S849">
        <v>48.4</v>
      </c>
      <c r="Y849" s="57" t="s">
        <v>2918</v>
      </c>
      <c r="Z849" s="57" t="s">
        <v>4947</v>
      </c>
    </row>
    <row r="850" spans="1:26" x14ac:dyDescent="0.3">
      <c r="A850" t="s">
        <v>2917</v>
      </c>
      <c r="B850" t="s">
        <v>1329</v>
      </c>
      <c r="C850" t="s">
        <v>2920</v>
      </c>
      <c r="D850" t="s">
        <v>2921</v>
      </c>
      <c r="E850" t="s">
        <v>2917</v>
      </c>
      <c r="F850" t="s">
        <v>2920</v>
      </c>
      <c r="G850">
        <v>69.39</v>
      </c>
      <c r="H850">
        <v>65.78</v>
      </c>
      <c r="I850">
        <v>58.62</v>
      </c>
      <c r="J850">
        <v>82.2</v>
      </c>
      <c r="K850">
        <v>100</v>
      </c>
      <c r="L850">
        <v>39.15</v>
      </c>
      <c r="M850">
        <v>94.39</v>
      </c>
      <c r="N850">
        <v>83.98</v>
      </c>
      <c r="O850">
        <v>69.400000000000006</v>
      </c>
      <c r="P850">
        <v>56.26</v>
      </c>
      <c r="Q850">
        <v>75.69</v>
      </c>
      <c r="R850">
        <v>51.74</v>
      </c>
      <c r="S850">
        <v>49.46</v>
      </c>
      <c r="Y850" s="56" t="s">
        <v>2920</v>
      </c>
      <c r="Z850" s="56" t="s">
        <v>4946</v>
      </c>
    </row>
    <row r="851" spans="1:26" x14ac:dyDescent="0.3">
      <c r="A851" t="s">
        <v>2917</v>
      </c>
      <c r="B851" t="s">
        <v>1329</v>
      </c>
      <c r="C851" t="s">
        <v>2922</v>
      </c>
      <c r="D851" t="s">
        <v>2923</v>
      </c>
      <c r="E851" t="s">
        <v>2917</v>
      </c>
      <c r="F851" t="s">
        <v>2922</v>
      </c>
      <c r="G851">
        <v>76.69</v>
      </c>
      <c r="H851">
        <v>53.13</v>
      </c>
      <c r="I851">
        <v>67.75</v>
      </c>
      <c r="J851">
        <v>94.61</v>
      </c>
      <c r="K851">
        <v>100</v>
      </c>
      <c r="L851">
        <v>60.13</v>
      </c>
      <c r="M851">
        <v>78.95</v>
      </c>
      <c r="N851">
        <v>81.69</v>
      </c>
      <c r="O851">
        <v>76.19</v>
      </c>
      <c r="P851">
        <v>50.01</v>
      </c>
      <c r="Q851">
        <v>70.38</v>
      </c>
      <c r="R851">
        <v>49.27</v>
      </c>
      <c r="S851">
        <v>47.3</v>
      </c>
      <c r="Y851" s="57" t="s">
        <v>2922</v>
      </c>
      <c r="Z851" s="57" t="s">
        <v>4945</v>
      </c>
    </row>
    <row r="852" spans="1:26" x14ac:dyDescent="0.3">
      <c r="A852" t="s">
        <v>3018</v>
      </c>
      <c r="B852" t="s">
        <v>1331</v>
      </c>
      <c r="C852" t="s">
        <v>3033</v>
      </c>
      <c r="D852" t="s">
        <v>3034</v>
      </c>
      <c r="E852" t="s">
        <v>3018</v>
      </c>
      <c r="F852" t="s">
        <v>3033</v>
      </c>
      <c r="G852">
        <v>57.41</v>
      </c>
      <c r="H852">
        <v>63</v>
      </c>
      <c r="I852">
        <v>62.83</v>
      </c>
      <c r="J852">
        <v>0</v>
      </c>
      <c r="K852">
        <v>100</v>
      </c>
      <c r="L852">
        <v>70.540000000000006</v>
      </c>
      <c r="M852">
        <v>95.44</v>
      </c>
      <c r="N852">
        <v>74.62</v>
      </c>
      <c r="O852">
        <v>58.05</v>
      </c>
      <c r="P852">
        <v>61.68</v>
      </c>
      <c r="Q852">
        <v>73.97</v>
      </c>
      <c r="R852">
        <v>54.36</v>
      </c>
      <c r="S852">
        <v>51.43</v>
      </c>
      <c r="Y852" s="57" t="s">
        <v>4385</v>
      </c>
      <c r="Z852" s="57" t="s">
        <v>4891</v>
      </c>
    </row>
    <row r="853" spans="1:26" x14ac:dyDescent="0.3">
      <c r="A853" t="s">
        <v>3018</v>
      </c>
      <c r="B853" t="s">
        <v>1331</v>
      </c>
      <c r="C853" t="s">
        <v>3035</v>
      </c>
      <c r="D853" t="s">
        <v>3036</v>
      </c>
      <c r="E853" t="s">
        <v>3018</v>
      </c>
      <c r="F853" t="s">
        <v>3035</v>
      </c>
      <c r="G853">
        <v>55.68</v>
      </c>
      <c r="H853">
        <v>47.13</v>
      </c>
      <c r="I853">
        <v>57.47</v>
      </c>
      <c r="J853">
        <v>64.81</v>
      </c>
      <c r="K853">
        <v>96.3</v>
      </c>
      <c r="L853">
        <v>20.84</v>
      </c>
      <c r="M853">
        <v>87.74</v>
      </c>
      <c r="N853">
        <v>86.46</v>
      </c>
      <c r="O853">
        <v>55.11</v>
      </c>
      <c r="P853">
        <v>38.479999999999997</v>
      </c>
      <c r="Q853">
        <v>69.7</v>
      </c>
      <c r="R853">
        <v>48.14</v>
      </c>
      <c r="S853">
        <v>46.22</v>
      </c>
      <c r="Y853" s="56" t="s">
        <v>3033</v>
      </c>
      <c r="Z853" s="56" t="s">
        <v>4890</v>
      </c>
    </row>
    <row r="854" spans="1:26" x14ac:dyDescent="0.3">
      <c r="A854" t="s">
        <v>3018</v>
      </c>
      <c r="B854" t="s">
        <v>1331</v>
      </c>
      <c r="C854" t="s">
        <v>3037</v>
      </c>
      <c r="D854" t="s">
        <v>2118</v>
      </c>
      <c r="E854" t="s">
        <v>3018</v>
      </c>
      <c r="F854" t="s">
        <v>3037</v>
      </c>
      <c r="G854">
        <v>68.11</v>
      </c>
      <c r="H854">
        <v>46.38</v>
      </c>
      <c r="I854">
        <v>48.33</v>
      </c>
      <c r="J854">
        <v>70.36</v>
      </c>
      <c r="K854">
        <v>87.3</v>
      </c>
      <c r="L854">
        <v>62.73</v>
      </c>
      <c r="M854">
        <v>83.12</v>
      </c>
      <c r="N854">
        <v>91.09</v>
      </c>
      <c r="O854">
        <v>68.03</v>
      </c>
      <c r="P854">
        <v>51.72</v>
      </c>
      <c r="Q854">
        <v>67.23</v>
      </c>
      <c r="R854">
        <v>48.55</v>
      </c>
      <c r="S854">
        <v>43.41</v>
      </c>
      <c r="Y854" s="57" t="s">
        <v>3035</v>
      </c>
      <c r="Z854" s="57" t="s">
        <v>4889</v>
      </c>
    </row>
    <row r="855" spans="1:26" x14ac:dyDescent="0.3">
      <c r="A855" t="s">
        <v>3018</v>
      </c>
      <c r="B855" t="s">
        <v>1331</v>
      </c>
      <c r="C855" t="s">
        <v>3038</v>
      </c>
      <c r="D855" t="s">
        <v>3039</v>
      </c>
      <c r="E855" t="s">
        <v>3018</v>
      </c>
      <c r="F855" t="s">
        <v>3038</v>
      </c>
      <c r="G855">
        <v>62.5</v>
      </c>
      <c r="H855">
        <v>63.24</v>
      </c>
      <c r="I855">
        <v>53.11</v>
      </c>
      <c r="J855">
        <v>89.14</v>
      </c>
      <c r="K855">
        <v>100</v>
      </c>
      <c r="L855">
        <v>23.14</v>
      </c>
      <c r="M855">
        <v>92.73</v>
      </c>
      <c r="N855">
        <v>90.34</v>
      </c>
      <c r="O855">
        <v>62.29</v>
      </c>
      <c r="P855">
        <v>36.9</v>
      </c>
      <c r="Q855">
        <v>74.86</v>
      </c>
      <c r="R855">
        <v>49.18</v>
      </c>
      <c r="S855">
        <v>46.55</v>
      </c>
      <c r="Y855" s="56" t="s">
        <v>3037</v>
      </c>
      <c r="Z855" s="56" t="s">
        <v>4888</v>
      </c>
    </row>
    <row r="856" spans="1:26" x14ac:dyDescent="0.3">
      <c r="A856" t="s">
        <v>3018</v>
      </c>
      <c r="B856" t="s">
        <v>1331</v>
      </c>
      <c r="C856" t="s">
        <v>3040</v>
      </c>
      <c r="D856" t="s">
        <v>3041</v>
      </c>
      <c r="E856" t="s">
        <v>3018</v>
      </c>
      <c r="F856" t="s">
        <v>3040</v>
      </c>
      <c r="G856">
        <v>70.62</v>
      </c>
      <c r="H856">
        <v>70.040000000000006</v>
      </c>
      <c r="I856">
        <v>55.3</v>
      </c>
      <c r="J856">
        <v>97.98</v>
      </c>
      <c r="K856">
        <v>100</v>
      </c>
      <c r="L856">
        <v>43.04</v>
      </c>
      <c r="M856">
        <v>91.67</v>
      </c>
      <c r="N856">
        <v>80.42</v>
      </c>
      <c r="O856">
        <v>71.05</v>
      </c>
      <c r="P856">
        <v>43.18</v>
      </c>
      <c r="Q856">
        <v>74.36</v>
      </c>
      <c r="R856">
        <v>55.73</v>
      </c>
      <c r="S856">
        <v>53.05</v>
      </c>
      <c r="Y856" s="57" t="s">
        <v>3038</v>
      </c>
      <c r="Z856" s="57" t="s">
        <v>4887</v>
      </c>
    </row>
    <row r="857" spans="1:26" x14ac:dyDescent="0.3">
      <c r="A857" t="s">
        <v>3018</v>
      </c>
      <c r="B857" t="s">
        <v>1331</v>
      </c>
      <c r="C857" t="s">
        <v>3042</v>
      </c>
      <c r="D857" t="s">
        <v>3043</v>
      </c>
      <c r="E857" t="s">
        <v>3018</v>
      </c>
      <c r="F857" t="s">
        <v>3042</v>
      </c>
      <c r="G857">
        <v>49.52</v>
      </c>
      <c r="H857">
        <v>52.98</v>
      </c>
      <c r="I857">
        <v>56.69</v>
      </c>
      <c r="J857">
        <v>64.94</v>
      </c>
      <c r="K857">
        <v>81.400000000000006</v>
      </c>
      <c r="L857">
        <v>16.41</v>
      </c>
      <c r="M857">
        <v>91.22</v>
      </c>
      <c r="N857">
        <v>96.67</v>
      </c>
      <c r="O857">
        <v>49.45</v>
      </c>
      <c r="P857">
        <v>35.06</v>
      </c>
      <c r="Q857">
        <v>74.39</v>
      </c>
      <c r="R857">
        <v>48.78</v>
      </c>
      <c r="S857">
        <v>46.13</v>
      </c>
      <c r="Y857" s="57" t="s">
        <v>3040</v>
      </c>
      <c r="Z857" s="57" t="s">
        <v>4899</v>
      </c>
    </row>
    <row r="858" spans="1:26" x14ac:dyDescent="0.3">
      <c r="A858" t="s">
        <v>3018</v>
      </c>
      <c r="B858" t="s">
        <v>1331</v>
      </c>
      <c r="C858" t="s">
        <v>3023</v>
      </c>
      <c r="D858" t="s">
        <v>3024</v>
      </c>
      <c r="E858" t="s">
        <v>3018</v>
      </c>
      <c r="F858" t="s">
        <v>3023</v>
      </c>
      <c r="G858">
        <v>55.49</v>
      </c>
      <c r="H858">
        <v>46.05</v>
      </c>
      <c r="I858">
        <v>49.45</v>
      </c>
      <c r="J858">
        <v>76.92</v>
      </c>
      <c r="K858">
        <v>100</v>
      </c>
      <c r="L858">
        <v>18.48</v>
      </c>
      <c r="M858">
        <v>92.53</v>
      </c>
      <c r="N858">
        <v>91.29</v>
      </c>
      <c r="O858">
        <v>55.78</v>
      </c>
      <c r="P858">
        <v>27.71</v>
      </c>
      <c r="Q858">
        <v>69.83</v>
      </c>
      <c r="R858">
        <v>46.27</v>
      </c>
      <c r="S858">
        <v>42.99</v>
      </c>
      <c r="Y858" s="56" t="s">
        <v>3042</v>
      </c>
      <c r="Z858" s="56" t="s">
        <v>4898</v>
      </c>
    </row>
    <row r="859" spans="1:26" x14ac:dyDescent="0.3">
      <c r="A859" t="s">
        <v>3018</v>
      </c>
      <c r="B859" t="s">
        <v>1331</v>
      </c>
      <c r="C859" t="s">
        <v>3025</v>
      </c>
      <c r="D859" t="s">
        <v>3026</v>
      </c>
      <c r="E859" t="s">
        <v>3018</v>
      </c>
      <c r="F859" t="s">
        <v>3025</v>
      </c>
      <c r="G859">
        <v>51.24</v>
      </c>
      <c r="H859">
        <v>67.92</v>
      </c>
      <c r="I859">
        <v>61.39</v>
      </c>
      <c r="J859">
        <v>76.64</v>
      </c>
      <c r="K859">
        <v>63.79</v>
      </c>
      <c r="L859">
        <v>28.6</v>
      </c>
      <c r="M859">
        <v>94.73</v>
      </c>
      <c r="N859">
        <v>84.54</v>
      </c>
      <c r="O859">
        <v>51.58</v>
      </c>
      <c r="P859">
        <v>37.32</v>
      </c>
      <c r="Q859">
        <v>77.150000000000006</v>
      </c>
      <c r="R859">
        <v>50.05</v>
      </c>
      <c r="S859">
        <v>46.55</v>
      </c>
      <c r="Y859" s="57" t="s">
        <v>3023</v>
      </c>
      <c r="Z859" s="57" t="s">
        <v>4897</v>
      </c>
    </row>
    <row r="860" spans="1:26" x14ac:dyDescent="0.3">
      <c r="A860" t="s">
        <v>3018</v>
      </c>
      <c r="B860" t="s">
        <v>1331</v>
      </c>
      <c r="C860" t="s">
        <v>3027</v>
      </c>
      <c r="D860" t="s">
        <v>3028</v>
      </c>
      <c r="E860" t="s">
        <v>3018</v>
      </c>
      <c r="F860" t="s">
        <v>3027</v>
      </c>
      <c r="G860">
        <v>58.41</v>
      </c>
      <c r="H860">
        <v>44.81</v>
      </c>
      <c r="I860">
        <v>47.42</v>
      </c>
      <c r="J860">
        <v>81.239999999999995</v>
      </c>
      <c r="K860">
        <v>88.89</v>
      </c>
      <c r="L860">
        <v>21.25</v>
      </c>
      <c r="M860">
        <v>89.49</v>
      </c>
      <c r="N860">
        <v>95.64</v>
      </c>
      <c r="O860">
        <v>58.02</v>
      </c>
      <c r="P860">
        <v>40.68</v>
      </c>
      <c r="Q860">
        <v>69.34</v>
      </c>
      <c r="R860">
        <v>49.33</v>
      </c>
      <c r="S860">
        <v>48.26</v>
      </c>
      <c r="Y860" s="56" t="s">
        <v>3025</v>
      </c>
      <c r="Z860" s="56" t="s">
        <v>4896</v>
      </c>
    </row>
    <row r="861" spans="1:26" x14ac:dyDescent="0.3">
      <c r="A861" t="s">
        <v>3018</v>
      </c>
      <c r="B861" t="s">
        <v>1331</v>
      </c>
      <c r="C861" t="s">
        <v>3029</v>
      </c>
      <c r="D861" t="s">
        <v>3030</v>
      </c>
      <c r="E861" t="s">
        <v>3018</v>
      </c>
      <c r="F861" t="s">
        <v>3029</v>
      </c>
      <c r="G861">
        <v>57.88</v>
      </c>
      <c r="H861">
        <v>53.62</v>
      </c>
      <c r="I861">
        <v>36.590000000000003</v>
      </c>
      <c r="J861">
        <v>87.51</v>
      </c>
      <c r="K861">
        <v>96.3</v>
      </c>
      <c r="L861">
        <v>8.56</v>
      </c>
      <c r="M861">
        <v>94</v>
      </c>
      <c r="N861">
        <v>92.94</v>
      </c>
      <c r="O861">
        <v>57.62</v>
      </c>
      <c r="P861">
        <v>38.119999999999997</v>
      </c>
      <c r="Q861">
        <v>69.290000000000006</v>
      </c>
      <c r="R861">
        <v>43.7</v>
      </c>
      <c r="S861">
        <v>40.36</v>
      </c>
      <c r="Y861" s="57" t="s">
        <v>3027</v>
      </c>
      <c r="Z861" s="57" t="s">
        <v>4895</v>
      </c>
    </row>
    <row r="862" spans="1:26" x14ac:dyDescent="0.3">
      <c r="A862" t="s">
        <v>3018</v>
      </c>
      <c r="B862" t="s">
        <v>1331</v>
      </c>
      <c r="C862" t="s">
        <v>3019</v>
      </c>
      <c r="D862" t="s">
        <v>3020</v>
      </c>
      <c r="E862" t="s">
        <v>3018</v>
      </c>
      <c r="F862" t="s">
        <v>3019</v>
      </c>
      <c r="G862">
        <v>46.18</v>
      </c>
      <c r="H862">
        <v>48.65</v>
      </c>
      <c r="I862">
        <v>40.51</v>
      </c>
      <c r="J862">
        <v>68.760000000000005</v>
      </c>
      <c r="K862">
        <v>74.08</v>
      </c>
      <c r="L862">
        <v>10.87</v>
      </c>
      <c r="M862">
        <v>91.68</v>
      </c>
      <c r="N862">
        <v>92.63</v>
      </c>
      <c r="O862">
        <v>46.68</v>
      </c>
      <c r="P862">
        <v>33.020000000000003</v>
      </c>
      <c r="Q862">
        <v>68.37</v>
      </c>
      <c r="R862">
        <v>42.69</v>
      </c>
      <c r="S862">
        <v>39.76</v>
      </c>
      <c r="Y862" s="56" t="s">
        <v>3029</v>
      </c>
      <c r="Z862" s="56" t="s">
        <v>4894</v>
      </c>
    </row>
    <row r="863" spans="1:26" x14ac:dyDescent="0.3">
      <c r="A863" t="s">
        <v>3018</v>
      </c>
      <c r="B863" t="s">
        <v>1331</v>
      </c>
      <c r="C863" t="s">
        <v>3021</v>
      </c>
      <c r="D863" t="s">
        <v>3022</v>
      </c>
      <c r="E863" t="s">
        <v>3018</v>
      </c>
      <c r="F863" t="s">
        <v>3021</v>
      </c>
      <c r="G863">
        <v>62.74</v>
      </c>
      <c r="H863">
        <v>52.53</v>
      </c>
      <c r="I863">
        <v>58.44</v>
      </c>
      <c r="J863">
        <v>88.37</v>
      </c>
      <c r="K863">
        <v>98.77</v>
      </c>
      <c r="L863">
        <v>16.78</v>
      </c>
      <c r="M863">
        <v>91.28</v>
      </c>
      <c r="N863">
        <v>94.92</v>
      </c>
      <c r="O863">
        <v>62.84</v>
      </c>
      <c r="P863">
        <v>47.46</v>
      </c>
      <c r="Q863">
        <v>74.290000000000006</v>
      </c>
      <c r="R863">
        <v>49.33</v>
      </c>
      <c r="S863">
        <v>46.89</v>
      </c>
      <c r="Y863" s="57" t="s">
        <v>3019</v>
      </c>
      <c r="Z863" s="57" t="s">
        <v>4893</v>
      </c>
    </row>
    <row r="864" spans="1:26" x14ac:dyDescent="0.3">
      <c r="A864" t="s">
        <v>3018</v>
      </c>
      <c r="B864" t="s">
        <v>1331</v>
      </c>
      <c r="C864" t="s">
        <v>3044</v>
      </c>
      <c r="D864" t="s">
        <v>3045</v>
      </c>
      <c r="E864" t="s">
        <v>3018</v>
      </c>
      <c r="F864" t="s">
        <v>3044</v>
      </c>
      <c r="G864">
        <v>64.209999999999994</v>
      </c>
      <c r="H864">
        <v>65.62</v>
      </c>
      <c r="I864">
        <v>57.33</v>
      </c>
      <c r="J864">
        <v>63.72</v>
      </c>
      <c r="K864">
        <v>100</v>
      </c>
      <c r="L864">
        <v>34.549999999999997</v>
      </c>
      <c r="M864">
        <v>91.26</v>
      </c>
      <c r="N864">
        <v>83.41</v>
      </c>
      <c r="O864">
        <v>63.66</v>
      </c>
      <c r="P864">
        <v>56.38</v>
      </c>
      <c r="Q864">
        <v>74.41</v>
      </c>
      <c r="R864">
        <v>53.99</v>
      </c>
      <c r="S864">
        <v>51.27</v>
      </c>
      <c r="Y864" s="56" t="s">
        <v>3021</v>
      </c>
      <c r="Z864" s="56" t="s">
        <v>4892</v>
      </c>
    </row>
    <row r="865" spans="1:26" x14ac:dyDescent="0.3">
      <c r="A865" t="s">
        <v>3018</v>
      </c>
      <c r="B865" t="s">
        <v>1331</v>
      </c>
      <c r="C865" t="s">
        <v>3031</v>
      </c>
      <c r="D865" t="s">
        <v>3032</v>
      </c>
      <c r="E865" t="s">
        <v>3018</v>
      </c>
      <c r="F865" t="s">
        <v>3031</v>
      </c>
      <c r="G865">
        <v>63.26</v>
      </c>
      <c r="H865">
        <v>55.79</v>
      </c>
      <c r="I865">
        <v>52.01</v>
      </c>
      <c r="J865">
        <v>78.2</v>
      </c>
      <c r="K865">
        <v>100</v>
      </c>
      <c r="L865">
        <v>34.15</v>
      </c>
      <c r="M865">
        <v>87.57</v>
      </c>
      <c r="N865">
        <v>89.44</v>
      </c>
      <c r="O865">
        <v>62.49</v>
      </c>
      <c r="P865">
        <v>37.590000000000003</v>
      </c>
      <c r="Q865">
        <v>71.2</v>
      </c>
      <c r="R865">
        <v>51.02</v>
      </c>
      <c r="S865">
        <v>48.18</v>
      </c>
      <c r="Y865" s="57" t="s">
        <v>3044</v>
      </c>
      <c r="Z865" s="57" t="s">
        <v>4901</v>
      </c>
    </row>
    <row r="866" spans="1:26" x14ac:dyDescent="0.3">
      <c r="A866" t="s">
        <v>3046</v>
      </c>
      <c r="B866" t="s">
        <v>1334</v>
      </c>
      <c r="C866" t="s">
        <v>3047</v>
      </c>
      <c r="D866" t="s">
        <v>3048</v>
      </c>
      <c r="E866" t="s">
        <v>3046</v>
      </c>
      <c r="F866" t="s">
        <v>3047</v>
      </c>
      <c r="G866">
        <v>70.97</v>
      </c>
      <c r="H866">
        <v>65.86</v>
      </c>
      <c r="I866">
        <v>62.12</v>
      </c>
      <c r="J866">
        <v>63.68</v>
      </c>
      <c r="K866">
        <v>100</v>
      </c>
      <c r="L866">
        <v>72.72</v>
      </c>
      <c r="M866">
        <v>91.77</v>
      </c>
      <c r="N866">
        <v>66.83</v>
      </c>
      <c r="O866">
        <v>71.569999999999993</v>
      </c>
      <c r="P866">
        <v>49.89</v>
      </c>
      <c r="Q866">
        <v>71.64</v>
      </c>
      <c r="R866">
        <v>57.75</v>
      </c>
      <c r="S866">
        <v>56.21</v>
      </c>
      <c r="Y866" s="56" t="s">
        <v>3031</v>
      </c>
      <c r="Z866" s="56" t="s">
        <v>4900</v>
      </c>
    </row>
    <row r="867" spans="1:26" x14ac:dyDescent="0.3">
      <c r="A867" t="s">
        <v>3046</v>
      </c>
      <c r="B867" t="s">
        <v>1334</v>
      </c>
      <c r="C867" t="s">
        <v>3049</v>
      </c>
      <c r="D867" t="s">
        <v>3050</v>
      </c>
      <c r="E867" t="s">
        <v>3046</v>
      </c>
      <c r="F867" t="s">
        <v>3049</v>
      </c>
      <c r="G867">
        <v>47.04</v>
      </c>
      <c r="H867">
        <v>47.61</v>
      </c>
      <c r="I867">
        <v>44.38</v>
      </c>
      <c r="J867">
        <v>66.569999999999993</v>
      </c>
      <c r="K867">
        <v>58.33</v>
      </c>
      <c r="L867">
        <v>17.91</v>
      </c>
      <c r="M867">
        <v>85.97</v>
      </c>
      <c r="N867">
        <v>91.81</v>
      </c>
      <c r="O867">
        <v>46.6</v>
      </c>
      <c r="P867">
        <v>43.6</v>
      </c>
      <c r="Q867">
        <v>67.44</v>
      </c>
      <c r="R867">
        <v>57.21</v>
      </c>
      <c r="S867">
        <v>58</v>
      </c>
      <c r="Y867" s="57" t="s">
        <v>4384</v>
      </c>
      <c r="Z867" s="57" t="s">
        <v>4865</v>
      </c>
    </row>
    <row r="868" spans="1:26" x14ac:dyDescent="0.3">
      <c r="A868" t="s">
        <v>3046</v>
      </c>
      <c r="B868" t="s">
        <v>1334</v>
      </c>
      <c r="C868" t="s">
        <v>3051</v>
      </c>
      <c r="D868" t="s">
        <v>1798</v>
      </c>
      <c r="E868" t="s">
        <v>3046</v>
      </c>
      <c r="F868" t="s">
        <v>3051</v>
      </c>
      <c r="G868">
        <v>66.680000000000007</v>
      </c>
      <c r="H868">
        <v>35.1</v>
      </c>
      <c r="I868">
        <v>50.61</v>
      </c>
      <c r="J868">
        <v>96.64</v>
      </c>
      <c r="K868">
        <v>100</v>
      </c>
      <c r="L868">
        <v>37.590000000000003</v>
      </c>
      <c r="M868">
        <v>76.5</v>
      </c>
      <c r="N868">
        <v>96.86</v>
      </c>
      <c r="O868">
        <v>66.31</v>
      </c>
      <c r="P868">
        <v>31</v>
      </c>
      <c r="Q868">
        <v>64.77</v>
      </c>
      <c r="R868">
        <v>49.6</v>
      </c>
      <c r="S868">
        <v>50.31</v>
      </c>
      <c r="Y868" s="56" t="s">
        <v>3047</v>
      </c>
      <c r="Z868" s="56" t="s">
        <v>4864</v>
      </c>
    </row>
    <row r="869" spans="1:26" x14ac:dyDescent="0.3">
      <c r="A869" t="s">
        <v>3046</v>
      </c>
      <c r="B869" t="s">
        <v>1334</v>
      </c>
      <c r="C869" t="s">
        <v>3052</v>
      </c>
      <c r="D869" t="s">
        <v>3053</v>
      </c>
      <c r="E869" t="s">
        <v>3046</v>
      </c>
      <c r="F869" t="s">
        <v>3052</v>
      </c>
      <c r="G869">
        <v>53.77</v>
      </c>
      <c r="H869">
        <v>41.81</v>
      </c>
      <c r="I869">
        <v>61.97</v>
      </c>
      <c r="J869">
        <v>55.04</v>
      </c>
      <c r="K869">
        <v>83.94</v>
      </c>
      <c r="L869">
        <v>21.91</v>
      </c>
      <c r="M869">
        <v>87.59</v>
      </c>
      <c r="N869">
        <v>95.13</v>
      </c>
      <c r="O869">
        <v>53.47</v>
      </c>
      <c r="P869">
        <v>53.01</v>
      </c>
      <c r="Q869">
        <v>71.62</v>
      </c>
      <c r="R869">
        <v>53.09</v>
      </c>
      <c r="S869">
        <v>51.3</v>
      </c>
      <c r="Y869" s="57" t="s">
        <v>3049</v>
      </c>
      <c r="Z869" s="57" t="s">
        <v>4863</v>
      </c>
    </row>
    <row r="870" spans="1:26" x14ac:dyDescent="0.3">
      <c r="A870" t="s">
        <v>3046</v>
      </c>
      <c r="B870" t="s">
        <v>1334</v>
      </c>
      <c r="C870" t="s">
        <v>3054</v>
      </c>
      <c r="D870" t="s">
        <v>1505</v>
      </c>
      <c r="E870" t="s">
        <v>3046</v>
      </c>
      <c r="F870" t="s">
        <v>3054</v>
      </c>
      <c r="G870">
        <v>53.5</v>
      </c>
      <c r="H870">
        <v>64.09</v>
      </c>
      <c r="I870">
        <v>55.54</v>
      </c>
      <c r="J870">
        <v>59.87</v>
      </c>
      <c r="K870">
        <v>98.61</v>
      </c>
      <c r="L870">
        <v>23.61</v>
      </c>
      <c r="M870">
        <v>85.05</v>
      </c>
      <c r="N870">
        <v>79.83</v>
      </c>
      <c r="O870">
        <v>53.9</v>
      </c>
      <c r="P870">
        <v>33.5</v>
      </c>
      <c r="Q870">
        <v>71.13</v>
      </c>
      <c r="R870">
        <v>54.12</v>
      </c>
      <c r="S870">
        <v>52.64</v>
      </c>
      <c r="Y870" s="56" t="s">
        <v>3051</v>
      </c>
      <c r="Z870" s="56" t="s">
        <v>4862</v>
      </c>
    </row>
    <row r="871" spans="1:26" x14ac:dyDescent="0.3">
      <c r="A871" t="s">
        <v>3046</v>
      </c>
      <c r="B871" t="s">
        <v>1334</v>
      </c>
      <c r="C871" t="s">
        <v>3055</v>
      </c>
      <c r="D871" t="s">
        <v>3056</v>
      </c>
      <c r="E871" t="s">
        <v>3046</v>
      </c>
      <c r="F871" t="s">
        <v>3055</v>
      </c>
      <c r="G871">
        <v>65.06</v>
      </c>
      <c r="H871">
        <v>57.52</v>
      </c>
      <c r="I871">
        <v>48.17</v>
      </c>
      <c r="J871">
        <v>62.9</v>
      </c>
      <c r="K871">
        <v>95.56</v>
      </c>
      <c r="L871">
        <v>56.84</v>
      </c>
      <c r="M871">
        <v>77.180000000000007</v>
      </c>
      <c r="N871">
        <v>94.35</v>
      </c>
      <c r="O871">
        <v>64.73</v>
      </c>
      <c r="P871">
        <v>43.6</v>
      </c>
      <c r="Q871">
        <v>69.3</v>
      </c>
      <c r="R871">
        <v>54.84</v>
      </c>
      <c r="S871">
        <v>55.83</v>
      </c>
      <c r="Y871" s="57" t="s">
        <v>3052</v>
      </c>
      <c r="Z871" s="57" t="s">
        <v>4861</v>
      </c>
    </row>
    <row r="872" spans="1:26" x14ac:dyDescent="0.3">
      <c r="A872" t="s">
        <v>3046</v>
      </c>
      <c r="B872" t="s">
        <v>1334</v>
      </c>
      <c r="C872" t="s">
        <v>3057</v>
      </c>
      <c r="D872" t="s">
        <v>3058</v>
      </c>
      <c r="E872" t="s">
        <v>3046</v>
      </c>
      <c r="F872" t="s">
        <v>3057</v>
      </c>
      <c r="G872">
        <v>71.709999999999994</v>
      </c>
      <c r="H872">
        <v>69.92</v>
      </c>
      <c r="I872">
        <v>62.99</v>
      </c>
      <c r="J872">
        <v>65.52</v>
      </c>
      <c r="K872">
        <v>100</v>
      </c>
      <c r="L872">
        <v>72</v>
      </c>
      <c r="M872">
        <v>92.41</v>
      </c>
      <c r="N872">
        <v>70.89</v>
      </c>
      <c r="O872">
        <v>72.150000000000006</v>
      </c>
      <c r="P872">
        <v>51.08</v>
      </c>
      <c r="Q872">
        <v>74.05</v>
      </c>
      <c r="R872">
        <v>54.31</v>
      </c>
      <c r="S872">
        <v>51.9</v>
      </c>
      <c r="Y872" s="56" t="s">
        <v>3054</v>
      </c>
      <c r="Z872" s="56" t="s">
        <v>4860</v>
      </c>
    </row>
    <row r="873" spans="1:26" x14ac:dyDescent="0.3">
      <c r="A873" t="s">
        <v>3046</v>
      </c>
      <c r="B873" t="s">
        <v>1334</v>
      </c>
      <c r="C873" t="s">
        <v>3059</v>
      </c>
      <c r="D873" t="s">
        <v>1513</v>
      </c>
      <c r="E873" t="s">
        <v>3046</v>
      </c>
      <c r="F873" t="s">
        <v>3059</v>
      </c>
      <c r="G873">
        <v>68.75</v>
      </c>
      <c r="H873">
        <v>47.84</v>
      </c>
      <c r="I873">
        <v>46.16</v>
      </c>
      <c r="J873">
        <v>84.17</v>
      </c>
      <c r="K873">
        <v>88.89</v>
      </c>
      <c r="L873">
        <v>64.400000000000006</v>
      </c>
      <c r="M873">
        <v>77.53</v>
      </c>
      <c r="N873">
        <v>92.4</v>
      </c>
      <c r="O873">
        <v>69.73</v>
      </c>
      <c r="P873">
        <v>41.47</v>
      </c>
      <c r="Q873">
        <v>65.98</v>
      </c>
      <c r="R873">
        <v>51.5</v>
      </c>
      <c r="S873">
        <v>49.72</v>
      </c>
      <c r="Y873" s="57" t="s">
        <v>3055</v>
      </c>
      <c r="Z873" s="57" t="s">
        <v>4859</v>
      </c>
    </row>
    <row r="874" spans="1:26" x14ac:dyDescent="0.3">
      <c r="A874" t="s">
        <v>3046</v>
      </c>
      <c r="B874" t="s">
        <v>1334</v>
      </c>
      <c r="C874" t="s">
        <v>3060</v>
      </c>
      <c r="D874" t="s">
        <v>1141</v>
      </c>
      <c r="E874" t="s">
        <v>3046</v>
      </c>
      <c r="F874" t="s">
        <v>3060</v>
      </c>
      <c r="G874">
        <v>52.77</v>
      </c>
      <c r="H874">
        <v>33.93</v>
      </c>
      <c r="I874">
        <v>50.17</v>
      </c>
      <c r="J874">
        <v>55.81</v>
      </c>
      <c r="K874">
        <v>100</v>
      </c>
      <c r="L874">
        <v>18.059999999999999</v>
      </c>
      <c r="M874">
        <v>74.849999999999994</v>
      </c>
      <c r="N874">
        <v>95.31</v>
      </c>
      <c r="O874">
        <v>52.94</v>
      </c>
      <c r="P874">
        <v>37.9</v>
      </c>
      <c r="Q874">
        <v>63.56</v>
      </c>
      <c r="R874">
        <v>49.04</v>
      </c>
      <c r="S874">
        <v>48.53</v>
      </c>
      <c r="Y874" s="56" t="s">
        <v>3057</v>
      </c>
      <c r="Z874" s="56" t="s">
        <v>4858</v>
      </c>
    </row>
    <row r="875" spans="1:26" x14ac:dyDescent="0.3">
      <c r="A875" t="s">
        <v>3046</v>
      </c>
      <c r="B875" t="s">
        <v>1334</v>
      </c>
      <c r="C875" t="s">
        <v>3061</v>
      </c>
      <c r="D875" t="s">
        <v>2349</v>
      </c>
      <c r="E875" t="s">
        <v>3046</v>
      </c>
      <c r="F875" t="s">
        <v>3061</v>
      </c>
      <c r="G875">
        <v>65.349999999999994</v>
      </c>
      <c r="H875">
        <v>42.28</v>
      </c>
      <c r="I875">
        <v>59.65</v>
      </c>
      <c r="J875">
        <v>76.72</v>
      </c>
      <c r="K875">
        <v>88.52</v>
      </c>
      <c r="L875">
        <v>29.74</v>
      </c>
      <c r="M875">
        <v>81.58</v>
      </c>
      <c r="N875">
        <v>80.72</v>
      </c>
      <c r="O875">
        <v>63.78</v>
      </c>
      <c r="P875">
        <v>60.15</v>
      </c>
      <c r="Q875">
        <v>66.05</v>
      </c>
      <c r="R875">
        <v>55.05</v>
      </c>
      <c r="S875">
        <v>53.37</v>
      </c>
      <c r="Y875" s="57" t="s">
        <v>3059</v>
      </c>
      <c r="Z875" s="57" t="s">
        <v>4857</v>
      </c>
    </row>
    <row r="876" spans="1:26" x14ac:dyDescent="0.3">
      <c r="A876" t="s">
        <v>3046</v>
      </c>
      <c r="B876" t="s">
        <v>1334</v>
      </c>
      <c r="C876" t="s">
        <v>3062</v>
      </c>
      <c r="D876" t="s">
        <v>3063</v>
      </c>
      <c r="E876" t="s">
        <v>3046</v>
      </c>
      <c r="F876" t="s">
        <v>3062</v>
      </c>
      <c r="G876">
        <v>48.72</v>
      </c>
      <c r="H876">
        <v>42.52</v>
      </c>
      <c r="I876">
        <v>48.23</v>
      </c>
      <c r="J876">
        <v>69.37</v>
      </c>
      <c r="K876">
        <v>61.11</v>
      </c>
      <c r="L876">
        <v>21.83</v>
      </c>
      <c r="M876">
        <v>56.65</v>
      </c>
      <c r="N876">
        <v>78.52</v>
      </c>
      <c r="O876">
        <v>49</v>
      </c>
      <c r="P876">
        <v>43.71</v>
      </c>
      <c r="Q876">
        <v>56.48</v>
      </c>
      <c r="R876">
        <v>55.35</v>
      </c>
      <c r="S876">
        <v>56.65</v>
      </c>
      <c r="Y876" s="56" t="s">
        <v>3060</v>
      </c>
      <c r="Z876" s="56" t="s">
        <v>4856</v>
      </c>
    </row>
    <row r="877" spans="1:26" x14ac:dyDescent="0.3">
      <c r="A877" t="s">
        <v>3046</v>
      </c>
      <c r="B877" t="s">
        <v>1334</v>
      </c>
      <c r="C877" t="s">
        <v>3064</v>
      </c>
      <c r="D877" t="s">
        <v>3065</v>
      </c>
      <c r="E877" t="s">
        <v>3046</v>
      </c>
      <c r="F877" t="s">
        <v>3064</v>
      </c>
      <c r="G877">
        <v>54.14</v>
      </c>
      <c r="H877">
        <v>57.78</v>
      </c>
      <c r="I877">
        <v>61.57</v>
      </c>
      <c r="J877">
        <v>62.06</v>
      </c>
      <c r="K877">
        <v>96.3</v>
      </c>
      <c r="L877">
        <v>24.23</v>
      </c>
      <c r="M877">
        <v>89.65</v>
      </c>
      <c r="N877">
        <v>93.46</v>
      </c>
      <c r="O877">
        <v>54.07</v>
      </c>
      <c r="P877">
        <v>33.700000000000003</v>
      </c>
      <c r="Q877">
        <v>75.62</v>
      </c>
      <c r="R877">
        <v>52.31</v>
      </c>
      <c r="S877">
        <v>52.79</v>
      </c>
      <c r="Y877" s="57" t="s">
        <v>3061</v>
      </c>
      <c r="Z877" s="57" t="s">
        <v>4855</v>
      </c>
    </row>
    <row r="878" spans="1:26" x14ac:dyDescent="0.3">
      <c r="A878" t="s">
        <v>3046</v>
      </c>
      <c r="B878" t="s">
        <v>1334</v>
      </c>
      <c r="C878" t="s">
        <v>3066</v>
      </c>
      <c r="D878" t="s">
        <v>3067</v>
      </c>
      <c r="E878" t="s">
        <v>3046</v>
      </c>
      <c r="F878" t="s">
        <v>3066</v>
      </c>
      <c r="G878">
        <v>46.58</v>
      </c>
      <c r="H878">
        <v>35.56</v>
      </c>
      <c r="I878">
        <v>62.47</v>
      </c>
      <c r="J878">
        <v>69.290000000000006</v>
      </c>
      <c r="K878">
        <v>65.430000000000007</v>
      </c>
      <c r="L878">
        <v>13.67</v>
      </c>
      <c r="M878">
        <v>85.24</v>
      </c>
      <c r="N878">
        <v>96.09</v>
      </c>
      <c r="O878">
        <v>46.36</v>
      </c>
      <c r="P878">
        <v>37.03</v>
      </c>
      <c r="Q878">
        <v>69.84</v>
      </c>
      <c r="R878">
        <v>51.67</v>
      </c>
      <c r="S878">
        <v>51.88</v>
      </c>
      <c r="Y878" s="56" t="s">
        <v>3062</v>
      </c>
      <c r="Z878" s="56" t="s">
        <v>4854</v>
      </c>
    </row>
    <row r="879" spans="1:26" x14ac:dyDescent="0.3">
      <c r="A879" t="s">
        <v>3046</v>
      </c>
      <c r="B879" t="s">
        <v>1334</v>
      </c>
      <c r="C879" t="s">
        <v>3068</v>
      </c>
      <c r="D879" t="s">
        <v>3069</v>
      </c>
      <c r="E879" t="s">
        <v>3046</v>
      </c>
      <c r="F879" t="s">
        <v>3068</v>
      </c>
      <c r="G879">
        <v>21.38</v>
      </c>
      <c r="H879">
        <v>43.65</v>
      </c>
      <c r="I879">
        <v>70.510000000000005</v>
      </c>
      <c r="J879">
        <v>25.1</v>
      </c>
      <c r="K879">
        <v>3.7</v>
      </c>
      <c r="L879">
        <v>19.760000000000002</v>
      </c>
      <c r="M879">
        <v>67.66</v>
      </c>
      <c r="N879">
        <v>98.52</v>
      </c>
      <c r="O879">
        <v>21</v>
      </c>
      <c r="P879">
        <v>35.450000000000003</v>
      </c>
      <c r="Q879">
        <v>70.09</v>
      </c>
      <c r="R879">
        <v>54.65</v>
      </c>
      <c r="S879">
        <v>53.35</v>
      </c>
      <c r="Y879" s="57" t="s">
        <v>3064</v>
      </c>
      <c r="Z879" s="57" t="s">
        <v>4853</v>
      </c>
    </row>
    <row r="880" spans="1:26" x14ac:dyDescent="0.3">
      <c r="A880" t="s">
        <v>3046</v>
      </c>
      <c r="B880" t="s">
        <v>1334</v>
      </c>
      <c r="C880" t="s">
        <v>3070</v>
      </c>
      <c r="D880" t="s">
        <v>3071</v>
      </c>
      <c r="E880" t="s">
        <v>3046</v>
      </c>
      <c r="F880" t="s">
        <v>3070</v>
      </c>
      <c r="G880">
        <v>41.26</v>
      </c>
      <c r="H880">
        <v>42.41</v>
      </c>
      <c r="I880">
        <v>62.31</v>
      </c>
      <c r="J880">
        <v>56.38</v>
      </c>
      <c r="K880">
        <v>66.67</v>
      </c>
      <c r="L880">
        <v>16.18</v>
      </c>
      <c r="M880">
        <v>87.97</v>
      </c>
      <c r="N880">
        <v>95.16</v>
      </c>
      <c r="O880">
        <v>40.96</v>
      </c>
      <c r="P880">
        <v>24.61</v>
      </c>
      <c r="Q880">
        <v>71.959999999999994</v>
      </c>
      <c r="R880">
        <v>53.99</v>
      </c>
      <c r="S880">
        <v>54.37</v>
      </c>
      <c r="Y880" s="56" t="s">
        <v>3066</v>
      </c>
      <c r="Z880" s="56" t="s">
        <v>4852</v>
      </c>
    </row>
    <row r="881" spans="1:26" x14ac:dyDescent="0.3">
      <c r="A881" t="s">
        <v>3046</v>
      </c>
      <c r="B881" t="s">
        <v>1334</v>
      </c>
      <c r="C881" t="s">
        <v>3072</v>
      </c>
      <c r="D881" t="s">
        <v>3073</v>
      </c>
      <c r="E881" t="s">
        <v>3046</v>
      </c>
      <c r="F881" t="s">
        <v>3072</v>
      </c>
      <c r="G881">
        <v>58.89</v>
      </c>
      <c r="H881">
        <v>59.87</v>
      </c>
      <c r="I881">
        <v>64.69</v>
      </c>
      <c r="J881">
        <v>68.260000000000005</v>
      </c>
      <c r="K881">
        <v>100</v>
      </c>
      <c r="L881">
        <v>27.99</v>
      </c>
      <c r="M881">
        <v>88.56</v>
      </c>
      <c r="N881">
        <v>95.05</v>
      </c>
      <c r="O881">
        <v>58.8</v>
      </c>
      <c r="P881">
        <v>38.979999999999997</v>
      </c>
      <c r="Q881">
        <v>77.040000000000006</v>
      </c>
      <c r="R881">
        <v>55.74</v>
      </c>
      <c r="S881">
        <v>56.46</v>
      </c>
      <c r="Y881" s="57" t="s">
        <v>3068</v>
      </c>
      <c r="Z881" s="57" t="s">
        <v>4851</v>
      </c>
    </row>
    <row r="882" spans="1:26" x14ac:dyDescent="0.3">
      <c r="A882" t="s">
        <v>3046</v>
      </c>
      <c r="B882" t="s">
        <v>1334</v>
      </c>
      <c r="C882" t="s">
        <v>3074</v>
      </c>
      <c r="D882" t="s">
        <v>3075</v>
      </c>
      <c r="E882" t="s">
        <v>3046</v>
      </c>
      <c r="F882" t="s">
        <v>3074</v>
      </c>
      <c r="G882">
        <v>39.630000000000003</v>
      </c>
      <c r="H882">
        <v>37.44</v>
      </c>
      <c r="I882">
        <v>56.84</v>
      </c>
      <c r="J882">
        <v>31.6</v>
      </c>
      <c r="K882">
        <v>66.67</v>
      </c>
      <c r="L882">
        <v>32.01</v>
      </c>
      <c r="M882">
        <v>81.96</v>
      </c>
      <c r="N882">
        <v>92.63</v>
      </c>
      <c r="O882">
        <v>39.53</v>
      </c>
      <c r="P882">
        <v>27.83</v>
      </c>
      <c r="Q882">
        <v>67.22</v>
      </c>
      <c r="R882">
        <v>52.39</v>
      </c>
      <c r="S882">
        <v>50.97</v>
      </c>
      <c r="Y882" s="56" t="s">
        <v>3070</v>
      </c>
      <c r="Z882" s="56" t="s">
        <v>4850</v>
      </c>
    </row>
    <row r="883" spans="1:26" x14ac:dyDescent="0.3">
      <c r="A883" t="s">
        <v>3046</v>
      </c>
      <c r="B883" t="s">
        <v>1334</v>
      </c>
      <c r="C883" t="s">
        <v>3076</v>
      </c>
      <c r="D883" t="s">
        <v>3077</v>
      </c>
      <c r="E883" t="s">
        <v>3046</v>
      </c>
      <c r="F883" t="s">
        <v>3076</v>
      </c>
      <c r="G883">
        <v>49.53</v>
      </c>
      <c r="H883">
        <v>66.209999999999994</v>
      </c>
      <c r="I883">
        <v>55.56</v>
      </c>
      <c r="J883">
        <v>58.9</v>
      </c>
      <c r="K883">
        <v>64.819999999999993</v>
      </c>
      <c r="L883">
        <v>31.51</v>
      </c>
      <c r="M883">
        <v>82.04</v>
      </c>
      <c r="N883">
        <v>96.29</v>
      </c>
      <c r="O883">
        <v>49.08</v>
      </c>
      <c r="P883">
        <v>41.08</v>
      </c>
      <c r="Q883">
        <v>75.03</v>
      </c>
      <c r="R883">
        <v>54.62</v>
      </c>
      <c r="S883">
        <v>50.92</v>
      </c>
      <c r="Y883" s="57" t="s">
        <v>3072</v>
      </c>
      <c r="Z883" s="57" t="s">
        <v>4849</v>
      </c>
    </row>
    <row r="884" spans="1:26" x14ac:dyDescent="0.3">
      <c r="A884" t="s">
        <v>3046</v>
      </c>
      <c r="B884" t="s">
        <v>1334</v>
      </c>
      <c r="C884" t="s">
        <v>3078</v>
      </c>
      <c r="D884" t="s">
        <v>3079</v>
      </c>
      <c r="E884" t="s">
        <v>3046</v>
      </c>
      <c r="F884" t="s">
        <v>3078</v>
      </c>
      <c r="G884">
        <v>59.28</v>
      </c>
      <c r="H884">
        <v>58.99</v>
      </c>
      <c r="I884">
        <v>48.82</v>
      </c>
      <c r="J884">
        <v>47.4</v>
      </c>
      <c r="K884">
        <v>100</v>
      </c>
      <c r="L884">
        <v>23.51</v>
      </c>
      <c r="M884">
        <v>81.89</v>
      </c>
      <c r="N884">
        <v>98.12</v>
      </c>
      <c r="O884">
        <v>59.2</v>
      </c>
      <c r="P884">
        <v>65.89</v>
      </c>
      <c r="Q884">
        <v>71.95</v>
      </c>
      <c r="R884">
        <v>50.76</v>
      </c>
      <c r="S884">
        <v>51.54</v>
      </c>
      <c r="Y884" s="56" t="s">
        <v>3074</v>
      </c>
      <c r="Z884" s="56" t="s">
        <v>4848</v>
      </c>
    </row>
    <row r="885" spans="1:26" x14ac:dyDescent="0.3">
      <c r="A885" t="s">
        <v>3046</v>
      </c>
      <c r="B885" t="s">
        <v>1334</v>
      </c>
      <c r="C885" t="s">
        <v>3080</v>
      </c>
      <c r="D885" t="s">
        <v>3081</v>
      </c>
      <c r="E885" t="s">
        <v>3046</v>
      </c>
      <c r="F885" t="s">
        <v>3080</v>
      </c>
      <c r="G885">
        <v>54.88</v>
      </c>
      <c r="H885">
        <v>53.76</v>
      </c>
      <c r="I885">
        <v>49.71</v>
      </c>
      <c r="J885">
        <v>67.5</v>
      </c>
      <c r="K885">
        <v>64.44</v>
      </c>
      <c r="L885">
        <v>44.43</v>
      </c>
      <c r="M885">
        <v>86.28</v>
      </c>
      <c r="N885">
        <v>84.63</v>
      </c>
      <c r="O885">
        <v>54.71</v>
      </c>
      <c r="P885">
        <v>42.48</v>
      </c>
      <c r="Q885">
        <v>68.599999999999994</v>
      </c>
      <c r="R885">
        <v>48.49</v>
      </c>
      <c r="S885">
        <v>46.55</v>
      </c>
      <c r="Y885" s="57" t="s">
        <v>3076</v>
      </c>
      <c r="Z885" s="57" t="s">
        <v>4847</v>
      </c>
    </row>
    <row r="886" spans="1:26" x14ac:dyDescent="0.3">
      <c r="A886" t="s">
        <v>3046</v>
      </c>
      <c r="B886" t="s">
        <v>1334</v>
      </c>
      <c r="C886" t="s">
        <v>3082</v>
      </c>
      <c r="D886" t="s">
        <v>1548</v>
      </c>
      <c r="E886" t="s">
        <v>3046</v>
      </c>
      <c r="F886" t="s">
        <v>3082</v>
      </c>
      <c r="G886">
        <v>57.58</v>
      </c>
      <c r="H886">
        <v>43.17</v>
      </c>
      <c r="I886">
        <v>57.33</v>
      </c>
      <c r="J886">
        <v>76.489999999999995</v>
      </c>
      <c r="K886">
        <v>88.89</v>
      </c>
      <c r="L886">
        <v>21.51</v>
      </c>
      <c r="M886">
        <v>91.1</v>
      </c>
      <c r="N886">
        <v>97.58</v>
      </c>
      <c r="O886">
        <v>57.22</v>
      </c>
      <c r="P886">
        <v>42</v>
      </c>
      <c r="Q886">
        <v>72.290000000000006</v>
      </c>
      <c r="R886">
        <v>54.32</v>
      </c>
      <c r="S886">
        <v>56.41</v>
      </c>
      <c r="Y886" s="56" t="s">
        <v>3078</v>
      </c>
      <c r="Z886" s="56" t="s">
        <v>4846</v>
      </c>
    </row>
    <row r="887" spans="1:26" x14ac:dyDescent="0.3">
      <c r="A887" t="s">
        <v>3046</v>
      </c>
      <c r="B887" t="s">
        <v>1334</v>
      </c>
      <c r="C887" t="s">
        <v>3083</v>
      </c>
      <c r="D887" t="s">
        <v>3084</v>
      </c>
      <c r="E887" t="s">
        <v>3046</v>
      </c>
      <c r="F887" t="s">
        <v>3083</v>
      </c>
      <c r="G887">
        <v>61.9</v>
      </c>
      <c r="H887">
        <v>43.72</v>
      </c>
      <c r="I887">
        <v>53.04</v>
      </c>
      <c r="J887">
        <v>67.72</v>
      </c>
      <c r="K887">
        <v>98.77</v>
      </c>
      <c r="L887">
        <v>28.48</v>
      </c>
      <c r="M887">
        <v>76.2</v>
      </c>
      <c r="N887">
        <v>90.31</v>
      </c>
      <c r="O887">
        <v>61.98</v>
      </c>
      <c r="P887">
        <v>52.93</v>
      </c>
      <c r="Q887">
        <v>65.819999999999993</v>
      </c>
      <c r="R887">
        <v>49.56</v>
      </c>
      <c r="S887">
        <v>48.91</v>
      </c>
      <c r="Y887" s="57" t="s">
        <v>3080</v>
      </c>
      <c r="Z887" s="57" t="s">
        <v>4845</v>
      </c>
    </row>
    <row r="888" spans="1:26" x14ac:dyDescent="0.3">
      <c r="A888" t="s">
        <v>3046</v>
      </c>
      <c r="B888" t="s">
        <v>1334</v>
      </c>
      <c r="C888" t="s">
        <v>3085</v>
      </c>
      <c r="D888" t="s">
        <v>3086</v>
      </c>
      <c r="E888" t="s">
        <v>3046</v>
      </c>
      <c r="F888" t="s">
        <v>3085</v>
      </c>
      <c r="G888">
        <v>57.25</v>
      </c>
      <c r="H888">
        <v>48.1</v>
      </c>
      <c r="I888">
        <v>62.46</v>
      </c>
      <c r="J888">
        <v>73.11</v>
      </c>
      <c r="K888">
        <v>92.59</v>
      </c>
      <c r="L888">
        <v>22.5</v>
      </c>
      <c r="M888">
        <v>86.64</v>
      </c>
      <c r="N888">
        <v>95.42</v>
      </c>
      <c r="O888">
        <v>57.83</v>
      </c>
      <c r="P888">
        <v>43.11</v>
      </c>
      <c r="Q888">
        <v>73.16</v>
      </c>
      <c r="R888">
        <v>60.49</v>
      </c>
      <c r="S888">
        <v>60.02</v>
      </c>
      <c r="Y888" s="56" t="s">
        <v>3082</v>
      </c>
      <c r="Z888" s="56" t="s">
        <v>4844</v>
      </c>
    </row>
    <row r="889" spans="1:26" x14ac:dyDescent="0.3">
      <c r="A889" t="s">
        <v>3046</v>
      </c>
      <c r="B889" t="s">
        <v>1334</v>
      </c>
      <c r="C889" t="s">
        <v>3087</v>
      </c>
      <c r="D889" t="s">
        <v>3088</v>
      </c>
      <c r="E889" t="s">
        <v>3046</v>
      </c>
      <c r="F889" t="s">
        <v>3087</v>
      </c>
      <c r="G889">
        <v>62.85</v>
      </c>
      <c r="H889">
        <v>46.61</v>
      </c>
      <c r="I889">
        <v>50.66</v>
      </c>
      <c r="J889">
        <v>76.87</v>
      </c>
      <c r="K889">
        <v>100</v>
      </c>
      <c r="L889">
        <v>18.45</v>
      </c>
      <c r="M889">
        <v>90.9</v>
      </c>
      <c r="N889">
        <v>97.29</v>
      </c>
      <c r="O889">
        <v>62.16</v>
      </c>
      <c r="P889">
        <v>53.33</v>
      </c>
      <c r="Q889">
        <v>71.37</v>
      </c>
      <c r="R889">
        <v>51.46</v>
      </c>
      <c r="S889">
        <v>52.67</v>
      </c>
      <c r="Y889" s="57" t="s">
        <v>3083</v>
      </c>
      <c r="Z889" s="57" t="s">
        <v>4843</v>
      </c>
    </row>
    <row r="890" spans="1:26" x14ac:dyDescent="0.3">
      <c r="A890" t="s">
        <v>3046</v>
      </c>
      <c r="B890" t="s">
        <v>1334</v>
      </c>
      <c r="C890" t="s">
        <v>3089</v>
      </c>
      <c r="D890" t="s">
        <v>3090</v>
      </c>
      <c r="E890" t="s">
        <v>3046</v>
      </c>
      <c r="F890" t="s">
        <v>3089</v>
      </c>
      <c r="G890">
        <v>55.56</v>
      </c>
      <c r="H890">
        <v>57.35</v>
      </c>
      <c r="I890">
        <v>56.7</v>
      </c>
      <c r="J890">
        <v>29.21</v>
      </c>
      <c r="K890">
        <v>100</v>
      </c>
      <c r="L890">
        <v>26.25</v>
      </c>
      <c r="M890">
        <v>84.75</v>
      </c>
      <c r="N890">
        <v>91.87</v>
      </c>
      <c r="O890">
        <v>55.31</v>
      </c>
      <c r="P890">
        <v>65.790000000000006</v>
      </c>
      <c r="Q890">
        <v>72.67</v>
      </c>
      <c r="R890">
        <v>52.92</v>
      </c>
      <c r="S890">
        <v>51.37</v>
      </c>
      <c r="Y890" s="56" t="s">
        <v>3085</v>
      </c>
      <c r="Z890" s="56" t="s">
        <v>4842</v>
      </c>
    </row>
    <row r="891" spans="1:26" x14ac:dyDescent="0.3">
      <c r="A891" t="s">
        <v>3046</v>
      </c>
      <c r="B891" t="s">
        <v>1334</v>
      </c>
      <c r="C891" t="s">
        <v>3091</v>
      </c>
      <c r="D891" t="s">
        <v>3092</v>
      </c>
      <c r="E891" t="s">
        <v>3046</v>
      </c>
      <c r="F891" t="s">
        <v>3091</v>
      </c>
      <c r="G891">
        <v>50.31</v>
      </c>
      <c r="H891">
        <v>38.6</v>
      </c>
      <c r="I891">
        <v>42.25</v>
      </c>
      <c r="J891">
        <v>77.25</v>
      </c>
      <c r="K891">
        <v>62.97</v>
      </c>
      <c r="L891">
        <v>19.579999999999998</v>
      </c>
      <c r="M891">
        <v>69.61</v>
      </c>
      <c r="N891">
        <v>93.52</v>
      </c>
      <c r="O891">
        <v>50.22</v>
      </c>
      <c r="P891">
        <v>41.11</v>
      </c>
      <c r="Q891">
        <v>60.99</v>
      </c>
      <c r="R891">
        <v>49.66</v>
      </c>
      <c r="S891">
        <v>48.87</v>
      </c>
      <c r="Y891" s="57" t="s">
        <v>3087</v>
      </c>
      <c r="Z891" s="57" t="s">
        <v>4841</v>
      </c>
    </row>
    <row r="892" spans="1:26" x14ac:dyDescent="0.3">
      <c r="A892" t="s">
        <v>3046</v>
      </c>
      <c r="B892" t="s">
        <v>1334</v>
      </c>
      <c r="C892" t="s">
        <v>3093</v>
      </c>
      <c r="D892" t="s">
        <v>3094</v>
      </c>
      <c r="E892" t="s">
        <v>3046</v>
      </c>
      <c r="F892" t="s">
        <v>3093</v>
      </c>
      <c r="G892">
        <v>53.52</v>
      </c>
      <c r="H892">
        <v>55.29</v>
      </c>
      <c r="I892">
        <v>49.67</v>
      </c>
      <c r="J892">
        <v>58.81</v>
      </c>
      <c r="K892">
        <v>81.400000000000006</v>
      </c>
      <c r="L892">
        <v>30.58</v>
      </c>
      <c r="M892">
        <v>82.99</v>
      </c>
      <c r="N892">
        <v>97.12</v>
      </c>
      <c r="O892">
        <v>53.5</v>
      </c>
      <c r="P892">
        <v>43.23</v>
      </c>
      <c r="Q892">
        <v>71.27</v>
      </c>
      <c r="R892">
        <v>54.14</v>
      </c>
      <c r="S892">
        <v>55.07</v>
      </c>
      <c r="Y892" s="56" t="s">
        <v>3089</v>
      </c>
      <c r="Z892" s="56" t="s">
        <v>4840</v>
      </c>
    </row>
    <row r="893" spans="1:26" x14ac:dyDescent="0.3">
      <c r="A893" t="s">
        <v>3046</v>
      </c>
      <c r="B893" t="s">
        <v>1334</v>
      </c>
      <c r="C893" t="s">
        <v>3095</v>
      </c>
      <c r="D893" t="s">
        <v>1718</v>
      </c>
      <c r="E893" t="s">
        <v>3046</v>
      </c>
      <c r="F893" t="s">
        <v>3095</v>
      </c>
      <c r="G893">
        <v>28.82</v>
      </c>
      <c r="H893">
        <v>61.46</v>
      </c>
      <c r="I893">
        <v>39.07</v>
      </c>
      <c r="J893">
        <v>63.94</v>
      </c>
      <c r="K893">
        <v>4.4400000000000004</v>
      </c>
      <c r="L893">
        <v>13.07</v>
      </c>
      <c r="M893">
        <v>80.91</v>
      </c>
      <c r="N893">
        <v>96.02</v>
      </c>
      <c r="O893">
        <v>28.41</v>
      </c>
      <c r="P893">
        <v>32.17</v>
      </c>
      <c r="Q893">
        <v>69.37</v>
      </c>
      <c r="R893">
        <v>46.1</v>
      </c>
      <c r="S893">
        <v>46.79</v>
      </c>
      <c r="Y893" s="57" t="s">
        <v>3091</v>
      </c>
      <c r="Z893" s="57" t="s">
        <v>4839</v>
      </c>
    </row>
    <row r="894" spans="1:26" x14ac:dyDescent="0.3">
      <c r="A894" t="s">
        <v>3046</v>
      </c>
      <c r="B894" t="s">
        <v>1334</v>
      </c>
      <c r="C894" t="s">
        <v>3096</v>
      </c>
      <c r="D894" t="s">
        <v>3097</v>
      </c>
      <c r="E894" t="s">
        <v>3046</v>
      </c>
      <c r="F894" t="s">
        <v>3096</v>
      </c>
      <c r="G894">
        <v>48.25</v>
      </c>
      <c r="H894">
        <v>65.3</v>
      </c>
      <c r="I894">
        <v>50.89</v>
      </c>
      <c r="J894">
        <v>59.85</v>
      </c>
      <c r="K894">
        <v>81.44</v>
      </c>
      <c r="L894">
        <v>18.649999999999999</v>
      </c>
      <c r="M894">
        <v>93.96</v>
      </c>
      <c r="N894">
        <v>88.17</v>
      </c>
      <c r="O894">
        <v>48.19</v>
      </c>
      <c r="P894">
        <v>32.83</v>
      </c>
      <c r="Q894">
        <v>74.58</v>
      </c>
      <c r="R894">
        <v>51.5</v>
      </c>
      <c r="S894">
        <v>50.28</v>
      </c>
      <c r="Y894" s="56" t="s">
        <v>3093</v>
      </c>
      <c r="Z894" s="56" t="s">
        <v>4838</v>
      </c>
    </row>
    <row r="895" spans="1:26" x14ac:dyDescent="0.3">
      <c r="A895" t="s">
        <v>3046</v>
      </c>
      <c r="B895" t="s">
        <v>1334</v>
      </c>
      <c r="C895" t="s">
        <v>3098</v>
      </c>
      <c r="D895" t="s">
        <v>3099</v>
      </c>
      <c r="E895" t="s">
        <v>3046</v>
      </c>
      <c r="F895" t="s">
        <v>3098</v>
      </c>
      <c r="G895">
        <v>60.35</v>
      </c>
      <c r="H895">
        <v>33.18</v>
      </c>
      <c r="I895">
        <v>45.01</v>
      </c>
      <c r="J895">
        <v>82.78</v>
      </c>
      <c r="K895">
        <v>92.59</v>
      </c>
      <c r="L895">
        <v>24.59</v>
      </c>
      <c r="M895">
        <v>78.59</v>
      </c>
      <c r="N895">
        <v>96.93</v>
      </c>
      <c r="O895">
        <v>61.08</v>
      </c>
      <c r="P895">
        <v>44.37</v>
      </c>
      <c r="Q895">
        <v>63.43</v>
      </c>
      <c r="R895">
        <v>51.24</v>
      </c>
      <c r="S895">
        <v>50.65</v>
      </c>
      <c r="Y895" s="57" t="s">
        <v>3095</v>
      </c>
      <c r="Z895" s="57" t="s">
        <v>4837</v>
      </c>
    </row>
    <row r="896" spans="1:26" x14ac:dyDescent="0.3">
      <c r="A896" t="s">
        <v>3046</v>
      </c>
      <c r="B896" t="s">
        <v>1334</v>
      </c>
      <c r="C896" t="s">
        <v>3100</v>
      </c>
      <c r="D896" t="s">
        <v>3101</v>
      </c>
      <c r="E896" t="s">
        <v>3046</v>
      </c>
      <c r="F896" t="s">
        <v>3100</v>
      </c>
      <c r="G896">
        <v>45.6</v>
      </c>
      <c r="H896">
        <v>39.24</v>
      </c>
      <c r="I896">
        <v>68.099999999999994</v>
      </c>
      <c r="J896">
        <v>55.02</v>
      </c>
      <c r="K896">
        <v>77.78</v>
      </c>
      <c r="L896">
        <v>13.2</v>
      </c>
      <c r="M896">
        <v>83.17</v>
      </c>
      <c r="N896">
        <v>91.6</v>
      </c>
      <c r="O896">
        <v>45.99</v>
      </c>
      <c r="P896">
        <v>37.979999999999997</v>
      </c>
      <c r="Q896">
        <v>70.53</v>
      </c>
      <c r="R896">
        <v>55.33</v>
      </c>
      <c r="S896">
        <v>56.8</v>
      </c>
      <c r="Y896" s="56" t="s">
        <v>3096</v>
      </c>
      <c r="Z896" s="56" t="s">
        <v>4836</v>
      </c>
    </row>
    <row r="897" spans="1:26" x14ac:dyDescent="0.3">
      <c r="A897" t="s">
        <v>3046</v>
      </c>
      <c r="B897" t="s">
        <v>1334</v>
      </c>
      <c r="C897" t="s">
        <v>3102</v>
      </c>
      <c r="D897" t="s">
        <v>3103</v>
      </c>
      <c r="E897" t="s">
        <v>3046</v>
      </c>
      <c r="F897" t="s">
        <v>3102</v>
      </c>
      <c r="G897">
        <v>52</v>
      </c>
      <c r="H897">
        <v>48.36</v>
      </c>
      <c r="I897">
        <v>52.42</v>
      </c>
      <c r="J897">
        <v>67.489999999999995</v>
      </c>
      <c r="K897">
        <v>66.67</v>
      </c>
      <c r="L897">
        <v>36.6</v>
      </c>
      <c r="M897">
        <v>82.63</v>
      </c>
      <c r="N897">
        <v>92.76</v>
      </c>
      <c r="O897">
        <v>52.19</v>
      </c>
      <c r="P897">
        <v>38.01</v>
      </c>
      <c r="Q897">
        <v>69.040000000000006</v>
      </c>
      <c r="R897">
        <v>50.12</v>
      </c>
      <c r="S897">
        <v>50</v>
      </c>
      <c r="Y897" s="57" t="s">
        <v>3098</v>
      </c>
      <c r="Z897" s="57" t="s">
        <v>4835</v>
      </c>
    </row>
    <row r="898" spans="1:26" x14ac:dyDescent="0.3">
      <c r="A898" t="s">
        <v>3046</v>
      </c>
      <c r="B898" t="s">
        <v>1334</v>
      </c>
      <c r="C898" t="s">
        <v>3104</v>
      </c>
      <c r="D898" t="s">
        <v>3105</v>
      </c>
      <c r="E898" t="s">
        <v>3046</v>
      </c>
      <c r="F898" t="s">
        <v>3104</v>
      </c>
      <c r="G898">
        <v>67.2</v>
      </c>
      <c r="H898">
        <v>66.08</v>
      </c>
      <c r="I898">
        <v>56.35</v>
      </c>
      <c r="J898">
        <v>69.62</v>
      </c>
      <c r="K898">
        <v>100</v>
      </c>
      <c r="L898">
        <v>61.32</v>
      </c>
      <c r="M898">
        <v>84.43</v>
      </c>
      <c r="N898">
        <v>80.94</v>
      </c>
      <c r="O898">
        <v>67.84</v>
      </c>
      <c r="P898">
        <v>40.42</v>
      </c>
      <c r="Q898">
        <v>71.95</v>
      </c>
      <c r="R898">
        <v>57.5</v>
      </c>
      <c r="S898">
        <v>55.61</v>
      </c>
      <c r="Y898" s="56" t="s">
        <v>3100</v>
      </c>
      <c r="Z898" s="56" t="s">
        <v>4834</v>
      </c>
    </row>
    <row r="899" spans="1:26" x14ac:dyDescent="0.3">
      <c r="A899" t="s">
        <v>3046</v>
      </c>
      <c r="B899" t="s">
        <v>1334</v>
      </c>
      <c r="C899" t="s">
        <v>3106</v>
      </c>
      <c r="D899" t="s">
        <v>3107</v>
      </c>
      <c r="E899" t="s">
        <v>3046</v>
      </c>
      <c r="F899" t="s">
        <v>3106</v>
      </c>
      <c r="G899">
        <v>61.57</v>
      </c>
      <c r="H899">
        <v>38.380000000000003</v>
      </c>
      <c r="I899">
        <v>57.62</v>
      </c>
      <c r="J899">
        <v>68.33</v>
      </c>
      <c r="K899">
        <v>96.3</v>
      </c>
      <c r="L899">
        <v>33.47</v>
      </c>
      <c r="M899">
        <v>95.4</v>
      </c>
      <c r="N899">
        <v>91.48</v>
      </c>
      <c r="O899">
        <v>62.62</v>
      </c>
      <c r="P899">
        <v>52.38</v>
      </c>
      <c r="Q899">
        <v>70.72</v>
      </c>
      <c r="R899">
        <v>52.6</v>
      </c>
      <c r="S899">
        <v>49.84</v>
      </c>
      <c r="Y899" s="57" t="s">
        <v>3102</v>
      </c>
      <c r="Z899" s="57" t="s">
        <v>4833</v>
      </c>
    </row>
    <row r="900" spans="1:26" x14ac:dyDescent="0.3">
      <c r="A900" t="s">
        <v>3046</v>
      </c>
      <c r="B900" t="s">
        <v>1334</v>
      </c>
      <c r="C900" t="s">
        <v>3108</v>
      </c>
      <c r="D900" t="s">
        <v>3109</v>
      </c>
      <c r="E900" t="s">
        <v>3046</v>
      </c>
      <c r="F900" t="s">
        <v>3108</v>
      </c>
      <c r="G900">
        <v>63.74</v>
      </c>
      <c r="H900">
        <v>32.43</v>
      </c>
      <c r="I900">
        <v>52.62</v>
      </c>
      <c r="J900">
        <v>80.91</v>
      </c>
      <c r="K900">
        <v>88.89</v>
      </c>
      <c r="L900">
        <v>29.71</v>
      </c>
      <c r="M900">
        <v>80.17</v>
      </c>
      <c r="N900">
        <v>88.97</v>
      </c>
      <c r="O900">
        <v>63.72</v>
      </c>
      <c r="P900">
        <v>55.36</v>
      </c>
      <c r="Q900">
        <v>63.55</v>
      </c>
      <c r="R900">
        <v>50.69</v>
      </c>
      <c r="S900">
        <v>50.16</v>
      </c>
      <c r="Y900" s="56" t="s">
        <v>3104</v>
      </c>
      <c r="Z900" s="56" t="s">
        <v>4832</v>
      </c>
    </row>
    <row r="901" spans="1:26" x14ac:dyDescent="0.3">
      <c r="A901" t="s">
        <v>3046</v>
      </c>
      <c r="B901" t="s">
        <v>1334</v>
      </c>
      <c r="C901" t="s">
        <v>3110</v>
      </c>
      <c r="D901" t="s">
        <v>3111</v>
      </c>
      <c r="E901" t="s">
        <v>3046</v>
      </c>
      <c r="F901" t="s">
        <v>3110</v>
      </c>
      <c r="G901">
        <v>62.76</v>
      </c>
      <c r="H901">
        <v>60.34</v>
      </c>
      <c r="I901">
        <v>55.85</v>
      </c>
      <c r="J901">
        <v>67.31</v>
      </c>
      <c r="K901">
        <v>96.3</v>
      </c>
      <c r="L901">
        <v>51.96</v>
      </c>
      <c r="M901">
        <v>85.72</v>
      </c>
      <c r="N901">
        <v>73.59</v>
      </c>
      <c r="O901">
        <v>63.11</v>
      </c>
      <c r="P901">
        <v>36.869999999999997</v>
      </c>
      <c r="Q901">
        <v>68.88</v>
      </c>
      <c r="R901">
        <v>55.12</v>
      </c>
      <c r="S901">
        <v>52.96</v>
      </c>
      <c r="Y901" s="57" t="s">
        <v>3106</v>
      </c>
      <c r="Z901" s="57" t="s">
        <v>4831</v>
      </c>
    </row>
    <row r="902" spans="1:26" x14ac:dyDescent="0.3">
      <c r="A902" t="s">
        <v>3046</v>
      </c>
      <c r="B902" t="s">
        <v>1334</v>
      </c>
      <c r="C902" t="s">
        <v>3112</v>
      </c>
      <c r="D902" t="s">
        <v>3113</v>
      </c>
      <c r="E902" t="s">
        <v>3046</v>
      </c>
      <c r="F902" t="s">
        <v>3112</v>
      </c>
      <c r="G902">
        <v>61.02</v>
      </c>
      <c r="H902">
        <v>42.16</v>
      </c>
      <c r="I902">
        <v>52.3</v>
      </c>
      <c r="J902">
        <v>82.49</v>
      </c>
      <c r="K902">
        <v>100</v>
      </c>
      <c r="L902">
        <v>18.079999999999998</v>
      </c>
      <c r="M902">
        <v>90.46</v>
      </c>
      <c r="N902">
        <v>93.47</v>
      </c>
      <c r="O902">
        <v>61.21</v>
      </c>
      <c r="P902">
        <v>44.26</v>
      </c>
      <c r="Q902">
        <v>69.599999999999994</v>
      </c>
      <c r="R902">
        <v>50.02</v>
      </c>
      <c r="S902">
        <v>49.83</v>
      </c>
      <c r="Y902" s="56" t="s">
        <v>3108</v>
      </c>
      <c r="Z902" s="56" t="s">
        <v>4830</v>
      </c>
    </row>
    <row r="903" spans="1:26" x14ac:dyDescent="0.3">
      <c r="A903" t="s">
        <v>3046</v>
      </c>
      <c r="B903" t="s">
        <v>1334</v>
      </c>
      <c r="C903" t="s">
        <v>3114</v>
      </c>
      <c r="D903" t="s">
        <v>1578</v>
      </c>
      <c r="E903" t="s">
        <v>3046</v>
      </c>
      <c r="F903" t="s">
        <v>3114</v>
      </c>
      <c r="G903">
        <v>51.58</v>
      </c>
      <c r="H903">
        <v>54.11</v>
      </c>
      <c r="I903">
        <v>67.81</v>
      </c>
      <c r="J903">
        <v>75.760000000000005</v>
      </c>
      <c r="K903">
        <v>59.26</v>
      </c>
      <c r="L903">
        <v>24.55</v>
      </c>
      <c r="M903">
        <v>86.15</v>
      </c>
      <c r="N903">
        <v>85.48</v>
      </c>
      <c r="O903">
        <v>51.34</v>
      </c>
      <c r="P903">
        <v>45.8</v>
      </c>
      <c r="Q903">
        <v>73.38</v>
      </c>
      <c r="R903">
        <v>54.51</v>
      </c>
      <c r="S903">
        <v>54.99</v>
      </c>
      <c r="Y903" s="57" t="s">
        <v>3110</v>
      </c>
      <c r="Z903" s="57" t="s">
        <v>4829</v>
      </c>
    </row>
    <row r="904" spans="1:26" x14ac:dyDescent="0.3">
      <c r="A904" t="s">
        <v>3046</v>
      </c>
      <c r="B904" t="s">
        <v>1334</v>
      </c>
      <c r="C904" t="s">
        <v>3115</v>
      </c>
      <c r="D904" t="s">
        <v>3116</v>
      </c>
      <c r="E904" t="s">
        <v>3046</v>
      </c>
      <c r="F904" t="s">
        <v>3115</v>
      </c>
      <c r="G904">
        <v>57.92</v>
      </c>
      <c r="H904">
        <v>49.07</v>
      </c>
      <c r="I904">
        <v>55.04</v>
      </c>
      <c r="J904">
        <v>65.39</v>
      </c>
      <c r="K904">
        <v>66.67</v>
      </c>
      <c r="L904">
        <v>51.03</v>
      </c>
      <c r="M904">
        <v>84.18</v>
      </c>
      <c r="N904">
        <v>95.59</v>
      </c>
      <c r="O904">
        <v>55.89</v>
      </c>
      <c r="P904">
        <v>40.46</v>
      </c>
      <c r="Q904">
        <v>70.97</v>
      </c>
      <c r="R904">
        <v>51.29</v>
      </c>
      <c r="S904">
        <v>52.52</v>
      </c>
      <c r="Y904" s="56" t="s">
        <v>3112</v>
      </c>
      <c r="Z904" s="56" t="s">
        <v>4828</v>
      </c>
    </row>
    <row r="905" spans="1:26" x14ac:dyDescent="0.3">
      <c r="A905" t="s">
        <v>3046</v>
      </c>
      <c r="B905" t="s">
        <v>1334</v>
      </c>
      <c r="C905" t="s">
        <v>3117</v>
      </c>
      <c r="D905" t="s">
        <v>3118</v>
      </c>
      <c r="E905" t="s">
        <v>3046</v>
      </c>
      <c r="F905" t="s">
        <v>3117</v>
      </c>
      <c r="G905">
        <v>64.84</v>
      </c>
      <c r="H905">
        <v>47.53</v>
      </c>
      <c r="I905">
        <v>35.909999999999997</v>
      </c>
      <c r="J905">
        <v>86.62</v>
      </c>
      <c r="K905">
        <v>88.89</v>
      </c>
      <c r="L905">
        <v>26.11</v>
      </c>
      <c r="M905">
        <v>81.33</v>
      </c>
      <c r="N905">
        <v>96.28</v>
      </c>
      <c r="O905">
        <v>65.489999999999995</v>
      </c>
      <c r="P905">
        <v>60.34</v>
      </c>
      <c r="Q905">
        <v>65.260000000000005</v>
      </c>
      <c r="R905">
        <v>49.38</v>
      </c>
      <c r="S905">
        <v>48.76</v>
      </c>
      <c r="Y905" s="57" t="s">
        <v>3114</v>
      </c>
      <c r="Z905" s="57" t="s">
        <v>4827</v>
      </c>
    </row>
    <row r="906" spans="1:26" x14ac:dyDescent="0.3">
      <c r="A906" t="s">
        <v>3046</v>
      </c>
      <c r="B906" t="s">
        <v>1334</v>
      </c>
      <c r="C906" t="s">
        <v>3119</v>
      </c>
      <c r="D906" t="s">
        <v>3120</v>
      </c>
      <c r="E906" t="s">
        <v>3046</v>
      </c>
      <c r="F906" t="s">
        <v>3119</v>
      </c>
      <c r="G906">
        <v>59.7</v>
      </c>
      <c r="H906">
        <v>55.73</v>
      </c>
      <c r="I906">
        <v>59.72</v>
      </c>
      <c r="J906">
        <v>74.5</v>
      </c>
      <c r="K906">
        <v>87.04</v>
      </c>
      <c r="L906">
        <v>28.33</v>
      </c>
      <c r="M906">
        <v>84.27</v>
      </c>
      <c r="N906">
        <v>87.04</v>
      </c>
      <c r="O906">
        <v>58.79</v>
      </c>
      <c r="P906">
        <v>45.26</v>
      </c>
      <c r="Q906">
        <v>71.69</v>
      </c>
      <c r="R906">
        <v>53.8</v>
      </c>
      <c r="S906">
        <v>53.39</v>
      </c>
      <c r="Y906" s="56" t="s">
        <v>3115</v>
      </c>
      <c r="Z906" s="56" t="s">
        <v>4826</v>
      </c>
    </row>
    <row r="907" spans="1:26" x14ac:dyDescent="0.3">
      <c r="A907" t="s">
        <v>3046</v>
      </c>
      <c r="B907" t="s">
        <v>1334</v>
      </c>
      <c r="C907" t="s">
        <v>3121</v>
      </c>
      <c r="D907" t="s">
        <v>3122</v>
      </c>
      <c r="E907" t="s">
        <v>3046</v>
      </c>
      <c r="F907" t="s">
        <v>3121</v>
      </c>
      <c r="G907">
        <v>49.55</v>
      </c>
      <c r="H907">
        <v>45.18</v>
      </c>
      <c r="I907">
        <v>47.8</v>
      </c>
      <c r="J907">
        <v>52.2</v>
      </c>
      <c r="K907">
        <v>66.67</v>
      </c>
      <c r="L907">
        <v>34.68</v>
      </c>
      <c r="M907">
        <v>84.67</v>
      </c>
      <c r="N907">
        <v>85.71</v>
      </c>
      <c r="O907">
        <v>50.12</v>
      </c>
      <c r="P907">
        <v>46.93</v>
      </c>
      <c r="Q907">
        <v>65.84</v>
      </c>
      <c r="R907">
        <v>51.77</v>
      </c>
      <c r="S907">
        <v>51.27</v>
      </c>
      <c r="Y907" s="57" t="s">
        <v>3117</v>
      </c>
      <c r="Z907" s="57" t="s">
        <v>4825</v>
      </c>
    </row>
    <row r="908" spans="1:26" x14ac:dyDescent="0.3">
      <c r="A908" t="s">
        <v>3046</v>
      </c>
      <c r="B908" t="s">
        <v>1334</v>
      </c>
      <c r="C908" t="s">
        <v>3123</v>
      </c>
      <c r="D908" t="s">
        <v>3124</v>
      </c>
      <c r="E908" t="s">
        <v>3046</v>
      </c>
      <c r="F908" t="s">
        <v>3123</v>
      </c>
      <c r="G908">
        <v>34.35</v>
      </c>
      <c r="H908">
        <v>34.81</v>
      </c>
      <c r="I908">
        <v>49.54</v>
      </c>
      <c r="J908">
        <v>27.14</v>
      </c>
      <c r="K908">
        <v>11.11</v>
      </c>
      <c r="L908">
        <v>41.88</v>
      </c>
      <c r="M908">
        <v>88.91</v>
      </c>
      <c r="N908">
        <v>93.04</v>
      </c>
      <c r="O908">
        <v>34.69</v>
      </c>
      <c r="P908">
        <v>58.62</v>
      </c>
      <c r="Q908">
        <v>66.569999999999993</v>
      </c>
      <c r="R908">
        <v>53</v>
      </c>
      <c r="S908">
        <v>54</v>
      </c>
      <c r="Y908" s="56" t="s">
        <v>3119</v>
      </c>
      <c r="Z908" s="56" t="s">
        <v>4824</v>
      </c>
    </row>
    <row r="909" spans="1:26" x14ac:dyDescent="0.3">
      <c r="A909" t="s">
        <v>3046</v>
      </c>
      <c r="B909" t="s">
        <v>1334</v>
      </c>
      <c r="C909" t="s">
        <v>3125</v>
      </c>
      <c r="D909" t="s">
        <v>3126</v>
      </c>
      <c r="E909" t="s">
        <v>3046</v>
      </c>
      <c r="F909" t="s">
        <v>3125</v>
      </c>
      <c r="G909">
        <v>47.05</v>
      </c>
      <c r="H909">
        <v>45.56</v>
      </c>
      <c r="I909">
        <v>61.97</v>
      </c>
      <c r="J909">
        <v>48.55</v>
      </c>
      <c r="K909">
        <v>66.67</v>
      </c>
      <c r="L909">
        <v>16.77</v>
      </c>
      <c r="M909">
        <v>85.04</v>
      </c>
      <c r="N909">
        <v>100</v>
      </c>
      <c r="O909">
        <v>47.09</v>
      </c>
      <c r="P909">
        <v>56.38</v>
      </c>
      <c r="Q909">
        <v>73.14</v>
      </c>
      <c r="R909">
        <v>44.86</v>
      </c>
      <c r="S909">
        <v>52.86</v>
      </c>
      <c r="Y909" s="57" t="s">
        <v>3121</v>
      </c>
      <c r="Z909" s="57" t="s">
        <v>4823</v>
      </c>
    </row>
    <row r="910" spans="1:26" x14ac:dyDescent="0.3">
      <c r="A910" t="s">
        <v>3046</v>
      </c>
      <c r="B910" t="s">
        <v>1334</v>
      </c>
      <c r="C910" t="s">
        <v>3127</v>
      </c>
      <c r="D910" t="s">
        <v>3128</v>
      </c>
      <c r="E910" t="s">
        <v>3046</v>
      </c>
      <c r="F910" t="s">
        <v>3127</v>
      </c>
      <c r="G910">
        <v>62.51</v>
      </c>
      <c r="H910">
        <v>51.33</v>
      </c>
      <c r="I910">
        <v>57.32</v>
      </c>
      <c r="J910">
        <v>69.849999999999994</v>
      </c>
      <c r="K910">
        <v>100</v>
      </c>
      <c r="L910">
        <v>37.76</v>
      </c>
      <c r="M910">
        <v>87.64</v>
      </c>
      <c r="N910">
        <v>95.75</v>
      </c>
      <c r="O910">
        <v>62.19</v>
      </c>
      <c r="P910">
        <v>41.14</v>
      </c>
      <c r="Q910">
        <v>73.010000000000005</v>
      </c>
      <c r="R910">
        <v>54.01</v>
      </c>
      <c r="S910">
        <v>53.45</v>
      </c>
      <c r="Y910" s="56" t="s">
        <v>3123</v>
      </c>
      <c r="Z910" s="56" t="s">
        <v>4822</v>
      </c>
    </row>
    <row r="911" spans="1:26" x14ac:dyDescent="0.3">
      <c r="A911" t="s">
        <v>3046</v>
      </c>
      <c r="B911" t="s">
        <v>1334</v>
      </c>
      <c r="C911" t="s">
        <v>3129</v>
      </c>
      <c r="D911" t="s">
        <v>3130</v>
      </c>
      <c r="E911" t="s">
        <v>3046</v>
      </c>
      <c r="F911" t="s">
        <v>3129</v>
      </c>
      <c r="G911">
        <v>39.619999999999997</v>
      </c>
      <c r="H911">
        <v>31.98</v>
      </c>
      <c r="I911">
        <v>58.3</v>
      </c>
      <c r="J911">
        <v>26.25</v>
      </c>
      <c r="K911">
        <v>81.489999999999995</v>
      </c>
      <c r="L911">
        <v>18.12</v>
      </c>
      <c r="M911">
        <v>88.23</v>
      </c>
      <c r="N911">
        <v>89.77</v>
      </c>
      <c r="O911">
        <v>40.92</v>
      </c>
      <c r="P911">
        <v>37.82</v>
      </c>
      <c r="Q911">
        <v>67.069999999999993</v>
      </c>
      <c r="R911">
        <v>50.03</v>
      </c>
      <c r="S911">
        <v>48.71</v>
      </c>
      <c r="Y911" s="57" t="s">
        <v>3125</v>
      </c>
      <c r="Z911" s="57" t="s">
        <v>4821</v>
      </c>
    </row>
    <row r="912" spans="1:26" x14ac:dyDescent="0.3">
      <c r="A912" t="s">
        <v>3046</v>
      </c>
      <c r="B912" t="s">
        <v>1334</v>
      </c>
      <c r="C912" t="s">
        <v>3131</v>
      </c>
      <c r="D912" t="s">
        <v>2202</v>
      </c>
      <c r="E912" t="s">
        <v>3046</v>
      </c>
      <c r="F912" t="s">
        <v>3131</v>
      </c>
      <c r="G912">
        <v>46.22</v>
      </c>
      <c r="H912">
        <v>39.57</v>
      </c>
      <c r="I912">
        <v>52.01</v>
      </c>
      <c r="J912">
        <v>70.67</v>
      </c>
      <c r="K912">
        <v>55.56</v>
      </c>
      <c r="L912">
        <v>15.42</v>
      </c>
      <c r="M912">
        <v>83.19</v>
      </c>
      <c r="N912">
        <v>92.29</v>
      </c>
      <c r="O912">
        <v>45.47</v>
      </c>
      <c r="P912">
        <v>40.22</v>
      </c>
      <c r="Q912">
        <v>66.77</v>
      </c>
      <c r="R912">
        <v>50.39</v>
      </c>
      <c r="S912">
        <v>51.07</v>
      </c>
      <c r="Y912" s="56" t="s">
        <v>3127</v>
      </c>
      <c r="Z912" s="56" t="s">
        <v>4820</v>
      </c>
    </row>
    <row r="913" spans="1:26" x14ac:dyDescent="0.3">
      <c r="A913" t="s">
        <v>3046</v>
      </c>
      <c r="B913" t="s">
        <v>1334</v>
      </c>
      <c r="C913" t="s">
        <v>3132</v>
      </c>
      <c r="D913" t="s">
        <v>3133</v>
      </c>
      <c r="E913" t="s">
        <v>3046</v>
      </c>
      <c r="F913" t="s">
        <v>3132</v>
      </c>
      <c r="G913">
        <v>65.27</v>
      </c>
      <c r="H913">
        <v>59.67</v>
      </c>
      <c r="I913">
        <v>55.13</v>
      </c>
      <c r="J913">
        <v>66.56</v>
      </c>
      <c r="K913">
        <v>88.89</v>
      </c>
      <c r="L913">
        <v>55.75</v>
      </c>
      <c r="M913">
        <v>90.26</v>
      </c>
      <c r="N913">
        <v>86.21</v>
      </c>
      <c r="O913">
        <v>64.510000000000005</v>
      </c>
      <c r="P913">
        <v>46.83</v>
      </c>
      <c r="Q913">
        <v>72.819999999999993</v>
      </c>
      <c r="R913">
        <v>53.07</v>
      </c>
      <c r="S913">
        <v>51.42</v>
      </c>
      <c r="Y913" s="57" t="s">
        <v>3129</v>
      </c>
      <c r="Z913" s="57" t="s">
        <v>4819</v>
      </c>
    </row>
    <row r="914" spans="1:26" x14ac:dyDescent="0.3">
      <c r="A914" t="s">
        <v>3046</v>
      </c>
      <c r="B914" t="s">
        <v>1334</v>
      </c>
      <c r="C914" t="s">
        <v>3134</v>
      </c>
      <c r="D914" t="s">
        <v>3135</v>
      </c>
      <c r="E914" t="s">
        <v>3046</v>
      </c>
      <c r="F914" t="s">
        <v>3134</v>
      </c>
      <c r="G914">
        <v>57.87</v>
      </c>
      <c r="H914">
        <v>36.380000000000003</v>
      </c>
      <c r="I914">
        <v>51.36</v>
      </c>
      <c r="J914">
        <v>50.82</v>
      </c>
      <c r="K914">
        <v>84.94</v>
      </c>
      <c r="L914">
        <v>51.22</v>
      </c>
      <c r="M914">
        <v>74.180000000000007</v>
      </c>
      <c r="N914">
        <v>92.73</v>
      </c>
      <c r="O914">
        <v>57.84</v>
      </c>
      <c r="P914">
        <v>44.35</v>
      </c>
      <c r="Q914">
        <v>63.66</v>
      </c>
      <c r="R914">
        <v>51.74</v>
      </c>
      <c r="S914">
        <v>50.74</v>
      </c>
      <c r="Y914" s="56" t="s">
        <v>3131</v>
      </c>
      <c r="Z914" s="56" t="s">
        <v>4818</v>
      </c>
    </row>
    <row r="915" spans="1:26" x14ac:dyDescent="0.3">
      <c r="A915" t="s">
        <v>3046</v>
      </c>
      <c r="B915" t="s">
        <v>1334</v>
      </c>
      <c r="C915" t="s">
        <v>3136</v>
      </c>
      <c r="D915" t="s">
        <v>3137</v>
      </c>
      <c r="E915" t="s">
        <v>3046</v>
      </c>
      <c r="F915" t="s">
        <v>3136</v>
      </c>
      <c r="G915">
        <v>46.86</v>
      </c>
      <c r="H915">
        <v>35.08</v>
      </c>
      <c r="I915">
        <v>67.63</v>
      </c>
      <c r="J915">
        <v>47.2</v>
      </c>
      <c r="K915">
        <v>70.37</v>
      </c>
      <c r="L915">
        <v>20.28</v>
      </c>
      <c r="M915">
        <v>83.15</v>
      </c>
      <c r="N915">
        <v>97.15</v>
      </c>
      <c r="O915">
        <v>45.96</v>
      </c>
      <c r="P915">
        <v>45.99</v>
      </c>
      <c r="Q915">
        <v>70.75</v>
      </c>
      <c r="R915">
        <v>51.95</v>
      </c>
      <c r="S915">
        <v>52.03</v>
      </c>
      <c r="Y915" s="57" t="s">
        <v>3132</v>
      </c>
      <c r="Z915" s="57" t="s">
        <v>4817</v>
      </c>
    </row>
    <row r="916" spans="1:26" x14ac:dyDescent="0.3">
      <c r="A916" t="s">
        <v>3046</v>
      </c>
      <c r="B916" t="s">
        <v>1334</v>
      </c>
      <c r="C916" t="s">
        <v>3138</v>
      </c>
      <c r="D916" t="s">
        <v>3139</v>
      </c>
      <c r="E916" t="s">
        <v>3046</v>
      </c>
      <c r="F916" t="s">
        <v>3138</v>
      </c>
      <c r="G916">
        <v>38.81</v>
      </c>
      <c r="H916">
        <v>57.8</v>
      </c>
      <c r="I916">
        <v>64.510000000000005</v>
      </c>
      <c r="J916">
        <v>81.84</v>
      </c>
      <c r="K916">
        <v>11.11</v>
      </c>
      <c r="L916">
        <v>23.49</v>
      </c>
      <c r="M916">
        <v>94.63</v>
      </c>
      <c r="N916">
        <v>93.94</v>
      </c>
      <c r="O916">
        <v>39</v>
      </c>
      <c r="P916">
        <v>39.54</v>
      </c>
      <c r="Q916">
        <v>77.72</v>
      </c>
      <c r="R916">
        <v>55.52</v>
      </c>
      <c r="S916">
        <v>56.02</v>
      </c>
      <c r="Y916" s="56" t="s">
        <v>3134</v>
      </c>
      <c r="Z916" s="56" t="s">
        <v>4816</v>
      </c>
    </row>
    <row r="917" spans="1:26" x14ac:dyDescent="0.3">
      <c r="A917" t="s">
        <v>3046</v>
      </c>
      <c r="B917" t="s">
        <v>1334</v>
      </c>
      <c r="C917" t="s">
        <v>3140</v>
      </c>
      <c r="D917" t="s">
        <v>3141</v>
      </c>
      <c r="E917" t="s">
        <v>3046</v>
      </c>
      <c r="F917" t="s">
        <v>3140</v>
      </c>
      <c r="G917">
        <v>37.950000000000003</v>
      </c>
      <c r="H917">
        <v>40.81</v>
      </c>
      <c r="I917">
        <v>69.459999999999994</v>
      </c>
      <c r="J917">
        <v>6.43</v>
      </c>
      <c r="K917">
        <v>63.89</v>
      </c>
      <c r="L917">
        <v>27.23</v>
      </c>
      <c r="M917">
        <v>86.24</v>
      </c>
      <c r="N917">
        <v>93.27</v>
      </c>
      <c r="O917">
        <v>37.61</v>
      </c>
      <c r="P917">
        <v>52.88</v>
      </c>
      <c r="Q917">
        <v>72.45</v>
      </c>
      <c r="R917">
        <v>53.52</v>
      </c>
      <c r="S917">
        <v>51.21</v>
      </c>
      <c r="Y917" s="57" t="s">
        <v>3136</v>
      </c>
      <c r="Z917" s="57" t="s">
        <v>4815</v>
      </c>
    </row>
    <row r="918" spans="1:26" x14ac:dyDescent="0.3">
      <c r="A918" t="s">
        <v>3046</v>
      </c>
      <c r="B918" t="s">
        <v>1334</v>
      </c>
      <c r="C918" t="s">
        <v>3142</v>
      </c>
      <c r="D918" t="s">
        <v>3143</v>
      </c>
      <c r="E918" t="s">
        <v>3046</v>
      </c>
      <c r="F918" t="s">
        <v>3142</v>
      </c>
      <c r="G918">
        <v>62.3</v>
      </c>
      <c r="H918">
        <v>49.03</v>
      </c>
      <c r="I918">
        <v>60.31</v>
      </c>
      <c r="J918">
        <v>76.2</v>
      </c>
      <c r="K918">
        <v>96.3</v>
      </c>
      <c r="L918">
        <v>27.73</v>
      </c>
      <c r="M918">
        <v>89.55</v>
      </c>
      <c r="N918">
        <v>89.29</v>
      </c>
      <c r="O918">
        <v>61.66</v>
      </c>
      <c r="P918">
        <v>46.41</v>
      </c>
      <c r="Q918">
        <v>72.05</v>
      </c>
      <c r="R918">
        <v>50.84</v>
      </c>
      <c r="S918">
        <v>50.04</v>
      </c>
      <c r="Y918" s="56" t="s">
        <v>3138</v>
      </c>
      <c r="Z918" s="56" t="s">
        <v>4814</v>
      </c>
    </row>
    <row r="919" spans="1:26" x14ac:dyDescent="0.3">
      <c r="A919" t="s">
        <v>3046</v>
      </c>
      <c r="B919" t="s">
        <v>1334</v>
      </c>
      <c r="C919" t="s">
        <v>3144</v>
      </c>
      <c r="D919" t="s">
        <v>3145</v>
      </c>
      <c r="E919" t="s">
        <v>3046</v>
      </c>
      <c r="F919" t="s">
        <v>3144</v>
      </c>
      <c r="G919">
        <v>49.29</v>
      </c>
      <c r="H919">
        <v>35.15</v>
      </c>
      <c r="I919">
        <v>49.45</v>
      </c>
      <c r="J919">
        <v>70.400000000000006</v>
      </c>
      <c r="K919">
        <v>83.33</v>
      </c>
      <c r="L919">
        <v>21.07</v>
      </c>
      <c r="M919">
        <v>85.07</v>
      </c>
      <c r="N919">
        <v>97.08</v>
      </c>
      <c r="O919">
        <v>50.35</v>
      </c>
      <c r="P919">
        <v>26.61</v>
      </c>
      <c r="Q919">
        <v>66.69</v>
      </c>
      <c r="R919">
        <v>49.56</v>
      </c>
      <c r="S919">
        <v>51.58</v>
      </c>
      <c r="Y919" s="57" t="s">
        <v>3140</v>
      </c>
      <c r="Z919" s="57" t="s">
        <v>4813</v>
      </c>
    </row>
    <row r="920" spans="1:26" x14ac:dyDescent="0.3">
      <c r="A920" t="s">
        <v>3046</v>
      </c>
      <c r="B920" t="s">
        <v>1334</v>
      </c>
      <c r="C920" t="s">
        <v>3146</v>
      </c>
      <c r="D920" t="s">
        <v>3147</v>
      </c>
      <c r="E920" t="s">
        <v>3046</v>
      </c>
      <c r="F920" t="s">
        <v>3146</v>
      </c>
      <c r="G920">
        <v>65.22</v>
      </c>
      <c r="H920">
        <v>51.03</v>
      </c>
      <c r="I920">
        <v>50.74</v>
      </c>
      <c r="J920">
        <v>88.93</v>
      </c>
      <c r="K920">
        <v>100</v>
      </c>
      <c r="L920">
        <v>19.84</v>
      </c>
      <c r="M920">
        <v>81.239999999999995</v>
      </c>
      <c r="N920">
        <v>91.12</v>
      </c>
      <c r="O920">
        <v>65.03</v>
      </c>
      <c r="P920">
        <v>51.33</v>
      </c>
      <c r="Q920">
        <v>68.53</v>
      </c>
      <c r="R920">
        <v>54.2</v>
      </c>
      <c r="S920">
        <v>54.47</v>
      </c>
      <c r="Y920" s="56" t="s">
        <v>3142</v>
      </c>
      <c r="Z920" s="56" t="s">
        <v>4812</v>
      </c>
    </row>
    <row r="921" spans="1:26" x14ac:dyDescent="0.3">
      <c r="A921" t="s">
        <v>3046</v>
      </c>
      <c r="B921" t="s">
        <v>1334</v>
      </c>
      <c r="C921" t="s">
        <v>3148</v>
      </c>
      <c r="D921" t="s">
        <v>3149</v>
      </c>
      <c r="E921" t="s">
        <v>3046</v>
      </c>
      <c r="F921" t="s">
        <v>3148</v>
      </c>
      <c r="G921">
        <v>56.11</v>
      </c>
      <c r="H921">
        <v>55.74</v>
      </c>
      <c r="I921">
        <v>61.32</v>
      </c>
      <c r="J921">
        <v>67.3</v>
      </c>
      <c r="K921">
        <v>84.82</v>
      </c>
      <c r="L921">
        <v>30</v>
      </c>
      <c r="M921">
        <v>85.99</v>
      </c>
      <c r="N921">
        <v>90.47</v>
      </c>
      <c r="O921">
        <v>56.09</v>
      </c>
      <c r="P921">
        <v>42.22</v>
      </c>
      <c r="Q921">
        <v>73.38</v>
      </c>
      <c r="R921">
        <v>53.38</v>
      </c>
      <c r="S921">
        <v>53.09</v>
      </c>
      <c r="Y921" s="57" t="s">
        <v>3144</v>
      </c>
      <c r="Z921" s="57" t="s">
        <v>4811</v>
      </c>
    </row>
    <row r="922" spans="1:26" x14ac:dyDescent="0.3">
      <c r="A922" t="s">
        <v>3046</v>
      </c>
      <c r="B922" t="s">
        <v>1334</v>
      </c>
      <c r="C922" t="s">
        <v>3150</v>
      </c>
      <c r="D922" t="s">
        <v>3151</v>
      </c>
      <c r="E922" t="s">
        <v>3046</v>
      </c>
      <c r="F922" t="s">
        <v>3150</v>
      </c>
      <c r="G922">
        <v>55.35</v>
      </c>
      <c r="H922">
        <v>36.96</v>
      </c>
      <c r="I922">
        <v>51.51</v>
      </c>
      <c r="J922">
        <v>70.11</v>
      </c>
      <c r="K922">
        <v>88.89</v>
      </c>
      <c r="L922">
        <v>19.850000000000001</v>
      </c>
      <c r="M922">
        <v>85.23</v>
      </c>
      <c r="N922">
        <v>84.75</v>
      </c>
      <c r="O922">
        <v>55.36</v>
      </c>
      <c r="P922">
        <v>42.6</v>
      </c>
      <c r="Q922">
        <v>64.61</v>
      </c>
      <c r="R922">
        <v>53.53</v>
      </c>
      <c r="S922">
        <v>53.24</v>
      </c>
      <c r="Y922" s="56" t="s">
        <v>3146</v>
      </c>
      <c r="Z922" s="56" t="s">
        <v>4810</v>
      </c>
    </row>
    <row r="923" spans="1:26" x14ac:dyDescent="0.3">
      <c r="A923" t="s">
        <v>3046</v>
      </c>
      <c r="B923" t="s">
        <v>1334</v>
      </c>
      <c r="C923" t="s">
        <v>3152</v>
      </c>
      <c r="D923" t="s">
        <v>3153</v>
      </c>
      <c r="E923" t="s">
        <v>3046</v>
      </c>
      <c r="F923" t="s">
        <v>3152</v>
      </c>
      <c r="G923">
        <v>61.55</v>
      </c>
      <c r="H923">
        <v>55.72</v>
      </c>
      <c r="I923">
        <v>65.540000000000006</v>
      </c>
      <c r="J923">
        <v>70.66</v>
      </c>
      <c r="K923">
        <v>81.290000000000006</v>
      </c>
      <c r="L923">
        <v>48.61</v>
      </c>
      <c r="M923">
        <v>92.3</v>
      </c>
      <c r="N923">
        <v>89.35</v>
      </c>
      <c r="O923">
        <v>62.25</v>
      </c>
      <c r="P923">
        <v>48.44</v>
      </c>
      <c r="Q923">
        <v>75.73</v>
      </c>
      <c r="R923">
        <v>53.78</v>
      </c>
      <c r="S923">
        <v>55.15</v>
      </c>
      <c r="Y923" s="57" t="s">
        <v>3148</v>
      </c>
      <c r="Z923" s="57" t="s">
        <v>4809</v>
      </c>
    </row>
    <row r="924" spans="1:26" x14ac:dyDescent="0.3">
      <c r="A924" t="s">
        <v>3046</v>
      </c>
      <c r="B924" t="s">
        <v>1334</v>
      </c>
      <c r="C924" t="s">
        <v>3154</v>
      </c>
      <c r="D924" t="s">
        <v>3155</v>
      </c>
      <c r="E924" t="s">
        <v>3046</v>
      </c>
      <c r="F924" t="s">
        <v>3154</v>
      </c>
      <c r="G924">
        <v>61.28</v>
      </c>
      <c r="H924">
        <v>52.84</v>
      </c>
      <c r="I924">
        <v>60.66</v>
      </c>
      <c r="J924">
        <v>68.599999999999994</v>
      </c>
      <c r="K924">
        <v>100</v>
      </c>
      <c r="L924">
        <v>29.39</v>
      </c>
      <c r="M924">
        <v>86.87</v>
      </c>
      <c r="N924">
        <v>91.78</v>
      </c>
      <c r="O924">
        <v>60.99</v>
      </c>
      <c r="P924">
        <v>45.97</v>
      </c>
      <c r="Q924">
        <v>73.040000000000006</v>
      </c>
      <c r="R924">
        <v>52.8</v>
      </c>
      <c r="S924">
        <v>52.32</v>
      </c>
      <c r="Y924" s="56" t="s">
        <v>3150</v>
      </c>
      <c r="Z924" s="56" t="s">
        <v>4808</v>
      </c>
    </row>
    <row r="925" spans="1:26" x14ac:dyDescent="0.3">
      <c r="A925" t="s">
        <v>3046</v>
      </c>
      <c r="B925" t="s">
        <v>1334</v>
      </c>
      <c r="C925" t="s">
        <v>3156</v>
      </c>
      <c r="D925" t="s">
        <v>3157</v>
      </c>
      <c r="E925" t="s">
        <v>3046</v>
      </c>
      <c r="F925" t="s">
        <v>3156</v>
      </c>
      <c r="G925">
        <v>57.34</v>
      </c>
      <c r="H925">
        <v>53.19</v>
      </c>
      <c r="I925">
        <v>56.28</v>
      </c>
      <c r="J925">
        <v>51.57</v>
      </c>
      <c r="K925">
        <v>100</v>
      </c>
      <c r="L925">
        <v>29.31</v>
      </c>
      <c r="M925">
        <v>85.02</v>
      </c>
      <c r="N925">
        <v>92.77</v>
      </c>
      <c r="O925">
        <v>56.62</v>
      </c>
      <c r="P925">
        <v>45.59</v>
      </c>
      <c r="Q925">
        <v>71.819999999999993</v>
      </c>
      <c r="R925">
        <v>60.3</v>
      </c>
      <c r="S925">
        <v>60.33</v>
      </c>
      <c r="Y925" s="57" t="s">
        <v>3152</v>
      </c>
      <c r="Z925" s="57" t="s">
        <v>4807</v>
      </c>
    </row>
    <row r="926" spans="1:26" x14ac:dyDescent="0.3">
      <c r="A926" t="s">
        <v>3046</v>
      </c>
      <c r="B926" t="s">
        <v>1334</v>
      </c>
      <c r="C926" t="s">
        <v>3158</v>
      </c>
      <c r="D926" t="s">
        <v>3159</v>
      </c>
      <c r="E926" t="s">
        <v>3046</v>
      </c>
      <c r="F926" t="s">
        <v>3158</v>
      </c>
      <c r="G926">
        <v>68.72</v>
      </c>
      <c r="H926">
        <v>61.18</v>
      </c>
      <c r="I926">
        <v>59.75</v>
      </c>
      <c r="J926">
        <v>80.47</v>
      </c>
      <c r="K926">
        <v>92.59</v>
      </c>
      <c r="L926">
        <v>53.58</v>
      </c>
      <c r="M926">
        <v>82.87</v>
      </c>
      <c r="N926">
        <v>83.71</v>
      </c>
      <c r="O926">
        <v>68.64</v>
      </c>
      <c r="P926">
        <v>47.93</v>
      </c>
      <c r="Q926">
        <v>71.88</v>
      </c>
      <c r="R926">
        <v>55.9</v>
      </c>
      <c r="S926">
        <v>53.76</v>
      </c>
      <c r="Y926" s="56" t="s">
        <v>3154</v>
      </c>
      <c r="Z926" s="56" t="s">
        <v>4806</v>
      </c>
    </row>
    <row r="927" spans="1:26" x14ac:dyDescent="0.3">
      <c r="A927" t="s">
        <v>3046</v>
      </c>
      <c r="B927" t="s">
        <v>1334</v>
      </c>
      <c r="C927" t="s">
        <v>3160</v>
      </c>
      <c r="D927" t="s">
        <v>3161</v>
      </c>
      <c r="E927" t="s">
        <v>3046</v>
      </c>
      <c r="F927" t="s">
        <v>3160</v>
      </c>
      <c r="G927">
        <v>62.09</v>
      </c>
      <c r="H927">
        <v>57.19</v>
      </c>
      <c r="I927">
        <v>52.75</v>
      </c>
      <c r="J927">
        <v>68.5</v>
      </c>
      <c r="K927">
        <v>99.72</v>
      </c>
      <c r="L927">
        <v>38.04</v>
      </c>
      <c r="M927">
        <v>65.97</v>
      </c>
      <c r="N927">
        <v>90.82</v>
      </c>
      <c r="O927">
        <v>61.85</v>
      </c>
      <c r="P927">
        <v>41.14</v>
      </c>
      <c r="Q927">
        <v>66.680000000000007</v>
      </c>
      <c r="R927">
        <v>54.47</v>
      </c>
      <c r="S927">
        <v>55</v>
      </c>
      <c r="Y927" s="57" t="s">
        <v>3156</v>
      </c>
      <c r="Z927" s="57" t="s">
        <v>4805</v>
      </c>
    </row>
    <row r="928" spans="1:26" x14ac:dyDescent="0.3">
      <c r="A928" t="s">
        <v>3046</v>
      </c>
      <c r="B928" t="s">
        <v>1334</v>
      </c>
      <c r="C928" t="s">
        <v>3162</v>
      </c>
      <c r="D928" t="s">
        <v>3163</v>
      </c>
      <c r="E928" t="s">
        <v>3046</v>
      </c>
      <c r="F928" t="s">
        <v>3162</v>
      </c>
      <c r="G928">
        <v>58.74</v>
      </c>
      <c r="H928">
        <v>42.53</v>
      </c>
      <c r="I928">
        <v>71.48</v>
      </c>
      <c r="J928">
        <v>57.21</v>
      </c>
      <c r="K928">
        <v>88.89</v>
      </c>
      <c r="L928">
        <v>47.45</v>
      </c>
      <c r="M928">
        <v>79.040000000000006</v>
      </c>
      <c r="N928">
        <v>87.48</v>
      </c>
      <c r="O928">
        <v>58.68</v>
      </c>
      <c r="P928">
        <v>41.16</v>
      </c>
      <c r="Q928">
        <v>70.13</v>
      </c>
      <c r="R928">
        <v>54.21</v>
      </c>
      <c r="S928">
        <v>54.05</v>
      </c>
      <c r="Y928" s="56" t="s">
        <v>3158</v>
      </c>
      <c r="Z928" s="56" t="s">
        <v>4804</v>
      </c>
    </row>
    <row r="929" spans="1:26" x14ac:dyDescent="0.3">
      <c r="A929" t="s">
        <v>3046</v>
      </c>
      <c r="B929" t="s">
        <v>1334</v>
      </c>
      <c r="C929" t="s">
        <v>3164</v>
      </c>
      <c r="D929" t="s">
        <v>3165</v>
      </c>
      <c r="E929" t="s">
        <v>3046</v>
      </c>
      <c r="F929" t="s">
        <v>3164</v>
      </c>
      <c r="G929">
        <v>49.57</v>
      </c>
      <c r="H929">
        <v>60.17</v>
      </c>
      <c r="I929">
        <v>50.98</v>
      </c>
      <c r="J929">
        <v>25</v>
      </c>
      <c r="K929">
        <v>62.97</v>
      </c>
      <c r="L929">
        <v>60.7</v>
      </c>
      <c r="M929">
        <v>83.14</v>
      </c>
      <c r="N929">
        <v>86.51</v>
      </c>
      <c r="O929">
        <v>48.77</v>
      </c>
      <c r="P929">
        <v>46.4</v>
      </c>
      <c r="Q929">
        <v>70.2</v>
      </c>
      <c r="R929">
        <v>47.72</v>
      </c>
      <c r="S929">
        <v>43.63</v>
      </c>
      <c r="Y929" s="57" t="s">
        <v>3160</v>
      </c>
      <c r="Z929" s="57" t="s">
        <v>4803</v>
      </c>
    </row>
    <row r="930" spans="1:26" x14ac:dyDescent="0.3">
      <c r="A930" t="s">
        <v>3046</v>
      </c>
      <c r="B930" t="s">
        <v>1334</v>
      </c>
      <c r="C930" t="s">
        <v>3166</v>
      </c>
      <c r="D930" t="s">
        <v>3167</v>
      </c>
      <c r="E930" t="s">
        <v>3046</v>
      </c>
      <c r="F930" t="s">
        <v>3166</v>
      </c>
      <c r="G930">
        <v>32.65</v>
      </c>
      <c r="H930">
        <v>43.73</v>
      </c>
      <c r="I930">
        <v>45.46</v>
      </c>
      <c r="J930">
        <v>46.15</v>
      </c>
      <c r="K930">
        <v>10.36</v>
      </c>
      <c r="L930">
        <v>27.56</v>
      </c>
      <c r="M930">
        <v>90.05</v>
      </c>
      <c r="N930">
        <v>79.06</v>
      </c>
      <c r="O930">
        <v>32.93</v>
      </c>
      <c r="P930">
        <v>47.65</v>
      </c>
      <c r="Q930">
        <v>64.58</v>
      </c>
      <c r="R930">
        <v>47.45</v>
      </c>
      <c r="S930">
        <v>43.9</v>
      </c>
      <c r="Y930" s="56" t="s">
        <v>3162</v>
      </c>
      <c r="Z930" s="56" t="s">
        <v>4802</v>
      </c>
    </row>
    <row r="931" spans="1:26" x14ac:dyDescent="0.3">
      <c r="A931" t="s">
        <v>3046</v>
      </c>
      <c r="B931" t="s">
        <v>1334</v>
      </c>
      <c r="C931" t="s">
        <v>3168</v>
      </c>
      <c r="D931" t="s">
        <v>1639</v>
      </c>
      <c r="E931" t="s">
        <v>3046</v>
      </c>
      <c r="F931" t="s">
        <v>3168</v>
      </c>
      <c r="G931">
        <v>58.5</v>
      </c>
      <c r="H931">
        <v>45.46</v>
      </c>
      <c r="I931">
        <v>54.3</v>
      </c>
      <c r="J931">
        <v>66.650000000000006</v>
      </c>
      <c r="K931">
        <v>100</v>
      </c>
      <c r="L931">
        <v>26.76</v>
      </c>
      <c r="M931">
        <v>86.64</v>
      </c>
      <c r="N931">
        <v>91.26</v>
      </c>
      <c r="O931">
        <v>58.18</v>
      </c>
      <c r="P931">
        <v>39.32</v>
      </c>
      <c r="Q931">
        <v>69.42</v>
      </c>
      <c r="R931">
        <v>50.5</v>
      </c>
      <c r="S931">
        <v>49.1</v>
      </c>
      <c r="Y931" s="57" t="s">
        <v>3164</v>
      </c>
      <c r="Z931" s="57" t="s">
        <v>4801</v>
      </c>
    </row>
    <row r="932" spans="1:26" x14ac:dyDescent="0.3">
      <c r="A932" t="s">
        <v>3046</v>
      </c>
      <c r="B932" t="s">
        <v>1334</v>
      </c>
      <c r="C932" t="s">
        <v>3169</v>
      </c>
      <c r="D932" t="s">
        <v>3170</v>
      </c>
      <c r="E932" t="s">
        <v>3046</v>
      </c>
      <c r="F932" t="s">
        <v>3169</v>
      </c>
      <c r="G932">
        <v>62.14</v>
      </c>
      <c r="H932">
        <v>49.61</v>
      </c>
      <c r="I932">
        <v>52.05</v>
      </c>
      <c r="J932">
        <v>82.15</v>
      </c>
      <c r="K932">
        <v>85.76</v>
      </c>
      <c r="L932">
        <v>35.44</v>
      </c>
      <c r="M932">
        <v>90.91</v>
      </c>
      <c r="N932">
        <v>83.53</v>
      </c>
      <c r="O932">
        <v>62.67</v>
      </c>
      <c r="P932">
        <v>47.33</v>
      </c>
      <c r="Q932">
        <v>69.02</v>
      </c>
      <c r="R932">
        <v>51.09</v>
      </c>
      <c r="S932">
        <v>48.85</v>
      </c>
      <c r="Y932" s="56" t="s">
        <v>3166</v>
      </c>
      <c r="Z932" s="56" t="s">
        <v>4800</v>
      </c>
    </row>
    <row r="933" spans="1:26" x14ac:dyDescent="0.3">
      <c r="A933" t="s">
        <v>3046</v>
      </c>
      <c r="B933" t="s">
        <v>1334</v>
      </c>
      <c r="C933" t="s">
        <v>3171</v>
      </c>
      <c r="D933" t="s">
        <v>3172</v>
      </c>
      <c r="E933" t="s">
        <v>3046</v>
      </c>
      <c r="F933" t="s">
        <v>3171</v>
      </c>
      <c r="G933">
        <v>38.020000000000003</v>
      </c>
      <c r="H933">
        <v>42.86</v>
      </c>
      <c r="I933">
        <v>58.49</v>
      </c>
      <c r="J933">
        <v>74.39</v>
      </c>
      <c r="K933">
        <v>11.11</v>
      </c>
      <c r="L933">
        <v>20.91</v>
      </c>
      <c r="M933">
        <v>87.58</v>
      </c>
      <c r="N933">
        <v>93.58</v>
      </c>
      <c r="O933">
        <v>37.869999999999997</v>
      </c>
      <c r="P933">
        <v>45.05</v>
      </c>
      <c r="Q933">
        <v>70.63</v>
      </c>
      <c r="R933">
        <v>53.36</v>
      </c>
      <c r="S933">
        <v>54.53</v>
      </c>
      <c r="Y933" s="57" t="s">
        <v>3168</v>
      </c>
      <c r="Z933" s="57" t="s">
        <v>4799</v>
      </c>
    </row>
    <row r="934" spans="1:26" x14ac:dyDescent="0.3">
      <c r="A934" t="s">
        <v>3046</v>
      </c>
      <c r="B934" t="s">
        <v>1334</v>
      </c>
      <c r="C934" t="s">
        <v>3173</v>
      </c>
      <c r="D934" t="s">
        <v>3174</v>
      </c>
      <c r="E934" t="s">
        <v>3046</v>
      </c>
      <c r="F934" t="s">
        <v>3173</v>
      </c>
      <c r="G934">
        <v>54.99</v>
      </c>
      <c r="H934">
        <v>36.51</v>
      </c>
      <c r="I934">
        <v>46.98</v>
      </c>
      <c r="J934">
        <v>75.180000000000007</v>
      </c>
      <c r="K934">
        <v>77.78</v>
      </c>
      <c r="L934">
        <v>17.16</v>
      </c>
      <c r="M934">
        <v>77.150000000000006</v>
      </c>
      <c r="N934">
        <v>93.39</v>
      </c>
      <c r="O934">
        <v>55.7</v>
      </c>
      <c r="P934">
        <v>52.69</v>
      </c>
      <c r="Q934">
        <v>63.51</v>
      </c>
      <c r="R934">
        <v>49.15</v>
      </c>
      <c r="S934">
        <v>50.3</v>
      </c>
      <c r="Y934" s="56" t="s">
        <v>3169</v>
      </c>
      <c r="Z934" s="56" t="s">
        <v>4886</v>
      </c>
    </row>
    <row r="935" spans="1:26" x14ac:dyDescent="0.3">
      <c r="A935" t="s">
        <v>3046</v>
      </c>
      <c r="B935" t="s">
        <v>1334</v>
      </c>
      <c r="C935" t="s">
        <v>3175</v>
      </c>
      <c r="D935" t="s">
        <v>3176</v>
      </c>
      <c r="E935" t="s">
        <v>3046</v>
      </c>
      <c r="F935" t="s">
        <v>3175</v>
      </c>
      <c r="G935">
        <v>69.27</v>
      </c>
      <c r="H935">
        <v>66.95</v>
      </c>
      <c r="I935">
        <v>68.8</v>
      </c>
      <c r="J935">
        <v>83.35</v>
      </c>
      <c r="K935">
        <v>100</v>
      </c>
      <c r="L935">
        <v>47.18</v>
      </c>
      <c r="M935">
        <v>95.66</v>
      </c>
      <c r="N935">
        <v>85.95</v>
      </c>
      <c r="O935">
        <v>68.3</v>
      </c>
      <c r="P935">
        <v>42.67</v>
      </c>
      <c r="Q935">
        <v>79.34</v>
      </c>
      <c r="R935">
        <v>56.28</v>
      </c>
      <c r="S935">
        <v>54.38</v>
      </c>
      <c r="Y935" s="57" t="s">
        <v>3171</v>
      </c>
      <c r="Z935" s="57" t="s">
        <v>4885</v>
      </c>
    </row>
    <row r="936" spans="1:26" x14ac:dyDescent="0.3">
      <c r="A936" t="s">
        <v>3046</v>
      </c>
      <c r="B936" t="s">
        <v>1334</v>
      </c>
      <c r="C936" t="s">
        <v>3177</v>
      </c>
      <c r="D936" t="s">
        <v>3178</v>
      </c>
      <c r="E936" t="s">
        <v>3046</v>
      </c>
      <c r="F936" t="s">
        <v>3177</v>
      </c>
      <c r="G936">
        <v>54.3</v>
      </c>
      <c r="H936">
        <v>45.69</v>
      </c>
      <c r="I936">
        <v>60.39</v>
      </c>
      <c r="J936">
        <v>63.25</v>
      </c>
      <c r="K936">
        <v>92.59</v>
      </c>
      <c r="L936">
        <v>14.64</v>
      </c>
      <c r="M936">
        <v>91.92</v>
      </c>
      <c r="N936">
        <v>89.14</v>
      </c>
      <c r="O936">
        <v>54.75</v>
      </c>
      <c r="P936">
        <v>48.53</v>
      </c>
      <c r="Q936">
        <v>71.78</v>
      </c>
      <c r="R936">
        <v>54.15</v>
      </c>
      <c r="S936">
        <v>56.09</v>
      </c>
      <c r="Y936" s="56" t="s">
        <v>3173</v>
      </c>
      <c r="Z936" s="56" t="s">
        <v>4884</v>
      </c>
    </row>
    <row r="937" spans="1:26" x14ac:dyDescent="0.3">
      <c r="A937" t="s">
        <v>3046</v>
      </c>
      <c r="B937" t="s">
        <v>1334</v>
      </c>
      <c r="C937" t="s">
        <v>3179</v>
      </c>
      <c r="D937" t="s">
        <v>3180</v>
      </c>
      <c r="E937" t="s">
        <v>3046</v>
      </c>
      <c r="F937" t="s">
        <v>3179</v>
      </c>
      <c r="G937">
        <v>51.49</v>
      </c>
      <c r="H937">
        <v>57.23</v>
      </c>
      <c r="I937">
        <v>49.49</v>
      </c>
      <c r="J937">
        <v>61.47</v>
      </c>
      <c r="K937">
        <v>95.38</v>
      </c>
      <c r="L937">
        <v>15.05</v>
      </c>
      <c r="M937">
        <v>88.37</v>
      </c>
      <c r="N937">
        <v>94.2</v>
      </c>
      <c r="O937">
        <v>51.92</v>
      </c>
      <c r="P937">
        <v>35.78</v>
      </c>
      <c r="Q937">
        <v>72.319999999999993</v>
      </c>
      <c r="R937">
        <v>54.24</v>
      </c>
      <c r="S937">
        <v>55.96</v>
      </c>
      <c r="Y937" s="57" t="s">
        <v>3175</v>
      </c>
      <c r="Z937" s="57" t="s">
        <v>4883</v>
      </c>
    </row>
    <row r="938" spans="1:26" x14ac:dyDescent="0.3">
      <c r="A938" t="s">
        <v>3046</v>
      </c>
      <c r="B938" t="s">
        <v>1334</v>
      </c>
      <c r="C938" t="s">
        <v>3181</v>
      </c>
      <c r="D938" t="s">
        <v>3182</v>
      </c>
      <c r="E938" t="s">
        <v>3046</v>
      </c>
      <c r="F938" t="s">
        <v>3181</v>
      </c>
      <c r="G938">
        <v>62.84</v>
      </c>
      <c r="H938">
        <v>35.96</v>
      </c>
      <c r="I938">
        <v>66.41</v>
      </c>
      <c r="J938">
        <v>86.74</v>
      </c>
      <c r="K938">
        <v>100</v>
      </c>
      <c r="L938">
        <v>17.48</v>
      </c>
      <c r="M938">
        <v>88.13</v>
      </c>
      <c r="N938">
        <v>96.37</v>
      </c>
      <c r="O938">
        <v>61.93</v>
      </c>
      <c r="P938">
        <v>43.5</v>
      </c>
      <c r="Q938">
        <v>71.72</v>
      </c>
      <c r="R938">
        <v>55.6</v>
      </c>
      <c r="S938">
        <v>55.54</v>
      </c>
      <c r="Y938" s="56" t="s">
        <v>3177</v>
      </c>
      <c r="Z938" s="56" t="s">
        <v>4882</v>
      </c>
    </row>
    <row r="939" spans="1:26" x14ac:dyDescent="0.3">
      <c r="A939" t="s">
        <v>3046</v>
      </c>
      <c r="B939" t="s">
        <v>1334</v>
      </c>
      <c r="C939" t="s">
        <v>3183</v>
      </c>
      <c r="D939" t="s">
        <v>3184</v>
      </c>
      <c r="E939" t="s">
        <v>3046</v>
      </c>
      <c r="F939" t="s">
        <v>3183</v>
      </c>
      <c r="G939">
        <v>55.37</v>
      </c>
      <c r="H939">
        <v>46.2</v>
      </c>
      <c r="I939">
        <v>55.9</v>
      </c>
      <c r="J939">
        <v>50.18</v>
      </c>
      <c r="K939">
        <v>88.23</v>
      </c>
      <c r="L939">
        <v>29.7</v>
      </c>
      <c r="M939">
        <v>74.02</v>
      </c>
      <c r="N939">
        <v>92.62</v>
      </c>
      <c r="O939">
        <v>55.27</v>
      </c>
      <c r="P939">
        <v>52.95</v>
      </c>
      <c r="Q939">
        <v>67.19</v>
      </c>
      <c r="R939">
        <v>53.41</v>
      </c>
      <c r="S939">
        <v>52.03</v>
      </c>
      <c r="Y939" s="57" t="s">
        <v>3179</v>
      </c>
      <c r="Z939" s="57" t="s">
        <v>4881</v>
      </c>
    </row>
    <row r="940" spans="1:26" x14ac:dyDescent="0.3">
      <c r="A940" t="s">
        <v>3046</v>
      </c>
      <c r="B940" t="s">
        <v>1334</v>
      </c>
      <c r="C940" t="s">
        <v>3185</v>
      </c>
      <c r="D940" t="s">
        <v>1423</v>
      </c>
      <c r="E940" t="s">
        <v>3046</v>
      </c>
      <c r="F940" t="s">
        <v>3185</v>
      </c>
      <c r="G940">
        <v>43.65</v>
      </c>
      <c r="H940">
        <v>39.74</v>
      </c>
      <c r="I940">
        <v>49.68</v>
      </c>
      <c r="J940">
        <v>79.62</v>
      </c>
      <c r="K940">
        <v>10.19</v>
      </c>
      <c r="L940">
        <v>33.020000000000003</v>
      </c>
      <c r="M940">
        <v>80.09</v>
      </c>
      <c r="N940">
        <v>96.63</v>
      </c>
      <c r="O940">
        <v>43.82</v>
      </c>
      <c r="P940">
        <v>52.46</v>
      </c>
      <c r="Q940">
        <v>66.53</v>
      </c>
      <c r="R940">
        <v>48.33</v>
      </c>
      <c r="S940">
        <v>49.28</v>
      </c>
      <c r="Y940" s="56" t="s">
        <v>3181</v>
      </c>
      <c r="Z940" s="56" t="s">
        <v>4880</v>
      </c>
    </row>
    <row r="941" spans="1:26" x14ac:dyDescent="0.3">
      <c r="A941" t="s">
        <v>3046</v>
      </c>
      <c r="B941" t="s">
        <v>1334</v>
      </c>
      <c r="C941" t="s">
        <v>3186</v>
      </c>
      <c r="D941" t="s">
        <v>3187</v>
      </c>
      <c r="E941" t="s">
        <v>3046</v>
      </c>
      <c r="F941" t="s">
        <v>3186</v>
      </c>
      <c r="G941">
        <v>45.89</v>
      </c>
      <c r="H941">
        <v>43.82</v>
      </c>
      <c r="I941">
        <v>57.54</v>
      </c>
      <c r="J941">
        <v>56.92</v>
      </c>
      <c r="K941">
        <v>57.41</v>
      </c>
      <c r="L941">
        <v>25.84</v>
      </c>
      <c r="M941">
        <v>92.99</v>
      </c>
      <c r="N941">
        <v>93.1</v>
      </c>
      <c r="O941">
        <v>45.78</v>
      </c>
      <c r="P941">
        <v>42.95</v>
      </c>
      <c r="Q941">
        <v>71.86</v>
      </c>
      <c r="R941">
        <v>50.1</v>
      </c>
      <c r="S941">
        <v>48.22</v>
      </c>
      <c r="Y941" s="57" t="s">
        <v>3183</v>
      </c>
      <c r="Z941" s="57" t="s">
        <v>4879</v>
      </c>
    </row>
    <row r="942" spans="1:26" x14ac:dyDescent="0.3">
      <c r="A942" t="s">
        <v>3046</v>
      </c>
      <c r="B942" t="s">
        <v>1334</v>
      </c>
      <c r="C942" t="s">
        <v>3188</v>
      </c>
      <c r="D942" t="s">
        <v>3189</v>
      </c>
      <c r="E942" t="s">
        <v>3046</v>
      </c>
      <c r="F942" t="s">
        <v>3188</v>
      </c>
      <c r="G942">
        <v>62.26</v>
      </c>
      <c r="H942">
        <v>50.02</v>
      </c>
      <c r="I942">
        <v>47.93</v>
      </c>
      <c r="J942">
        <v>79.239999999999995</v>
      </c>
      <c r="K942">
        <v>100</v>
      </c>
      <c r="L942">
        <v>29.91</v>
      </c>
      <c r="M942">
        <v>69.95</v>
      </c>
      <c r="N942">
        <v>90.01</v>
      </c>
      <c r="O942">
        <v>62.38</v>
      </c>
      <c r="P942">
        <v>40.380000000000003</v>
      </c>
      <c r="Q942">
        <v>64.48</v>
      </c>
      <c r="R942">
        <v>50.74</v>
      </c>
      <c r="S942">
        <v>48.87</v>
      </c>
      <c r="Y942" s="56" t="s">
        <v>3185</v>
      </c>
      <c r="Z942" s="56" t="s">
        <v>4878</v>
      </c>
    </row>
    <row r="943" spans="1:26" x14ac:dyDescent="0.3">
      <c r="A943" t="s">
        <v>3046</v>
      </c>
      <c r="B943" t="s">
        <v>1334</v>
      </c>
      <c r="C943" t="s">
        <v>3190</v>
      </c>
      <c r="D943" t="s">
        <v>3191</v>
      </c>
      <c r="E943" t="s">
        <v>3046</v>
      </c>
      <c r="F943" t="s">
        <v>3190</v>
      </c>
      <c r="G943">
        <v>66.87</v>
      </c>
      <c r="H943">
        <v>61.47</v>
      </c>
      <c r="I943">
        <v>68.75</v>
      </c>
      <c r="J943">
        <v>83.88</v>
      </c>
      <c r="K943">
        <v>96.3</v>
      </c>
      <c r="L943">
        <v>48.7</v>
      </c>
      <c r="M943">
        <v>91.83</v>
      </c>
      <c r="N943">
        <v>88.43</v>
      </c>
      <c r="O943">
        <v>66.25</v>
      </c>
      <c r="P943">
        <v>36.1</v>
      </c>
      <c r="Q943">
        <v>77.62</v>
      </c>
      <c r="R943">
        <v>54.29</v>
      </c>
      <c r="S943">
        <v>52.04</v>
      </c>
      <c r="Y943" s="57" t="s">
        <v>3186</v>
      </c>
      <c r="Z943" s="57" t="s">
        <v>4877</v>
      </c>
    </row>
    <row r="944" spans="1:26" x14ac:dyDescent="0.3">
      <c r="A944" t="s">
        <v>3046</v>
      </c>
      <c r="B944" t="s">
        <v>1334</v>
      </c>
      <c r="C944" t="s">
        <v>3192</v>
      </c>
      <c r="D944" t="s">
        <v>3193</v>
      </c>
      <c r="E944" t="s">
        <v>3046</v>
      </c>
      <c r="F944" t="s">
        <v>3192</v>
      </c>
      <c r="G944">
        <v>38.99</v>
      </c>
      <c r="H944">
        <v>48.57</v>
      </c>
      <c r="I944">
        <v>62.11</v>
      </c>
      <c r="J944">
        <v>70.069999999999993</v>
      </c>
      <c r="K944">
        <v>7.04</v>
      </c>
      <c r="L944">
        <v>26.38</v>
      </c>
      <c r="M944">
        <v>86.81</v>
      </c>
      <c r="N944">
        <v>92.57</v>
      </c>
      <c r="O944">
        <v>38.61</v>
      </c>
      <c r="P944">
        <v>50.93</v>
      </c>
      <c r="Q944">
        <v>72.52</v>
      </c>
      <c r="R944">
        <v>51.74</v>
      </c>
      <c r="S944">
        <v>51.41</v>
      </c>
      <c r="Y944" s="56" t="s">
        <v>3188</v>
      </c>
      <c r="Z944" s="56" t="s">
        <v>4876</v>
      </c>
    </row>
    <row r="945" spans="1:26" x14ac:dyDescent="0.3">
      <c r="A945" t="s">
        <v>3046</v>
      </c>
      <c r="B945" t="s">
        <v>1334</v>
      </c>
      <c r="C945" t="s">
        <v>3194</v>
      </c>
      <c r="D945" t="s">
        <v>1354</v>
      </c>
      <c r="E945" t="s">
        <v>3046</v>
      </c>
      <c r="F945" t="s">
        <v>3194</v>
      </c>
      <c r="G945">
        <v>56.04</v>
      </c>
      <c r="H945">
        <v>37.979999999999997</v>
      </c>
      <c r="I945">
        <v>53.19</v>
      </c>
      <c r="J945">
        <v>81.62</v>
      </c>
      <c r="K945">
        <v>88.89</v>
      </c>
      <c r="L945">
        <v>10.73</v>
      </c>
      <c r="M945">
        <v>85.21</v>
      </c>
      <c r="N945">
        <v>97.32</v>
      </c>
      <c r="O945">
        <v>55.45</v>
      </c>
      <c r="P945">
        <v>40.57</v>
      </c>
      <c r="Q945">
        <v>68.42</v>
      </c>
      <c r="R945">
        <v>51.81</v>
      </c>
      <c r="S945">
        <v>51.9</v>
      </c>
      <c r="Y945" s="57" t="s">
        <v>3190</v>
      </c>
      <c r="Z945" s="57" t="s">
        <v>4875</v>
      </c>
    </row>
    <row r="946" spans="1:26" x14ac:dyDescent="0.3">
      <c r="A946" t="s">
        <v>3046</v>
      </c>
      <c r="B946" t="s">
        <v>1334</v>
      </c>
      <c r="C946" t="s">
        <v>3195</v>
      </c>
      <c r="D946" t="s">
        <v>3196</v>
      </c>
      <c r="E946" t="s">
        <v>3046</v>
      </c>
      <c r="F946" t="s">
        <v>3195</v>
      </c>
      <c r="G946">
        <v>61.42</v>
      </c>
      <c r="H946">
        <v>37.340000000000003</v>
      </c>
      <c r="I946">
        <v>62.37</v>
      </c>
      <c r="J946">
        <v>92.63</v>
      </c>
      <c r="K946">
        <v>88.89</v>
      </c>
      <c r="L946">
        <v>16.72</v>
      </c>
      <c r="M946">
        <v>77.08</v>
      </c>
      <c r="N946">
        <v>91.24</v>
      </c>
      <c r="O946">
        <v>60.26</v>
      </c>
      <c r="P946">
        <v>42.81</v>
      </c>
      <c r="Q946">
        <v>67.010000000000005</v>
      </c>
      <c r="R946">
        <v>57.3</v>
      </c>
      <c r="S946">
        <v>58.9</v>
      </c>
      <c r="Y946" s="56" t="s">
        <v>3192</v>
      </c>
      <c r="Z946" s="56" t="s">
        <v>4874</v>
      </c>
    </row>
    <row r="947" spans="1:26" x14ac:dyDescent="0.3">
      <c r="A947" t="s">
        <v>3046</v>
      </c>
      <c r="B947" t="s">
        <v>1334</v>
      </c>
      <c r="C947" t="s">
        <v>3197</v>
      </c>
      <c r="D947" t="s">
        <v>3198</v>
      </c>
      <c r="E947" t="s">
        <v>3046</v>
      </c>
      <c r="F947" t="s">
        <v>3197</v>
      </c>
      <c r="G947">
        <v>55.22</v>
      </c>
      <c r="H947">
        <v>36.71</v>
      </c>
      <c r="I947">
        <v>55.12</v>
      </c>
      <c r="J947">
        <v>53.47</v>
      </c>
      <c r="K947">
        <v>88.89</v>
      </c>
      <c r="L947">
        <v>27.37</v>
      </c>
      <c r="M947">
        <v>81.12</v>
      </c>
      <c r="N947">
        <v>93.63</v>
      </c>
      <c r="O947">
        <v>54.83</v>
      </c>
      <c r="P947">
        <v>49.6</v>
      </c>
      <c r="Q947">
        <v>66.650000000000006</v>
      </c>
      <c r="R947">
        <v>50.29</v>
      </c>
      <c r="S947">
        <v>46.95</v>
      </c>
      <c r="Y947" s="57" t="s">
        <v>3194</v>
      </c>
      <c r="Z947" s="57" t="s">
        <v>4873</v>
      </c>
    </row>
    <row r="948" spans="1:26" x14ac:dyDescent="0.3">
      <c r="A948" t="s">
        <v>3046</v>
      </c>
      <c r="B948" t="s">
        <v>1334</v>
      </c>
      <c r="C948" t="s">
        <v>3199</v>
      </c>
      <c r="D948" t="s">
        <v>3200</v>
      </c>
      <c r="E948" t="s">
        <v>3046</v>
      </c>
      <c r="F948" t="s">
        <v>3199</v>
      </c>
      <c r="G948">
        <v>65.94</v>
      </c>
      <c r="H948">
        <v>61.98</v>
      </c>
      <c r="I948">
        <v>53.96</v>
      </c>
      <c r="J948">
        <v>86.29</v>
      </c>
      <c r="K948">
        <v>100</v>
      </c>
      <c r="L948">
        <v>25.54</v>
      </c>
      <c r="M948">
        <v>87.96</v>
      </c>
      <c r="N948">
        <v>91.82</v>
      </c>
      <c r="O948">
        <v>65.38</v>
      </c>
      <c r="P948">
        <v>49.7</v>
      </c>
      <c r="Q948">
        <v>73.930000000000007</v>
      </c>
      <c r="R948">
        <v>52</v>
      </c>
      <c r="S948">
        <v>51.68</v>
      </c>
      <c r="Y948" s="56" t="s">
        <v>3195</v>
      </c>
      <c r="Z948" s="56" t="s">
        <v>4872</v>
      </c>
    </row>
    <row r="949" spans="1:26" x14ac:dyDescent="0.3">
      <c r="A949" t="s">
        <v>3046</v>
      </c>
      <c r="B949" t="s">
        <v>1334</v>
      </c>
      <c r="C949" t="s">
        <v>3201</v>
      </c>
      <c r="D949" t="s">
        <v>3202</v>
      </c>
      <c r="E949" t="s">
        <v>3046</v>
      </c>
      <c r="F949" t="s">
        <v>3201</v>
      </c>
      <c r="G949">
        <v>52.37</v>
      </c>
      <c r="H949">
        <v>52.01</v>
      </c>
      <c r="I949">
        <v>53.95</v>
      </c>
      <c r="J949">
        <v>66.5</v>
      </c>
      <c r="K949">
        <v>66.67</v>
      </c>
      <c r="L949">
        <v>24.85</v>
      </c>
      <c r="M949">
        <v>79.88</v>
      </c>
      <c r="N949">
        <v>94.08</v>
      </c>
      <c r="O949">
        <v>52.3</v>
      </c>
      <c r="P949">
        <v>51.2</v>
      </c>
      <c r="Q949">
        <v>69.98</v>
      </c>
      <c r="R949">
        <v>53.21</v>
      </c>
      <c r="S949">
        <v>52.58</v>
      </c>
      <c r="Y949" s="57" t="s">
        <v>3197</v>
      </c>
      <c r="Z949" s="57" t="s">
        <v>4871</v>
      </c>
    </row>
    <row r="950" spans="1:26" x14ac:dyDescent="0.3">
      <c r="A950" t="s">
        <v>3046</v>
      </c>
      <c r="B950" t="s">
        <v>1334</v>
      </c>
      <c r="C950" t="s">
        <v>3203</v>
      </c>
      <c r="D950" t="s">
        <v>3204</v>
      </c>
      <c r="E950" t="s">
        <v>3046</v>
      </c>
      <c r="F950" t="s">
        <v>3203</v>
      </c>
      <c r="G950">
        <v>60.27</v>
      </c>
      <c r="H950">
        <v>44.38</v>
      </c>
      <c r="I950">
        <v>43.3</v>
      </c>
      <c r="J950">
        <v>82.11</v>
      </c>
      <c r="K950">
        <v>85.19</v>
      </c>
      <c r="L950">
        <v>21.09</v>
      </c>
      <c r="M950">
        <v>81.62</v>
      </c>
      <c r="N950">
        <v>98.62</v>
      </c>
      <c r="O950">
        <v>59.77</v>
      </c>
      <c r="P950">
        <v>50.7</v>
      </c>
      <c r="Q950">
        <v>66.98</v>
      </c>
      <c r="R950">
        <v>52.39</v>
      </c>
      <c r="S950">
        <v>50.22</v>
      </c>
      <c r="Y950" s="56" t="s">
        <v>3199</v>
      </c>
      <c r="Z950" s="56" t="s">
        <v>4870</v>
      </c>
    </row>
    <row r="951" spans="1:26" x14ac:dyDescent="0.3">
      <c r="A951" t="s">
        <v>3046</v>
      </c>
      <c r="B951" t="s">
        <v>1334</v>
      </c>
      <c r="C951" t="s">
        <v>3207</v>
      </c>
      <c r="D951" t="s">
        <v>1778</v>
      </c>
      <c r="E951" t="s">
        <v>3046</v>
      </c>
      <c r="F951" t="s">
        <v>3207</v>
      </c>
      <c r="G951">
        <v>46.23</v>
      </c>
      <c r="H951">
        <v>58.1</v>
      </c>
      <c r="I951">
        <v>50.5</v>
      </c>
      <c r="J951">
        <v>34.79</v>
      </c>
      <c r="K951">
        <v>66.67</v>
      </c>
      <c r="L951">
        <v>30.01</v>
      </c>
      <c r="M951">
        <v>87.94</v>
      </c>
      <c r="N951">
        <v>87.4</v>
      </c>
      <c r="O951">
        <v>46.65</v>
      </c>
      <c r="P951">
        <v>55.11</v>
      </c>
      <c r="Q951">
        <v>70.989999999999995</v>
      </c>
      <c r="R951">
        <v>52.39</v>
      </c>
      <c r="S951">
        <v>54.59</v>
      </c>
      <c r="Y951" s="57" t="s">
        <v>3201</v>
      </c>
      <c r="Z951" s="57" t="s">
        <v>4869</v>
      </c>
    </row>
    <row r="952" spans="1:26" x14ac:dyDescent="0.3">
      <c r="A952" t="s">
        <v>3046</v>
      </c>
      <c r="B952" t="s">
        <v>1334</v>
      </c>
      <c r="C952" t="s">
        <v>3205</v>
      </c>
      <c r="D952" t="s">
        <v>3206</v>
      </c>
      <c r="E952" t="s">
        <v>3046</v>
      </c>
      <c r="F952" t="s">
        <v>3205</v>
      </c>
      <c r="G952">
        <v>69.010000000000005</v>
      </c>
      <c r="H952">
        <v>55.61</v>
      </c>
      <c r="I952">
        <v>61.6</v>
      </c>
      <c r="J952">
        <v>67.010000000000005</v>
      </c>
      <c r="K952">
        <v>100</v>
      </c>
      <c r="L952">
        <v>53.67</v>
      </c>
      <c r="M952">
        <v>83.39</v>
      </c>
      <c r="N952">
        <v>96.74</v>
      </c>
      <c r="O952">
        <v>67.5</v>
      </c>
      <c r="P952">
        <v>49.32</v>
      </c>
      <c r="Q952">
        <v>74.34</v>
      </c>
      <c r="R952">
        <v>52.44</v>
      </c>
      <c r="S952">
        <v>50.18</v>
      </c>
      <c r="Y952" s="56" t="s">
        <v>3203</v>
      </c>
      <c r="Z952" s="56" t="s">
        <v>4868</v>
      </c>
    </row>
    <row r="953" spans="1:26" x14ac:dyDescent="0.3">
      <c r="A953" t="s">
        <v>3301</v>
      </c>
      <c r="B953" t="s">
        <v>1354</v>
      </c>
      <c r="C953" t="s">
        <v>3302</v>
      </c>
      <c r="D953" t="s">
        <v>3303</v>
      </c>
      <c r="E953" t="s">
        <v>3301</v>
      </c>
      <c r="F953" t="s">
        <v>3302</v>
      </c>
      <c r="G953">
        <v>41.85</v>
      </c>
      <c r="H953">
        <v>63.75</v>
      </c>
      <c r="I953">
        <v>58.31</v>
      </c>
      <c r="J953">
        <v>75.27</v>
      </c>
      <c r="K953">
        <v>11.11</v>
      </c>
      <c r="L953">
        <v>34.74</v>
      </c>
      <c r="M953">
        <v>96.57</v>
      </c>
      <c r="N953">
        <v>78.290000000000006</v>
      </c>
      <c r="O953">
        <v>42.13</v>
      </c>
      <c r="P953">
        <v>47.38</v>
      </c>
      <c r="Q953">
        <v>74.23</v>
      </c>
      <c r="R953">
        <v>52.33</v>
      </c>
      <c r="S953">
        <v>49.79</v>
      </c>
      <c r="Y953" s="57" t="s">
        <v>3207</v>
      </c>
      <c r="Z953" s="57" t="s">
        <v>4867</v>
      </c>
    </row>
    <row r="954" spans="1:26" x14ac:dyDescent="0.3">
      <c r="A954" t="s">
        <v>3301</v>
      </c>
      <c r="B954" t="s">
        <v>1354</v>
      </c>
      <c r="C954" t="s">
        <v>3304</v>
      </c>
      <c r="D954" t="s">
        <v>1962</v>
      </c>
      <c r="E954" t="s">
        <v>3301</v>
      </c>
      <c r="F954" t="s">
        <v>3304</v>
      </c>
      <c r="G954">
        <v>21.28</v>
      </c>
      <c r="H954">
        <v>49.06</v>
      </c>
      <c r="I954">
        <v>47.91</v>
      </c>
      <c r="J954">
        <v>49.69</v>
      </c>
      <c r="K954">
        <v>11.11</v>
      </c>
      <c r="L954">
        <v>13.15</v>
      </c>
      <c r="M954">
        <v>92.57</v>
      </c>
      <c r="N954">
        <v>95.77</v>
      </c>
      <c r="O954">
        <v>21.61</v>
      </c>
      <c r="P954">
        <v>12.5</v>
      </c>
      <c r="Q954">
        <v>71.33</v>
      </c>
      <c r="R954">
        <v>47.8</v>
      </c>
      <c r="S954">
        <v>45.84</v>
      </c>
      <c r="Y954" s="56" t="s">
        <v>3205</v>
      </c>
      <c r="Z954" s="56" t="s">
        <v>4866</v>
      </c>
    </row>
    <row r="955" spans="1:26" x14ac:dyDescent="0.3">
      <c r="A955" t="s">
        <v>3301</v>
      </c>
      <c r="B955" t="s">
        <v>1354</v>
      </c>
      <c r="C955" t="s">
        <v>3305</v>
      </c>
      <c r="D955" t="s">
        <v>3306</v>
      </c>
      <c r="E955" t="s">
        <v>3301</v>
      </c>
      <c r="F955" t="s">
        <v>3305</v>
      </c>
      <c r="G955">
        <v>33.92</v>
      </c>
      <c r="H955">
        <v>52.62</v>
      </c>
      <c r="I955">
        <v>40.54</v>
      </c>
      <c r="J955">
        <v>27.62</v>
      </c>
      <c r="K955">
        <v>66.67</v>
      </c>
      <c r="L955">
        <v>13.53</v>
      </c>
      <c r="M955">
        <v>82.58</v>
      </c>
      <c r="N955">
        <v>96.64</v>
      </c>
      <c r="O955">
        <v>33.880000000000003</v>
      </c>
      <c r="P955">
        <v>27.71</v>
      </c>
      <c r="Q955">
        <v>68.09</v>
      </c>
      <c r="R955">
        <v>45.76</v>
      </c>
      <c r="S955">
        <v>43.75</v>
      </c>
      <c r="Y955" s="57" t="s">
        <v>4383</v>
      </c>
      <c r="Z955" s="57" t="s">
        <v>4728</v>
      </c>
    </row>
    <row r="956" spans="1:26" x14ac:dyDescent="0.3">
      <c r="A956" t="s">
        <v>3301</v>
      </c>
      <c r="B956" t="s">
        <v>1354</v>
      </c>
      <c r="C956" t="s">
        <v>3307</v>
      </c>
      <c r="D956" t="s">
        <v>3308</v>
      </c>
      <c r="E956" t="s">
        <v>3301</v>
      </c>
      <c r="F956" t="s">
        <v>3307</v>
      </c>
      <c r="G956">
        <v>35.01</v>
      </c>
      <c r="H956">
        <v>50.9</v>
      </c>
      <c r="I956">
        <v>46.05</v>
      </c>
      <c r="J956">
        <v>97.07</v>
      </c>
      <c r="K956">
        <v>10.98</v>
      </c>
      <c r="L956">
        <v>16.579999999999998</v>
      </c>
      <c r="M956">
        <v>81.77</v>
      </c>
      <c r="N956">
        <v>87.27</v>
      </c>
      <c r="O956">
        <v>35.46</v>
      </c>
      <c r="P956">
        <v>17.22</v>
      </c>
      <c r="Q956">
        <v>66.5</v>
      </c>
      <c r="R956">
        <v>52.11</v>
      </c>
      <c r="S956">
        <v>48.35</v>
      </c>
      <c r="Y956" s="56" t="s">
        <v>3302</v>
      </c>
      <c r="Z956" s="56" t="s">
        <v>4727</v>
      </c>
    </row>
    <row r="957" spans="1:26" x14ac:dyDescent="0.3">
      <c r="A957" t="s">
        <v>3301</v>
      </c>
      <c r="B957" t="s">
        <v>1354</v>
      </c>
      <c r="C957" t="s">
        <v>3309</v>
      </c>
      <c r="D957" t="s">
        <v>3310</v>
      </c>
      <c r="E957" t="s">
        <v>3301</v>
      </c>
      <c r="F957" t="s">
        <v>3309</v>
      </c>
      <c r="G957">
        <v>48.11</v>
      </c>
      <c r="H957">
        <v>35.42</v>
      </c>
      <c r="I957">
        <v>57.08</v>
      </c>
      <c r="J957">
        <v>76.959999999999994</v>
      </c>
      <c r="K957">
        <v>66.67</v>
      </c>
      <c r="L957">
        <v>17.27</v>
      </c>
      <c r="M957">
        <v>91.57</v>
      </c>
      <c r="N957">
        <v>89.1</v>
      </c>
      <c r="O957">
        <v>49.88</v>
      </c>
      <c r="P957">
        <v>38.64</v>
      </c>
      <c r="Q957">
        <v>68.290000000000006</v>
      </c>
      <c r="R957">
        <v>53.23</v>
      </c>
      <c r="S957">
        <v>50.98</v>
      </c>
      <c r="Y957" s="57" t="s">
        <v>3304</v>
      </c>
      <c r="Z957" s="57" t="s">
        <v>4726</v>
      </c>
    </row>
    <row r="958" spans="1:26" x14ac:dyDescent="0.3">
      <c r="A958" t="s">
        <v>3301</v>
      </c>
      <c r="B958" t="s">
        <v>1354</v>
      </c>
      <c r="C958" t="s">
        <v>3311</v>
      </c>
      <c r="D958" t="s">
        <v>3312</v>
      </c>
      <c r="E958" t="s">
        <v>3301</v>
      </c>
      <c r="F958" t="s">
        <v>3311</v>
      </c>
      <c r="G958">
        <v>49.67</v>
      </c>
      <c r="H958">
        <v>70.58</v>
      </c>
      <c r="I958">
        <v>56.57</v>
      </c>
      <c r="J958">
        <v>14.29</v>
      </c>
      <c r="K958">
        <v>100</v>
      </c>
      <c r="L958">
        <v>33.33</v>
      </c>
      <c r="M958">
        <v>76.680000000000007</v>
      </c>
      <c r="N958">
        <v>78.709999999999994</v>
      </c>
      <c r="O958">
        <v>49.4</v>
      </c>
      <c r="P958">
        <v>50</v>
      </c>
      <c r="Q958">
        <v>70.64</v>
      </c>
      <c r="R958">
        <v>50.02</v>
      </c>
      <c r="S958">
        <v>47.16</v>
      </c>
      <c r="Y958" s="56" t="s">
        <v>3305</v>
      </c>
      <c r="Z958" s="56" t="s">
        <v>4725</v>
      </c>
    </row>
    <row r="959" spans="1:26" x14ac:dyDescent="0.3">
      <c r="A959" t="s">
        <v>3301</v>
      </c>
      <c r="B959" t="s">
        <v>1354</v>
      </c>
      <c r="C959" t="s">
        <v>3313</v>
      </c>
      <c r="D959" t="s">
        <v>3314</v>
      </c>
      <c r="E959" t="s">
        <v>3301</v>
      </c>
      <c r="F959" t="s">
        <v>3313</v>
      </c>
      <c r="G959">
        <v>22.46</v>
      </c>
      <c r="H959">
        <v>47.9</v>
      </c>
      <c r="I959">
        <v>35.71</v>
      </c>
      <c r="J959">
        <v>62.46</v>
      </c>
      <c r="K959">
        <v>10.96</v>
      </c>
      <c r="L959">
        <v>5.88</v>
      </c>
      <c r="M959">
        <v>89.66</v>
      </c>
      <c r="N959">
        <v>92.8</v>
      </c>
      <c r="O959">
        <v>23.52</v>
      </c>
      <c r="P959">
        <v>14.79</v>
      </c>
      <c r="Q959">
        <v>66.52</v>
      </c>
      <c r="R959">
        <v>46.94</v>
      </c>
      <c r="S959">
        <v>42.41</v>
      </c>
      <c r="Y959" s="57" t="s">
        <v>3307</v>
      </c>
      <c r="Z959" s="57" t="s">
        <v>4744</v>
      </c>
    </row>
    <row r="960" spans="1:26" x14ac:dyDescent="0.3">
      <c r="A960" t="s">
        <v>3301</v>
      </c>
      <c r="B960" t="s">
        <v>1354</v>
      </c>
      <c r="C960" t="s">
        <v>3315</v>
      </c>
      <c r="D960" t="s">
        <v>3316</v>
      </c>
      <c r="E960" t="s">
        <v>3301</v>
      </c>
      <c r="F960" t="s">
        <v>3315</v>
      </c>
      <c r="G960">
        <v>22.37</v>
      </c>
      <c r="H960">
        <v>49.61</v>
      </c>
      <c r="I960">
        <v>46.01</v>
      </c>
      <c r="J960">
        <v>44.25</v>
      </c>
      <c r="K960">
        <v>11.11</v>
      </c>
      <c r="L960">
        <v>7.28</v>
      </c>
      <c r="M960">
        <v>88.28</v>
      </c>
      <c r="N960">
        <v>98.17</v>
      </c>
      <c r="O960">
        <v>22.54</v>
      </c>
      <c r="P960">
        <v>27.52</v>
      </c>
      <c r="Q960">
        <v>70.52</v>
      </c>
      <c r="R960">
        <v>48.26</v>
      </c>
      <c r="S960">
        <v>47.45</v>
      </c>
      <c r="Y960" s="56" t="s">
        <v>3309</v>
      </c>
      <c r="Z960" s="56" t="s">
        <v>4743</v>
      </c>
    </row>
    <row r="961" spans="1:26" x14ac:dyDescent="0.3">
      <c r="A961" t="s">
        <v>3301</v>
      </c>
      <c r="B961" t="s">
        <v>1354</v>
      </c>
      <c r="C961" t="s">
        <v>3317</v>
      </c>
      <c r="D961" t="s">
        <v>3318</v>
      </c>
      <c r="E961" t="s">
        <v>3301</v>
      </c>
      <c r="F961" t="s">
        <v>3317</v>
      </c>
      <c r="G961">
        <v>31.01</v>
      </c>
      <c r="H961">
        <v>49.38</v>
      </c>
      <c r="I961">
        <v>50.74</v>
      </c>
      <c r="J961">
        <v>77.77</v>
      </c>
      <c r="K961">
        <v>11.11</v>
      </c>
      <c r="L961">
        <v>9.73</v>
      </c>
      <c r="M961">
        <v>91.39</v>
      </c>
      <c r="N961">
        <v>93.31</v>
      </c>
      <c r="O961">
        <v>31.43</v>
      </c>
      <c r="P961">
        <v>27.1</v>
      </c>
      <c r="Q961">
        <v>71.209999999999994</v>
      </c>
      <c r="R961">
        <v>49.06</v>
      </c>
      <c r="S961">
        <v>46.73</v>
      </c>
      <c r="Y961" s="57" t="s">
        <v>3311</v>
      </c>
      <c r="Z961" s="57" t="s">
        <v>4742</v>
      </c>
    </row>
    <row r="962" spans="1:26" x14ac:dyDescent="0.3">
      <c r="A962" t="s">
        <v>3301</v>
      </c>
      <c r="B962" t="s">
        <v>1354</v>
      </c>
      <c r="C962" t="s">
        <v>3319</v>
      </c>
      <c r="D962" t="s">
        <v>3320</v>
      </c>
      <c r="E962" t="s">
        <v>3301</v>
      </c>
      <c r="F962" t="s">
        <v>3319</v>
      </c>
      <c r="G962">
        <v>47.13</v>
      </c>
      <c r="H962">
        <v>44.83</v>
      </c>
      <c r="I962">
        <v>36.71</v>
      </c>
      <c r="J962">
        <v>70.930000000000007</v>
      </c>
      <c r="K962">
        <v>88.47</v>
      </c>
      <c r="L962">
        <v>12.28</v>
      </c>
      <c r="M962">
        <v>91.2</v>
      </c>
      <c r="N962">
        <v>94.78</v>
      </c>
      <c r="O962">
        <v>47.94</v>
      </c>
      <c r="P962">
        <v>20.079999999999998</v>
      </c>
      <c r="Q962">
        <v>66.88</v>
      </c>
      <c r="R962">
        <v>44.97</v>
      </c>
      <c r="S962">
        <v>41.5</v>
      </c>
      <c r="Y962" s="56" t="s">
        <v>3313</v>
      </c>
      <c r="Z962" s="56" t="s">
        <v>4741</v>
      </c>
    </row>
    <row r="963" spans="1:26" x14ac:dyDescent="0.3">
      <c r="A963" t="s">
        <v>3301</v>
      </c>
      <c r="B963" t="s">
        <v>1354</v>
      </c>
      <c r="C963" t="s">
        <v>3321</v>
      </c>
      <c r="D963" t="s">
        <v>1602</v>
      </c>
      <c r="E963" t="s">
        <v>3301</v>
      </c>
      <c r="F963" t="s">
        <v>3321</v>
      </c>
      <c r="G963">
        <v>45.95</v>
      </c>
      <c r="H963">
        <v>56.15</v>
      </c>
      <c r="I963">
        <v>49.09</v>
      </c>
      <c r="J963">
        <v>52.33</v>
      </c>
      <c r="K963">
        <v>100</v>
      </c>
      <c r="L963">
        <v>10.76</v>
      </c>
      <c r="M963">
        <v>87.26</v>
      </c>
      <c r="N963">
        <v>91.74</v>
      </c>
      <c r="O963">
        <v>45.89</v>
      </c>
      <c r="P963">
        <v>20.45</v>
      </c>
      <c r="Q963">
        <v>71.06</v>
      </c>
      <c r="R963">
        <v>48.29</v>
      </c>
      <c r="S963">
        <v>46.93</v>
      </c>
      <c r="Y963" s="57" t="s">
        <v>3315</v>
      </c>
      <c r="Z963" s="57" t="s">
        <v>4740</v>
      </c>
    </row>
    <row r="964" spans="1:26" x14ac:dyDescent="0.3">
      <c r="A964" t="s">
        <v>3301</v>
      </c>
      <c r="B964" t="s">
        <v>1354</v>
      </c>
      <c r="C964" t="s">
        <v>3322</v>
      </c>
      <c r="D964" t="s">
        <v>3323</v>
      </c>
      <c r="E964" t="s">
        <v>3301</v>
      </c>
      <c r="F964" t="s">
        <v>3322</v>
      </c>
      <c r="G964">
        <v>13.27</v>
      </c>
      <c r="H964">
        <v>30.5</v>
      </c>
      <c r="I964">
        <v>48.04</v>
      </c>
      <c r="J964">
        <v>17.36</v>
      </c>
      <c r="K964">
        <v>9.42</v>
      </c>
      <c r="L964">
        <v>6.82</v>
      </c>
      <c r="M964">
        <v>91.2</v>
      </c>
      <c r="N964">
        <v>94.74</v>
      </c>
      <c r="O964">
        <v>13.76</v>
      </c>
      <c r="P964">
        <v>21.42</v>
      </c>
      <c r="Q964">
        <v>66.12</v>
      </c>
      <c r="R964">
        <v>46.82</v>
      </c>
      <c r="S964">
        <v>43.41</v>
      </c>
      <c r="Y964" s="56" t="s">
        <v>3317</v>
      </c>
      <c r="Z964" s="56" t="s">
        <v>4739</v>
      </c>
    </row>
    <row r="965" spans="1:26" x14ac:dyDescent="0.3">
      <c r="A965" t="s">
        <v>3301</v>
      </c>
      <c r="B965" t="s">
        <v>1354</v>
      </c>
      <c r="C965" t="s">
        <v>3324</v>
      </c>
      <c r="D965" t="s">
        <v>3325</v>
      </c>
      <c r="E965" t="s">
        <v>3301</v>
      </c>
      <c r="F965" t="s">
        <v>3324</v>
      </c>
      <c r="G965">
        <v>30.87</v>
      </c>
      <c r="H965">
        <v>47.04</v>
      </c>
      <c r="I965">
        <v>51.99</v>
      </c>
      <c r="J965">
        <v>73.849999999999994</v>
      </c>
      <c r="K965">
        <v>11.11</v>
      </c>
      <c r="L965">
        <v>7.16</v>
      </c>
      <c r="M965">
        <v>93.28</v>
      </c>
      <c r="N965">
        <v>96.62</v>
      </c>
      <c r="O965">
        <v>30.85</v>
      </c>
      <c r="P965">
        <v>31.28</v>
      </c>
      <c r="Q965">
        <v>72.23</v>
      </c>
      <c r="R965">
        <v>45.16</v>
      </c>
      <c r="S965">
        <v>42.17</v>
      </c>
      <c r="Y965" s="57" t="s">
        <v>3319</v>
      </c>
      <c r="Z965" s="57" t="s">
        <v>4738</v>
      </c>
    </row>
    <row r="966" spans="1:26" x14ac:dyDescent="0.3">
      <c r="A966" t="s">
        <v>3301</v>
      </c>
      <c r="B966" t="s">
        <v>1354</v>
      </c>
      <c r="C966" t="s">
        <v>3332</v>
      </c>
      <c r="D966" t="s">
        <v>3333</v>
      </c>
      <c r="E966" t="s">
        <v>3301</v>
      </c>
      <c r="F966" t="s">
        <v>3332</v>
      </c>
      <c r="G966">
        <v>36.049999999999997</v>
      </c>
      <c r="H966">
        <v>56.95</v>
      </c>
      <c r="I966">
        <v>42.89</v>
      </c>
      <c r="J966">
        <v>86.32</v>
      </c>
      <c r="K966">
        <v>11.11</v>
      </c>
      <c r="L966">
        <v>9.83</v>
      </c>
      <c r="M966">
        <v>92.85</v>
      </c>
      <c r="N966">
        <v>89.02</v>
      </c>
      <c r="O966">
        <v>36.229999999999997</v>
      </c>
      <c r="P966">
        <v>37.65</v>
      </c>
      <c r="Q966">
        <v>70.430000000000007</v>
      </c>
      <c r="R966">
        <v>48.65</v>
      </c>
      <c r="S966">
        <v>46.36</v>
      </c>
      <c r="Y966" s="56" t="s">
        <v>3321</v>
      </c>
      <c r="Z966" s="56" t="s">
        <v>4737</v>
      </c>
    </row>
    <row r="967" spans="1:26" x14ac:dyDescent="0.3">
      <c r="A967" t="s">
        <v>3301</v>
      </c>
      <c r="B967" t="s">
        <v>1354</v>
      </c>
      <c r="C967" t="s">
        <v>3334</v>
      </c>
      <c r="D967" t="s">
        <v>3335</v>
      </c>
      <c r="E967" t="s">
        <v>3301</v>
      </c>
      <c r="F967" t="s">
        <v>3334</v>
      </c>
      <c r="G967">
        <v>33.1</v>
      </c>
      <c r="H967">
        <v>43.85</v>
      </c>
      <c r="I967">
        <v>57.56</v>
      </c>
      <c r="J967">
        <v>79.739999999999995</v>
      </c>
      <c r="K967">
        <v>11.11</v>
      </c>
      <c r="L967">
        <v>13.9</v>
      </c>
      <c r="M967">
        <v>94.14</v>
      </c>
      <c r="N967">
        <v>91.83</v>
      </c>
      <c r="O967">
        <v>33.51</v>
      </c>
      <c r="P967">
        <v>29.28</v>
      </c>
      <c r="Q967">
        <v>71.84</v>
      </c>
      <c r="R967">
        <v>45.94</v>
      </c>
      <c r="S967">
        <v>43</v>
      </c>
      <c r="Y967" s="57" t="s">
        <v>3322</v>
      </c>
      <c r="Z967" s="57" t="s">
        <v>4736</v>
      </c>
    </row>
    <row r="968" spans="1:26" x14ac:dyDescent="0.3">
      <c r="A968" t="s">
        <v>3301</v>
      </c>
      <c r="B968" t="s">
        <v>1354</v>
      </c>
      <c r="C968" t="s">
        <v>3336</v>
      </c>
      <c r="D968" t="s">
        <v>3337</v>
      </c>
      <c r="E968" t="s">
        <v>3301</v>
      </c>
      <c r="F968" t="s">
        <v>3336</v>
      </c>
      <c r="G968">
        <v>44.83</v>
      </c>
      <c r="H968">
        <v>50.93</v>
      </c>
      <c r="I968">
        <v>48.32</v>
      </c>
      <c r="J968">
        <v>57.39</v>
      </c>
      <c r="K968">
        <v>88.82</v>
      </c>
      <c r="L968">
        <v>8.25</v>
      </c>
      <c r="M968">
        <v>92.36</v>
      </c>
      <c r="N968">
        <v>92.51</v>
      </c>
      <c r="O968">
        <v>45.02</v>
      </c>
      <c r="P968">
        <v>25.63</v>
      </c>
      <c r="Q968">
        <v>71.03</v>
      </c>
      <c r="R968">
        <v>44.58</v>
      </c>
      <c r="S968">
        <v>40.93</v>
      </c>
      <c r="Y968" s="56" t="s">
        <v>3324</v>
      </c>
      <c r="Z968" s="56" t="s">
        <v>4735</v>
      </c>
    </row>
    <row r="969" spans="1:26" x14ac:dyDescent="0.3">
      <c r="A969" t="s">
        <v>3301</v>
      </c>
      <c r="B969" t="s">
        <v>1354</v>
      </c>
      <c r="C969" t="s">
        <v>3338</v>
      </c>
      <c r="D969" t="s">
        <v>3339</v>
      </c>
      <c r="E969" t="s">
        <v>3301</v>
      </c>
      <c r="F969" t="s">
        <v>3338</v>
      </c>
      <c r="G969">
        <v>41.69</v>
      </c>
      <c r="H969">
        <v>59.36</v>
      </c>
      <c r="I969">
        <v>52.07</v>
      </c>
      <c r="J969">
        <v>55.52</v>
      </c>
      <c r="K969">
        <v>66.22</v>
      </c>
      <c r="L969">
        <v>8.09</v>
      </c>
      <c r="M969">
        <v>88.99</v>
      </c>
      <c r="N969">
        <v>87.46</v>
      </c>
      <c r="O969">
        <v>42</v>
      </c>
      <c r="P969">
        <v>38.159999999999997</v>
      </c>
      <c r="Q969">
        <v>71.97</v>
      </c>
      <c r="R969">
        <v>47.64</v>
      </c>
      <c r="S969">
        <v>45.55</v>
      </c>
      <c r="Y969" s="57" t="s">
        <v>3332</v>
      </c>
      <c r="Z969" s="57" t="s">
        <v>4734</v>
      </c>
    </row>
    <row r="970" spans="1:26" x14ac:dyDescent="0.3">
      <c r="A970" t="s">
        <v>3301</v>
      </c>
      <c r="B970" t="s">
        <v>1354</v>
      </c>
      <c r="C970" t="s">
        <v>3340</v>
      </c>
      <c r="D970" t="s">
        <v>3341</v>
      </c>
      <c r="E970" t="s">
        <v>3301</v>
      </c>
      <c r="F970" t="s">
        <v>3340</v>
      </c>
      <c r="G970">
        <v>26.87</v>
      </c>
      <c r="H970">
        <v>37.18</v>
      </c>
      <c r="I970">
        <v>45.34</v>
      </c>
      <c r="J970">
        <v>61.55</v>
      </c>
      <c r="K970">
        <v>9.7799999999999994</v>
      </c>
      <c r="L970">
        <v>9.81</v>
      </c>
      <c r="M970">
        <v>83.74</v>
      </c>
      <c r="N970">
        <v>95.04</v>
      </c>
      <c r="O970">
        <v>26.86</v>
      </c>
      <c r="P970">
        <v>26.28</v>
      </c>
      <c r="Q970">
        <v>65.33</v>
      </c>
      <c r="R970">
        <v>44.16</v>
      </c>
      <c r="S970">
        <v>41.49</v>
      </c>
      <c r="Y970" s="56" t="s">
        <v>3334</v>
      </c>
      <c r="Z970" s="56" t="s">
        <v>4733</v>
      </c>
    </row>
    <row r="971" spans="1:26" x14ac:dyDescent="0.3">
      <c r="A971" t="s">
        <v>3301</v>
      </c>
      <c r="B971" t="s">
        <v>1354</v>
      </c>
      <c r="C971" t="s">
        <v>3342</v>
      </c>
      <c r="D971" t="s">
        <v>3343</v>
      </c>
      <c r="E971" t="s">
        <v>3301</v>
      </c>
      <c r="F971" t="s">
        <v>3342</v>
      </c>
      <c r="G971">
        <v>29.62</v>
      </c>
      <c r="H971">
        <v>30.54</v>
      </c>
      <c r="I971">
        <v>45.36</v>
      </c>
      <c r="J971">
        <v>82.26</v>
      </c>
      <c r="K971">
        <v>11.11</v>
      </c>
      <c r="L971">
        <v>11.16</v>
      </c>
      <c r="M971">
        <v>91.78</v>
      </c>
      <c r="N971">
        <v>90.16</v>
      </c>
      <c r="O971">
        <v>30.59</v>
      </c>
      <c r="P971">
        <v>17.82</v>
      </c>
      <c r="Q971">
        <v>64.459999999999994</v>
      </c>
      <c r="R971">
        <v>47.39</v>
      </c>
      <c r="S971">
        <v>45.46</v>
      </c>
      <c r="Y971" s="57" t="s">
        <v>3336</v>
      </c>
      <c r="Z971" s="57" t="s">
        <v>4732</v>
      </c>
    </row>
    <row r="972" spans="1:26" x14ac:dyDescent="0.3">
      <c r="A972" t="s">
        <v>3301</v>
      </c>
      <c r="B972" t="s">
        <v>1354</v>
      </c>
      <c r="C972" t="s">
        <v>3344</v>
      </c>
      <c r="D972" t="s">
        <v>3345</v>
      </c>
      <c r="E972" t="s">
        <v>3301</v>
      </c>
      <c r="F972" t="s">
        <v>3344</v>
      </c>
      <c r="G972">
        <v>48.46</v>
      </c>
      <c r="H972">
        <v>46.16</v>
      </c>
      <c r="I972">
        <v>49.45</v>
      </c>
      <c r="J972">
        <v>80.45</v>
      </c>
      <c r="K972">
        <v>66.13</v>
      </c>
      <c r="L972">
        <v>13.38</v>
      </c>
      <c r="M972">
        <v>94.38</v>
      </c>
      <c r="N972">
        <v>94.34</v>
      </c>
      <c r="O972">
        <v>48.23</v>
      </c>
      <c r="P972">
        <v>32.97</v>
      </c>
      <c r="Q972">
        <v>71.08</v>
      </c>
      <c r="R972">
        <v>47.68</v>
      </c>
      <c r="S972">
        <v>46.07</v>
      </c>
      <c r="Y972" s="56" t="s">
        <v>3338</v>
      </c>
      <c r="Z972" s="56" t="s">
        <v>4731</v>
      </c>
    </row>
    <row r="973" spans="1:26" x14ac:dyDescent="0.3">
      <c r="A973" t="s">
        <v>3301</v>
      </c>
      <c r="B973" t="s">
        <v>1354</v>
      </c>
      <c r="C973" t="s">
        <v>3346</v>
      </c>
      <c r="D973" t="s">
        <v>3347</v>
      </c>
      <c r="E973" t="s">
        <v>3301</v>
      </c>
      <c r="F973" t="s">
        <v>3346</v>
      </c>
      <c r="G973">
        <v>38.18</v>
      </c>
      <c r="H973">
        <v>43.23</v>
      </c>
      <c r="I973">
        <v>49.88</v>
      </c>
      <c r="J973">
        <v>93.42</v>
      </c>
      <c r="K973">
        <v>11.09</v>
      </c>
      <c r="L973">
        <v>13.23</v>
      </c>
      <c r="M973">
        <v>92.3</v>
      </c>
      <c r="N973">
        <v>91.65</v>
      </c>
      <c r="O973">
        <v>38.479999999999997</v>
      </c>
      <c r="P973">
        <v>36.18</v>
      </c>
      <c r="Q973">
        <v>69.260000000000005</v>
      </c>
      <c r="R973">
        <v>44.08</v>
      </c>
      <c r="S973">
        <v>40.96</v>
      </c>
      <c r="Y973" s="57" t="s">
        <v>3340</v>
      </c>
      <c r="Z973" s="57" t="s">
        <v>4730</v>
      </c>
    </row>
    <row r="974" spans="1:26" x14ac:dyDescent="0.3">
      <c r="A974" t="s">
        <v>3301</v>
      </c>
      <c r="B974" t="s">
        <v>1354</v>
      </c>
      <c r="C974" t="s">
        <v>3326</v>
      </c>
      <c r="D974" t="s">
        <v>3280</v>
      </c>
      <c r="E974" t="s">
        <v>3301</v>
      </c>
      <c r="F974" t="s">
        <v>3326</v>
      </c>
      <c r="G974">
        <v>26.49</v>
      </c>
      <c r="H974">
        <v>32.85</v>
      </c>
      <c r="I974">
        <v>56.58</v>
      </c>
      <c r="J974">
        <v>62.23</v>
      </c>
      <c r="K974">
        <v>11.11</v>
      </c>
      <c r="L974">
        <v>10.17</v>
      </c>
      <c r="M974">
        <v>90.54</v>
      </c>
      <c r="N974">
        <v>93.31</v>
      </c>
      <c r="O974">
        <v>26.86</v>
      </c>
      <c r="P974">
        <v>23.92</v>
      </c>
      <c r="Q974">
        <v>68.319999999999993</v>
      </c>
      <c r="R974">
        <v>51.61</v>
      </c>
      <c r="S974">
        <v>49.24</v>
      </c>
      <c r="Y974" s="56" t="s">
        <v>3342</v>
      </c>
      <c r="Z974" s="56" t="s">
        <v>4729</v>
      </c>
    </row>
    <row r="975" spans="1:26" x14ac:dyDescent="0.3">
      <c r="A975" t="s">
        <v>3301</v>
      </c>
      <c r="B975" t="s">
        <v>1354</v>
      </c>
      <c r="C975" t="s">
        <v>3327</v>
      </c>
      <c r="D975" t="s">
        <v>3328</v>
      </c>
      <c r="E975" t="s">
        <v>3301</v>
      </c>
      <c r="F975" t="s">
        <v>3327</v>
      </c>
      <c r="G975">
        <v>44.26</v>
      </c>
      <c r="H975">
        <v>29.01</v>
      </c>
      <c r="I975">
        <v>52.36</v>
      </c>
      <c r="J975">
        <v>36.020000000000003</v>
      </c>
      <c r="K975">
        <v>66.67</v>
      </c>
      <c r="L975">
        <v>38.69</v>
      </c>
      <c r="M975">
        <v>90.53</v>
      </c>
      <c r="N975">
        <v>92.56</v>
      </c>
      <c r="O975">
        <v>45.26</v>
      </c>
      <c r="P975">
        <v>39.65</v>
      </c>
      <c r="Q975">
        <v>66.11</v>
      </c>
      <c r="R975">
        <v>50.59</v>
      </c>
      <c r="S975">
        <v>47.94</v>
      </c>
      <c r="Y975" s="57" t="s">
        <v>3344</v>
      </c>
      <c r="Z975" s="57" t="s">
        <v>4748</v>
      </c>
    </row>
    <row r="976" spans="1:26" x14ac:dyDescent="0.3">
      <c r="A976" t="s">
        <v>3301</v>
      </c>
      <c r="B976" t="s">
        <v>1354</v>
      </c>
      <c r="C976" t="s">
        <v>3329</v>
      </c>
      <c r="D976" t="s">
        <v>1354</v>
      </c>
      <c r="E976" t="s">
        <v>3301</v>
      </c>
      <c r="F976" t="s">
        <v>3329</v>
      </c>
      <c r="G976">
        <v>18.649999999999999</v>
      </c>
      <c r="H976">
        <v>28.98</v>
      </c>
      <c r="I976">
        <v>39.32</v>
      </c>
      <c r="J976">
        <v>15.63</v>
      </c>
      <c r="K976">
        <v>10.6</v>
      </c>
      <c r="L976">
        <v>0</v>
      </c>
      <c r="M976">
        <v>79.099999999999994</v>
      </c>
      <c r="N976">
        <v>97.96</v>
      </c>
      <c r="O976">
        <v>19.059999999999999</v>
      </c>
      <c r="P976">
        <v>50</v>
      </c>
      <c r="Q976">
        <v>61.34</v>
      </c>
      <c r="R976">
        <v>46.41</v>
      </c>
      <c r="S976">
        <v>43.45</v>
      </c>
      <c r="Y976" s="56" t="s">
        <v>3346</v>
      </c>
      <c r="Z976" s="56" t="s">
        <v>4747</v>
      </c>
    </row>
    <row r="977" spans="1:26" x14ac:dyDescent="0.3">
      <c r="A977" t="s">
        <v>3301</v>
      </c>
      <c r="B977" t="s">
        <v>1354</v>
      </c>
      <c r="C977" t="s">
        <v>3330</v>
      </c>
      <c r="D977" t="s">
        <v>3331</v>
      </c>
      <c r="E977" t="s">
        <v>3301</v>
      </c>
      <c r="F977" t="s">
        <v>3330</v>
      </c>
      <c r="G977">
        <v>27.05</v>
      </c>
      <c r="H977">
        <v>42.91</v>
      </c>
      <c r="I977">
        <v>50.71</v>
      </c>
      <c r="J977">
        <v>16.93</v>
      </c>
      <c r="K977">
        <v>10.88</v>
      </c>
      <c r="L977">
        <v>37.58</v>
      </c>
      <c r="M977">
        <v>95.23</v>
      </c>
      <c r="N977">
        <v>85.87</v>
      </c>
      <c r="O977">
        <v>27.16</v>
      </c>
      <c r="P977">
        <v>43.24</v>
      </c>
      <c r="Q977">
        <v>68.680000000000007</v>
      </c>
      <c r="R977">
        <v>48.61</v>
      </c>
      <c r="S977">
        <v>45.6</v>
      </c>
      <c r="Y977" s="57" t="s">
        <v>3326</v>
      </c>
      <c r="Z977" s="57" t="s">
        <v>4746</v>
      </c>
    </row>
    <row r="978" spans="1:26" x14ac:dyDescent="0.3">
      <c r="A978" t="s">
        <v>3301</v>
      </c>
      <c r="B978" t="s">
        <v>1354</v>
      </c>
      <c r="C978" t="s">
        <v>3348</v>
      </c>
      <c r="D978" t="s">
        <v>3349</v>
      </c>
      <c r="E978" t="s">
        <v>3301</v>
      </c>
      <c r="F978" t="s">
        <v>3348</v>
      </c>
      <c r="G978">
        <v>50.57</v>
      </c>
      <c r="H978">
        <v>53.08</v>
      </c>
      <c r="I978">
        <v>54.58</v>
      </c>
      <c r="J978">
        <v>71.52</v>
      </c>
      <c r="K978">
        <v>66.58</v>
      </c>
      <c r="L978">
        <v>25.92</v>
      </c>
      <c r="M978">
        <v>93.13</v>
      </c>
      <c r="N978">
        <v>92.29</v>
      </c>
      <c r="O978">
        <v>50.41</v>
      </c>
      <c r="P978">
        <v>37.630000000000003</v>
      </c>
      <c r="Q978">
        <v>73.27</v>
      </c>
      <c r="R978">
        <v>46.26</v>
      </c>
      <c r="S978">
        <v>44.24</v>
      </c>
      <c r="Y978" s="56" t="s">
        <v>3327</v>
      </c>
      <c r="Z978" s="56" t="s">
        <v>4745</v>
      </c>
    </row>
    <row r="979" spans="1:26" x14ac:dyDescent="0.3">
      <c r="A979" t="s">
        <v>3350</v>
      </c>
      <c r="B979" t="s">
        <v>1360</v>
      </c>
      <c r="C979" t="s">
        <v>3351</v>
      </c>
      <c r="D979" t="s">
        <v>3352</v>
      </c>
      <c r="E979" t="s">
        <v>3350</v>
      </c>
      <c r="F979" t="s">
        <v>3351</v>
      </c>
      <c r="G979">
        <v>62.87</v>
      </c>
      <c r="H979">
        <v>50.97</v>
      </c>
      <c r="I979">
        <v>64</v>
      </c>
      <c r="J979">
        <v>55.55</v>
      </c>
      <c r="K979">
        <v>100</v>
      </c>
      <c r="L979">
        <v>55.22</v>
      </c>
      <c r="M979">
        <v>93.96</v>
      </c>
      <c r="N979">
        <v>71.94</v>
      </c>
      <c r="O979">
        <v>63.17</v>
      </c>
      <c r="P979">
        <v>41.91</v>
      </c>
      <c r="Q979">
        <v>70.22</v>
      </c>
      <c r="R979">
        <v>54.17</v>
      </c>
      <c r="S979">
        <v>51.29</v>
      </c>
      <c r="Y979" s="57" t="s">
        <v>3329</v>
      </c>
      <c r="Z979" s="57" t="s">
        <v>3539</v>
      </c>
    </row>
    <row r="980" spans="1:26" x14ac:dyDescent="0.3">
      <c r="A980" t="s">
        <v>3350</v>
      </c>
      <c r="B980" t="s">
        <v>1360</v>
      </c>
      <c r="C980" t="s">
        <v>3353</v>
      </c>
      <c r="D980" t="s">
        <v>3354</v>
      </c>
      <c r="E980" t="s">
        <v>3350</v>
      </c>
      <c r="F980" t="s">
        <v>3353</v>
      </c>
      <c r="G980">
        <v>51.53</v>
      </c>
      <c r="H980">
        <v>66.3</v>
      </c>
      <c r="I980">
        <v>60.02</v>
      </c>
      <c r="J980">
        <v>59.79</v>
      </c>
      <c r="K980">
        <v>77.78</v>
      </c>
      <c r="L980">
        <v>22.03</v>
      </c>
      <c r="M980">
        <v>81.45</v>
      </c>
      <c r="N980">
        <v>88.44</v>
      </c>
      <c r="O980">
        <v>50.66</v>
      </c>
      <c r="P980">
        <v>43.05</v>
      </c>
      <c r="Q980">
        <v>74.05</v>
      </c>
      <c r="R980">
        <v>51.98</v>
      </c>
      <c r="S980">
        <v>48.06</v>
      </c>
      <c r="Y980" s="56" t="s">
        <v>3330</v>
      </c>
      <c r="Z980" s="56" t="s">
        <v>4749</v>
      </c>
    </row>
    <row r="981" spans="1:26" x14ac:dyDescent="0.3">
      <c r="A981" t="s">
        <v>3350</v>
      </c>
      <c r="B981" t="s">
        <v>1360</v>
      </c>
      <c r="C981" t="s">
        <v>3355</v>
      </c>
      <c r="D981" t="s">
        <v>3356</v>
      </c>
      <c r="E981" t="s">
        <v>3350</v>
      </c>
      <c r="F981" t="s">
        <v>3355</v>
      </c>
      <c r="G981">
        <v>51.36</v>
      </c>
      <c r="H981">
        <v>51.67</v>
      </c>
      <c r="I981">
        <v>53.27</v>
      </c>
      <c r="J981">
        <v>49.31</v>
      </c>
      <c r="K981">
        <v>50</v>
      </c>
      <c r="L981">
        <v>52.73</v>
      </c>
      <c r="M981">
        <v>84.02</v>
      </c>
      <c r="N981">
        <v>80.84</v>
      </c>
      <c r="O981">
        <v>50.81</v>
      </c>
      <c r="P981">
        <v>51.2</v>
      </c>
      <c r="Q981">
        <v>67.45</v>
      </c>
      <c r="R981">
        <v>49.64</v>
      </c>
      <c r="S981">
        <v>48.09</v>
      </c>
      <c r="Y981" s="56" t="s">
        <v>3348</v>
      </c>
      <c r="Z981" s="56" t="s">
        <v>4750</v>
      </c>
    </row>
    <row r="982" spans="1:26" x14ac:dyDescent="0.3">
      <c r="A982" t="s">
        <v>3350</v>
      </c>
      <c r="B982" t="s">
        <v>1360</v>
      </c>
      <c r="C982" t="s">
        <v>3357</v>
      </c>
      <c r="D982" t="s">
        <v>3358</v>
      </c>
      <c r="E982" t="s">
        <v>3350</v>
      </c>
      <c r="F982" t="s">
        <v>3357</v>
      </c>
      <c r="G982">
        <v>57</v>
      </c>
      <c r="H982">
        <v>30.01</v>
      </c>
      <c r="I982">
        <v>41.06</v>
      </c>
      <c r="J982">
        <v>79.59</v>
      </c>
      <c r="K982">
        <v>77.37</v>
      </c>
      <c r="L982">
        <v>33.78</v>
      </c>
      <c r="M982">
        <v>82.03</v>
      </c>
      <c r="N982">
        <v>75.23</v>
      </c>
      <c r="O982">
        <v>60.22</v>
      </c>
      <c r="P982">
        <v>50.15</v>
      </c>
      <c r="Q982">
        <v>57.08</v>
      </c>
      <c r="R982">
        <v>46.4</v>
      </c>
      <c r="S982">
        <v>45.06</v>
      </c>
      <c r="Y982" s="56" t="s">
        <v>4382</v>
      </c>
      <c r="Z982" s="56" t="s">
        <v>4756</v>
      </c>
    </row>
    <row r="983" spans="1:26" x14ac:dyDescent="0.3">
      <c r="A983" t="s">
        <v>3350</v>
      </c>
      <c r="B983" t="s">
        <v>1360</v>
      </c>
      <c r="C983" t="s">
        <v>3359</v>
      </c>
      <c r="D983" t="s">
        <v>3360</v>
      </c>
      <c r="E983" t="s">
        <v>3350</v>
      </c>
      <c r="F983" t="s">
        <v>3359</v>
      </c>
      <c r="G983">
        <v>46.66</v>
      </c>
      <c r="H983">
        <v>49.1</v>
      </c>
      <c r="I983">
        <v>50.63</v>
      </c>
      <c r="J983">
        <v>65.69</v>
      </c>
      <c r="K983">
        <v>66.67</v>
      </c>
      <c r="L983">
        <v>11.1</v>
      </c>
      <c r="M983">
        <v>81.58</v>
      </c>
      <c r="N983">
        <v>86.83</v>
      </c>
      <c r="O983">
        <v>45.97</v>
      </c>
      <c r="P983">
        <v>40.42</v>
      </c>
      <c r="Q983">
        <v>67.040000000000006</v>
      </c>
      <c r="R983">
        <v>48.38</v>
      </c>
      <c r="S983">
        <v>48.03</v>
      </c>
      <c r="Y983" s="57" t="s">
        <v>3351</v>
      </c>
      <c r="Z983" s="57" t="s">
        <v>4755</v>
      </c>
    </row>
    <row r="984" spans="1:26" x14ac:dyDescent="0.3">
      <c r="A984" t="s">
        <v>3350</v>
      </c>
      <c r="B984" t="s">
        <v>1360</v>
      </c>
      <c r="C984" t="s">
        <v>3361</v>
      </c>
      <c r="D984" t="s">
        <v>3362</v>
      </c>
      <c r="E984" t="s">
        <v>3350</v>
      </c>
      <c r="F984" t="s">
        <v>3361</v>
      </c>
      <c r="G984">
        <v>77.239999999999995</v>
      </c>
      <c r="H984">
        <v>61.68</v>
      </c>
      <c r="I984">
        <v>56.28</v>
      </c>
      <c r="J984">
        <v>91.2</v>
      </c>
      <c r="K984">
        <v>99.08</v>
      </c>
      <c r="L984">
        <v>51.11</v>
      </c>
      <c r="M984">
        <v>86.63</v>
      </c>
      <c r="N984">
        <v>81.96</v>
      </c>
      <c r="O984">
        <v>76.12</v>
      </c>
      <c r="P984">
        <v>63.11</v>
      </c>
      <c r="Q984">
        <v>71.64</v>
      </c>
      <c r="R984">
        <v>48.94</v>
      </c>
      <c r="S984">
        <v>46.36</v>
      </c>
      <c r="Y984" s="56" t="s">
        <v>3353</v>
      </c>
      <c r="Z984" s="56" t="s">
        <v>4754</v>
      </c>
    </row>
    <row r="985" spans="1:26" x14ac:dyDescent="0.3">
      <c r="A985" t="s">
        <v>3350</v>
      </c>
      <c r="B985" t="s">
        <v>1360</v>
      </c>
      <c r="C985" t="s">
        <v>3363</v>
      </c>
      <c r="D985" t="s">
        <v>3364</v>
      </c>
      <c r="E985" t="s">
        <v>3350</v>
      </c>
      <c r="F985" t="s">
        <v>3363</v>
      </c>
      <c r="G985">
        <v>32.53</v>
      </c>
      <c r="H985">
        <v>48.11</v>
      </c>
      <c r="I985">
        <v>51.42</v>
      </c>
      <c r="J985">
        <v>13.3</v>
      </c>
      <c r="K985">
        <v>65.66</v>
      </c>
      <c r="L985">
        <v>12.72</v>
      </c>
      <c r="M985">
        <v>89.17</v>
      </c>
      <c r="N985">
        <v>89.63</v>
      </c>
      <c r="O985">
        <v>31.9</v>
      </c>
      <c r="P985">
        <v>35.94</v>
      </c>
      <c r="Q985">
        <v>69.58</v>
      </c>
      <c r="R985">
        <v>45.02</v>
      </c>
      <c r="S985">
        <v>43.09</v>
      </c>
      <c r="Y985" s="57" t="s">
        <v>3355</v>
      </c>
      <c r="Z985" s="57" t="s">
        <v>4753</v>
      </c>
    </row>
    <row r="986" spans="1:26" x14ac:dyDescent="0.3">
      <c r="A986" t="s">
        <v>3350</v>
      </c>
      <c r="B986" t="s">
        <v>1360</v>
      </c>
      <c r="C986" t="s">
        <v>3365</v>
      </c>
      <c r="D986" t="s">
        <v>3366</v>
      </c>
      <c r="E986" t="s">
        <v>3350</v>
      </c>
      <c r="F986" t="s">
        <v>3365</v>
      </c>
      <c r="G986">
        <v>40.950000000000003</v>
      </c>
      <c r="H986">
        <v>50.77</v>
      </c>
      <c r="I986">
        <v>52.98</v>
      </c>
      <c r="J986">
        <v>9.89</v>
      </c>
      <c r="K986">
        <v>50</v>
      </c>
      <c r="L986">
        <v>57.16</v>
      </c>
      <c r="M986">
        <v>83.05</v>
      </c>
      <c r="N986">
        <v>80.89</v>
      </c>
      <c r="O986">
        <v>41.41</v>
      </c>
      <c r="P986">
        <v>48.59</v>
      </c>
      <c r="Q986">
        <v>66.92</v>
      </c>
      <c r="R986">
        <v>50.2</v>
      </c>
      <c r="S986">
        <v>46.75</v>
      </c>
      <c r="Y986" s="56" t="s">
        <v>3357</v>
      </c>
      <c r="Z986" s="56" t="s">
        <v>4752</v>
      </c>
    </row>
    <row r="987" spans="1:26" x14ac:dyDescent="0.3">
      <c r="A987" t="s">
        <v>3350</v>
      </c>
      <c r="B987" t="s">
        <v>1360</v>
      </c>
      <c r="C987" t="s">
        <v>3367</v>
      </c>
      <c r="D987" t="s">
        <v>3368</v>
      </c>
      <c r="E987" t="s">
        <v>3350</v>
      </c>
      <c r="F987" t="s">
        <v>3367</v>
      </c>
      <c r="G987">
        <v>68.94</v>
      </c>
      <c r="H987">
        <v>45.89</v>
      </c>
      <c r="I987">
        <v>62.22</v>
      </c>
      <c r="J987">
        <v>74.2</v>
      </c>
      <c r="K987">
        <v>72.22</v>
      </c>
      <c r="L987">
        <v>66.03</v>
      </c>
      <c r="M987">
        <v>80.91</v>
      </c>
      <c r="N987">
        <v>77.08</v>
      </c>
      <c r="O987">
        <v>68.81</v>
      </c>
      <c r="P987">
        <v>62.77</v>
      </c>
      <c r="Q987">
        <v>66.53</v>
      </c>
      <c r="R987">
        <v>48.36</v>
      </c>
      <c r="S987">
        <v>46.57</v>
      </c>
      <c r="Y987" s="57" t="s">
        <v>3359</v>
      </c>
      <c r="Z987" s="57" t="s">
        <v>4751</v>
      </c>
    </row>
    <row r="988" spans="1:26" x14ac:dyDescent="0.3">
      <c r="A988" t="s">
        <v>3350</v>
      </c>
      <c r="B988" t="s">
        <v>1360</v>
      </c>
      <c r="C988" t="s">
        <v>3369</v>
      </c>
      <c r="D988" t="s">
        <v>3370</v>
      </c>
      <c r="E988" t="s">
        <v>3350</v>
      </c>
      <c r="F988" t="s">
        <v>3369</v>
      </c>
      <c r="G988">
        <v>49.36</v>
      </c>
      <c r="H988">
        <v>41.76</v>
      </c>
      <c r="I988">
        <v>55.9</v>
      </c>
      <c r="J988">
        <v>86.23</v>
      </c>
      <c r="K988">
        <v>62.97</v>
      </c>
      <c r="L988">
        <v>11.68</v>
      </c>
      <c r="M988">
        <v>87.96</v>
      </c>
      <c r="N988">
        <v>90.57</v>
      </c>
      <c r="O988">
        <v>50.17</v>
      </c>
      <c r="P988">
        <v>39.81</v>
      </c>
      <c r="Q988">
        <v>69.05</v>
      </c>
      <c r="R988">
        <v>50.32</v>
      </c>
      <c r="S988">
        <v>48.71</v>
      </c>
      <c r="Y988" s="56" t="s">
        <v>3361</v>
      </c>
      <c r="Z988" s="56" t="s">
        <v>4798</v>
      </c>
    </row>
    <row r="989" spans="1:26" x14ac:dyDescent="0.3">
      <c r="A989" t="s">
        <v>3350</v>
      </c>
      <c r="B989" t="s">
        <v>1360</v>
      </c>
      <c r="C989" t="s">
        <v>3371</v>
      </c>
      <c r="D989" t="s">
        <v>3372</v>
      </c>
      <c r="E989" t="s">
        <v>3350</v>
      </c>
      <c r="F989" t="s">
        <v>3371</v>
      </c>
      <c r="G989">
        <v>48.45</v>
      </c>
      <c r="H989">
        <v>65.650000000000006</v>
      </c>
      <c r="I989">
        <v>53.02</v>
      </c>
      <c r="J989">
        <v>61.46</v>
      </c>
      <c r="K989">
        <v>62.97</v>
      </c>
      <c r="L989">
        <v>19.22</v>
      </c>
      <c r="M989">
        <v>91.6</v>
      </c>
      <c r="N989">
        <v>79.489999999999995</v>
      </c>
      <c r="O989">
        <v>47.73</v>
      </c>
      <c r="P989">
        <v>47.28</v>
      </c>
      <c r="Q989">
        <v>72.44</v>
      </c>
      <c r="R989">
        <v>49.34</v>
      </c>
      <c r="S989">
        <v>47.17</v>
      </c>
      <c r="Y989" s="57" t="s">
        <v>3363</v>
      </c>
      <c r="Z989" s="57" t="s">
        <v>4797</v>
      </c>
    </row>
    <row r="990" spans="1:26" x14ac:dyDescent="0.3">
      <c r="A990" t="s">
        <v>3350</v>
      </c>
      <c r="B990" t="s">
        <v>1360</v>
      </c>
      <c r="C990" t="s">
        <v>3373</v>
      </c>
      <c r="D990" t="s">
        <v>3374</v>
      </c>
      <c r="E990" t="s">
        <v>3350</v>
      </c>
      <c r="F990" t="s">
        <v>3373</v>
      </c>
      <c r="G990">
        <v>57.82</v>
      </c>
      <c r="H990">
        <v>58.57</v>
      </c>
      <c r="I990">
        <v>49.3</v>
      </c>
      <c r="J990">
        <v>68.91</v>
      </c>
      <c r="K990">
        <v>65.56</v>
      </c>
      <c r="L990">
        <v>41.12</v>
      </c>
      <c r="M990">
        <v>70.709999999999994</v>
      </c>
      <c r="N990">
        <v>84.18</v>
      </c>
      <c r="O990">
        <v>58.14</v>
      </c>
      <c r="P990">
        <v>56.97</v>
      </c>
      <c r="Q990">
        <v>65.69</v>
      </c>
      <c r="R990">
        <v>45.89</v>
      </c>
      <c r="S990">
        <v>43.53</v>
      </c>
      <c r="Y990" s="56" t="s">
        <v>3365</v>
      </c>
      <c r="Z990" s="56" t="s">
        <v>4796</v>
      </c>
    </row>
    <row r="991" spans="1:26" x14ac:dyDescent="0.3">
      <c r="A991" t="s">
        <v>3350</v>
      </c>
      <c r="B991" t="s">
        <v>1360</v>
      </c>
      <c r="C991" t="s">
        <v>3375</v>
      </c>
      <c r="D991" t="s">
        <v>3376</v>
      </c>
      <c r="E991" t="s">
        <v>3350</v>
      </c>
      <c r="F991" t="s">
        <v>3375</v>
      </c>
      <c r="G991">
        <v>41.53</v>
      </c>
      <c r="H991">
        <v>43.02</v>
      </c>
      <c r="I991">
        <v>55.72</v>
      </c>
      <c r="J991">
        <v>13.46</v>
      </c>
      <c r="K991">
        <v>100</v>
      </c>
      <c r="L991">
        <v>10.8</v>
      </c>
      <c r="M991">
        <v>86.11</v>
      </c>
      <c r="N991">
        <v>86.09</v>
      </c>
      <c r="O991">
        <v>41.71</v>
      </c>
      <c r="P991">
        <v>42.6</v>
      </c>
      <c r="Q991">
        <v>67.739999999999995</v>
      </c>
      <c r="R991">
        <v>40.92</v>
      </c>
      <c r="S991">
        <v>37.82</v>
      </c>
      <c r="Y991" s="57" t="s">
        <v>3367</v>
      </c>
      <c r="Z991" s="57" t="s">
        <v>4795</v>
      </c>
    </row>
    <row r="992" spans="1:26" x14ac:dyDescent="0.3">
      <c r="A992" t="s">
        <v>3350</v>
      </c>
      <c r="B992" t="s">
        <v>1360</v>
      </c>
      <c r="C992" t="s">
        <v>3377</v>
      </c>
      <c r="D992" t="s">
        <v>3378</v>
      </c>
      <c r="E992" t="s">
        <v>3350</v>
      </c>
      <c r="F992" t="s">
        <v>3377</v>
      </c>
      <c r="G992">
        <v>57.89</v>
      </c>
      <c r="H992">
        <v>53.24</v>
      </c>
      <c r="I992">
        <v>59.15</v>
      </c>
      <c r="J992">
        <v>44.63</v>
      </c>
      <c r="K992">
        <v>65.92</v>
      </c>
      <c r="L992">
        <v>44.42</v>
      </c>
      <c r="M992">
        <v>87.14</v>
      </c>
      <c r="N992">
        <v>88.05</v>
      </c>
      <c r="O992">
        <v>57.49</v>
      </c>
      <c r="P992">
        <v>75</v>
      </c>
      <c r="Q992">
        <v>71.89</v>
      </c>
      <c r="R992">
        <v>47.84</v>
      </c>
      <c r="S992">
        <v>45.72</v>
      </c>
      <c r="Y992" s="56" t="s">
        <v>3369</v>
      </c>
      <c r="Z992" s="56" t="s">
        <v>4794</v>
      </c>
    </row>
    <row r="993" spans="1:26" x14ac:dyDescent="0.3">
      <c r="A993" t="s">
        <v>3350</v>
      </c>
      <c r="B993" t="s">
        <v>1360</v>
      </c>
      <c r="C993" t="s">
        <v>3379</v>
      </c>
      <c r="D993" t="s">
        <v>3380</v>
      </c>
      <c r="E993" t="s">
        <v>3350</v>
      </c>
      <c r="F993" t="s">
        <v>3379</v>
      </c>
      <c r="G993">
        <v>50.21</v>
      </c>
      <c r="H993">
        <v>63.97</v>
      </c>
      <c r="I993">
        <v>59.77</v>
      </c>
      <c r="J993">
        <v>76.900000000000006</v>
      </c>
      <c r="K993">
        <v>73.599999999999994</v>
      </c>
      <c r="L993">
        <v>14.34</v>
      </c>
      <c r="M993">
        <v>90.46</v>
      </c>
      <c r="N993">
        <v>91.81</v>
      </c>
      <c r="O993">
        <v>50.18</v>
      </c>
      <c r="P993">
        <v>35.89</v>
      </c>
      <c r="Q993">
        <v>76.5</v>
      </c>
      <c r="R993">
        <v>50.5</v>
      </c>
      <c r="S993">
        <v>48.21</v>
      </c>
      <c r="Y993" s="57" t="s">
        <v>3371</v>
      </c>
      <c r="Z993" s="57" t="s">
        <v>4793</v>
      </c>
    </row>
    <row r="994" spans="1:26" x14ac:dyDescent="0.3">
      <c r="A994" t="s">
        <v>3350</v>
      </c>
      <c r="B994" t="s">
        <v>1360</v>
      </c>
      <c r="C994" t="s">
        <v>3381</v>
      </c>
      <c r="D994" t="s">
        <v>3382</v>
      </c>
      <c r="E994" t="s">
        <v>3350</v>
      </c>
      <c r="F994" t="s">
        <v>3381</v>
      </c>
      <c r="G994">
        <v>51.94</v>
      </c>
      <c r="H994">
        <v>40.369999999999997</v>
      </c>
      <c r="I994">
        <v>63.44</v>
      </c>
      <c r="J994">
        <v>65.86</v>
      </c>
      <c r="K994">
        <v>66.67</v>
      </c>
      <c r="L994">
        <v>49.94</v>
      </c>
      <c r="M994">
        <v>95.94</v>
      </c>
      <c r="N994">
        <v>70.78</v>
      </c>
      <c r="O994">
        <v>54.46</v>
      </c>
      <c r="P994">
        <v>35.369999999999997</v>
      </c>
      <c r="Q994">
        <v>67.63</v>
      </c>
      <c r="R994">
        <v>50.01</v>
      </c>
      <c r="S994">
        <v>47.08</v>
      </c>
      <c r="Y994" s="56" t="s">
        <v>3373</v>
      </c>
      <c r="Z994" s="56" t="s">
        <v>4792</v>
      </c>
    </row>
    <row r="995" spans="1:26" x14ac:dyDescent="0.3">
      <c r="A995" t="s">
        <v>3350</v>
      </c>
      <c r="B995" t="s">
        <v>1360</v>
      </c>
      <c r="C995" t="s">
        <v>3383</v>
      </c>
      <c r="D995" t="s">
        <v>3384</v>
      </c>
      <c r="E995" t="s">
        <v>3350</v>
      </c>
      <c r="F995" t="s">
        <v>3383</v>
      </c>
      <c r="G995">
        <v>50.14</v>
      </c>
      <c r="H995">
        <v>60.25</v>
      </c>
      <c r="I995">
        <v>65.650000000000006</v>
      </c>
      <c r="J995">
        <v>62.68</v>
      </c>
      <c r="K995">
        <v>70.38</v>
      </c>
      <c r="L995">
        <v>12.45</v>
      </c>
      <c r="M995">
        <v>79.11</v>
      </c>
      <c r="N995">
        <v>91.57</v>
      </c>
      <c r="O995">
        <v>50.06</v>
      </c>
      <c r="P995">
        <v>54.76</v>
      </c>
      <c r="Q995">
        <v>74.14</v>
      </c>
      <c r="R995">
        <v>49.67</v>
      </c>
      <c r="S995">
        <v>47.93</v>
      </c>
      <c r="Y995" s="57" t="s">
        <v>3375</v>
      </c>
      <c r="Z995" s="57" t="s">
        <v>4791</v>
      </c>
    </row>
    <row r="996" spans="1:26" x14ac:dyDescent="0.3">
      <c r="A996" t="s">
        <v>3350</v>
      </c>
      <c r="B996" t="s">
        <v>1360</v>
      </c>
      <c r="C996" t="s">
        <v>3385</v>
      </c>
      <c r="D996" t="s">
        <v>3386</v>
      </c>
      <c r="E996" t="s">
        <v>3350</v>
      </c>
      <c r="F996" t="s">
        <v>3385</v>
      </c>
      <c r="G996">
        <v>73.459999999999994</v>
      </c>
      <c r="H996">
        <v>60.17</v>
      </c>
      <c r="I996">
        <v>51.94</v>
      </c>
      <c r="J996">
        <v>73</v>
      </c>
      <c r="K996">
        <v>96.67</v>
      </c>
      <c r="L996">
        <v>63.06</v>
      </c>
      <c r="M996">
        <v>74.739999999999995</v>
      </c>
      <c r="N996">
        <v>69.7</v>
      </c>
      <c r="O996">
        <v>73.62</v>
      </c>
      <c r="P996">
        <v>61.73</v>
      </c>
      <c r="Q996">
        <v>64.14</v>
      </c>
      <c r="R996">
        <v>47.9</v>
      </c>
      <c r="S996">
        <v>44.55</v>
      </c>
      <c r="Y996" s="56" t="s">
        <v>3377</v>
      </c>
      <c r="Z996" s="56" t="s">
        <v>4790</v>
      </c>
    </row>
    <row r="997" spans="1:26" x14ac:dyDescent="0.3">
      <c r="A997" t="s">
        <v>3350</v>
      </c>
      <c r="B997" t="s">
        <v>1360</v>
      </c>
      <c r="C997" t="s">
        <v>3387</v>
      </c>
      <c r="D997" t="s">
        <v>3388</v>
      </c>
      <c r="E997" t="s">
        <v>3350</v>
      </c>
      <c r="F997" t="s">
        <v>3387</v>
      </c>
      <c r="G997">
        <v>50.01</v>
      </c>
      <c r="H997">
        <v>47.09</v>
      </c>
      <c r="I997">
        <v>54.21</v>
      </c>
      <c r="J997">
        <v>78.150000000000006</v>
      </c>
      <c r="K997">
        <v>66.069999999999993</v>
      </c>
      <c r="L997">
        <v>16.350000000000001</v>
      </c>
      <c r="M997">
        <v>91.66</v>
      </c>
      <c r="N997">
        <v>87.98</v>
      </c>
      <c r="O997">
        <v>50.41</v>
      </c>
      <c r="P997">
        <v>41.08</v>
      </c>
      <c r="Q997">
        <v>70.23</v>
      </c>
      <c r="R997">
        <v>52.89</v>
      </c>
      <c r="S997">
        <v>50.64</v>
      </c>
      <c r="Y997" s="57" t="s">
        <v>3379</v>
      </c>
      <c r="Z997" s="57" t="s">
        <v>4789</v>
      </c>
    </row>
    <row r="998" spans="1:26" x14ac:dyDescent="0.3">
      <c r="A998" t="s">
        <v>3350</v>
      </c>
      <c r="B998" t="s">
        <v>1360</v>
      </c>
      <c r="C998" t="s">
        <v>3389</v>
      </c>
      <c r="D998" t="s">
        <v>3390</v>
      </c>
      <c r="E998" t="s">
        <v>3350</v>
      </c>
      <c r="F998" t="s">
        <v>3389</v>
      </c>
      <c r="G998">
        <v>65.61</v>
      </c>
      <c r="H998">
        <v>55.82</v>
      </c>
      <c r="I998">
        <v>51.91</v>
      </c>
      <c r="J998">
        <v>70.8</v>
      </c>
      <c r="K998">
        <v>100</v>
      </c>
      <c r="L998">
        <v>39.31</v>
      </c>
      <c r="M998">
        <v>84.57</v>
      </c>
      <c r="N998">
        <v>78.260000000000005</v>
      </c>
      <c r="O998">
        <v>65.62</v>
      </c>
      <c r="P998">
        <v>52.37</v>
      </c>
      <c r="Q998">
        <v>67.64</v>
      </c>
      <c r="R998">
        <v>46.65</v>
      </c>
      <c r="S998">
        <v>43.29</v>
      </c>
      <c r="Y998" s="56" t="s">
        <v>3381</v>
      </c>
      <c r="Z998" s="56" t="s">
        <v>4788</v>
      </c>
    </row>
    <row r="999" spans="1:26" x14ac:dyDescent="0.3">
      <c r="A999" t="s">
        <v>3350</v>
      </c>
      <c r="B999" t="s">
        <v>1360</v>
      </c>
      <c r="C999" t="s">
        <v>3391</v>
      </c>
      <c r="D999" t="s">
        <v>3392</v>
      </c>
      <c r="E999" t="s">
        <v>3350</v>
      </c>
      <c r="F999" t="s">
        <v>3391</v>
      </c>
      <c r="G999">
        <v>53.11</v>
      </c>
      <c r="H999">
        <v>44.61</v>
      </c>
      <c r="I999">
        <v>51.91</v>
      </c>
      <c r="J999">
        <v>65.599999999999994</v>
      </c>
      <c r="K999">
        <v>66.67</v>
      </c>
      <c r="L999">
        <v>26.44</v>
      </c>
      <c r="M999">
        <v>81.31</v>
      </c>
      <c r="N999">
        <v>88.86</v>
      </c>
      <c r="O999">
        <v>53.12</v>
      </c>
      <c r="P999">
        <v>53.79</v>
      </c>
      <c r="Q999">
        <v>66.67</v>
      </c>
      <c r="R999">
        <v>51.45</v>
      </c>
      <c r="S999">
        <v>48.85</v>
      </c>
      <c r="Y999" s="57" t="s">
        <v>3383</v>
      </c>
      <c r="Z999" s="57" t="s">
        <v>4787</v>
      </c>
    </row>
    <row r="1000" spans="1:26" x14ac:dyDescent="0.3">
      <c r="A1000" t="s">
        <v>3350</v>
      </c>
      <c r="B1000" t="s">
        <v>1360</v>
      </c>
      <c r="C1000" t="s">
        <v>3393</v>
      </c>
      <c r="D1000" t="s">
        <v>3394</v>
      </c>
      <c r="E1000" t="s">
        <v>3350</v>
      </c>
      <c r="F1000" t="s">
        <v>3393</v>
      </c>
      <c r="G1000">
        <v>60.38</v>
      </c>
      <c r="H1000">
        <v>58.72</v>
      </c>
      <c r="I1000">
        <v>58.52</v>
      </c>
      <c r="J1000">
        <v>63.37</v>
      </c>
      <c r="K1000">
        <v>85.19</v>
      </c>
      <c r="L1000">
        <v>48.09</v>
      </c>
      <c r="M1000">
        <v>95.06</v>
      </c>
      <c r="N1000">
        <v>72.47</v>
      </c>
      <c r="O1000">
        <v>60.48</v>
      </c>
      <c r="P1000">
        <v>45.29</v>
      </c>
      <c r="Q1000">
        <v>71.19</v>
      </c>
      <c r="R1000">
        <v>50.91</v>
      </c>
      <c r="S1000">
        <v>48.31</v>
      </c>
      <c r="Y1000" s="56" t="s">
        <v>3385</v>
      </c>
      <c r="Z1000" s="56" t="s">
        <v>4786</v>
      </c>
    </row>
    <row r="1001" spans="1:26" x14ac:dyDescent="0.3">
      <c r="A1001" t="s">
        <v>3350</v>
      </c>
      <c r="B1001" t="s">
        <v>1360</v>
      </c>
      <c r="C1001" t="s">
        <v>3395</v>
      </c>
      <c r="D1001" t="s">
        <v>3396</v>
      </c>
      <c r="E1001" t="s">
        <v>3350</v>
      </c>
      <c r="F1001" t="s">
        <v>3395</v>
      </c>
      <c r="G1001">
        <v>51.61</v>
      </c>
      <c r="H1001">
        <v>40.43</v>
      </c>
      <c r="I1001">
        <v>58.92</v>
      </c>
      <c r="J1001">
        <v>70.87</v>
      </c>
      <c r="K1001">
        <v>74.7</v>
      </c>
      <c r="L1001">
        <v>15.89</v>
      </c>
      <c r="M1001">
        <v>80.430000000000007</v>
      </c>
      <c r="N1001">
        <v>84.44</v>
      </c>
      <c r="O1001">
        <v>51.61</v>
      </c>
      <c r="P1001">
        <v>44.97</v>
      </c>
      <c r="Q1001">
        <v>66.06</v>
      </c>
      <c r="R1001">
        <v>49.85</v>
      </c>
      <c r="S1001">
        <v>47.68</v>
      </c>
      <c r="Y1001" s="57" t="s">
        <v>3387</v>
      </c>
      <c r="Z1001" s="57" t="s">
        <v>4785</v>
      </c>
    </row>
    <row r="1002" spans="1:26" x14ac:dyDescent="0.3">
      <c r="A1002" t="s">
        <v>3350</v>
      </c>
      <c r="B1002" t="s">
        <v>1360</v>
      </c>
      <c r="C1002" t="s">
        <v>3397</v>
      </c>
      <c r="D1002" t="s">
        <v>3398</v>
      </c>
      <c r="E1002" t="s">
        <v>3350</v>
      </c>
      <c r="F1002" t="s">
        <v>3397</v>
      </c>
      <c r="G1002">
        <v>67.989999999999995</v>
      </c>
      <c r="H1002">
        <v>35.090000000000003</v>
      </c>
      <c r="I1002">
        <v>55.01</v>
      </c>
      <c r="J1002">
        <v>83.28</v>
      </c>
      <c r="K1002">
        <v>100</v>
      </c>
      <c r="L1002">
        <v>33.74</v>
      </c>
      <c r="M1002">
        <v>83.76</v>
      </c>
      <c r="N1002">
        <v>83.84</v>
      </c>
      <c r="O1002">
        <v>68.89</v>
      </c>
      <c r="P1002">
        <v>58.52</v>
      </c>
      <c r="Q1002">
        <v>64.430000000000007</v>
      </c>
      <c r="R1002">
        <v>47.02</v>
      </c>
      <c r="S1002">
        <v>44.84</v>
      </c>
      <c r="Y1002" s="56" t="s">
        <v>3389</v>
      </c>
      <c r="Z1002" s="56" t="s">
        <v>4784</v>
      </c>
    </row>
    <row r="1003" spans="1:26" x14ac:dyDescent="0.3">
      <c r="A1003" t="s">
        <v>3350</v>
      </c>
      <c r="B1003" t="s">
        <v>1360</v>
      </c>
      <c r="C1003" t="s">
        <v>3399</v>
      </c>
      <c r="D1003" t="s">
        <v>3400</v>
      </c>
      <c r="E1003" t="s">
        <v>3350</v>
      </c>
      <c r="F1003" t="s">
        <v>3399</v>
      </c>
      <c r="G1003">
        <v>38.57</v>
      </c>
      <c r="H1003">
        <v>58.59</v>
      </c>
      <c r="I1003">
        <v>60.05</v>
      </c>
      <c r="J1003">
        <v>15.16</v>
      </c>
      <c r="K1003">
        <v>76.930000000000007</v>
      </c>
      <c r="L1003">
        <v>23.65</v>
      </c>
      <c r="M1003">
        <v>86.79</v>
      </c>
      <c r="N1003">
        <v>82.53</v>
      </c>
      <c r="O1003">
        <v>38.75</v>
      </c>
      <c r="P1003">
        <v>39.25</v>
      </c>
      <c r="Q1003">
        <v>71.989999999999995</v>
      </c>
      <c r="R1003">
        <v>52.04</v>
      </c>
      <c r="S1003">
        <v>48.43</v>
      </c>
      <c r="Y1003" s="57" t="s">
        <v>3391</v>
      </c>
      <c r="Z1003" s="57" t="s">
        <v>4783</v>
      </c>
    </row>
    <row r="1004" spans="1:26" x14ac:dyDescent="0.3">
      <c r="A1004" t="s">
        <v>3350</v>
      </c>
      <c r="B1004" t="s">
        <v>1360</v>
      </c>
      <c r="C1004" t="s">
        <v>3401</v>
      </c>
      <c r="D1004" t="s">
        <v>3402</v>
      </c>
      <c r="E1004" t="s">
        <v>3350</v>
      </c>
      <c r="F1004" t="s">
        <v>3401</v>
      </c>
      <c r="G1004">
        <v>58.28</v>
      </c>
      <c r="H1004">
        <v>56.35</v>
      </c>
      <c r="I1004">
        <v>57.6</v>
      </c>
      <c r="J1004">
        <v>70.569999999999993</v>
      </c>
      <c r="K1004">
        <v>77.78</v>
      </c>
      <c r="L1004">
        <v>35.950000000000003</v>
      </c>
      <c r="M1004">
        <v>88.73</v>
      </c>
      <c r="N1004">
        <v>74.7</v>
      </c>
      <c r="O1004">
        <v>58.81</v>
      </c>
      <c r="P1004">
        <v>50.95</v>
      </c>
      <c r="Q1004">
        <v>69.34</v>
      </c>
      <c r="R1004">
        <v>52.28</v>
      </c>
      <c r="S1004">
        <v>50.32</v>
      </c>
      <c r="Y1004" s="56" t="s">
        <v>3393</v>
      </c>
      <c r="Z1004" s="56" t="s">
        <v>4782</v>
      </c>
    </row>
    <row r="1005" spans="1:26" x14ac:dyDescent="0.3">
      <c r="A1005" t="s">
        <v>3350</v>
      </c>
      <c r="B1005" t="s">
        <v>1360</v>
      </c>
      <c r="C1005" t="s">
        <v>3403</v>
      </c>
      <c r="D1005" t="s">
        <v>3404</v>
      </c>
      <c r="E1005" t="s">
        <v>3350</v>
      </c>
      <c r="F1005" t="s">
        <v>3403</v>
      </c>
      <c r="G1005">
        <v>67.900000000000006</v>
      </c>
      <c r="H1005">
        <v>69.099999999999994</v>
      </c>
      <c r="I1005">
        <v>67.2</v>
      </c>
      <c r="J1005">
        <v>72.62</v>
      </c>
      <c r="K1005">
        <v>88.89</v>
      </c>
      <c r="L1005">
        <v>70.540000000000006</v>
      </c>
      <c r="M1005">
        <v>95.33</v>
      </c>
      <c r="N1005">
        <v>78.02</v>
      </c>
      <c r="O1005">
        <v>66.36</v>
      </c>
      <c r="P1005">
        <v>33.369999999999997</v>
      </c>
      <c r="Q1005">
        <v>77.41</v>
      </c>
      <c r="R1005">
        <v>51.41</v>
      </c>
      <c r="S1005">
        <v>48.78</v>
      </c>
      <c r="Y1005" s="57" t="s">
        <v>3395</v>
      </c>
      <c r="Z1005" s="57" t="s">
        <v>4781</v>
      </c>
    </row>
    <row r="1006" spans="1:26" x14ac:dyDescent="0.3">
      <c r="A1006" t="s">
        <v>3350</v>
      </c>
      <c r="B1006" t="s">
        <v>1360</v>
      </c>
      <c r="C1006" t="s">
        <v>3405</v>
      </c>
      <c r="D1006" t="s">
        <v>3406</v>
      </c>
      <c r="E1006" t="s">
        <v>3350</v>
      </c>
      <c r="F1006" t="s">
        <v>3405</v>
      </c>
      <c r="G1006">
        <v>52.27</v>
      </c>
      <c r="H1006">
        <v>39.119999999999997</v>
      </c>
      <c r="I1006">
        <v>44.83</v>
      </c>
      <c r="J1006">
        <v>75.959999999999994</v>
      </c>
      <c r="K1006">
        <v>58.02</v>
      </c>
      <c r="L1006">
        <v>23.57</v>
      </c>
      <c r="M1006">
        <v>82.96</v>
      </c>
      <c r="N1006">
        <v>80.260000000000005</v>
      </c>
      <c r="O1006">
        <v>52.82</v>
      </c>
      <c r="P1006">
        <v>53.71</v>
      </c>
      <c r="Q1006">
        <v>61.79</v>
      </c>
      <c r="R1006">
        <v>52.05</v>
      </c>
      <c r="S1006">
        <v>52.44</v>
      </c>
      <c r="Y1006" s="56" t="s">
        <v>3397</v>
      </c>
      <c r="Z1006" s="56" t="s">
        <v>4780</v>
      </c>
    </row>
    <row r="1007" spans="1:26" x14ac:dyDescent="0.3">
      <c r="A1007" t="s">
        <v>3350</v>
      </c>
      <c r="B1007" t="s">
        <v>1360</v>
      </c>
      <c r="C1007" t="s">
        <v>3407</v>
      </c>
      <c r="D1007" t="s">
        <v>3408</v>
      </c>
      <c r="E1007" t="s">
        <v>3350</v>
      </c>
      <c r="F1007" t="s">
        <v>3407</v>
      </c>
      <c r="G1007">
        <v>33.54</v>
      </c>
      <c r="H1007">
        <v>32.32</v>
      </c>
      <c r="I1007">
        <v>58.36</v>
      </c>
      <c r="J1007">
        <v>15.46</v>
      </c>
      <c r="K1007">
        <v>77.78</v>
      </c>
      <c r="L1007">
        <v>18.239999999999998</v>
      </c>
      <c r="M1007">
        <v>94.15</v>
      </c>
      <c r="N1007">
        <v>91.38</v>
      </c>
      <c r="O1007">
        <v>33.97</v>
      </c>
      <c r="P1007">
        <v>24.39</v>
      </c>
      <c r="Q1007">
        <v>69.05</v>
      </c>
      <c r="R1007">
        <v>45.45</v>
      </c>
      <c r="S1007">
        <v>44.15</v>
      </c>
      <c r="Y1007" s="57" t="s">
        <v>3399</v>
      </c>
      <c r="Z1007" s="57" t="s">
        <v>4779</v>
      </c>
    </row>
    <row r="1008" spans="1:26" x14ac:dyDescent="0.3">
      <c r="A1008" t="s">
        <v>3350</v>
      </c>
      <c r="B1008" t="s">
        <v>1360</v>
      </c>
      <c r="C1008" t="s">
        <v>3409</v>
      </c>
      <c r="D1008" t="s">
        <v>3410</v>
      </c>
      <c r="E1008" t="s">
        <v>3350</v>
      </c>
      <c r="F1008" t="s">
        <v>3409</v>
      </c>
      <c r="G1008">
        <v>59.09</v>
      </c>
      <c r="H1008">
        <v>44.67</v>
      </c>
      <c r="I1008">
        <v>48.89</v>
      </c>
      <c r="J1008">
        <v>74.77</v>
      </c>
      <c r="K1008">
        <v>100</v>
      </c>
      <c r="L1008">
        <v>20.62</v>
      </c>
      <c r="M1008">
        <v>73.75</v>
      </c>
      <c r="N1008">
        <v>91.4</v>
      </c>
      <c r="O1008">
        <v>59</v>
      </c>
      <c r="P1008">
        <v>40.630000000000003</v>
      </c>
      <c r="Q1008">
        <v>64.680000000000007</v>
      </c>
      <c r="R1008">
        <v>45.26</v>
      </c>
      <c r="S1008">
        <v>42.43</v>
      </c>
      <c r="Y1008" s="56" t="s">
        <v>3401</v>
      </c>
      <c r="Z1008" s="56" t="s">
        <v>4778</v>
      </c>
    </row>
    <row r="1009" spans="1:26" x14ac:dyDescent="0.3">
      <c r="A1009" t="s">
        <v>3350</v>
      </c>
      <c r="B1009" t="s">
        <v>1360</v>
      </c>
      <c r="C1009" t="s">
        <v>3411</v>
      </c>
      <c r="D1009" t="s">
        <v>3412</v>
      </c>
      <c r="E1009" t="s">
        <v>3350</v>
      </c>
      <c r="F1009" t="s">
        <v>3411</v>
      </c>
      <c r="G1009">
        <v>39.18</v>
      </c>
      <c r="H1009">
        <v>66.209999999999994</v>
      </c>
      <c r="I1009">
        <v>48.18</v>
      </c>
      <c r="J1009">
        <v>63.5</v>
      </c>
      <c r="K1009">
        <v>61.11</v>
      </c>
      <c r="L1009">
        <v>10.08</v>
      </c>
      <c r="M1009">
        <v>92.65</v>
      </c>
      <c r="N1009">
        <v>91.3</v>
      </c>
      <c r="O1009">
        <v>39.28</v>
      </c>
      <c r="P1009">
        <v>22.45</v>
      </c>
      <c r="Q1009">
        <v>74.59</v>
      </c>
      <c r="R1009">
        <v>47.95</v>
      </c>
      <c r="S1009">
        <v>46.37</v>
      </c>
      <c r="Y1009" s="57" t="s">
        <v>3403</v>
      </c>
      <c r="Z1009" s="57" t="s">
        <v>4777</v>
      </c>
    </row>
    <row r="1010" spans="1:26" x14ac:dyDescent="0.3">
      <c r="A1010" t="s">
        <v>3350</v>
      </c>
      <c r="B1010" t="s">
        <v>1360</v>
      </c>
      <c r="C1010" t="s">
        <v>3413</v>
      </c>
      <c r="D1010" t="s">
        <v>3414</v>
      </c>
      <c r="E1010" t="s">
        <v>3350</v>
      </c>
      <c r="F1010" t="s">
        <v>3413</v>
      </c>
      <c r="G1010">
        <v>54.99</v>
      </c>
      <c r="H1010">
        <v>43.42</v>
      </c>
      <c r="I1010">
        <v>42.78</v>
      </c>
      <c r="J1010">
        <v>59.34</v>
      </c>
      <c r="K1010">
        <v>81.94</v>
      </c>
      <c r="L1010">
        <v>40.97</v>
      </c>
      <c r="M1010">
        <v>70.23</v>
      </c>
      <c r="N1010">
        <v>91.69</v>
      </c>
      <c r="O1010">
        <v>55.12</v>
      </c>
      <c r="P1010">
        <v>38.25</v>
      </c>
      <c r="Q1010">
        <v>62.03</v>
      </c>
      <c r="R1010">
        <v>50.98</v>
      </c>
      <c r="S1010">
        <v>49.98</v>
      </c>
      <c r="Y1010" s="56" t="s">
        <v>3405</v>
      </c>
      <c r="Z1010" s="56" t="s">
        <v>4776</v>
      </c>
    </row>
    <row r="1011" spans="1:26" x14ac:dyDescent="0.3">
      <c r="A1011" t="s">
        <v>3350</v>
      </c>
      <c r="B1011" t="s">
        <v>1360</v>
      </c>
      <c r="C1011" t="s">
        <v>3415</v>
      </c>
      <c r="D1011" t="s">
        <v>3416</v>
      </c>
      <c r="E1011" t="s">
        <v>3350</v>
      </c>
      <c r="F1011" t="s">
        <v>3415</v>
      </c>
      <c r="G1011">
        <v>48.99</v>
      </c>
      <c r="H1011">
        <v>42.94</v>
      </c>
      <c r="I1011">
        <v>52.46</v>
      </c>
      <c r="J1011">
        <v>65.67</v>
      </c>
      <c r="K1011">
        <v>66.430000000000007</v>
      </c>
      <c r="L1011">
        <v>14.44</v>
      </c>
      <c r="M1011">
        <v>92.47</v>
      </c>
      <c r="N1011">
        <v>85.41</v>
      </c>
      <c r="O1011">
        <v>48.87</v>
      </c>
      <c r="P1011">
        <v>48.95</v>
      </c>
      <c r="Q1011">
        <v>68.319999999999993</v>
      </c>
      <c r="R1011">
        <v>48.01</v>
      </c>
      <c r="S1011">
        <v>45.31</v>
      </c>
      <c r="Y1011" s="57" t="s">
        <v>3407</v>
      </c>
      <c r="Z1011" s="57" t="s">
        <v>4775</v>
      </c>
    </row>
    <row r="1012" spans="1:26" x14ac:dyDescent="0.3">
      <c r="A1012" t="s">
        <v>3350</v>
      </c>
      <c r="B1012" t="s">
        <v>1360</v>
      </c>
      <c r="C1012" t="s">
        <v>3417</v>
      </c>
      <c r="D1012" t="s">
        <v>3418</v>
      </c>
      <c r="E1012" t="s">
        <v>3350</v>
      </c>
      <c r="F1012" t="s">
        <v>3417</v>
      </c>
      <c r="G1012">
        <v>53.87</v>
      </c>
      <c r="H1012">
        <v>41.74</v>
      </c>
      <c r="I1012">
        <v>54.89</v>
      </c>
      <c r="J1012">
        <v>53.27</v>
      </c>
      <c r="K1012">
        <v>100</v>
      </c>
      <c r="L1012">
        <v>30.54</v>
      </c>
      <c r="M1012">
        <v>86.79</v>
      </c>
      <c r="N1012">
        <v>93.48</v>
      </c>
      <c r="O1012">
        <v>54.14</v>
      </c>
      <c r="P1012">
        <v>32.76</v>
      </c>
      <c r="Q1012">
        <v>69.22</v>
      </c>
      <c r="R1012">
        <v>48.2</v>
      </c>
      <c r="S1012">
        <v>47.03</v>
      </c>
      <c r="Y1012" s="56" t="s">
        <v>3409</v>
      </c>
      <c r="Z1012" s="56" t="s">
        <v>4774</v>
      </c>
    </row>
    <row r="1013" spans="1:26" x14ac:dyDescent="0.3">
      <c r="A1013" t="s">
        <v>3350</v>
      </c>
      <c r="B1013" t="s">
        <v>1360</v>
      </c>
      <c r="C1013" t="s">
        <v>3419</v>
      </c>
      <c r="D1013" t="s">
        <v>3420</v>
      </c>
      <c r="E1013" t="s">
        <v>3350</v>
      </c>
      <c r="F1013" t="s">
        <v>3419</v>
      </c>
      <c r="G1013">
        <v>46.97</v>
      </c>
      <c r="H1013">
        <v>60.94</v>
      </c>
      <c r="I1013">
        <v>56.29</v>
      </c>
      <c r="J1013">
        <v>13.87</v>
      </c>
      <c r="K1013">
        <v>88.78</v>
      </c>
      <c r="L1013">
        <v>37.21</v>
      </c>
      <c r="M1013">
        <v>90.74</v>
      </c>
      <c r="N1013">
        <v>89.53</v>
      </c>
      <c r="O1013">
        <v>47.11</v>
      </c>
      <c r="P1013">
        <v>48.58</v>
      </c>
      <c r="Q1013">
        <v>74.37</v>
      </c>
      <c r="R1013">
        <v>48</v>
      </c>
      <c r="S1013">
        <v>44.72</v>
      </c>
      <c r="Y1013" s="57" t="s">
        <v>3411</v>
      </c>
      <c r="Z1013" s="57" t="s">
        <v>4773</v>
      </c>
    </row>
    <row r="1014" spans="1:26" x14ac:dyDescent="0.3">
      <c r="A1014" t="s">
        <v>3350</v>
      </c>
      <c r="B1014" t="s">
        <v>1360</v>
      </c>
      <c r="C1014" t="s">
        <v>3421</v>
      </c>
      <c r="D1014" t="s">
        <v>3422</v>
      </c>
      <c r="E1014" t="s">
        <v>3350</v>
      </c>
      <c r="F1014" t="s">
        <v>3421</v>
      </c>
      <c r="G1014">
        <v>51.14</v>
      </c>
      <c r="H1014">
        <v>37.54</v>
      </c>
      <c r="I1014">
        <v>48.29</v>
      </c>
      <c r="J1014">
        <v>67.23</v>
      </c>
      <c r="K1014">
        <v>88.89</v>
      </c>
      <c r="L1014">
        <v>10.06</v>
      </c>
      <c r="M1014">
        <v>89.21</v>
      </c>
      <c r="N1014">
        <v>90.14</v>
      </c>
      <c r="O1014">
        <v>51.3</v>
      </c>
      <c r="P1014">
        <v>39.03</v>
      </c>
      <c r="Q1014">
        <v>66.290000000000006</v>
      </c>
      <c r="R1014">
        <v>49.89</v>
      </c>
      <c r="S1014">
        <v>46.02</v>
      </c>
      <c r="Y1014" s="56" t="s">
        <v>3413</v>
      </c>
      <c r="Z1014" s="56" t="s">
        <v>4772</v>
      </c>
    </row>
    <row r="1015" spans="1:26" x14ac:dyDescent="0.3">
      <c r="A1015" t="s">
        <v>3350</v>
      </c>
      <c r="B1015" t="s">
        <v>1360</v>
      </c>
      <c r="C1015" t="s">
        <v>3423</v>
      </c>
      <c r="D1015" t="s">
        <v>3424</v>
      </c>
      <c r="E1015" t="s">
        <v>3350</v>
      </c>
      <c r="F1015" t="s">
        <v>3423</v>
      </c>
      <c r="G1015">
        <v>48.77</v>
      </c>
      <c r="H1015">
        <v>38.729999999999997</v>
      </c>
      <c r="I1015">
        <v>51.3</v>
      </c>
      <c r="J1015">
        <v>78.14</v>
      </c>
      <c r="K1015">
        <v>74.08</v>
      </c>
      <c r="L1015">
        <v>13.69</v>
      </c>
      <c r="M1015">
        <v>89.53</v>
      </c>
      <c r="N1015">
        <v>93.35</v>
      </c>
      <c r="O1015">
        <v>49.84</v>
      </c>
      <c r="P1015">
        <v>33.450000000000003</v>
      </c>
      <c r="Q1015">
        <v>68.23</v>
      </c>
      <c r="R1015">
        <v>46.3</v>
      </c>
      <c r="S1015">
        <v>45.02</v>
      </c>
      <c r="Y1015" s="57" t="s">
        <v>3415</v>
      </c>
      <c r="Z1015" s="57" t="s">
        <v>4771</v>
      </c>
    </row>
    <row r="1016" spans="1:26" x14ac:dyDescent="0.3">
      <c r="A1016" t="s">
        <v>3350</v>
      </c>
      <c r="B1016" t="s">
        <v>1360</v>
      </c>
      <c r="C1016" t="s">
        <v>3425</v>
      </c>
      <c r="D1016" t="s">
        <v>3426</v>
      </c>
      <c r="E1016" t="s">
        <v>3350</v>
      </c>
      <c r="F1016" t="s">
        <v>3425</v>
      </c>
      <c r="G1016">
        <v>37.450000000000003</v>
      </c>
      <c r="H1016">
        <v>42.39</v>
      </c>
      <c r="I1016">
        <v>57.24</v>
      </c>
      <c r="J1016">
        <v>24.75</v>
      </c>
      <c r="K1016">
        <v>72.22</v>
      </c>
      <c r="L1016">
        <v>14.31</v>
      </c>
      <c r="M1016">
        <v>89.95</v>
      </c>
      <c r="N1016">
        <v>81.13</v>
      </c>
      <c r="O1016">
        <v>37.619999999999997</v>
      </c>
      <c r="P1016">
        <v>39.21</v>
      </c>
      <c r="Q1016">
        <v>67.680000000000007</v>
      </c>
      <c r="R1016">
        <v>47.62</v>
      </c>
      <c r="S1016">
        <v>45.71</v>
      </c>
      <c r="Y1016" s="56" t="s">
        <v>3417</v>
      </c>
      <c r="Z1016" s="56" t="s">
        <v>4770</v>
      </c>
    </row>
    <row r="1017" spans="1:26" x14ac:dyDescent="0.3">
      <c r="A1017" t="s">
        <v>3350</v>
      </c>
      <c r="B1017" t="s">
        <v>1360</v>
      </c>
      <c r="C1017" t="s">
        <v>3427</v>
      </c>
      <c r="D1017" t="s">
        <v>3428</v>
      </c>
      <c r="E1017" t="s">
        <v>3350</v>
      </c>
      <c r="F1017" t="s">
        <v>3427</v>
      </c>
      <c r="G1017">
        <v>65.81</v>
      </c>
      <c r="H1017">
        <v>57.09</v>
      </c>
      <c r="I1017">
        <v>51.08</v>
      </c>
      <c r="J1017">
        <v>59.41</v>
      </c>
      <c r="K1017">
        <v>88.89</v>
      </c>
      <c r="L1017">
        <v>48.17</v>
      </c>
      <c r="M1017">
        <v>86.12</v>
      </c>
      <c r="N1017">
        <v>84.23</v>
      </c>
      <c r="O1017">
        <v>65.97</v>
      </c>
      <c r="P1017">
        <v>67.42</v>
      </c>
      <c r="Q1017">
        <v>69.63</v>
      </c>
      <c r="R1017">
        <v>47.14</v>
      </c>
      <c r="S1017">
        <v>44.16</v>
      </c>
      <c r="Y1017" s="57" t="s">
        <v>3419</v>
      </c>
      <c r="Z1017" s="57" t="s">
        <v>4769</v>
      </c>
    </row>
    <row r="1018" spans="1:26" x14ac:dyDescent="0.3">
      <c r="A1018" t="s">
        <v>3350</v>
      </c>
      <c r="B1018" t="s">
        <v>1360</v>
      </c>
      <c r="C1018" t="s">
        <v>3429</v>
      </c>
      <c r="D1018" t="s">
        <v>3430</v>
      </c>
      <c r="E1018" t="s">
        <v>3350</v>
      </c>
      <c r="F1018" t="s">
        <v>3429</v>
      </c>
      <c r="G1018">
        <v>39.9</v>
      </c>
      <c r="H1018">
        <v>46.92</v>
      </c>
      <c r="I1018">
        <v>58.7</v>
      </c>
      <c r="J1018">
        <v>60.71</v>
      </c>
      <c r="K1018">
        <v>66.48</v>
      </c>
      <c r="L1018">
        <v>10.220000000000001</v>
      </c>
      <c r="M1018">
        <v>92.72</v>
      </c>
      <c r="N1018">
        <v>83.84</v>
      </c>
      <c r="O1018">
        <v>40.340000000000003</v>
      </c>
      <c r="P1018">
        <v>23.97</v>
      </c>
      <c r="Q1018">
        <v>70.55</v>
      </c>
      <c r="R1018">
        <v>47.89</v>
      </c>
      <c r="S1018">
        <v>46.11</v>
      </c>
      <c r="Y1018" s="56" t="s">
        <v>3421</v>
      </c>
      <c r="Z1018" s="56" t="s">
        <v>4768</v>
      </c>
    </row>
    <row r="1019" spans="1:26" x14ac:dyDescent="0.3">
      <c r="A1019" t="s">
        <v>3350</v>
      </c>
      <c r="B1019" t="s">
        <v>1360</v>
      </c>
      <c r="C1019" t="s">
        <v>3431</v>
      </c>
      <c r="D1019" t="s">
        <v>1411</v>
      </c>
      <c r="E1019" t="s">
        <v>3350</v>
      </c>
      <c r="F1019" t="s">
        <v>3431</v>
      </c>
      <c r="G1019">
        <v>44.56</v>
      </c>
      <c r="H1019">
        <v>57.47</v>
      </c>
      <c r="I1019">
        <v>55.64</v>
      </c>
      <c r="J1019">
        <v>49.33</v>
      </c>
      <c r="K1019">
        <v>76.540000000000006</v>
      </c>
      <c r="L1019">
        <v>17.760000000000002</v>
      </c>
      <c r="M1019">
        <v>77.319999999999993</v>
      </c>
      <c r="N1019">
        <v>88.01</v>
      </c>
      <c r="O1019">
        <v>44.81</v>
      </c>
      <c r="P1019">
        <v>35.619999999999997</v>
      </c>
      <c r="Q1019">
        <v>69.61</v>
      </c>
      <c r="R1019">
        <v>48.33</v>
      </c>
      <c r="S1019">
        <v>46.33</v>
      </c>
      <c r="Y1019" s="57" t="s">
        <v>3423</v>
      </c>
      <c r="Z1019" s="57" t="s">
        <v>4767</v>
      </c>
    </row>
    <row r="1020" spans="1:26" x14ac:dyDescent="0.3">
      <c r="A1020" t="s">
        <v>3350</v>
      </c>
      <c r="B1020" t="s">
        <v>1360</v>
      </c>
      <c r="C1020" t="s">
        <v>3432</v>
      </c>
      <c r="D1020" t="s">
        <v>3433</v>
      </c>
      <c r="E1020" t="s">
        <v>3350</v>
      </c>
      <c r="F1020" t="s">
        <v>3432</v>
      </c>
      <c r="G1020">
        <v>53.06</v>
      </c>
      <c r="H1020">
        <v>44.49</v>
      </c>
      <c r="I1020">
        <v>56.08</v>
      </c>
      <c r="J1020">
        <v>78.64</v>
      </c>
      <c r="K1020">
        <v>77.62</v>
      </c>
      <c r="L1020">
        <v>11.81</v>
      </c>
      <c r="M1020">
        <v>90.03</v>
      </c>
      <c r="N1020">
        <v>95.63</v>
      </c>
      <c r="O1020">
        <v>52.01</v>
      </c>
      <c r="P1020">
        <v>39.96</v>
      </c>
      <c r="Q1020">
        <v>71.56</v>
      </c>
      <c r="R1020">
        <v>49.43</v>
      </c>
      <c r="S1020">
        <v>46.05</v>
      </c>
      <c r="Y1020" s="56" t="s">
        <v>3425</v>
      </c>
      <c r="Z1020" s="56" t="s">
        <v>4766</v>
      </c>
    </row>
    <row r="1021" spans="1:26" x14ac:dyDescent="0.3">
      <c r="A1021" t="s">
        <v>3350</v>
      </c>
      <c r="B1021" t="s">
        <v>1360</v>
      </c>
      <c r="C1021" t="s">
        <v>3434</v>
      </c>
      <c r="D1021" t="s">
        <v>2178</v>
      </c>
      <c r="E1021" t="s">
        <v>3350</v>
      </c>
      <c r="F1021" t="s">
        <v>3434</v>
      </c>
      <c r="G1021">
        <v>65.72</v>
      </c>
      <c r="H1021">
        <v>56.41</v>
      </c>
      <c r="I1021">
        <v>49.94</v>
      </c>
      <c r="J1021">
        <v>84.52</v>
      </c>
      <c r="K1021">
        <v>81.48</v>
      </c>
      <c r="L1021">
        <v>42.41</v>
      </c>
      <c r="M1021">
        <v>75.37</v>
      </c>
      <c r="N1021">
        <v>90.25</v>
      </c>
      <c r="O1021">
        <v>65.09</v>
      </c>
      <c r="P1021">
        <v>51.95</v>
      </c>
      <c r="Q1021">
        <v>67.989999999999995</v>
      </c>
      <c r="R1021">
        <v>48.06</v>
      </c>
      <c r="S1021">
        <v>44.66</v>
      </c>
      <c r="Y1021" s="57" t="s">
        <v>3427</v>
      </c>
      <c r="Z1021" s="57" t="s">
        <v>4765</v>
      </c>
    </row>
    <row r="1022" spans="1:26" x14ac:dyDescent="0.3">
      <c r="A1022" t="s">
        <v>3350</v>
      </c>
      <c r="B1022" t="s">
        <v>1360</v>
      </c>
      <c r="C1022" t="s">
        <v>3435</v>
      </c>
      <c r="D1022" t="s">
        <v>3436</v>
      </c>
      <c r="E1022" t="s">
        <v>3350</v>
      </c>
      <c r="F1022" t="s">
        <v>3435</v>
      </c>
      <c r="G1022">
        <v>43.55</v>
      </c>
      <c r="H1022">
        <v>42.04</v>
      </c>
      <c r="I1022">
        <v>53.39</v>
      </c>
      <c r="J1022">
        <v>55.94</v>
      </c>
      <c r="K1022">
        <v>60.12</v>
      </c>
      <c r="L1022">
        <v>14.85</v>
      </c>
      <c r="M1022">
        <v>83.63</v>
      </c>
      <c r="N1022">
        <v>93.94</v>
      </c>
      <c r="O1022">
        <v>43.31</v>
      </c>
      <c r="P1022">
        <v>42.32</v>
      </c>
      <c r="Q1022">
        <v>68.25</v>
      </c>
      <c r="R1022">
        <v>46.21</v>
      </c>
      <c r="S1022">
        <v>45.4</v>
      </c>
      <c r="Y1022" s="56" t="s">
        <v>3429</v>
      </c>
      <c r="Z1022" s="56" t="s">
        <v>4764</v>
      </c>
    </row>
    <row r="1023" spans="1:26" x14ac:dyDescent="0.3">
      <c r="A1023" t="s">
        <v>3350</v>
      </c>
      <c r="B1023" t="s">
        <v>1360</v>
      </c>
      <c r="C1023" t="s">
        <v>3437</v>
      </c>
      <c r="D1023" t="s">
        <v>3438</v>
      </c>
      <c r="E1023" t="s">
        <v>3350</v>
      </c>
      <c r="F1023" t="s">
        <v>3437</v>
      </c>
      <c r="G1023">
        <v>49.17</v>
      </c>
      <c r="H1023">
        <v>55.07</v>
      </c>
      <c r="I1023">
        <v>52.9</v>
      </c>
      <c r="J1023">
        <v>52.37</v>
      </c>
      <c r="K1023">
        <v>77.13</v>
      </c>
      <c r="L1023">
        <v>35.159999999999997</v>
      </c>
      <c r="M1023">
        <v>83.24</v>
      </c>
      <c r="N1023">
        <v>86.25</v>
      </c>
      <c r="O1023">
        <v>49.18</v>
      </c>
      <c r="P1023">
        <v>32.07</v>
      </c>
      <c r="Q1023">
        <v>69.36</v>
      </c>
      <c r="R1023">
        <v>47.57</v>
      </c>
      <c r="S1023">
        <v>47.43</v>
      </c>
      <c r="Y1023" s="57" t="s">
        <v>3431</v>
      </c>
      <c r="Z1023" s="57" t="s">
        <v>4763</v>
      </c>
    </row>
    <row r="1024" spans="1:26" x14ac:dyDescent="0.3">
      <c r="A1024" t="s">
        <v>3350</v>
      </c>
      <c r="B1024" t="s">
        <v>1360</v>
      </c>
      <c r="C1024" t="s">
        <v>3439</v>
      </c>
      <c r="D1024" t="s">
        <v>3440</v>
      </c>
      <c r="E1024" t="s">
        <v>3350</v>
      </c>
      <c r="F1024" t="s">
        <v>3439</v>
      </c>
      <c r="G1024">
        <v>58.66</v>
      </c>
      <c r="H1024">
        <v>39.340000000000003</v>
      </c>
      <c r="I1024">
        <v>52.86</v>
      </c>
      <c r="J1024">
        <v>89.96</v>
      </c>
      <c r="K1024">
        <v>88.89</v>
      </c>
      <c r="L1024">
        <v>12.76</v>
      </c>
      <c r="M1024">
        <v>79.03</v>
      </c>
      <c r="N1024">
        <v>90.76</v>
      </c>
      <c r="O1024">
        <v>58.73</v>
      </c>
      <c r="P1024">
        <v>43.31</v>
      </c>
      <c r="Q1024">
        <v>65.5</v>
      </c>
      <c r="R1024">
        <v>51</v>
      </c>
      <c r="S1024">
        <v>49.2</v>
      </c>
      <c r="Y1024" s="56" t="s">
        <v>3432</v>
      </c>
      <c r="Z1024" s="56" t="s">
        <v>4762</v>
      </c>
    </row>
    <row r="1025" spans="1:26" x14ac:dyDescent="0.3">
      <c r="A1025" t="s">
        <v>3350</v>
      </c>
      <c r="B1025" t="s">
        <v>1360</v>
      </c>
      <c r="C1025" t="s">
        <v>3441</v>
      </c>
      <c r="D1025" t="s">
        <v>3442</v>
      </c>
      <c r="E1025" t="s">
        <v>3350</v>
      </c>
      <c r="F1025" t="s">
        <v>3441</v>
      </c>
      <c r="G1025">
        <v>35.159999999999997</v>
      </c>
      <c r="H1025">
        <v>44.39</v>
      </c>
      <c r="I1025">
        <v>61.1</v>
      </c>
      <c r="J1025">
        <v>25</v>
      </c>
      <c r="K1025">
        <v>66.67</v>
      </c>
      <c r="L1025">
        <v>11.71</v>
      </c>
      <c r="M1025">
        <v>88.8</v>
      </c>
      <c r="N1025">
        <v>88.51</v>
      </c>
      <c r="O1025">
        <v>35.4</v>
      </c>
      <c r="P1025">
        <v>38.21</v>
      </c>
      <c r="Q1025">
        <v>70.7</v>
      </c>
      <c r="R1025">
        <v>50.21</v>
      </c>
      <c r="S1025">
        <v>46.21</v>
      </c>
      <c r="Y1025" s="57" t="s">
        <v>3434</v>
      </c>
      <c r="Z1025" s="57" t="s">
        <v>4761</v>
      </c>
    </row>
    <row r="1026" spans="1:26" x14ac:dyDescent="0.3">
      <c r="A1026" t="s">
        <v>3222</v>
      </c>
      <c r="B1026" t="s">
        <v>1368</v>
      </c>
      <c r="C1026" t="s">
        <v>3223</v>
      </c>
      <c r="D1026" t="s">
        <v>3224</v>
      </c>
      <c r="E1026" t="s">
        <v>3222</v>
      </c>
      <c r="F1026" t="s">
        <v>3223</v>
      </c>
      <c r="G1026">
        <v>81.12</v>
      </c>
      <c r="H1026">
        <v>64.930000000000007</v>
      </c>
      <c r="I1026">
        <v>53.22</v>
      </c>
      <c r="J1026">
        <v>89.34</v>
      </c>
      <c r="K1026">
        <v>100</v>
      </c>
      <c r="L1026">
        <v>73.959999999999994</v>
      </c>
      <c r="M1026">
        <v>95.72</v>
      </c>
      <c r="N1026">
        <v>68.3</v>
      </c>
      <c r="O1026">
        <v>81.819999999999993</v>
      </c>
      <c r="P1026">
        <v>63.97</v>
      </c>
      <c r="Q1026">
        <v>70.540000000000006</v>
      </c>
      <c r="R1026">
        <v>55.02</v>
      </c>
      <c r="S1026">
        <v>51.74</v>
      </c>
      <c r="Y1026" s="56" t="s">
        <v>3435</v>
      </c>
      <c r="Z1026" s="56" t="s">
        <v>4760</v>
      </c>
    </row>
    <row r="1027" spans="1:26" x14ac:dyDescent="0.3">
      <c r="A1027" t="s">
        <v>3222</v>
      </c>
      <c r="B1027" t="s">
        <v>1368</v>
      </c>
      <c r="C1027" t="s">
        <v>3225</v>
      </c>
      <c r="D1027" t="s">
        <v>3226</v>
      </c>
      <c r="E1027" t="s">
        <v>3222</v>
      </c>
      <c r="F1027" t="s">
        <v>3225</v>
      </c>
      <c r="G1027">
        <v>60.58</v>
      </c>
      <c r="H1027">
        <v>35.54</v>
      </c>
      <c r="I1027">
        <v>44.13</v>
      </c>
      <c r="J1027">
        <v>74.95</v>
      </c>
      <c r="K1027">
        <v>100</v>
      </c>
      <c r="L1027">
        <v>30.3</v>
      </c>
      <c r="M1027">
        <v>86.19</v>
      </c>
      <c r="N1027">
        <v>78.44</v>
      </c>
      <c r="O1027">
        <v>63.44</v>
      </c>
      <c r="P1027">
        <v>48.49</v>
      </c>
      <c r="Q1027">
        <v>61.08</v>
      </c>
      <c r="R1027">
        <v>46.23</v>
      </c>
      <c r="S1027">
        <v>41.95</v>
      </c>
      <c r="Y1027" s="57" t="s">
        <v>3437</v>
      </c>
      <c r="Z1027" s="57" t="s">
        <v>4759</v>
      </c>
    </row>
    <row r="1028" spans="1:26" x14ac:dyDescent="0.3">
      <c r="A1028" t="s">
        <v>3222</v>
      </c>
      <c r="B1028" t="s">
        <v>1368</v>
      </c>
      <c r="C1028" t="s">
        <v>3227</v>
      </c>
      <c r="D1028" t="s">
        <v>3228</v>
      </c>
      <c r="E1028" t="s">
        <v>3222</v>
      </c>
      <c r="F1028" t="s">
        <v>3227</v>
      </c>
      <c r="G1028">
        <v>60.44</v>
      </c>
      <c r="H1028">
        <v>53.9</v>
      </c>
      <c r="I1028">
        <v>47.82</v>
      </c>
      <c r="J1028">
        <v>74.67</v>
      </c>
      <c r="K1028">
        <v>96.3</v>
      </c>
      <c r="L1028">
        <v>34.869999999999997</v>
      </c>
      <c r="M1028">
        <v>85.91</v>
      </c>
      <c r="N1028">
        <v>82.98</v>
      </c>
      <c r="O1028">
        <v>61.86</v>
      </c>
      <c r="P1028">
        <v>41.59</v>
      </c>
      <c r="Q1028">
        <v>67.650000000000006</v>
      </c>
      <c r="R1028">
        <v>52.45</v>
      </c>
      <c r="S1028">
        <v>48.38</v>
      </c>
      <c r="Y1028" s="56" t="s">
        <v>3439</v>
      </c>
      <c r="Z1028" s="56" t="s">
        <v>4758</v>
      </c>
    </row>
    <row r="1029" spans="1:26" x14ac:dyDescent="0.3">
      <c r="A1029" t="s">
        <v>3222</v>
      </c>
      <c r="B1029" t="s">
        <v>1368</v>
      </c>
      <c r="C1029" t="s">
        <v>3229</v>
      </c>
      <c r="D1029" t="s">
        <v>3230</v>
      </c>
      <c r="E1029" t="s">
        <v>3222</v>
      </c>
      <c r="F1029" t="s">
        <v>3229</v>
      </c>
      <c r="G1029">
        <v>62.4</v>
      </c>
      <c r="H1029">
        <v>43.47</v>
      </c>
      <c r="I1029">
        <v>44.18</v>
      </c>
      <c r="J1029">
        <v>78.47</v>
      </c>
      <c r="K1029">
        <v>98.16</v>
      </c>
      <c r="L1029">
        <v>27.57</v>
      </c>
      <c r="M1029">
        <v>90.27</v>
      </c>
      <c r="N1029">
        <v>88.05</v>
      </c>
      <c r="O1029">
        <v>62.71</v>
      </c>
      <c r="P1029">
        <v>46.62</v>
      </c>
      <c r="Q1029">
        <v>66.489999999999995</v>
      </c>
      <c r="R1029">
        <v>48.42</v>
      </c>
      <c r="S1029">
        <v>44.7</v>
      </c>
      <c r="Y1029" s="57" t="s">
        <v>3441</v>
      </c>
      <c r="Z1029" s="57" t="s">
        <v>4757</v>
      </c>
    </row>
    <row r="1030" spans="1:26" x14ac:dyDescent="0.3">
      <c r="A1030" t="s">
        <v>3222</v>
      </c>
      <c r="B1030" t="s">
        <v>1368</v>
      </c>
      <c r="C1030" t="s">
        <v>3231</v>
      </c>
      <c r="D1030" t="s">
        <v>1501</v>
      </c>
      <c r="E1030" t="s">
        <v>3222</v>
      </c>
      <c r="F1030" t="s">
        <v>3231</v>
      </c>
      <c r="G1030">
        <v>57.76</v>
      </c>
      <c r="H1030">
        <v>58.08</v>
      </c>
      <c r="I1030">
        <v>52.51</v>
      </c>
      <c r="J1030">
        <v>64.73</v>
      </c>
      <c r="K1030">
        <v>100</v>
      </c>
      <c r="L1030">
        <v>22.27</v>
      </c>
      <c r="M1030">
        <v>91.91</v>
      </c>
      <c r="N1030">
        <v>87.27</v>
      </c>
      <c r="O1030">
        <v>57.37</v>
      </c>
      <c r="P1030">
        <v>42.5</v>
      </c>
      <c r="Q1030">
        <v>72.44</v>
      </c>
      <c r="R1030">
        <v>47.38</v>
      </c>
      <c r="S1030">
        <v>43.64</v>
      </c>
      <c r="Y1030" s="56" t="s">
        <v>4379</v>
      </c>
      <c r="Z1030" s="56" t="s">
        <v>5497</v>
      </c>
    </row>
    <row r="1031" spans="1:26" x14ac:dyDescent="0.3">
      <c r="A1031" t="s">
        <v>3222</v>
      </c>
      <c r="B1031" t="s">
        <v>1368</v>
      </c>
      <c r="C1031" t="s">
        <v>3232</v>
      </c>
      <c r="D1031" t="s">
        <v>1141</v>
      </c>
      <c r="E1031" t="s">
        <v>3222</v>
      </c>
      <c r="F1031" t="s">
        <v>3232</v>
      </c>
      <c r="G1031">
        <v>59.21</v>
      </c>
      <c r="H1031">
        <v>55.68</v>
      </c>
      <c r="I1031">
        <v>52.96</v>
      </c>
      <c r="J1031">
        <v>79.34</v>
      </c>
      <c r="K1031">
        <v>100</v>
      </c>
      <c r="L1031">
        <v>16.21</v>
      </c>
      <c r="M1031">
        <v>86.19</v>
      </c>
      <c r="N1031">
        <v>91.19</v>
      </c>
      <c r="O1031">
        <v>58.84</v>
      </c>
      <c r="P1031">
        <v>39.81</v>
      </c>
      <c r="Q1031">
        <v>71.510000000000005</v>
      </c>
      <c r="R1031">
        <v>53.05</v>
      </c>
      <c r="S1031">
        <v>51.08</v>
      </c>
      <c r="Y1031" s="57" t="s">
        <v>3223</v>
      </c>
      <c r="Z1031" s="57" t="s">
        <v>5496</v>
      </c>
    </row>
    <row r="1032" spans="1:26" x14ac:dyDescent="0.3">
      <c r="A1032" t="s">
        <v>3222</v>
      </c>
      <c r="B1032" t="s">
        <v>1368</v>
      </c>
      <c r="C1032" t="s">
        <v>3233</v>
      </c>
      <c r="D1032" t="s">
        <v>3234</v>
      </c>
      <c r="E1032" t="s">
        <v>3222</v>
      </c>
      <c r="F1032" t="s">
        <v>3233</v>
      </c>
      <c r="G1032">
        <v>60.84</v>
      </c>
      <c r="H1032">
        <v>51.8</v>
      </c>
      <c r="I1032">
        <v>42.16</v>
      </c>
      <c r="J1032">
        <v>68.52</v>
      </c>
      <c r="K1032">
        <v>88.89</v>
      </c>
      <c r="L1032">
        <v>47.34</v>
      </c>
      <c r="M1032">
        <v>82.71</v>
      </c>
      <c r="N1032">
        <v>84.74</v>
      </c>
      <c r="O1032">
        <v>61.28</v>
      </c>
      <c r="P1032">
        <v>40.39</v>
      </c>
      <c r="Q1032">
        <v>65.349999999999994</v>
      </c>
      <c r="R1032">
        <v>47.28</v>
      </c>
      <c r="S1032">
        <v>43.41</v>
      </c>
      <c r="Y1032" s="56" t="s">
        <v>3225</v>
      </c>
      <c r="Z1032" s="56" t="s">
        <v>5495</v>
      </c>
    </row>
    <row r="1033" spans="1:26" x14ac:dyDescent="0.3">
      <c r="A1033" t="s">
        <v>3222</v>
      </c>
      <c r="B1033" t="s">
        <v>1368</v>
      </c>
      <c r="C1033" t="s">
        <v>3235</v>
      </c>
      <c r="D1033" t="s">
        <v>3236</v>
      </c>
      <c r="E1033" t="s">
        <v>3222</v>
      </c>
      <c r="F1033" t="s">
        <v>3235</v>
      </c>
      <c r="G1033">
        <v>64.7</v>
      </c>
      <c r="H1033">
        <v>61.74</v>
      </c>
      <c r="I1033">
        <v>52.38</v>
      </c>
      <c r="J1033">
        <v>73.58</v>
      </c>
      <c r="K1033">
        <v>100</v>
      </c>
      <c r="L1033">
        <v>49.18</v>
      </c>
      <c r="M1033">
        <v>94.94</v>
      </c>
      <c r="N1033">
        <v>78.290000000000006</v>
      </c>
      <c r="O1033">
        <v>64.98</v>
      </c>
      <c r="P1033">
        <v>37.159999999999997</v>
      </c>
      <c r="Q1033">
        <v>71.84</v>
      </c>
      <c r="R1033">
        <v>55.31</v>
      </c>
      <c r="S1033">
        <v>52.06</v>
      </c>
      <c r="Y1033" s="57" t="s">
        <v>3227</v>
      </c>
      <c r="Z1033" s="57" t="s">
        <v>5494</v>
      </c>
    </row>
    <row r="1034" spans="1:26" x14ac:dyDescent="0.3">
      <c r="A1034" t="s">
        <v>3222</v>
      </c>
      <c r="B1034" t="s">
        <v>1368</v>
      </c>
      <c r="C1034" t="s">
        <v>3237</v>
      </c>
      <c r="D1034" t="s">
        <v>3238</v>
      </c>
      <c r="E1034" t="s">
        <v>3222</v>
      </c>
      <c r="F1034" t="s">
        <v>3237</v>
      </c>
      <c r="G1034">
        <v>51.83</v>
      </c>
      <c r="H1034">
        <v>49.94</v>
      </c>
      <c r="I1034">
        <v>53</v>
      </c>
      <c r="J1034">
        <v>25</v>
      </c>
      <c r="K1034">
        <v>66.67</v>
      </c>
      <c r="L1034">
        <v>70.72</v>
      </c>
      <c r="M1034">
        <v>88.92</v>
      </c>
      <c r="N1034">
        <v>85.87</v>
      </c>
      <c r="O1034">
        <v>51.58</v>
      </c>
      <c r="P1034">
        <v>43.93</v>
      </c>
      <c r="Q1034">
        <v>69.430000000000007</v>
      </c>
      <c r="R1034">
        <v>51.33</v>
      </c>
      <c r="S1034">
        <v>47.53</v>
      </c>
      <c r="Y1034" s="56" t="s">
        <v>3229</v>
      </c>
      <c r="Z1034" s="56" t="s">
        <v>5493</v>
      </c>
    </row>
    <row r="1035" spans="1:26" x14ac:dyDescent="0.3">
      <c r="A1035" t="s">
        <v>3222</v>
      </c>
      <c r="B1035" t="s">
        <v>1368</v>
      </c>
      <c r="C1035" t="s">
        <v>3239</v>
      </c>
      <c r="D1035" t="s">
        <v>3240</v>
      </c>
      <c r="E1035" t="s">
        <v>3222</v>
      </c>
      <c r="F1035" t="s">
        <v>3239</v>
      </c>
      <c r="G1035">
        <v>56.5</v>
      </c>
      <c r="H1035">
        <v>65.23</v>
      </c>
      <c r="I1035">
        <v>47.32</v>
      </c>
      <c r="J1035">
        <v>71.61</v>
      </c>
      <c r="K1035">
        <v>66.67</v>
      </c>
      <c r="L1035">
        <v>27.07</v>
      </c>
      <c r="M1035">
        <v>93.18</v>
      </c>
      <c r="N1035">
        <v>84.98</v>
      </c>
      <c r="O1035">
        <v>56.7</v>
      </c>
      <c r="P1035">
        <v>61.44</v>
      </c>
      <c r="Q1035">
        <v>72.680000000000007</v>
      </c>
      <c r="R1035">
        <v>51.25</v>
      </c>
      <c r="S1035">
        <v>47.62</v>
      </c>
      <c r="Y1035" s="57" t="s">
        <v>3231</v>
      </c>
      <c r="Z1035" s="57" t="s">
        <v>5492</v>
      </c>
    </row>
    <row r="1036" spans="1:26" x14ac:dyDescent="0.3">
      <c r="A1036" t="s">
        <v>3222</v>
      </c>
      <c r="B1036" t="s">
        <v>1368</v>
      </c>
      <c r="C1036" t="s">
        <v>3241</v>
      </c>
      <c r="D1036" t="s">
        <v>3242</v>
      </c>
      <c r="E1036" t="s">
        <v>3222</v>
      </c>
      <c r="F1036" t="s">
        <v>3241</v>
      </c>
      <c r="G1036">
        <v>61.03</v>
      </c>
      <c r="H1036">
        <v>54.96</v>
      </c>
      <c r="I1036">
        <v>51.07</v>
      </c>
      <c r="J1036">
        <v>56.59</v>
      </c>
      <c r="K1036">
        <v>100</v>
      </c>
      <c r="L1036">
        <v>52.41</v>
      </c>
      <c r="M1036">
        <v>88.71</v>
      </c>
      <c r="N1036">
        <v>82.12</v>
      </c>
      <c r="O1036">
        <v>61.7</v>
      </c>
      <c r="P1036">
        <v>37.799999999999997</v>
      </c>
      <c r="Q1036">
        <v>69.22</v>
      </c>
      <c r="R1036">
        <v>55.19</v>
      </c>
      <c r="S1036">
        <v>52.11</v>
      </c>
      <c r="Y1036" s="56" t="s">
        <v>3232</v>
      </c>
      <c r="Z1036" s="56" t="s">
        <v>5491</v>
      </c>
    </row>
    <row r="1037" spans="1:26" x14ac:dyDescent="0.3">
      <c r="A1037" t="s">
        <v>3222</v>
      </c>
      <c r="B1037" t="s">
        <v>1368</v>
      </c>
      <c r="C1037" t="s">
        <v>3243</v>
      </c>
      <c r="D1037" t="s">
        <v>1681</v>
      </c>
      <c r="E1037" t="s">
        <v>3222</v>
      </c>
      <c r="F1037" t="s">
        <v>3243</v>
      </c>
      <c r="G1037">
        <v>62.84</v>
      </c>
      <c r="H1037">
        <v>68.239999999999995</v>
      </c>
      <c r="I1037">
        <v>52.01</v>
      </c>
      <c r="J1037">
        <v>46.32</v>
      </c>
      <c r="K1037">
        <v>88.89</v>
      </c>
      <c r="L1037">
        <v>67.959999999999994</v>
      </c>
      <c r="M1037">
        <v>86.13</v>
      </c>
      <c r="N1037">
        <v>75.459999999999994</v>
      </c>
      <c r="O1037">
        <v>62.58</v>
      </c>
      <c r="P1037">
        <v>47.17</v>
      </c>
      <c r="Q1037">
        <v>70.459999999999994</v>
      </c>
      <c r="R1037">
        <v>51.28</v>
      </c>
      <c r="S1037">
        <v>47.97</v>
      </c>
      <c r="Y1037" s="57" t="s">
        <v>3233</v>
      </c>
      <c r="Z1037" s="57" t="s">
        <v>5490</v>
      </c>
    </row>
    <row r="1038" spans="1:26" x14ac:dyDescent="0.3">
      <c r="A1038" t="s">
        <v>3222</v>
      </c>
      <c r="B1038" t="s">
        <v>1368</v>
      </c>
      <c r="C1038" t="s">
        <v>3244</v>
      </c>
      <c r="D1038" t="s">
        <v>3245</v>
      </c>
      <c r="E1038" t="s">
        <v>3222</v>
      </c>
      <c r="F1038" t="s">
        <v>3244</v>
      </c>
      <c r="G1038">
        <v>72.31</v>
      </c>
      <c r="H1038">
        <v>48.48</v>
      </c>
      <c r="I1038">
        <v>52.1</v>
      </c>
      <c r="J1038">
        <v>99.07</v>
      </c>
      <c r="K1038">
        <v>100</v>
      </c>
      <c r="L1038">
        <v>45.42</v>
      </c>
      <c r="M1038">
        <v>96.07</v>
      </c>
      <c r="N1038">
        <v>82.95</v>
      </c>
      <c r="O1038">
        <v>72.59</v>
      </c>
      <c r="P1038">
        <v>45.89</v>
      </c>
      <c r="Q1038">
        <v>69.900000000000006</v>
      </c>
      <c r="R1038">
        <v>53.69</v>
      </c>
      <c r="S1038">
        <v>50.76</v>
      </c>
      <c r="Y1038" s="56" t="s">
        <v>3235</v>
      </c>
      <c r="Z1038" s="56" t="s">
        <v>5489</v>
      </c>
    </row>
    <row r="1039" spans="1:26" x14ac:dyDescent="0.3">
      <c r="A1039" t="s">
        <v>3222</v>
      </c>
      <c r="B1039" t="s">
        <v>1368</v>
      </c>
      <c r="C1039" t="s">
        <v>3246</v>
      </c>
      <c r="D1039" t="s">
        <v>3247</v>
      </c>
      <c r="E1039" t="s">
        <v>3222</v>
      </c>
      <c r="F1039" t="s">
        <v>3246</v>
      </c>
      <c r="G1039">
        <v>44.24</v>
      </c>
      <c r="H1039">
        <v>48.35</v>
      </c>
      <c r="I1039">
        <v>43.32</v>
      </c>
      <c r="J1039">
        <v>25</v>
      </c>
      <c r="K1039">
        <v>100</v>
      </c>
      <c r="L1039">
        <v>24.25</v>
      </c>
      <c r="M1039">
        <v>84.5</v>
      </c>
      <c r="N1039">
        <v>87.13</v>
      </c>
      <c r="O1039">
        <v>44.52</v>
      </c>
      <c r="P1039">
        <v>28.82</v>
      </c>
      <c r="Q1039">
        <v>65.83</v>
      </c>
      <c r="R1039">
        <v>50.04</v>
      </c>
      <c r="S1039">
        <v>46.31</v>
      </c>
      <c r="Y1039" s="57" t="s">
        <v>3237</v>
      </c>
      <c r="Z1039" s="57" t="s">
        <v>5488</v>
      </c>
    </row>
    <row r="1040" spans="1:26" x14ac:dyDescent="0.3">
      <c r="A1040" t="s">
        <v>3222</v>
      </c>
      <c r="B1040" t="s">
        <v>1368</v>
      </c>
      <c r="C1040" t="s">
        <v>3248</v>
      </c>
      <c r="D1040" t="s">
        <v>3249</v>
      </c>
      <c r="E1040" t="s">
        <v>3222</v>
      </c>
      <c r="F1040" t="s">
        <v>3248</v>
      </c>
      <c r="G1040">
        <v>59.34</v>
      </c>
      <c r="H1040">
        <v>46.3</v>
      </c>
      <c r="I1040">
        <v>48.92</v>
      </c>
      <c r="J1040">
        <v>86.38</v>
      </c>
      <c r="K1040">
        <v>88.89</v>
      </c>
      <c r="L1040">
        <v>14.53</v>
      </c>
      <c r="M1040">
        <v>90.22</v>
      </c>
      <c r="N1040">
        <v>92.88</v>
      </c>
      <c r="O1040">
        <v>58.6</v>
      </c>
      <c r="P1040">
        <v>44.62</v>
      </c>
      <c r="Q1040">
        <v>69.58</v>
      </c>
      <c r="R1040">
        <v>49.86</v>
      </c>
      <c r="S1040">
        <v>46.6</v>
      </c>
      <c r="Y1040" s="56" t="s">
        <v>3239</v>
      </c>
      <c r="Z1040" s="56" t="s">
        <v>5529</v>
      </c>
    </row>
    <row r="1041" spans="1:26" x14ac:dyDescent="0.3">
      <c r="A1041" t="s">
        <v>3222</v>
      </c>
      <c r="B1041" t="s">
        <v>1368</v>
      </c>
      <c r="C1041" t="s">
        <v>3250</v>
      </c>
      <c r="D1041" t="s">
        <v>3251</v>
      </c>
      <c r="E1041" t="s">
        <v>3222</v>
      </c>
      <c r="F1041" t="s">
        <v>3250</v>
      </c>
      <c r="G1041">
        <v>58.05</v>
      </c>
      <c r="H1041">
        <v>47.89</v>
      </c>
      <c r="I1041">
        <v>49.67</v>
      </c>
      <c r="J1041">
        <v>76.209999999999994</v>
      </c>
      <c r="K1041">
        <v>100</v>
      </c>
      <c r="L1041">
        <v>15.21</v>
      </c>
      <c r="M1041">
        <v>91.45</v>
      </c>
      <c r="N1041">
        <v>85.39</v>
      </c>
      <c r="O1041">
        <v>57.1</v>
      </c>
      <c r="P1041">
        <v>36.99</v>
      </c>
      <c r="Q1041">
        <v>68.599999999999994</v>
      </c>
      <c r="R1041">
        <v>49.51</v>
      </c>
      <c r="S1041">
        <v>46.76</v>
      </c>
      <c r="Y1041" s="57" t="s">
        <v>3241</v>
      </c>
      <c r="Z1041" s="57" t="s">
        <v>5528</v>
      </c>
    </row>
    <row r="1042" spans="1:26" x14ac:dyDescent="0.3">
      <c r="A1042" t="s">
        <v>3222</v>
      </c>
      <c r="B1042" t="s">
        <v>1368</v>
      </c>
      <c r="C1042" t="s">
        <v>3252</v>
      </c>
      <c r="D1042" t="s">
        <v>3253</v>
      </c>
      <c r="E1042" t="s">
        <v>3222</v>
      </c>
      <c r="F1042" t="s">
        <v>3252</v>
      </c>
      <c r="G1042">
        <v>56.84</v>
      </c>
      <c r="H1042">
        <v>53.28</v>
      </c>
      <c r="I1042">
        <v>56.07</v>
      </c>
      <c r="J1042">
        <v>46.95</v>
      </c>
      <c r="K1042">
        <v>100</v>
      </c>
      <c r="L1042">
        <v>43.49</v>
      </c>
      <c r="M1042">
        <v>91.51</v>
      </c>
      <c r="N1042">
        <v>82.18</v>
      </c>
      <c r="O1042">
        <v>57.3</v>
      </c>
      <c r="P1042">
        <v>38.770000000000003</v>
      </c>
      <c r="Q1042">
        <v>70.760000000000005</v>
      </c>
      <c r="R1042">
        <v>51.41</v>
      </c>
      <c r="S1042">
        <v>48.45</v>
      </c>
      <c r="Y1042" s="56" t="s">
        <v>3243</v>
      </c>
      <c r="Z1042" s="56" t="s">
        <v>5527</v>
      </c>
    </row>
    <row r="1043" spans="1:26" x14ac:dyDescent="0.3">
      <c r="A1043" t="s">
        <v>3222</v>
      </c>
      <c r="B1043" t="s">
        <v>1368</v>
      </c>
      <c r="C1043" t="s">
        <v>3254</v>
      </c>
      <c r="D1043" t="s">
        <v>3255</v>
      </c>
      <c r="E1043" t="s">
        <v>3222</v>
      </c>
      <c r="F1043" t="s">
        <v>3254</v>
      </c>
      <c r="G1043">
        <v>61.32</v>
      </c>
      <c r="H1043">
        <v>54.56</v>
      </c>
      <c r="I1043">
        <v>52.69</v>
      </c>
      <c r="J1043">
        <v>66.63</v>
      </c>
      <c r="K1043">
        <v>99.72</v>
      </c>
      <c r="L1043">
        <v>26.68</v>
      </c>
      <c r="M1043">
        <v>94.18</v>
      </c>
      <c r="N1043">
        <v>86.13</v>
      </c>
      <c r="O1043">
        <v>59.7</v>
      </c>
      <c r="P1043">
        <v>45.77</v>
      </c>
      <c r="Q1043">
        <v>71.89</v>
      </c>
      <c r="R1043">
        <v>51.66</v>
      </c>
      <c r="S1043">
        <v>49.79</v>
      </c>
      <c r="Y1043" s="57" t="s">
        <v>3244</v>
      </c>
      <c r="Z1043" s="57" t="s">
        <v>5526</v>
      </c>
    </row>
    <row r="1044" spans="1:26" x14ac:dyDescent="0.3">
      <c r="A1044" t="s">
        <v>3222</v>
      </c>
      <c r="B1044" t="s">
        <v>1368</v>
      </c>
      <c r="C1044" t="s">
        <v>3256</v>
      </c>
      <c r="D1044" t="s">
        <v>3257</v>
      </c>
      <c r="E1044" t="s">
        <v>3222</v>
      </c>
      <c r="F1044" t="s">
        <v>3256</v>
      </c>
      <c r="G1044">
        <v>33.96</v>
      </c>
      <c r="H1044">
        <v>59.92</v>
      </c>
      <c r="I1044">
        <v>52.63</v>
      </c>
      <c r="J1044">
        <v>0</v>
      </c>
      <c r="K1044">
        <v>66.67</v>
      </c>
      <c r="L1044">
        <v>25.93</v>
      </c>
      <c r="M1044">
        <v>95.99</v>
      </c>
      <c r="N1044">
        <v>86.14</v>
      </c>
      <c r="O1044">
        <v>34.049999999999997</v>
      </c>
      <c r="P1044">
        <v>43.59</v>
      </c>
      <c r="Q1044">
        <v>73.67</v>
      </c>
      <c r="R1044">
        <v>52.07</v>
      </c>
      <c r="S1044">
        <v>49.21</v>
      </c>
      <c r="Y1044" s="56" t="s">
        <v>3246</v>
      </c>
      <c r="Z1044" s="56" t="s">
        <v>5525</v>
      </c>
    </row>
    <row r="1045" spans="1:26" x14ac:dyDescent="0.3">
      <c r="A1045" t="s">
        <v>3222</v>
      </c>
      <c r="B1045" t="s">
        <v>1368</v>
      </c>
      <c r="C1045" t="s">
        <v>3258</v>
      </c>
      <c r="D1045" t="s">
        <v>3259</v>
      </c>
      <c r="E1045" t="s">
        <v>3222</v>
      </c>
      <c r="F1045" t="s">
        <v>3258</v>
      </c>
      <c r="G1045">
        <v>49.47</v>
      </c>
      <c r="H1045">
        <v>39.520000000000003</v>
      </c>
      <c r="I1045">
        <v>57.65</v>
      </c>
      <c r="J1045">
        <v>74.56</v>
      </c>
      <c r="K1045">
        <v>66.67</v>
      </c>
      <c r="L1045">
        <v>30.95</v>
      </c>
      <c r="M1045">
        <v>90.31</v>
      </c>
      <c r="N1045">
        <v>86.2</v>
      </c>
      <c r="O1045">
        <v>49.51</v>
      </c>
      <c r="P1045">
        <v>25.86</v>
      </c>
      <c r="Q1045">
        <v>68.42</v>
      </c>
      <c r="R1045">
        <v>52.62</v>
      </c>
      <c r="S1045">
        <v>49.78</v>
      </c>
      <c r="Y1045" s="57" t="s">
        <v>3248</v>
      </c>
      <c r="Z1045" s="57" t="s">
        <v>5524</v>
      </c>
    </row>
    <row r="1046" spans="1:26" x14ac:dyDescent="0.3">
      <c r="A1046" t="s">
        <v>3222</v>
      </c>
      <c r="B1046" t="s">
        <v>1368</v>
      </c>
      <c r="C1046" t="s">
        <v>3260</v>
      </c>
      <c r="D1046" t="s">
        <v>3261</v>
      </c>
      <c r="E1046" t="s">
        <v>3222</v>
      </c>
      <c r="F1046" t="s">
        <v>3260</v>
      </c>
      <c r="G1046">
        <v>61.31</v>
      </c>
      <c r="H1046">
        <v>58.04</v>
      </c>
      <c r="I1046">
        <v>50.06</v>
      </c>
      <c r="J1046">
        <v>64.02</v>
      </c>
      <c r="K1046">
        <v>100</v>
      </c>
      <c r="L1046">
        <v>34.520000000000003</v>
      </c>
      <c r="M1046">
        <v>93.43</v>
      </c>
      <c r="N1046">
        <v>82.59</v>
      </c>
      <c r="O1046">
        <v>61.76</v>
      </c>
      <c r="P1046">
        <v>48.5</v>
      </c>
      <c r="Q1046">
        <v>71.03</v>
      </c>
      <c r="R1046">
        <v>51.14</v>
      </c>
      <c r="S1046">
        <v>48.48</v>
      </c>
      <c r="Y1046" s="56" t="s">
        <v>3250</v>
      </c>
      <c r="Z1046" s="56" t="s">
        <v>5523</v>
      </c>
    </row>
    <row r="1047" spans="1:26" x14ac:dyDescent="0.3">
      <c r="A1047" t="s">
        <v>3222</v>
      </c>
      <c r="B1047" t="s">
        <v>1368</v>
      </c>
      <c r="C1047" t="s">
        <v>3262</v>
      </c>
      <c r="D1047" t="s">
        <v>3263</v>
      </c>
      <c r="E1047" t="s">
        <v>3222</v>
      </c>
      <c r="F1047" t="s">
        <v>3262</v>
      </c>
      <c r="G1047">
        <v>69.95</v>
      </c>
      <c r="H1047">
        <v>71.77</v>
      </c>
      <c r="I1047">
        <v>49.97</v>
      </c>
      <c r="J1047">
        <v>74.849999999999994</v>
      </c>
      <c r="K1047">
        <v>90.74</v>
      </c>
      <c r="L1047">
        <v>60.06</v>
      </c>
      <c r="M1047">
        <v>88.95</v>
      </c>
      <c r="N1047">
        <v>79.290000000000006</v>
      </c>
      <c r="O1047">
        <v>69.510000000000005</v>
      </c>
      <c r="P1047">
        <v>52.38</v>
      </c>
      <c r="Q1047">
        <v>72.489999999999995</v>
      </c>
      <c r="R1047">
        <v>54.3</v>
      </c>
      <c r="S1047">
        <v>50.89</v>
      </c>
      <c r="Y1047" s="57" t="s">
        <v>3252</v>
      </c>
      <c r="Z1047" s="57" t="s">
        <v>5522</v>
      </c>
    </row>
    <row r="1048" spans="1:26" x14ac:dyDescent="0.3">
      <c r="A1048" t="s">
        <v>3222</v>
      </c>
      <c r="B1048" t="s">
        <v>1368</v>
      </c>
      <c r="C1048" t="s">
        <v>3264</v>
      </c>
      <c r="D1048" t="s">
        <v>3265</v>
      </c>
      <c r="E1048" t="s">
        <v>3222</v>
      </c>
      <c r="F1048" t="s">
        <v>3264</v>
      </c>
      <c r="G1048">
        <v>59.28</v>
      </c>
      <c r="H1048">
        <v>44.47</v>
      </c>
      <c r="I1048">
        <v>52.34</v>
      </c>
      <c r="J1048">
        <v>86.18</v>
      </c>
      <c r="K1048">
        <v>77.78</v>
      </c>
      <c r="L1048">
        <v>24.24</v>
      </c>
      <c r="M1048">
        <v>80.900000000000006</v>
      </c>
      <c r="N1048">
        <v>83.94</v>
      </c>
      <c r="O1048">
        <v>59.23</v>
      </c>
      <c r="P1048">
        <v>48.7</v>
      </c>
      <c r="Q1048">
        <v>65.41</v>
      </c>
      <c r="R1048">
        <v>50.8</v>
      </c>
      <c r="S1048">
        <v>48.63</v>
      </c>
      <c r="Y1048" s="56" t="s">
        <v>3254</v>
      </c>
      <c r="Z1048" s="56" t="s">
        <v>5521</v>
      </c>
    </row>
    <row r="1049" spans="1:26" x14ac:dyDescent="0.3">
      <c r="A1049" t="s">
        <v>3222</v>
      </c>
      <c r="B1049" t="s">
        <v>1368</v>
      </c>
      <c r="C1049" t="s">
        <v>3266</v>
      </c>
      <c r="D1049" t="s">
        <v>1602</v>
      </c>
      <c r="E1049" t="s">
        <v>3222</v>
      </c>
      <c r="F1049" t="s">
        <v>3266</v>
      </c>
      <c r="G1049">
        <v>65.150000000000006</v>
      </c>
      <c r="H1049">
        <v>59.12</v>
      </c>
      <c r="I1049">
        <v>53.55</v>
      </c>
      <c r="J1049">
        <v>82.01</v>
      </c>
      <c r="K1049">
        <v>100</v>
      </c>
      <c r="L1049">
        <v>35.44</v>
      </c>
      <c r="M1049">
        <v>93.75</v>
      </c>
      <c r="N1049">
        <v>84.11</v>
      </c>
      <c r="O1049">
        <v>64.95</v>
      </c>
      <c r="P1049">
        <v>42.33</v>
      </c>
      <c r="Q1049">
        <v>72.63</v>
      </c>
      <c r="R1049">
        <v>54.63</v>
      </c>
      <c r="S1049">
        <v>50.82</v>
      </c>
      <c r="Y1049" s="57" t="s">
        <v>3256</v>
      </c>
      <c r="Z1049" s="57" t="s">
        <v>5520</v>
      </c>
    </row>
    <row r="1050" spans="1:26" x14ac:dyDescent="0.3">
      <c r="A1050" t="s">
        <v>3222</v>
      </c>
      <c r="B1050" t="s">
        <v>1368</v>
      </c>
      <c r="C1050" t="s">
        <v>3267</v>
      </c>
      <c r="D1050" t="s">
        <v>2036</v>
      </c>
      <c r="E1050" t="s">
        <v>3222</v>
      </c>
      <c r="F1050" t="s">
        <v>3267</v>
      </c>
      <c r="G1050">
        <v>54.3</v>
      </c>
      <c r="H1050">
        <v>65.959999999999994</v>
      </c>
      <c r="I1050">
        <v>59.21</v>
      </c>
      <c r="J1050">
        <v>24.61</v>
      </c>
      <c r="K1050">
        <v>98.77</v>
      </c>
      <c r="L1050">
        <v>37.28</v>
      </c>
      <c r="M1050">
        <v>92.74</v>
      </c>
      <c r="N1050">
        <v>85.65</v>
      </c>
      <c r="O1050">
        <v>54.27</v>
      </c>
      <c r="P1050">
        <v>56.44</v>
      </c>
      <c r="Q1050">
        <v>75.89</v>
      </c>
      <c r="R1050">
        <v>51.19</v>
      </c>
      <c r="S1050">
        <v>48.87</v>
      </c>
      <c r="Y1050" s="56" t="s">
        <v>3258</v>
      </c>
      <c r="Z1050" s="56" t="s">
        <v>5519</v>
      </c>
    </row>
    <row r="1051" spans="1:26" x14ac:dyDescent="0.3">
      <c r="A1051" t="s">
        <v>3222</v>
      </c>
      <c r="B1051" t="s">
        <v>1368</v>
      </c>
      <c r="C1051" t="s">
        <v>3268</v>
      </c>
      <c r="D1051" t="s">
        <v>3269</v>
      </c>
      <c r="E1051" t="s">
        <v>3222</v>
      </c>
      <c r="F1051" t="s">
        <v>3268</v>
      </c>
      <c r="G1051">
        <v>54.82</v>
      </c>
      <c r="H1051">
        <v>62.33</v>
      </c>
      <c r="I1051">
        <v>40.479999999999997</v>
      </c>
      <c r="J1051">
        <v>42.41</v>
      </c>
      <c r="K1051">
        <v>88.89</v>
      </c>
      <c r="L1051">
        <v>40.94</v>
      </c>
      <c r="M1051">
        <v>88.7</v>
      </c>
      <c r="N1051">
        <v>82.75</v>
      </c>
      <c r="O1051">
        <v>55.47</v>
      </c>
      <c r="P1051">
        <v>49.63</v>
      </c>
      <c r="Q1051">
        <v>68.56</v>
      </c>
      <c r="R1051">
        <v>48.2</v>
      </c>
      <c r="S1051">
        <v>42.8</v>
      </c>
      <c r="Y1051" s="57" t="s">
        <v>3260</v>
      </c>
      <c r="Z1051" s="57" t="s">
        <v>5518</v>
      </c>
    </row>
    <row r="1052" spans="1:26" x14ac:dyDescent="0.3">
      <c r="A1052" t="s">
        <v>3222</v>
      </c>
      <c r="B1052" t="s">
        <v>1368</v>
      </c>
      <c r="C1052" t="s">
        <v>3270</v>
      </c>
      <c r="D1052" t="s">
        <v>3271</v>
      </c>
      <c r="E1052" t="s">
        <v>3222</v>
      </c>
      <c r="F1052" t="s">
        <v>3270</v>
      </c>
      <c r="G1052">
        <v>70.33</v>
      </c>
      <c r="H1052">
        <v>65.84</v>
      </c>
      <c r="I1052">
        <v>51.7</v>
      </c>
      <c r="J1052">
        <v>85.29</v>
      </c>
      <c r="K1052">
        <v>83.33</v>
      </c>
      <c r="L1052">
        <v>67.790000000000006</v>
      </c>
      <c r="M1052">
        <v>93.36</v>
      </c>
      <c r="N1052">
        <v>80.77</v>
      </c>
      <c r="O1052">
        <v>70.900000000000006</v>
      </c>
      <c r="P1052">
        <v>47.18</v>
      </c>
      <c r="Q1052">
        <v>72.92</v>
      </c>
      <c r="R1052">
        <v>55.04</v>
      </c>
      <c r="S1052">
        <v>52.6</v>
      </c>
      <c r="Y1052" s="56" t="s">
        <v>3262</v>
      </c>
      <c r="Z1052" s="56" t="s">
        <v>5517</v>
      </c>
    </row>
    <row r="1053" spans="1:26" x14ac:dyDescent="0.3">
      <c r="A1053" t="s">
        <v>3222</v>
      </c>
      <c r="B1053" t="s">
        <v>1368</v>
      </c>
      <c r="C1053" t="s">
        <v>3272</v>
      </c>
      <c r="D1053" t="s">
        <v>3273</v>
      </c>
      <c r="E1053" t="s">
        <v>3222</v>
      </c>
      <c r="F1053" t="s">
        <v>3272</v>
      </c>
      <c r="G1053">
        <v>57.16</v>
      </c>
      <c r="H1053">
        <v>63.94</v>
      </c>
      <c r="I1053">
        <v>50.04</v>
      </c>
      <c r="J1053">
        <v>25</v>
      </c>
      <c r="K1053">
        <v>88.89</v>
      </c>
      <c r="L1053">
        <v>53.54</v>
      </c>
      <c r="M1053">
        <v>93.76</v>
      </c>
      <c r="N1053">
        <v>82.67</v>
      </c>
      <c r="O1053">
        <v>57.32</v>
      </c>
      <c r="P1053">
        <v>61.86</v>
      </c>
      <c r="Q1053">
        <v>72.599999999999994</v>
      </c>
      <c r="R1053">
        <v>52.35</v>
      </c>
      <c r="S1053">
        <v>50.8</v>
      </c>
      <c r="Y1053" s="57" t="s">
        <v>3264</v>
      </c>
      <c r="Z1053" s="57" t="s">
        <v>5516</v>
      </c>
    </row>
    <row r="1054" spans="1:26" x14ac:dyDescent="0.3">
      <c r="A1054" t="s">
        <v>3222</v>
      </c>
      <c r="B1054" t="s">
        <v>1368</v>
      </c>
      <c r="C1054" t="s">
        <v>3274</v>
      </c>
      <c r="D1054" t="s">
        <v>2740</v>
      </c>
      <c r="E1054" t="s">
        <v>3222</v>
      </c>
      <c r="F1054" t="s">
        <v>3274</v>
      </c>
      <c r="G1054">
        <v>58.82</v>
      </c>
      <c r="H1054">
        <v>53.99</v>
      </c>
      <c r="I1054">
        <v>58.84</v>
      </c>
      <c r="J1054">
        <v>75.55</v>
      </c>
      <c r="K1054">
        <v>88.89</v>
      </c>
      <c r="L1054">
        <v>32</v>
      </c>
      <c r="M1054">
        <v>96.29</v>
      </c>
      <c r="N1054">
        <v>80.150000000000006</v>
      </c>
      <c r="O1054">
        <v>59.5</v>
      </c>
      <c r="P1054">
        <v>41.55</v>
      </c>
      <c r="Q1054">
        <v>72.319999999999993</v>
      </c>
      <c r="R1054">
        <v>51.42</v>
      </c>
      <c r="S1054">
        <v>47.27</v>
      </c>
      <c r="Y1054" s="56" t="s">
        <v>3266</v>
      </c>
      <c r="Z1054" s="56" t="s">
        <v>5515</v>
      </c>
    </row>
    <row r="1055" spans="1:26" x14ac:dyDescent="0.3">
      <c r="A1055" t="s">
        <v>3222</v>
      </c>
      <c r="B1055" t="s">
        <v>1368</v>
      </c>
      <c r="C1055" t="s">
        <v>3275</v>
      </c>
      <c r="D1055" t="s">
        <v>3276</v>
      </c>
      <c r="E1055" t="s">
        <v>3222</v>
      </c>
      <c r="F1055" t="s">
        <v>3275</v>
      </c>
      <c r="G1055">
        <v>69.27</v>
      </c>
      <c r="H1055">
        <v>54.04</v>
      </c>
      <c r="I1055">
        <v>54.96</v>
      </c>
      <c r="J1055">
        <v>81.53</v>
      </c>
      <c r="K1055">
        <v>100</v>
      </c>
      <c r="L1055">
        <v>43.17</v>
      </c>
      <c r="M1055">
        <v>93.67</v>
      </c>
      <c r="N1055">
        <v>84.36</v>
      </c>
      <c r="O1055">
        <v>69.3</v>
      </c>
      <c r="P1055">
        <v>52.52</v>
      </c>
      <c r="Q1055">
        <v>71.760000000000005</v>
      </c>
      <c r="R1055">
        <v>49.62</v>
      </c>
      <c r="S1055">
        <v>46.96</v>
      </c>
      <c r="Y1055" s="57" t="s">
        <v>3267</v>
      </c>
      <c r="Z1055" s="57" t="s">
        <v>5514</v>
      </c>
    </row>
    <row r="1056" spans="1:26" x14ac:dyDescent="0.3">
      <c r="A1056" t="s">
        <v>3222</v>
      </c>
      <c r="B1056" t="s">
        <v>1368</v>
      </c>
      <c r="C1056" t="s">
        <v>3277</v>
      </c>
      <c r="D1056" t="s">
        <v>3278</v>
      </c>
      <c r="E1056" t="s">
        <v>3222</v>
      </c>
      <c r="F1056" t="s">
        <v>3277</v>
      </c>
      <c r="G1056">
        <v>58.04</v>
      </c>
      <c r="H1056">
        <v>63.02</v>
      </c>
      <c r="I1056">
        <v>57.21</v>
      </c>
      <c r="J1056">
        <v>75.739999999999995</v>
      </c>
      <c r="K1056">
        <v>83.33</v>
      </c>
      <c r="L1056">
        <v>32.479999999999997</v>
      </c>
      <c r="M1056">
        <v>95.4</v>
      </c>
      <c r="N1056">
        <v>86.9</v>
      </c>
      <c r="O1056">
        <v>58.04</v>
      </c>
      <c r="P1056">
        <v>40.61</v>
      </c>
      <c r="Q1056">
        <v>75.63</v>
      </c>
      <c r="R1056">
        <v>52.71</v>
      </c>
      <c r="S1056">
        <v>48.91</v>
      </c>
      <c r="Y1056" s="56" t="s">
        <v>3268</v>
      </c>
      <c r="Z1056" s="56" t="s">
        <v>5513</v>
      </c>
    </row>
    <row r="1057" spans="1:26" x14ac:dyDescent="0.3">
      <c r="A1057" t="s">
        <v>3222</v>
      </c>
      <c r="B1057" t="s">
        <v>1368</v>
      </c>
      <c r="C1057" t="s">
        <v>3279</v>
      </c>
      <c r="D1057" t="s">
        <v>3280</v>
      </c>
      <c r="E1057" t="s">
        <v>3222</v>
      </c>
      <c r="F1057" t="s">
        <v>3279</v>
      </c>
      <c r="G1057">
        <v>62.34</v>
      </c>
      <c r="H1057">
        <v>32.68</v>
      </c>
      <c r="I1057">
        <v>52.68</v>
      </c>
      <c r="J1057">
        <v>90.44</v>
      </c>
      <c r="K1057">
        <v>100</v>
      </c>
      <c r="L1057">
        <v>37.159999999999997</v>
      </c>
      <c r="M1057">
        <v>83.24</v>
      </c>
      <c r="N1057">
        <v>81.02</v>
      </c>
      <c r="O1057">
        <v>63.86</v>
      </c>
      <c r="P1057">
        <v>27.85</v>
      </c>
      <c r="Q1057">
        <v>62.4</v>
      </c>
      <c r="R1057">
        <v>50.2</v>
      </c>
      <c r="S1057">
        <v>46.52</v>
      </c>
      <c r="Y1057" s="57" t="s">
        <v>3270</v>
      </c>
      <c r="Z1057" s="57" t="s">
        <v>5512</v>
      </c>
    </row>
    <row r="1058" spans="1:26" x14ac:dyDescent="0.3">
      <c r="A1058" t="s">
        <v>3222</v>
      </c>
      <c r="B1058" t="s">
        <v>1368</v>
      </c>
      <c r="C1058" t="s">
        <v>3281</v>
      </c>
      <c r="D1058" t="s">
        <v>3282</v>
      </c>
      <c r="E1058" t="s">
        <v>3222</v>
      </c>
      <c r="F1058" t="s">
        <v>3281</v>
      </c>
      <c r="G1058">
        <v>59.24</v>
      </c>
      <c r="H1058">
        <v>52.4</v>
      </c>
      <c r="I1058">
        <v>49.92</v>
      </c>
      <c r="J1058">
        <v>84.59</v>
      </c>
      <c r="K1058">
        <v>100</v>
      </c>
      <c r="L1058">
        <v>22.79</v>
      </c>
      <c r="M1058">
        <v>94.3</v>
      </c>
      <c r="N1058">
        <v>85.55</v>
      </c>
      <c r="O1058">
        <v>59.28</v>
      </c>
      <c r="P1058">
        <v>29.76</v>
      </c>
      <c r="Q1058">
        <v>70.540000000000006</v>
      </c>
      <c r="R1058">
        <v>51.72</v>
      </c>
      <c r="S1058">
        <v>48.39</v>
      </c>
      <c r="Y1058" s="56" t="s">
        <v>3272</v>
      </c>
      <c r="Z1058" s="56" t="s">
        <v>5511</v>
      </c>
    </row>
    <row r="1059" spans="1:26" x14ac:dyDescent="0.3">
      <c r="A1059" t="s">
        <v>3222</v>
      </c>
      <c r="B1059" t="s">
        <v>1368</v>
      </c>
      <c r="C1059" t="s">
        <v>3283</v>
      </c>
      <c r="D1059" t="s">
        <v>3284</v>
      </c>
      <c r="E1059" t="s">
        <v>3222</v>
      </c>
      <c r="F1059" t="s">
        <v>3283</v>
      </c>
      <c r="G1059">
        <v>65.25</v>
      </c>
      <c r="H1059">
        <v>58.71</v>
      </c>
      <c r="I1059">
        <v>50.79</v>
      </c>
      <c r="J1059">
        <v>86.6</v>
      </c>
      <c r="K1059">
        <v>100</v>
      </c>
      <c r="L1059">
        <v>23.42</v>
      </c>
      <c r="M1059">
        <v>85.94</v>
      </c>
      <c r="N1059">
        <v>77.989999999999995</v>
      </c>
      <c r="O1059">
        <v>65.790000000000006</v>
      </c>
      <c r="P1059">
        <v>53.13</v>
      </c>
      <c r="Q1059">
        <v>68.36</v>
      </c>
      <c r="R1059">
        <v>50.39</v>
      </c>
      <c r="S1059">
        <v>46.59</v>
      </c>
      <c r="Y1059" s="57" t="s">
        <v>3274</v>
      </c>
      <c r="Z1059" s="57" t="s">
        <v>5510</v>
      </c>
    </row>
    <row r="1060" spans="1:26" x14ac:dyDescent="0.3">
      <c r="A1060" t="s">
        <v>3222</v>
      </c>
      <c r="B1060" t="s">
        <v>1368</v>
      </c>
      <c r="C1060" t="s">
        <v>3285</v>
      </c>
      <c r="D1060" t="s">
        <v>3286</v>
      </c>
      <c r="E1060" t="s">
        <v>3222</v>
      </c>
      <c r="F1060" t="s">
        <v>3285</v>
      </c>
      <c r="G1060">
        <v>50.48</v>
      </c>
      <c r="H1060">
        <v>52.38</v>
      </c>
      <c r="I1060">
        <v>46.36</v>
      </c>
      <c r="J1060">
        <v>68.069999999999993</v>
      </c>
      <c r="K1060">
        <v>66.67</v>
      </c>
      <c r="L1060">
        <v>19.13</v>
      </c>
      <c r="M1060">
        <v>90.79</v>
      </c>
      <c r="N1060">
        <v>86.7</v>
      </c>
      <c r="O1060">
        <v>50.38</v>
      </c>
      <c r="P1060">
        <v>47.65</v>
      </c>
      <c r="Q1060">
        <v>69.06</v>
      </c>
      <c r="R1060">
        <v>50.78</v>
      </c>
      <c r="S1060">
        <v>46.99</v>
      </c>
      <c r="Y1060" s="56" t="s">
        <v>3275</v>
      </c>
      <c r="Z1060" s="56" t="s">
        <v>5509</v>
      </c>
    </row>
    <row r="1061" spans="1:26" x14ac:dyDescent="0.3">
      <c r="A1061" t="s">
        <v>3222</v>
      </c>
      <c r="B1061" t="s">
        <v>1368</v>
      </c>
      <c r="C1061" t="s">
        <v>3287</v>
      </c>
      <c r="D1061" t="s">
        <v>3288</v>
      </c>
      <c r="E1061" t="s">
        <v>3222</v>
      </c>
      <c r="F1061" t="s">
        <v>3287</v>
      </c>
      <c r="G1061">
        <v>63.13</v>
      </c>
      <c r="H1061">
        <v>67.03</v>
      </c>
      <c r="I1061">
        <v>52.4</v>
      </c>
      <c r="J1061">
        <v>69.17</v>
      </c>
      <c r="K1061">
        <v>92.59</v>
      </c>
      <c r="L1061">
        <v>42.83</v>
      </c>
      <c r="M1061">
        <v>96.26</v>
      </c>
      <c r="N1061">
        <v>82.74</v>
      </c>
      <c r="O1061">
        <v>63.27</v>
      </c>
      <c r="P1061">
        <v>48.48</v>
      </c>
      <c r="Q1061">
        <v>74.61</v>
      </c>
      <c r="R1061">
        <v>54.1</v>
      </c>
      <c r="S1061">
        <v>50.82</v>
      </c>
      <c r="Y1061" s="57" t="s">
        <v>3277</v>
      </c>
      <c r="Z1061" s="57" t="s">
        <v>5508</v>
      </c>
    </row>
    <row r="1062" spans="1:26" x14ac:dyDescent="0.3">
      <c r="A1062" t="s">
        <v>3222</v>
      </c>
      <c r="B1062" t="s">
        <v>1368</v>
      </c>
      <c r="C1062" t="s">
        <v>3289</v>
      </c>
      <c r="D1062" t="s">
        <v>3290</v>
      </c>
      <c r="E1062" t="s">
        <v>3222</v>
      </c>
      <c r="F1062" t="s">
        <v>3289</v>
      </c>
      <c r="G1062">
        <v>54.76</v>
      </c>
      <c r="H1062">
        <v>50.19</v>
      </c>
      <c r="I1062">
        <v>46.41</v>
      </c>
      <c r="J1062">
        <v>86.2</v>
      </c>
      <c r="K1062">
        <v>66.67</v>
      </c>
      <c r="L1062">
        <v>24.02</v>
      </c>
      <c r="M1062">
        <v>76.58</v>
      </c>
      <c r="N1062">
        <v>90.8</v>
      </c>
      <c r="O1062">
        <v>54.98</v>
      </c>
      <c r="P1062">
        <v>43.05</v>
      </c>
      <c r="Q1062">
        <v>66</v>
      </c>
      <c r="R1062">
        <v>50.7</v>
      </c>
      <c r="S1062">
        <v>46.3</v>
      </c>
      <c r="Y1062" s="56" t="s">
        <v>3279</v>
      </c>
      <c r="Z1062" s="56" t="s">
        <v>5507</v>
      </c>
    </row>
    <row r="1063" spans="1:26" x14ac:dyDescent="0.3">
      <c r="A1063" t="s">
        <v>3222</v>
      </c>
      <c r="B1063" t="s">
        <v>1368</v>
      </c>
      <c r="C1063" t="s">
        <v>3291</v>
      </c>
      <c r="D1063" t="s">
        <v>3292</v>
      </c>
      <c r="E1063" t="s">
        <v>3222</v>
      </c>
      <c r="F1063" t="s">
        <v>3291</v>
      </c>
      <c r="G1063">
        <v>57.75</v>
      </c>
      <c r="H1063">
        <v>51.65</v>
      </c>
      <c r="I1063">
        <v>50.21</v>
      </c>
      <c r="J1063">
        <v>78.88</v>
      </c>
      <c r="K1063">
        <v>100</v>
      </c>
      <c r="L1063">
        <v>17.100000000000001</v>
      </c>
      <c r="M1063">
        <v>94.53</v>
      </c>
      <c r="N1063">
        <v>87.91</v>
      </c>
      <c r="O1063">
        <v>57.95</v>
      </c>
      <c r="P1063">
        <v>35.82</v>
      </c>
      <c r="Q1063">
        <v>71.069999999999993</v>
      </c>
      <c r="R1063">
        <v>51.36</v>
      </c>
      <c r="S1063">
        <v>47.33</v>
      </c>
      <c r="Y1063" s="57" t="s">
        <v>3281</v>
      </c>
      <c r="Z1063" s="57" t="s">
        <v>5506</v>
      </c>
    </row>
    <row r="1064" spans="1:26" x14ac:dyDescent="0.3">
      <c r="A1064" t="s">
        <v>3222</v>
      </c>
      <c r="B1064" t="s">
        <v>1368</v>
      </c>
      <c r="C1064" t="s">
        <v>3293</v>
      </c>
      <c r="D1064" t="s">
        <v>3294</v>
      </c>
      <c r="E1064" t="s">
        <v>3222</v>
      </c>
      <c r="F1064" t="s">
        <v>3293</v>
      </c>
      <c r="G1064">
        <v>56.4</v>
      </c>
      <c r="H1064">
        <v>51.41</v>
      </c>
      <c r="I1064">
        <v>47.89</v>
      </c>
      <c r="J1064">
        <v>79.61</v>
      </c>
      <c r="K1064">
        <v>88.89</v>
      </c>
      <c r="L1064">
        <v>26.44</v>
      </c>
      <c r="M1064">
        <v>85.64</v>
      </c>
      <c r="N1064">
        <v>88.88</v>
      </c>
      <c r="O1064">
        <v>56.38</v>
      </c>
      <c r="P1064">
        <v>30.57</v>
      </c>
      <c r="Q1064">
        <v>68.45</v>
      </c>
      <c r="R1064">
        <v>48.47</v>
      </c>
      <c r="S1064">
        <v>45.77</v>
      </c>
      <c r="Y1064" s="56" t="s">
        <v>3283</v>
      </c>
      <c r="Z1064" s="56" t="s">
        <v>5505</v>
      </c>
    </row>
    <row r="1065" spans="1:26" x14ac:dyDescent="0.3">
      <c r="A1065" t="s">
        <v>3222</v>
      </c>
      <c r="B1065" t="s">
        <v>1368</v>
      </c>
      <c r="C1065" t="s">
        <v>3295</v>
      </c>
      <c r="D1065" t="s">
        <v>3296</v>
      </c>
      <c r="E1065" t="s">
        <v>3222</v>
      </c>
      <c r="F1065" t="s">
        <v>3295</v>
      </c>
      <c r="G1065">
        <v>44.9</v>
      </c>
      <c r="H1065">
        <v>49.72</v>
      </c>
      <c r="I1065">
        <v>53.23</v>
      </c>
      <c r="J1065">
        <v>70.94</v>
      </c>
      <c r="K1065">
        <v>7.41</v>
      </c>
      <c r="L1065">
        <v>56.42</v>
      </c>
      <c r="M1065">
        <v>88.9</v>
      </c>
      <c r="N1065">
        <v>83.75</v>
      </c>
      <c r="O1065">
        <v>45.18</v>
      </c>
      <c r="P1065">
        <v>45.95</v>
      </c>
      <c r="Q1065">
        <v>68.900000000000006</v>
      </c>
      <c r="R1065">
        <v>50.63</v>
      </c>
      <c r="S1065">
        <v>47.18</v>
      </c>
      <c r="Y1065" s="57" t="s">
        <v>3285</v>
      </c>
      <c r="Z1065" s="57" t="s">
        <v>5504</v>
      </c>
    </row>
    <row r="1066" spans="1:26" x14ac:dyDescent="0.3">
      <c r="A1066" t="s">
        <v>3222</v>
      </c>
      <c r="B1066" t="s">
        <v>1368</v>
      </c>
      <c r="C1066" t="s">
        <v>3297</v>
      </c>
      <c r="D1066" t="s">
        <v>3298</v>
      </c>
      <c r="E1066" t="s">
        <v>3222</v>
      </c>
      <c r="F1066" t="s">
        <v>3297</v>
      </c>
      <c r="G1066">
        <v>80.05</v>
      </c>
      <c r="H1066">
        <v>63.39</v>
      </c>
      <c r="I1066">
        <v>59.78</v>
      </c>
      <c r="J1066">
        <v>82.74</v>
      </c>
      <c r="K1066">
        <v>100</v>
      </c>
      <c r="L1066">
        <v>73.650000000000006</v>
      </c>
      <c r="M1066">
        <v>91.91</v>
      </c>
      <c r="N1066">
        <v>65.41</v>
      </c>
      <c r="O1066">
        <v>80.989999999999995</v>
      </c>
      <c r="P1066">
        <v>67.58</v>
      </c>
      <c r="Q1066">
        <v>70.12</v>
      </c>
      <c r="R1066">
        <v>51.38</v>
      </c>
      <c r="S1066">
        <v>47.37</v>
      </c>
      <c r="Y1066" s="56" t="s">
        <v>3287</v>
      </c>
      <c r="Z1066" s="56" t="s">
        <v>5503</v>
      </c>
    </row>
    <row r="1067" spans="1:26" x14ac:dyDescent="0.3">
      <c r="A1067" t="s">
        <v>3222</v>
      </c>
      <c r="B1067" t="s">
        <v>1368</v>
      </c>
      <c r="C1067" t="s">
        <v>3299</v>
      </c>
      <c r="D1067" t="s">
        <v>3300</v>
      </c>
      <c r="E1067" t="s">
        <v>3222</v>
      </c>
      <c r="F1067" t="s">
        <v>3299</v>
      </c>
      <c r="G1067">
        <v>69.81</v>
      </c>
      <c r="H1067">
        <v>42.27</v>
      </c>
      <c r="I1067">
        <v>54.35</v>
      </c>
      <c r="J1067">
        <v>75.59</v>
      </c>
      <c r="K1067">
        <v>100</v>
      </c>
      <c r="L1067">
        <v>60.52</v>
      </c>
      <c r="M1067">
        <v>96.68</v>
      </c>
      <c r="N1067">
        <v>80.44</v>
      </c>
      <c r="O1067">
        <v>70.22</v>
      </c>
      <c r="P1067">
        <v>44.76</v>
      </c>
      <c r="Q1067">
        <v>68.44</v>
      </c>
      <c r="R1067">
        <v>50.3</v>
      </c>
      <c r="S1067">
        <v>46.93</v>
      </c>
      <c r="Y1067" s="57" t="s">
        <v>3289</v>
      </c>
      <c r="Z1067" s="57" t="s">
        <v>5502</v>
      </c>
    </row>
    <row r="1068" spans="1:26" x14ac:dyDescent="0.3">
      <c r="A1068" t="s">
        <v>3208</v>
      </c>
      <c r="B1068" t="s">
        <v>1127</v>
      </c>
      <c r="C1068" t="s">
        <v>3209</v>
      </c>
      <c r="D1068" t="s">
        <v>1127</v>
      </c>
      <c r="E1068" t="s">
        <v>3208</v>
      </c>
      <c r="F1068" t="s">
        <v>3209</v>
      </c>
      <c r="G1068">
        <v>35.799999999999997</v>
      </c>
      <c r="H1068">
        <v>48.82</v>
      </c>
      <c r="I1068">
        <v>50.2</v>
      </c>
      <c r="J1068">
        <v>60.31</v>
      </c>
      <c r="K1068">
        <v>11.07</v>
      </c>
      <c r="L1068">
        <v>26.68</v>
      </c>
      <c r="M1068">
        <v>92.75</v>
      </c>
      <c r="N1068">
        <v>80.67</v>
      </c>
      <c r="O1068">
        <v>35.72</v>
      </c>
      <c r="P1068">
        <v>44.81</v>
      </c>
      <c r="Q1068">
        <v>68.11</v>
      </c>
      <c r="R1068">
        <v>50.18</v>
      </c>
      <c r="S1068">
        <v>47.43</v>
      </c>
      <c r="Y1068" s="56" t="s">
        <v>3291</v>
      </c>
      <c r="Z1068" s="56" t="s">
        <v>5501</v>
      </c>
    </row>
    <row r="1069" spans="1:26" x14ac:dyDescent="0.3">
      <c r="A1069" t="s">
        <v>3208</v>
      </c>
      <c r="B1069" t="s">
        <v>1127</v>
      </c>
      <c r="C1069" t="s">
        <v>3210</v>
      </c>
      <c r="D1069" t="s">
        <v>3211</v>
      </c>
      <c r="E1069" t="s">
        <v>3208</v>
      </c>
      <c r="F1069" t="s">
        <v>3210</v>
      </c>
      <c r="G1069">
        <v>55.25</v>
      </c>
      <c r="H1069">
        <v>44.65</v>
      </c>
      <c r="I1069">
        <v>40.21</v>
      </c>
      <c r="J1069">
        <v>60.61</v>
      </c>
      <c r="K1069">
        <v>100</v>
      </c>
      <c r="L1069">
        <v>16.27</v>
      </c>
      <c r="M1069">
        <v>83.82</v>
      </c>
      <c r="N1069">
        <v>92.45</v>
      </c>
      <c r="O1069">
        <v>55.3</v>
      </c>
      <c r="P1069">
        <v>44.34</v>
      </c>
      <c r="Q1069">
        <v>65.290000000000006</v>
      </c>
      <c r="R1069">
        <v>48.77</v>
      </c>
      <c r="S1069">
        <v>46.81</v>
      </c>
      <c r="Y1069" s="57" t="s">
        <v>3293</v>
      </c>
      <c r="Z1069" s="57" t="s">
        <v>5500</v>
      </c>
    </row>
    <row r="1070" spans="1:26" x14ac:dyDescent="0.3">
      <c r="A1070" t="s">
        <v>3208</v>
      </c>
      <c r="B1070" t="s">
        <v>1127</v>
      </c>
      <c r="C1070" t="s">
        <v>3212</v>
      </c>
      <c r="D1070" t="s">
        <v>3213</v>
      </c>
      <c r="E1070" t="s">
        <v>3208</v>
      </c>
      <c r="F1070" t="s">
        <v>3212</v>
      </c>
      <c r="G1070">
        <v>46.06</v>
      </c>
      <c r="H1070">
        <v>10.39</v>
      </c>
      <c r="I1070">
        <v>45.62</v>
      </c>
      <c r="J1070">
        <v>53.45</v>
      </c>
      <c r="K1070">
        <v>100</v>
      </c>
      <c r="L1070">
        <v>8.6199999999999992</v>
      </c>
      <c r="M1070">
        <v>87.1</v>
      </c>
      <c r="N1070">
        <v>76.77</v>
      </c>
      <c r="O1070">
        <v>48.91</v>
      </c>
      <c r="P1070">
        <v>33.590000000000003</v>
      </c>
      <c r="Q1070">
        <v>54.97</v>
      </c>
      <c r="R1070">
        <v>42.93</v>
      </c>
      <c r="S1070">
        <v>42.3</v>
      </c>
      <c r="Y1070" s="56" t="s">
        <v>3295</v>
      </c>
      <c r="Z1070" s="56" t="s">
        <v>5499</v>
      </c>
    </row>
    <row r="1071" spans="1:26" x14ac:dyDescent="0.3">
      <c r="A1071" t="s">
        <v>3208</v>
      </c>
      <c r="B1071" t="s">
        <v>1127</v>
      </c>
      <c r="C1071" t="s">
        <v>3214</v>
      </c>
      <c r="D1071" t="s">
        <v>3215</v>
      </c>
      <c r="E1071" t="s">
        <v>3208</v>
      </c>
      <c r="F1071" t="s">
        <v>3214</v>
      </c>
      <c r="G1071">
        <v>53.96</v>
      </c>
      <c r="H1071">
        <v>34.76</v>
      </c>
      <c r="I1071">
        <v>54.86</v>
      </c>
      <c r="J1071">
        <v>61.06</v>
      </c>
      <c r="K1071">
        <v>99.78</v>
      </c>
      <c r="L1071">
        <v>10.74</v>
      </c>
      <c r="M1071">
        <v>95.29</v>
      </c>
      <c r="N1071">
        <v>90.77</v>
      </c>
      <c r="O1071">
        <v>53.78</v>
      </c>
      <c r="P1071">
        <v>43.55</v>
      </c>
      <c r="Q1071">
        <v>68.92</v>
      </c>
      <c r="R1071">
        <v>49.55</v>
      </c>
      <c r="S1071">
        <v>47.99</v>
      </c>
      <c r="Y1071" s="57" t="s">
        <v>3297</v>
      </c>
      <c r="Z1071" s="57" t="s">
        <v>5498</v>
      </c>
    </row>
    <row r="1072" spans="1:26" x14ac:dyDescent="0.3">
      <c r="A1072" t="s">
        <v>3208</v>
      </c>
      <c r="B1072" t="s">
        <v>1127</v>
      </c>
      <c r="C1072" t="s">
        <v>3216</v>
      </c>
      <c r="D1072" t="s">
        <v>3217</v>
      </c>
      <c r="E1072" t="s">
        <v>3208</v>
      </c>
      <c r="F1072" t="s">
        <v>3216</v>
      </c>
      <c r="G1072">
        <v>50.09</v>
      </c>
      <c r="H1072">
        <v>37.89</v>
      </c>
      <c r="I1072">
        <v>33.69</v>
      </c>
      <c r="J1072">
        <v>56.19</v>
      </c>
      <c r="K1072">
        <v>92.59</v>
      </c>
      <c r="L1072">
        <v>20.85</v>
      </c>
      <c r="M1072">
        <v>90.58</v>
      </c>
      <c r="N1072">
        <v>84.85</v>
      </c>
      <c r="O1072">
        <v>50.75</v>
      </c>
      <c r="P1072">
        <v>33.35</v>
      </c>
      <c r="Q1072">
        <v>61.75</v>
      </c>
      <c r="R1072">
        <v>44.92</v>
      </c>
      <c r="S1072">
        <v>41.94</v>
      </c>
      <c r="Y1072" s="57" t="s">
        <v>3299</v>
      </c>
      <c r="Z1072" s="57" t="s">
        <v>5530</v>
      </c>
    </row>
    <row r="1073" spans="1:26" x14ac:dyDescent="0.3">
      <c r="A1073" t="s">
        <v>3208</v>
      </c>
      <c r="B1073" t="s">
        <v>1127</v>
      </c>
      <c r="C1073" t="s">
        <v>3218</v>
      </c>
      <c r="D1073" t="s">
        <v>3219</v>
      </c>
      <c r="E1073" t="s">
        <v>3208</v>
      </c>
      <c r="F1073" t="s">
        <v>3218</v>
      </c>
      <c r="G1073">
        <v>53.1</v>
      </c>
      <c r="H1073">
        <v>51.61</v>
      </c>
      <c r="I1073">
        <v>49.34</v>
      </c>
      <c r="J1073">
        <v>67.989999999999995</v>
      </c>
      <c r="K1073">
        <v>84.88</v>
      </c>
      <c r="L1073">
        <v>17.329999999999998</v>
      </c>
      <c r="M1073">
        <v>93.01</v>
      </c>
      <c r="N1073">
        <v>90.03</v>
      </c>
      <c r="O1073">
        <v>53.02</v>
      </c>
      <c r="P1073">
        <v>41.87</v>
      </c>
      <c r="Q1073">
        <v>71</v>
      </c>
      <c r="R1073">
        <v>51.84</v>
      </c>
      <c r="S1073">
        <v>50.82</v>
      </c>
      <c r="Y1073" s="57" t="s">
        <v>4381</v>
      </c>
      <c r="Z1073" s="57" t="s">
        <v>5538</v>
      </c>
    </row>
    <row r="1074" spans="1:26" x14ac:dyDescent="0.3">
      <c r="A1074" t="s">
        <v>3208</v>
      </c>
      <c r="B1074" t="s">
        <v>1127</v>
      </c>
      <c r="C1074" t="s">
        <v>3220</v>
      </c>
      <c r="D1074" t="s">
        <v>3221</v>
      </c>
      <c r="E1074" t="s">
        <v>3208</v>
      </c>
      <c r="F1074" t="s">
        <v>3220</v>
      </c>
      <c r="G1074">
        <v>48.15</v>
      </c>
      <c r="H1074">
        <v>53.13</v>
      </c>
      <c r="I1074">
        <v>61.67</v>
      </c>
      <c r="J1074">
        <v>43.6</v>
      </c>
      <c r="K1074">
        <v>100</v>
      </c>
      <c r="L1074">
        <v>14.28</v>
      </c>
      <c r="M1074">
        <v>89.81</v>
      </c>
      <c r="N1074">
        <v>80.88</v>
      </c>
      <c r="O1074">
        <v>48.24</v>
      </c>
      <c r="P1074">
        <v>35.07</v>
      </c>
      <c r="Q1074">
        <v>71.37</v>
      </c>
      <c r="R1074">
        <v>50.76</v>
      </c>
      <c r="S1074">
        <v>49.47</v>
      </c>
      <c r="Y1074" s="56" t="s">
        <v>3209</v>
      </c>
      <c r="Z1074" s="56" t="s">
        <v>5537</v>
      </c>
    </row>
    <row r="1075" spans="1:26" x14ac:dyDescent="0.3">
      <c r="A1075" t="s">
        <v>3479</v>
      </c>
      <c r="B1075" t="s">
        <v>1195</v>
      </c>
      <c r="C1075" t="s">
        <v>3498</v>
      </c>
      <c r="D1075" t="s">
        <v>3499</v>
      </c>
      <c r="E1075" t="s">
        <v>3479</v>
      </c>
      <c r="F1075" t="s">
        <v>3498</v>
      </c>
      <c r="G1075">
        <v>72.069999999999993</v>
      </c>
      <c r="H1075">
        <v>54.82</v>
      </c>
      <c r="I1075">
        <v>61.18</v>
      </c>
      <c r="J1075">
        <v>90.5</v>
      </c>
      <c r="K1075">
        <v>100</v>
      </c>
      <c r="L1075">
        <v>51.94</v>
      </c>
      <c r="M1075">
        <v>93.64</v>
      </c>
      <c r="N1075">
        <v>72.010000000000005</v>
      </c>
      <c r="O1075">
        <v>72.77</v>
      </c>
      <c r="P1075">
        <v>48.65</v>
      </c>
      <c r="Q1075">
        <v>70.41</v>
      </c>
      <c r="R1075">
        <v>53.18</v>
      </c>
      <c r="S1075">
        <v>51.12</v>
      </c>
      <c r="Y1075" s="57" t="s">
        <v>3210</v>
      </c>
      <c r="Z1075" s="57" t="s">
        <v>5536</v>
      </c>
    </row>
    <row r="1076" spans="1:26" x14ac:dyDescent="0.3">
      <c r="A1076" t="s">
        <v>3479</v>
      </c>
      <c r="B1076" t="s">
        <v>1195</v>
      </c>
      <c r="C1076" t="s">
        <v>3500</v>
      </c>
      <c r="D1076" t="s">
        <v>3501</v>
      </c>
      <c r="E1076" t="s">
        <v>3479</v>
      </c>
      <c r="F1076" t="s">
        <v>3500</v>
      </c>
      <c r="G1076">
        <v>56.58</v>
      </c>
      <c r="H1076">
        <v>49.59</v>
      </c>
      <c r="I1076">
        <v>54.96</v>
      </c>
      <c r="J1076">
        <v>64.98</v>
      </c>
      <c r="K1076">
        <v>62.84</v>
      </c>
      <c r="L1076">
        <v>59.52</v>
      </c>
      <c r="M1076">
        <v>90.02</v>
      </c>
      <c r="N1076">
        <v>85.88</v>
      </c>
      <c r="O1076">
        <v>56.78</v>
      </c>
      <c r="P1076">
        <v>39.76</v>
      </c>
      <c r="Q1076">
        <v>70.12</v>
      </c>
      <c r="R1076">
        <v>51.81</v>
      </c>
      <c r="S1076">
        <v>51.68</v>
      </c>
      <c r="Y1076" s="56" t="s">
        <v>3212</v>
      </c>
      <c r="Z1076" s="56" t="s">
        <v>5535</v>
      </c>
    </row>
    <row r="1077" spans="1:26" x14ac:dyDescent="0.3">
      <c r="A1077" t="s">
        <v>3479</v>
      </c>
      <c r="B1077" t="s">
        <v>1195</v>
      </c>
      <c r="C1077" t="s">
        <v>3502</v>
      </c>
      <c r="D1077" t="s">
        <v>3503</v>
      </c>
      <c r="E1077" t="s">
        <v>3479</v>
      </c>
      <c r="F1077" t="s">
        <v>3502</v>
      </c>
      <c r="G1077">
        <v>40.659999999999997</v>
      </c>
      <c r="H1077">
        <v>34.1</v>
      </c>
      <c r="I1077">
        <v>52.5</v>
      </c>
      <c r="J1077">
        <v>53.56</v>
      </c>
      <c r="K1077">
        <v>59.62</v>
      </c>
      <c r="L1077">
        <v>28.68</v>
      </c>
      <c r="M1077">
        <v>85.58</v>
      </c>
      <c r="N1077">
        <v>95.33</v>
      </c>
      <c r="O1077">
        <v>40.72</v>
      </c>
      <c r="P1077">
        <v>21.02</v>
      </c>
      <c r="Q1077">
        <v>66.88</v>
      </c>
      <c r="R1077">
        <v>52.26</v>
      </c>
      <c r="S1077">
        <v>50.23</v>
      </c>
      <c r="Y1077" s="57" t="s">
        <v>3214</v>
      </c>
      <c r="Z1077" s="57" t="s">
        <v>5534</v>
      </c>
    </row>
    <row r="1078" spans="1:26" x14ac:dyDescent="0.3">
      <c r="A1078" t="s">
        <v>3479</v>
      </c>
      <c r="B1078" t="s">
        <v>1195</v>
      </c>
      <c r="C1078" t="s">
        <v>3504</v>
      </c>
      <c r="D1078" t="s">
        <v>3505</v>
      </c>
      <c r="E1078" t="s">
        <v>3479</v>
      </c>
      <c r="F1078" t="s">
        <v>3504</v>
      </c>
      <c r="G1078">
        <v>44.84</v>
      </c>
      <c r="H1078">
        <v>40.46</v>
      </c>
      <c r="I1078">
        <v>49.77</v>
      </c>
      <c r="J1078">
        <v>70.510000000000005</v>
      </c>
      <c r="K1078">
        <v>66.67</v>
      </c>
      <c r="L1078">
        <v>20.350000000000001</v>
      </c>
      <c r="M1078">
        <v>80.53</v>
      </c>
      <c r="N1078">
        <v>91.31</v>
      </c>
      <c r="O1078">
        <v>45.2</v>
      </c>
      <c r="P1078">
        <v>23.27</v>
      </c>
      <c r="Q1078">
        <v>65.52</v>
      </c>
      <c r="R1078">
        <v>48.17</v>
      </c>
      <c r="S1078">
        <v>47.78</v>
      </c>
      <c r="Y1078" s="56" t="s">
        <v>3216</v>
      </c>
      <c r="Z1078" s="56" t="s">
        <v>5533</v>
      </c>
    </row>
    <row r="1079" spans="1:26" x14ac:dyDescent="0.3">
      <c r="A1079" t="s">
        <v>3479</v>
      </c>
      <c r="B1079" t="s">
        <v>1195</v>
      </c>
      <c r="C1079" t="s">
        <v>3506</v>
      </c>
      <c r="D1079" t="s">
        <v>3507</v>
      </c>
      <c r="E1079" t="s">
        <v>3479</v>
      </c>
      <c r="F1079" t="s">
        <v>3506</v>
      </c>
      <c r="G1079">
        <v>52.16</v>
      </c>
      <c r="H1079">
        <v>42.22</v>
      </c>
      <c r="I1079">
        <v>39.369999999999997</v>
      </c>
      <c r="J1079">
        <v>80.73</v>
      </c>
      <c r="K1079">
        <v>88.89</v>
      </c>
      <c r="L1079">
        <v>23.84</v>
      </c>
      <c r="M1079">
        <v>82.68</v>
      </c>
      <c r="N1079">
        <v>97.81</v>
      </c>
      <c r="O1079">
        <v>52.9</v>
      </c>
      <c r="P1079">
        <v>18.149999999999999</v>
      </c>
      <c r="Q1079">
        <v>65.52</v>
      </c>
      <c r="R1079">
        <v>49.48</v>
      </c>
      <c r="S1079">
        <v>50.52</v>
      </c>
      <c r="Y1079" s="57" t="s">
        <v>3218</v>
      </c>
      <c r="Z1079" s="57" t="s">
        <v>5532</v>
      </c>
    </row>
    <row r="1080" spans="1:26" x14ac:dyDescent="0.3">
      <c r="A1080" t="s">
        <v>3479</v>
      </c>
      <c r="B1080" t="s">
        <v>1195</v>
      </c>
      <c r="C1080" t="s">
        <v>3508</v>
      </c>
      <c r="D1080" t="s">
        <v>3509</v>
      </c>
      <c r="E1080" t="s">
        <v>3479</v>
      </c>
      <c r="F1080" t="s">
        <v>3508</v>
      </c>
      <c r="G1080">
        <v>62.2</v>
      </c>
      <c r="H1080">
        <v>42.07</v>
      </c>
      <c r="I1080">
        <v>50.46</v>
      </c>
      <c r="J1080">
        <v>78.67</v>
      </c>
      <c r="K1080">
        <v>66.510000000000005</v>
      </c>
      <c r="L1080">
        <v>60.04</v>
      </c>
      <c r="M1080">
        <v>91.25</v>
      </c>
      <c r="N1080">
        <v>89.32</v>
      </c>
      <c r="O1080">
        <v>61.92</v>
      </c>
      <c r="P1080">
        <v>42.45</v>
      </c>
      <c r="Q1080">
        <v>68.27</v>
      </c>
      <c r="R1080">
        <v>51.09</v>
      </c>
      <c r="S1080">
        <v>49.15</v>
      </c>
      <c r="Y1080" s="56" t="s">
        <v>3220</v>
      </c>
      <c r="Z1080" s="56" t="s">
        <v>5531</v>
      </c>
    </row>
    <row r="1081" spans="1:26" x14ac:dyDescent="0.3">
      <c r="A1081" t="s">
        <v>3479</v>
      </c>
      <c r="B1081" t="s">
        <v>1195</v>
      </c>
      <c r="C1081" t="s">
        <v>3510</v>
      </c>
      <c r="D1081" t="s">
        <v>3511</v>
      </c>
      <c r="E1081" t="s">
        <v>3479</v>
      </c>
      <c r="F1081" t="s">
        <v>3510</v>
      </c>
      <c r="G1081">
        <v>61.01</v>
      </c>
      <c r="H1081">
        <v>61.91</v>
      </c>
      <c r="I1081">
        <v>54.97</v>
      </c>
      <c r="J1081">
        <v>60.44</v>
      </c>
      <c r="K1081">
        <v>88.89</v>
      </c>
      <c r="L1081">
        <v>45.48</v>
      </c>
      <c r="M1081">
        <v>86.02</v>
      </c>
      <c r="N1081">
        <v>87.29</v>
      </c>
      <c r="O1081">
        <v>61.26</v>
      </c>
      <c r="P1081">
        <v>50.23</v>
      </c>
      <c r="Q1081">
        <v>72.55</v>
      </c>
      <c r="R1081">
        <v>51.73</v>
      </c>
      <c r="S1081">
        <v>50.25</v>
      </c>
      <c r="Y1081" s="56" t="s">
        <v>4380</v>
      </c>
      <c r="Z1081" s="56" t="s">
        <v>5455</v>
      </c>
    </row>
    <row r="1082" spans="1:26" x14ac:dyDescent="0.3">
      <c r="A1082" t="s">
        <v>3479</v>
      </c>
      <c r="B1082" t="s">
        <v>1195</v>
      </c>
      <c r="C1082" t="s">
        <v>3512</v>
      </c>
      <c r="D1082" t="s">
        <v>3513</v>
      </c>
      <c r="E1082" t="s">
        <v>3479</v>
      </c>
      <c r="F1082" t="s">
        <v>3512</v>
      </c>
      <c r="G1082">
        <v>57.79</v>
      </c>
      <c r="H1082">
        <v>38.83</v>
      </c>
      <c r="I1082">
        <v>47.83</v>
      </c>
      <c r="J1082">
        <v>73.69</v>
      </c>
      <c r="K1082">
        <v>88.89</v>
      </c>
      <c r="L1082">
        <v>31.78</v>
      </c>
      <c r="M1082">
        <v>85.93</v>
      </c>
      <c r="N1082">
        <v>88.74</v>
      </c>
      <c r="O1082">
        <v>57.6</v>
      </c>
      <c r="P1082">
        <v>36.04</v>
      </c>
      <c r="Q1082">
        <v>65.33</v>
      </c>
      <c r="R1082">
        <v>46.55</v>
      </c>
      <c r="S1082">
        <v>47.63</v>
      </c>
      <c r="Y1082" s="57" t="s">
        <v>3498</v>
      </c>
      <c r="Z1082" s="57" t="s">
        <v>5454</v>
      </c>
    </row>
    <row r="1083" spans="1:26" x14ac:dyDescent="0.3">
      <c r="A1083" t="s">
        <v>3479</v>
      </c>
      <c r="B1083" t="s">
        <v>1195</v>
      </c>
      <c r="C1083" t="s">
        <v>3514</v>
      </c>
      <c r="D1083" t="s">
        <v>3515</v>
      </c>
      <c r="E1083" t="s">
        <v>3479</v>
      </c>
      <c r="F1083" t="s">
        <v>3514</v>
      </c>
      <c r="G1083">
        <v>70.72</v>
      </c>
      <c r="H1083">
        <v>46.35</v>
      </c>
      <c r="I1083">
        <v>41.66</v>
      </c>
      <c r="J1083">
        <v>74.099999999999994</v>
      </c>
      <c r="K1083">
        <v>100</v>
      </c>
      <c r="L1083">
        <v>53.65</v>
      </c>
      <c r="M1083">
        <v>80.66</v>
      </c>
      <c r="N1083">
        <v>90.93</v>
      </c>
      <c r="O1083">
        <v>70.48</v>
      </c>
      <c r="P1083">
        <v>54.18</v>
      </c>
      <c r="Q1083">
        <v>64.900000000000006</v>
      </c>
      <c r="R1083">
        <v>49.29</v>
      </c>
      <c r="S1083">
        <v>46.46</v>
      </c>
      <c r="Y1083" s="56" t="s">
        <v>3500</v>
      </c>
      <c r="Z1083" s="56" t="s">
        <v>5453</v>
      </c>
    </row>
    <row r="1084" spans="1:26" x14ac:dyDescent="0.3">
      <c r="A1084" t="s">
        <v>3479</v>
      </c>
      <c r="B1084" t="s">
        <v>1195</v>
      </c>
      <c r="C1084" t="s">
        <v>3483</v>
      </c>
      <c r="D1084" t="s">
        <v>3484</v>
      </c>
      <c r="E1084" t="s">
        <v>3479</v>
      </c>
      <c r="F1084" t="s">
        <v>3483</v>
      </c>
      <c r="G1084">
        <v>48.48</v>
      </c>
      <c r="H1084">
        <v>47.38</v>
      </c>
      <c r="I1084">
        <v>55.82</v>
      </c>
      <c r="J1084">
        <v>60.41</v>
      </c>
      <c r="K1084">
        <v>65.739999999999995</v>
      </c>
      <c r="L1084">
        <v>28.21</v>
      </c>
      <c r="M1084">
        <v>91.08</v>
      </c>
      <c r="N1084">
        <v>85.5</v>
      </c>
      <c r="O1084">
        <v>48.49</v>
      </c>
      <c r="P1084">
        <v>39.6</v>
      </c>
      <c r="Q1084">
        <v>69.95</v>
      </c>
      <c r="R1084">
        <v>50.64</v>
      </c>
      <c r="S1084">
        <v>50</v>
      </c>
      <c r="Y1084" s="57" t="s">
        <v>3502</v>
      </c>
      <c r="Z1084" s="57" t="s">
        <v>5452</v>
      </c>
    </row>
    <row r="1085" spans="1:26" x14ac:dyDescent="0.3">
      <c r="A1085" t="s">
        <v>3479</v>
      </c>
      <c r="B1085" t="s">
        <v>1195</v>
      </c>
      <c r="C1085" t="s">
        <v>3485</v>
      </c>
      <c r="D1085" t="s">
        <v>3486</v>
      </c>
      <c r="E1085" t="s">
        <v>3479</v>
      </c>
      <c r="F1085" t="s">
        <v>3485</v>
      </c>
      <c r="G1085">
        <v>61.21</v>
      </c>
      <c r="H1085">
        <v>43.53</v>
      </c>
      <c r="I1085">
        <v>52.46</v>
      </c>
      <c r="J1085">
        <v>65.010000000000005</v>
      </c>
      <c r="K1085">
        <v>100</v>
      </c>
      <c r="L1085">
        <v>43.01</v>
      </c>
      <c r="M1085">
        <v>89.44</v>
      </c>
      <c r="N1085">
        <v>82.76</v>
      </c>
      <c r="O1085">
        <v>61.41</v>
      </c>
      <c r="P1085">
        <v>37.619999999999997</v>
      </c>
      <c r="Q1085">
        <v>67.05</v>
      </c>
      <c r="R1085">
        <v>48.89</v>
      </c>
      <c r="S1085">
        <v>48.64</v>
      </c>
      <c r="Y1085" s="56" t="s">
        <v>3504</v>
      </c>
      <c r="Z1085" s="56" t="s">
        <v>5451</v>
      </c>
    </row>
    <row r="1086" spans="1:26" x14ac:dyDescent="0.3">
      <c r="A1086" t="s">
        <v>3479</v>
      </c>
      <c r="B1086" t="s">
        <v>1195</v>
      </c>
      <c r="C1086" t="s">
        <v>3487</v>
      </c>
      <c r="D1086" t="s">
        <v>3488</v>
      </c>
      <c r="E1086" t="s">
        <v>3479</v>
      </c>
      <c r="F1086" t="s">
        <v>3487</v>
      </c>
      <c r="G1086">
        <v>55.85</v>
      </c>
      <c r="H1086">
        <v>30.5</v>
      </c>
      <c r="I1086">
        <v>43.18</v>
      </c>
      <c r="J1086">
        <v>60.82</v>
      </c>
      <c r="K1086">
        <v>98.61</v>
      </c>
      <c r="L1086">
        <v>24.28</v>
      </c>
      <c r="M1086">
        <v>73.400000000000006</v>
      </c>
      <c r="N1086">
        <v>88.69</v>
      </c>
      <c r="O1086">
        <v>56.29</v>
      </c>
      <c r="P1086">
        <v>41.46</v>
      </c>
      <c r="Q1086">
        <v>58.94</v>
      </c>
      <c r="R1086">
        <v>48.82</v>
      </c>
      <c r="S1086">
        <v>48.64</v>
      </c>
      <c r="Y1086" s="57" t="s">
        <v>3506</v>
      </c>
      <c r="Z1086" s="57" t="s">
        <v>5450</v>
      </c>
    </row>
    <row r="1087" spans="1:26" x14ac:dyDescent="0.3">
      <c r="A1087" t="s">
        <v>3479</v>
      </c>
      <c r="B1087" t="s">
        <v>1195</v>
      </c>
      <c r="C1087" t="s">
        <v>3489</v>
      </c>
      <c r="D1087" t="s">
        <v>1393</v>
      </c>
      <c r="E1087" t="s">
        <v>3479</v>
      </c>
      <c r="F1087" t="s">
        <v>3489</v>
      </c>
      <c r="G1087">
        <v>69.989999999999995</v>
      </c>
      <c r="H1087">
        <v>45.7</v>
      </c>
      <c r="I1087">
        <v>51.04</v>
      </c>
      <c r="J1087">
        <v>69.97</v>
      </c>
      <c r="K1087">
        <v>96.3</v>
      </c>
      <c r="L1087">
        <v>60.18</v>
      </c>
      <c r="M1087">
        <v>74.989999999999995</v>
      </c>
      <c r="N1087">
        <v>95.54</v>
      </c>
      <c r="O1087">
        <v>70.040000000000006</v>
      </c>
      <c r="P1087">
        <v>53.7</v>
      </c>
      <c r="Q1087">
        <v>66.819999999999993</v>
      </c>
      <c r="R1087">
        <v>51.68</v>
      </c>
      <c r="S1087">
        <v>49.25</v>
      </c>
      <c r="Y1087" s="56" t="s">
        <v>3508</v>
      </c>
      <c r="Z1087" s="56" t="s">
        <v>5449</v>
      </c>
    </row>
    <row r="1088" spans="1:26" x14ac:dyDescent="0.3">
      <c r="A1088" t="s">
        <v>3479</v>
      </c>
      <c r="B1088" t="s">
        <v>1195</v>
      </c>
      <c r="C1088" t="s">
        <v>3490</v>
      </c>
      <c r="D1088" t="s">
        <v>3491</v>
      </c>
      <c r="E1088" t="s">
        <v>3479</v>
      </c>
      <c r="F1088" t="s">
        <v>3490</v>
      </c>
      <c r="G1088">
        <v>45.74</v>
      </c>
      <c r="H1088">
        <v>37.75</v>
      </c>
      <c r="I1088">
        <v>42.52</v>
      </c>
      <c r="J1088">
        <v>60.38</v>
      </c>
      <c r="K1088">
        <v>66.67</v>
      </c>
      <c r="L1088">
        <v>26.74</v>
      </c>
      <c r="M1088">
        <v>84.53</v>
      </c>
      <c r="N1088">
        <v>83.96</v>
      </c>
      <c r="O1088">
        <v>46.51</v>
      </c>
      <c r="P1088">
        <v>32.26</v>
      </c>
      <c r="Q1088">
        <v>62.19</v>
      </c>
      <c r="R1088">
        <v>52.33</v>
      </c>
      <c r="S1088">
        <v>52.78</v>
      </c>
      <c r="Y1088" s="56" t="s">
        <v>3510</v>
      </c>
      <c r="Z1088" s="56" t="s">
        <v>5463</v>
      </c>
    </row>
    <row r="1089" spans="1:26" x14ac:dyDescent="0.3">
      <c r="A1089" t="s">
        <v>3479</v>
      </c>
      <c r="B1089" t="s">
        <v>1195</v>
      </c>
      <c r="C1089" t="s">
        <v>3492</v>
      </c>
      <c r="D1089" t="s">
        <v>3493</v>
      </c>
      <c r="E1089" t="s">
        <v>3479</v>
      </c>
      <c r="F1089" t="s">
        <v>3492</v>
      </c>
      <c r="G1089">
        <v>53.74</v>
      </c>
      <c r="H1089">
        <v>37.130000000000003</v>
      </c>
      <c r="I1089">
        <v>44.26</v>
      </c>
      <c r="J1089">
        <v>55.24</v>
      </c>
      <c r="K1089">
        <v>98.5</v>
      </c>
      <c r="L1089">
        <v>37.24</v>
      </c>
      <c r="M1089">
        <v>89.27</v>
      </c>
      <c r="N1089">
        <v>86.88</v>
      </c>
      <c r="O1089">
        <v>54.54</v>
      </c>
      <c r="P1089">
        <v>27.19</v>
      </c>
      <c r="Q1089">
        <v>64.39</v>
      </c>
      <c r="R1089">
        <v>50.59</v>
      </c>
      <c r="S1089">
        <v>50.04</v>
      </c>
      <c r="Y1089" s="57" t="s">
        <v>3512</v>
      </c>
      <c r="Z1089" s="57" t="s">
        <v>5462</v>
      </c>
    </row>
    <row r="1090" spans="1:26" x14ac:dyDescent="0.3">
      <c r="A1090" t="s">
        <v>3479</v>
      </c>
      <c r="B1090" t="s">
        <v>1195</v>
      </c>
      <c r="C1090" t="s">
        <v>3494</v>
      </c>
      <c r="D1090" t="s">
        <v>3495</v>
      </c>
      <c r="E1090" t="s">
        <v>3479</v>
      </c>
      <c r="F1090" t="s">
        <v>3494</v>
      </c>
      <c r="G1090">
        <v>56.11</v>
      </c>
      <c r="H1090">
        <v>18.38</v>
      </c>
      <c r="I1090">
        <v>55.02</v>
      </c>
      <c r="J1090">
        <v>94.74</v>
      </c>
      <c r="K1090">
        <v>74.08</v>
      </c>
      <c r="L1090">
        <v>15.69</v>
      </c>
      <c r="M1090">
        <v>85.06</v>
      </c>
      <c r="N1090">
        <v>94.23</v>
      </c>
      <c r="O1090">
        <v>55.72</v>
      </c>
      <c r="P1090">
        <v>38.380000000000003</v>
      </c>
      <c r="Q1090">
        <v>63.17</v>
      </c>
      <c r="R1090">
        <v>47.64</v>
      </c>
      <c r="S1090">
        <v>45.38</v>
      </c>
      <c r="Y1090" s="56" t="s">
        <v>3514</v>
      </c>
      <c r="Z1090" s="56" t="s">
        <v>5461</v>
      </c>
    </row>
    <row r="1091" spans="1:26" x14ac:dyDescent="0.3">
      <c r="A1091" t="s">
        <v>3479</v>
      </c>
      <c r="B1091" t="s">
        <v>1195</v>
      </c>
      <c r="C1091" t="s">
        <v>3496</v>
      </c>
      <c r="D1091" t="s">
        <v>3497</v>
      </c>
      <c r="E1091" t="s">
        <v>3479</v>
      </c>
      <c r="F1091" t="s">
        <v>3496</v>
      </c>
      <c r="G1091">
        <v>68.150000000000006</v>
      </c>
      <c r="H1091">
        <v>48.54</v>
      </c>
      <c r="I1091">
        <v>56.73</v>
      </c>
      <c r="J1091">
        <v>63.61</v>
      </c>
      <c r="K1091">
        <v>100</v>
      </c>
      <c r="L1091">
        <v>68.099999999999994</v>
      </c>
      <c r="M1091">
        <v>88.16</v>
      </c>
      <c r="N1091">
        <v>85.41</v>
      </c>
      <c r="O1091">
        <v>68.540000000000006</v>
      </c>
      <c r="P1091">
        <v>42.45</v>
      </c>
      <c r="Q1091">
        <v>69.709999999999994</v>
      </c>
      <c r="R1091">
        <v>52.09</v>
      </c>
      <c r="S1091">
        <v>50.11</v>
      </c>
      <c r="Y1091" s="57" t="s">
        <v>3483</v>
      </c>
      <c r="Z1091" s="57" t="s">
        <v>5460</v>
      </c>
    </row>
    <row r="1092" spans="1:26" x14ac:dyDescent="0.3">
      <c r="A1092" t="s">
        <v>3479</v>
      </c>
      <c r="B1092" t="s">
        <v>1195</v>
      </c>
      <c r="C1092" t="s">
        <v>3480</v>
      </c>
      <c r="D1092" t="s">
        <v>3481</v>
      </c>
      <c r="E1092" t="s">
        <v>3479</v>
      </c>
      <c r="F1092" t="s">
        <v>3480</v>
      </c>
      <c r="G1092">
        <v>58.29</v>
      </c>
      <c r="H1092">
        <v>42.09</v>
      </c>
      <c r="I1092">
        <v>50.92</v>
      </c>
      <c r="J1092">
        <v>68.209999999999994</v>
      </c>
      <c r="K1092">
        <v>100</v>
      </c>
      <c r="L1092">
        <v>25.12</v>
      </c>
      <c r="M1092">
        <v>90.23</v>
      </c>
      <c r="N1092">
        <v>89.24</v>
      </c>
      <c r="O1092">
        <v>58.53</v>
      </c>
      <c r="P1092">
        <v>40.79</v>
      </c>
      <c r="Q1092">
        <v>68.12</v>
      </c>
      <c r="R1092">
        <v>48.53</v>
      </c>
      <c r="S1092">
        <v>48.13</v>
      </c>
      <c r="Y1092" s="56" t="s">
        <v>3485</v>
      </c>
      <c r="Z1092" s="56" t="s">
        <v>5459</v>
      </c>
    </row>
    <row r="1093" spans="1:26" x14ac:dyDescent="0.3">
      <c r="A1093" t="s">
        <v>3479</v>
      </c>
      <c r="B1093" t="s">
        <v>1195</v>
      </c>
      <c r="C1093" t="s">
        <v>3482</v>
      </c>
      <c r="D1093" t="s">
        <v>1778</v>
      </c>
      <c r="E1093" t="s">
        <v>3479</v>
      </c>
      <c r="F1093" t="s">
        <v>3482</v>
      </c>
      <c r="G1093">
        <v>57.93</v>
      </c>
      <c r="H1093">
        <v>64.06</v>
      </c>
      <c r="I1093">
        <v>56.31</v>
      </c>
      <c r="J1093">
        <v>77.91</v>
      </c>
      <c r="K1093">
        <v>66.33</v>
      </c>
      <c r="L1093">
        <v>40.57</v>
      </c>
      <c r="M1093">
        <v>93.59</v>
      </c>
      <c r="N1093">
        <v>90.05</v>
      </c>
      <c r="O1093">
        <v>57.7</v>
      </c>
      <c r="P1093">
        <v>45.97</v>
      </c>
      <c r="Q1093">
        <v>76</v>
      </c>
      <c r="R1093">
        <v>52.3</v>
      </c>
      <c r="S1093">
        <v>50.81</v>
      </c>
      <c r="Y1093" s="57" t="s">
        <v>3487</v>
      </c>
      <c r="Z1093" s="57" t="s">
        <v>5458</v>
      </c>
    </row>
    <row r="1094" spans="1:26" x14ac:dyDescent="0.3">
      <c r="A1094" t="s">
        <v>3456</v>
      </c>
      <c r="B1094" t="s">
        <v>1324</v>
      </c>
      <c r="C1094" t="s">
        <v>3459</v>
      </c>
      <c r="D1094" t="s">
        <v>3460</v>
      </c>
      <c r="E1094" t="s">
        <v>3456</v>
      </c>
      <c r="F1094" t="s">
        <v>3459</v>
      </c>
      <c r="G1094">
        <v>19.47</v>
      </c>
      <c r="H1094">
        <v>50.94</v>
      </c>
      <c r="I1094">
        <v>51.3</v>
      </c>
      <c r="J1094">
        <v>8.93</v>
      </c>
      <c r="K1094">
        <v>11.11</v>
      </c>
      <c r="L1094">
        <v>19.47</v>
      </c>
      <c r="M1094">
        <v>90.85</v>
      </c>
      <c r="N1094">
        <v>85.77</v>
      </c>
      <c r="O1094">
        <v>19.61</v>
      </c>
      <c r="P1094">
        <v>38.93</v>
      </c>
      <c r="Q1094">
        <v>69.709999999999994</v>
      </c>
      <c r="R1094">
        <v>52.29</v>
      </c>
      <c r="S1094">
        <v>51.36</v>
      </c>
      <c r="Y1094" s="56" t="s">
        <v>3489</v>
      </c>
      <c r="Z1094" s="56" t="s">
        <v>5457</v>
      </c>
    </row>
    <row r="1095" spans="1:26" x14ac:dyDescent="0.3">
      <c r="A1095" t="s">
        <v>3456</v>
      </c>
      <c r="B1095" t="s">
        <v>1324</v>
      </c>
      <c r="C1095" t="s">
        <v>3461</v>
      </c>
      <c r="D1095" t="s">
        <v>2815</v>
      </c>
      <c r="E1095" t="s">
        <v>3456</v>
      </c>
      <c r="F1095" t="s">
        <v>3461</v>
      </c>
      <c r="G1095">
        <v>31.36</v>
      </c>
      <c r="H1095">
        <v>55.68</v>
      </c>
      <c r="I1095">
        <v>51.26</v>
      </c>
      <c r="J1095">
        <v>68.239999999999995</v>
      </c>
      <c r="K1095">
        <v>11.11</v>
      </c>
      <c r="L1095">
        <v>14.21</v>
      </c>
      <c r="M1095">
        <v>84.47</v>
      </c>
      <c r="N1095">
        <v>99.41</v>
      </c>
      <c r="O1095">
        <v>31.03</v>
      </c>
      <c r="P1095">
        <v>30.56</v>
      </c>
      <c r="Q1095">
        <v>72.7</v>
      </c>
      <c r="R1095">
        <v>53.1</v>
      </c>
      <c r="S1095">
        <v>50.22</v>
      </c>
      <c r="Y1095" s="57" t="s">
        <v>3490</v>
      </c>
      <c r="Z1095" s="57" t="s">
        <v>5456</v>
      </c>
    </row>
    <row r="1096" spans="1:26" x14ac:dyDescent="0.3">
      <c r="A1096" t="s">
        <v>3456</v>
      </c>
      <c r="B1096" t="s">
        <v>1324</v>
      </c>
      <c r="C1096" t="s">
        <v>3462</v>
      </c>
      <c r="D1096" t="s">
        <v>3463</v>
      </c>
      <c r="E1096" t="s">
        <v>3456</v>
      </c>
      <c r="F1096" t="s">
        <v>3462</v>
      </c>
      <c r="G1096">
        <v>27.78</v>
      </c>
      <c r="H1096">
        <v>23.06</v>
      </c>
      <c r="I1096">
        <v>47.97</v>
      </c>
      <c r="J1096">
        <v>37.81</v>
      </c>
      <c r="K1096">
        <v>10.89</v>
      </c>
      <c r="L1096">
        <v>22.91</v>
      </c>
      <c r="M1096">
        <v>88.14</v>
      </c>
      <c r="N1096">
        <v>87.52</v>
      </c>
      <c r="O1096">
        <v>27.77</v>
      </c>
      <c r="P1096">
        <v>39.46</v>
      </c>
      <c r="Q1096">
        <v>61.67</v>
      </c>
      <c r="R1096">
        <v>48.5</v>
      </c>
      <c r="S1096">
        <v>46.03</v>
      </c>
      <c r="Y1096" s="56" t="s">
        <v>3492</v>
      </c>
      <c r="Z1096" s="56" t="s">
        <v>5467</v>
      </c>
    </row>
    <row r="1097" spans="1:26" x14ac:dyDescent="0.3">
      <c r="A1097" t="s">
        <v>3456</v>
      </c>
      <c r="B1097" t="s">
        <v>1324</v>
      </c>
      <c r="C1097" t="s">
        <v>3464</v>
      </c>
      <c r="D1097" t="s">
        <v>3465</v>
      </c>
      <c r="E1097" t="s">
        <v>3456</v>
      </c>
      <c r="F1097" t="s">
        <v>3464</v>
      </c>
      <c r="G1097">
        <v>44.87</v>
      </c>
      <c r="H1097">
        <v>21.22</v>
      </c>
      <c r="I1097">
        <v>47.77</v>
      </c>
      <c r="J1097">
        <v>60.26</v>
      </c>
      <c r="K1097">
        <v>72.22</v>
      </c>
      <c r="L1097">
        <v>15.67</v>
      </c>
      <c r="M1097">
        <v>93.2</v>
      </c>
      <c r="N1097">
        <v>83.75</v>
      </c>
      <c r="O1097">
        <v>45.27</v>
      </c>
      <c r="P1097">
        <v>32.94</v>
      </c>
      <c r="Q1097">
        <v>61.49</v>
      </c>
      <c r="R1097">
        <v>49.36</v>
      </c>
      <c r="S1097">
        <v>47.1</v>
      </c>
      <c r="Y1097" s="57" t="s">
        <v>3494</v>
      </c>
      <c r="Z1097" s="57" t="s">
        <v>5466</v>
      </c>
    </row>
    <row r="1098" spans="1:26" x14ac:dyDescent="0.3">
      <c r="A1098" t="s">
        <v>3456</v>
      </c>
      <c r="B1098" t="s">
        <v>1324</v>
      </c>
      <c r="C1098" t="s">
        <v>3466</v>
      </c>
      <c r="D1098" t="s">
        <v>3467</v>
      </c>
      <c r="E1098" t="s">
        <v>3456</v>
      </c>
      <c r="F1098" t="s">
        <v>3466</v>
      </c>
      <c r="G1098">
        <v>37.869999999999997</v>
      </c>
      <c r="H1098">
        <v>38.78</v>
      </c>
      <c r="I1098">
        <v>40.590000000000003</v>
      </c>
      <c r="J1098">
        <v>14.11</v>
      </c>
      <c r="K1098">
        <v>99.67</v>
      </c>
      <c r="L1098">
        <v>16.05</v>
      </c>
      <c r="M1098">
        <v>82.91</v>
      </c>
      <c r="N1098">
        <v>89.01</v>
      </c>
      <c r="O1098">
        <v>37.479999999999997</v>
      </c>
      <c r="P1098">
        <v>20.079999999999998</v>
      </c>
      <c r="Q1098">
        <v>62.82</v>
      </c>
      <c r="R1098">
        <v>48.35</v>
      </c>
      <c r="S1098">
        <v>46.2</v>
      </c>
      <c r="Y1098" s="56" t="s">
        <v>3496</v>
      </c>
      <c r="Z1098" s="56" t="s">
        <v>5465</v>
      </c>
    </row>
    <row r="1099" spans="1:26" x14ac:dyDescent="0.3">
      <c r="A1099" t="s">
        <v>3456</v>
      </c>
      <c r="B1099" t="s">
        <v>1324</v>
      </c>
      <c r="C1099" t="s">
        <v>3468</v>
      </c>
      <c r="D1099" t="s">
        <v>3469</v>
      </c>
      <c r="E1099" t="s">
        <v>3456</v>
      </c>
      <c r="F1099" t="s">
        <v>3468</v>
      </c>
      <c r="G1099">
        <v>56.08</v>
      </c>
      <c r="H1099">
        <v>30.14</v>
      </c>
      <c r="I1099">
        <v>27.19</v>
      </c>
      <c r="J1099">
        <v>95.67</v>
      </c>
      <c r="K1099">
        <v>100</v>
      </c>
      <c r="L1099">
        <v>9.8699999999999992</v>
      </c>
      <c r="M1099">
        <v>62.68</v>
      </c>
      <c r="N1099">
        <v>92.85</v>
      </c>
      <c r="O1099">
        <v>56.22</v>
      </c>
      <c r="P1099">
        <v>19.329999999999998</v>
      </c>
      <c r="Q1099">
        <v>53.21</v>
      </c>
      <c r="R1099">
        <v>46.65</v>
      </c>
      <c r="S1099">
        <v>45.68</v>
      </c>
      <c r="Y1099" s="57" t="s">
        <v>3480</v>
      </c>
      <c r="Z1099" s="57" t="s">
        <v>5464</v>
      </c>
    </row>
    <row r="1100" spans="1:26" x14ac:dyDescent="0.3">
      <c r="A1100" t="s">
        <v>3456</v>
      </c>
      <c r="B1100" t="s">
        <v>1324</v>
      </c>
      <c r="C1100" t="s">
        <v>3470</v>
      </c>
      <c r="D1100" t="s">
        <v>3471</v>
      </c>
      <c r="E1100" t="s">
        <v>3456</v>
      </c>
      <c r="F1100" t="s">
        <v>3470</v>
      </c>
      <c r="G1100">
        <v>44.08</v>
      </c>
      <c r="H1100">
        <v>24.17</v>
      </c>
      <c r="I1100">
        <v>35.5</v>
      </c>
      <c r="J1100">
        <v>15.09</v>
      </c>
      <c r="K1100">
        <v>98.06</v>
      </c>
      <c r="L1100">
        <v>30.96</v>
      </c>
      <c r="M1100">
        <v>71.03</v>
      </c>
      <c r="N1100">
        <v>81.3</v>
      </c>
      <c r="O1100">
        <v>44.31</v>
      </c>
      <c r="P1100">
        <v>33.130000000000003</v>
      </c>
      <c r="Q1100">
        <v>53</v>
      </c>
      <c r="R1100">
        <v>47.67</v>
      </c>
      <c r="S1100">
        <v>44.81</v>
      </c>
      <c r="Y1100" s="57" t="s">
        <v>3482</v>
      </c>
      <c r="Z1100" s="57" t="s">
        <v>5468</v>
      </c>
    </row>
    <row r="1101" spans="1:26" x14ac:dyDescent="0.3">
      <c r="A1101" t="s">
        <v>3456</v>
      </c>
      <c r="B1101" t="s">
        <v>1324</v>
      </c>
      <c r="C1101" t="s">
        <v>3472</v>
      </c>
      <c r="D1101" t="s">
        <v>3473</v>
      </c>
      <c r="E1101" t="s">
        <v>3456</v>
      </c>
      <c r="F1101" t="s">
        <v>3472</v>
      </c>
      <c r="G1101">
        <v>18.87</v>
      </c>
      <c r="H1101">
        <v>60.52</v>
      </c>
      <c r="I1101">
        <v>64.36</v>
      </c>
      <c r="J1101">
        <v>29.57</v>
      </c>
      <c r="K1101">
        <v>11.11</v>
      </c>
      <c r="L1101">
        <v>10.59</v>
      </c>
      <c r="M1101">
        <v>83.19</v>
      </c>
      <c r="N1101">
        <v>93.31</v>
      </c>
      <c r="O1101">
        <v>19.079999999999998</v>
      </c>
      <c r="P1101">
        <v>25.05</v>
      </c>
      <c r="Q1101">
        <v>75.349999999999994</v>
      </c>
      <c r="R1101">
        <v>53.14</v>
      </c>
      <c r="S1101">
        <v>50.9</v>
      </c>
      <c r="Y1101" s="56" t="s">
        <v>4376</v>
      </c>
      <c r="Z1101" s="56" t="s">
        <v>5479</v>
      </c>
    </row>
    <row r="1102" spans="1:26" x14ac:dyDescent="0.3">
      <c r="A1102" t="s">
        <v>3456</v>
      </c>
      <c r="B1102" t="s">
        <v>1324</v>
      </c>
      <c r="C1102" t="s">
        <v>3474</v>
      </c>
      <c r="D1102" t="s">
        <v>1403</v>
      </c>
      <c r="E1102" t="s">
        <v>3456</v>
      </c>
      <c r="F1102" t="s">
        <v>3474</v>
      </c>
      <c r="G1102">
        <v>22.54</v>
      </c>
      <c r="H1102">
        <v>44.7</v>
      </c>
      <c r="I1102">
        <v>50.95</v>
      </c>
      <c r="J1102">
        <v>62.54</v>
      </c>
      <c r="K1102">
        <v>11.02</v>
      </c>
      <c r="L1102">
        <v>2.85</v>
      </c>
      <c r="M1102">
        <v>85.6</v>
      </c>
      <c r="N1102">
        <v>94.7</v>
      </c>
      <c r="O1102">
        <v>22.84</v>
      </c>
      <c r="P1102">
        <v>14.95</v>
      </c>
      <c r="Q1102">
        <v>68.989999999999995</v>
      </c>
      <c r="R1102">
        <v>48.67</v>
      </c>
      <c r="S1102">
        <v>47.54</v>
      </c>
      <c r="Y1102" s="57" t="s">
        <v>3459</v>
      </c>
      <c r="Z1102" s="57" t="s">
        <v>5478</v>
      </c>
    </row>
    <row r="1103" spans="1:26" x14ac:dyDescent="0.3">
      <c r="A1103" t="s">
        <v>3456</v>
      </c>
      <c r="B1103" t="s">
        <v>1324</v>
      </c>
      <c r="C1103" t="s">
        <v>3475</v>
      </c>
      <c r="D1103" t="s">
        <v>3182</v>
      </c>
      <c r="E1103" t="s">
        <v>3456</v>
      </c>
      <c r="F1103" t="s">
        <v>3475</v>
      </c>
      <c r="G1103">
        <v>39.6</v>
      </c>
      <c r="H1103">
        <v>30.98</v>
      </c>
      <c r="I1103">
        <v>50.45</v>
      </c>
      <c r="J1103">
        <v>23.15</v>
      </c>
      <c r="K1103">
        <v>99.71</v>
      </c>
      <c r="L1103">
        <v>14.46</v>
      </c>
      <c r="M1103">
        <v>81.93</v>
      </c>
      <c r="N1103">
        <v>90.83</v>
      </c>
      <c r="O1103">
        <v>38.99</v>
      </c>
      <c r="P1103">
        <v>18.649999999999999</v>
      </c>
      <c r="Q1103">
        <v>63.55</v>
      </c>
      <c r="R1103">
        <v>46.48</v>
      </c>
      <c r="S1103">
        <v>44.4</v>
      </c>
      <c r="Y1103" s="56" t="s">
        <v>3461</v>
      </c>
      <c r="Z1103" s="56" t="s">
        <v>5477</v>
      </c>
    </row>
    <row r="1104" spans="1:26" x14ac:dyDescent="0.3">
      <c r="A1104" t="s">
        <v>3456</v>
      </c>
      <c r="B1104" t="s">
        <v>1324</v>
      </c>
      <c r="C1104" t="s">
        <v>3476</v>
      </c>
      <c r="D1104" t="s">
        <v>2965</v>
      </c>
      <c r="E1104" t="s">
        <v>3456</v>
      </c>
      <c r="F1104" t="s">
        <v>3476</v>
      </c>
      <c r="G1104">
        <v>50.19</v>
      </c>
      <c r="H1104">
        <v>45.09</v>
      </c>
      <c r="I1104">
        <v>49.42</v>
      </c>
      <c r="J1104">
        <v>79.34</v>
      </c>
      <c r="K1104">
        <v>88.89</v>
      </c>
      <c r="L1104">
        <v>15.46</v>
      </c>
      <c r="M1104">
        <v>93.55</v>
      </c>
      <c r="N1104">
        <v>94.19</v>
      </c>
      <c r="O1104">
        <v>50.22</v>
      </c>
      <c r="P1104">
        <v>17.190000000000001</v>
      </c>
      <c r="Q1104">
        <v>70.56</v>
      </c>
      <c r="R1104">
        <v>49.84</v>
      </c>
      <c r="S1104">
        <v>44.41</v>
      </c>
      <c r="Y1104" s="57" t="s">
        <v>3462</v>
      </c>
      <c r="Z1104" s="57" t="s">
        <v>5476</v>
      </c>
    </row>
    <row r="1105" spans="1:26" x14ac:dyDescent="0.3">
      <c r="A1105" t="s">
        <v>3456</v>
      </c>
      <c r="B1105" t="s">
        <v>1324</v>
      </c>
      <c r="C1105" t="s">
        <v>3457</v>
      </c>
      <c r="D1105" t="s">
        <v>3458</v>
      </c>
      <c r="E1105" t="s">
        <v>3456</v>
      </c>
      <c r="F1105" t="s">
        <v>3457</v>
      </c>
      <c r="G1105">
        <v>54.04</v>
      </c>
      <c r="H1105">
        <v>45.35</v>
      </c>
      <c r="I1105">
        <v>56.22</v>
      </c>
      <c r="J1105">
        <v>74.790000000000006</v>
      </c>
      <c r="K1105">
        <v>88.89</v>
      </c>
      <c r="L1105">
        <v>20.27</v>
      </c>
      <c r="M1105">
        <v>92.95</v>
      </c>
      <c r="N1105">
        <v>84.24</v>
      </c>
      <c r="O1105">
        <v>53.7</v>
      </c>
      <c r="P1105">
        <v>30.87</v>
      </c>
      <c r="Q1105">
        <v>69.69</v>
      </c>
      <c r="R1105">
        <v>50.33</v>
      </c>
      <c r="S1105">
        <v>48.4</v>
      </c>
      <c r="Y1105" s="56" t="s">
        <v>3464</v>
      </c>
      <c r="Z1105" s="56" t="s">
        <v>5475</v>
      </c>
    </row>
    <row r="1106" spans="1:26" x14ac:dyDescent="0.3">
      <c r="A1106" t="s">
        <v>3456</v>
      </c>
      <c r="B1106" t="s">
        <v>1324</v>
      </c>
      <c r="C1106" t="s">
        <v>3477</v>
      </c>
      <c r="D1106" t="s">
        <v>3478</v>
      </c>
      <c r="E1106" t="s">
        <v>3456</v>
      </c>
      <c r="F1106" t="s">
        <v>3477</v>
      </c>
      <c r="G1106">
        <v>38.979999999999997</v>
      </c>
      <c r="H1106">
        <v>35.76</v>
      </c>
      <c r="I1106">
        <v>55.05</v>
      </c>
      <c r="J1106">
        <v>56.63</v>
      </c>
      <c r="K1106">
        <v>38.89</v>
      </c>
      <c r="L1106">
        <v>26.79</v>
      </c>
      <c r="M1106">
        <v>92.39</v>
      </c>
      <c r="N1106">
        <v>85.68</v>
      </c>
      <c r="O1106">
        <v>39</v>
      </c>
      <c r="P1106">
        <v>33.68</v>
      </c>
      <c r="Q1106">
        <v>67.22</v>
      </c>
      <c r="R1106">
        <v>51.73</v>
      </c>
      <c r="S1106">
        <v>50.23</v>
      </c>
      <c r="Y1106" s="57" t="s">
        <v>3466</v>
      </c>
      <c r="Z1106" s="57" t="s">
        <v>5474</v>
      </c>
    </row>
    <row r="1107" spans="1:26" x14ac:dyDescent="0.3">
      <c r="A1107" t="s">
        <v>3443</v>
      </c>
      <c r="B1107" t="s">
        <v>3444</v>
      </c>
      <c r="C1107" t="s">
        <v>3445</v>
      </c>
      <c r="D1107" t="s">
        <v>2884</v>
      </c>
      <c r="E1107" t="s">
        <v>3443</v>
      </c>
      <c r="F1107" t="s">
        <v>3445</v>
      </c>
      <c r="G1107">
        <v>53.27</v>
      </c>
      <c r="H1107">
        <v>11.97</v>
      </c>
      <c r="I1107">
        <v>49.57</v>
      </c>
      <c r="J1107">
        <v>60.7</v>
      </c>
      <c r="K1107">
        <v>96.82</v>
      </c>
      <c r="L1107">
        <v>45.98</v>
      </c>
      <c r="M1107">
        <v>80.23</v>
      </c>
      <c r="N1107">
        <v>78</v>
      </c>
      <c r="O1107">
        <v>55.08</v>
      </c>
      <c r="P1107">
        <v>16.829999999999998</v>
      </c>
      <c r="Q1107">
        <v>54.94</v>
      </c>
      <c r="R1107">
        <v>46.62</v>
      </c>
      <c r="S1107">
        <v>41.08</v>
      </c>
      <c r="Y1107" s="56" t="s">
        <v>3468</v>
      </c>
      <c r="Z1107" s="56" t="s">
        <v>5473</v>
      </c>
    </row>
    <row r="1108" spans="1:26" x14ac:dyDescent="0.3">
      <c r="A1108" s="9" t="s">
        <v>3451</v>
      </c>
      <c r="B1108" t="s">
        <v>1095</v>
      </c>
      <c r="C1108" t="s">
        <v>3452</v>
      </c>
      <c r="D1108" t="s">
        <v>3453</v>
      </c>
      <c r="E1108" s="9" t="s">
        <v>3451</v>
      </c>
      <c r="F1108" t="s">
        <v>3452</v>
      </c>
      <c r="G1108">
        <v>33.909999999999997</v>
      </c>
      <c r="H1108">
        <v>55.29</v>
      </c>
      <c r="I1108">
        <v>49.29</v>
      </c>
      <c r="J1108">
        <v>49.32</v>
      </c>
      <c r="K1108">
        <v>8.89</v>
      </c>
      <c r="L1108">
        <v>47.55</v>
      </c>
      <c r="M1108">
        <v>86.95</v>
      </c>
      <c r="N1108">
        <v>83.95</v>
      </c>
      <c r="O1108">
        <v>34.06</v>
      </c>
      <c r="P1108">
        <v>30.47</v>
      </c>
      <c r="Q1108">
        <v>68.87</v>
      </c>
      <c r="R1108">
        <v>47.62</v>
      </c>
      <c r="S1108">
        <v>43.55</v>
      </c>
      <c r="Y1108" s="57" t="s">
        <v>3470</v>
      </c>
      <c r="Z1108" s="57" t="s">
        <v>5472</v>
      </c>
    </row>
    <row r="1109" spans="1:26" x14ac:dyDescent="0.3">
      <c r="A1109" t="s">
        <v>3451</v>
      </c>
      <c r="B1109" t="s">
        <v>1095</v>
      </c>
      <c r="C1109" t="s">
        <v>3454</v>
      </c>
      <c r="D1109" t="s">
        <v>3455</v>
      </c>
      <c r="E1109" t="s">
        <v>3451</v>
      </c>
      <c r="F1109" t="s">
        <v>3454</v>
      </c>
      <c r="G1109">
        <v>37.119999999999997</v>
      </c>
      <c r="H1109">
        <v>60.11</v>
      </c>
      <c r="I1109">
        <v>28.18</v>
      </c>
      <c r="J1109">
        <v>8.33</v>
      </c>
      <c r="K1109">
        <v>98.14</v>
      </c>
      <c r="L1109">
        <v>24.98</v>
      </c>
      <c r="M1109">
        <v>71.16</v>
      </c>
      <c r="N1109">
        <v>95.47</v>
      </c>
      <c r="O1109">
        <v>37.01</v>
      </c>
      <c r="P1109">
        <v>16.600000000000001</v>
      </c>
      <c r="Q1109">
        <v>63.73</v>
      </c>
      <c r="R1109">
        <v>39.950000000000003</v>
      </c>
      <c r="S1109">
        <v>34.57</v>
      </c>
      <c r="Y1109" s="56" t="s">
        <v>3472</v>
      </c>
      <c r="Z1109" s="56" t="s">
        <v>5471</v>
      </c>
    </row>
    <row r="1110" spans="1:26" x14ac:dyDescent="0.3">
      <c r="A1110" t="s">
        <v>3446</v>
      </c>
      <c r="B1110" t="s">
        <v>1279</v>
      </c>
      <c r="C1110" t="s">
        <v>3447</v>
      </c>
      <c r="D1110" t="s">
        <v>3448</v>
      </c>
      <c r="E1110" t="s">
        <v>3446</v>
      </c>
      <c r="F1110" t="s">
        <v>3447</v>
      </c>
      <c r="G1110">
        <v>23.58</v>
      </c>
      <c r="H1110">
        <v>21.37</v>
      </c>
      <c r="I1110">
        <v>39.549999999999997</v>
      </c>
      <c r="J1110">
        <v>15.33</v>
      </c>
      <c r="K1110">
        <v>11.11</v>
      </c>
      <c r="L1110">
        <v>23.41</v>
      </c>
      <c r="M1110">
        <v>88.62</v>
      </c>
      <c r="N1110">
        <v>82.54</v>
      </c>
      <c r="O1110">
        <v>24.08</v>
      </c>
      <c r="P1110">
        <v>46.45</v>
      </c>
      <c r="Q1110">
        <v>58.02</v>
      </c>
      <c r="R1110">
        <v>47.93</v>
      </c>
      <c r="S1110">
        <v>45.44</v>
      </c>
      <c r="Y1110" s="57" t="s">
        <v>3474</v>
      </c>
      <c r="Z1110" s="57" t="s">
        <v>5470</v>
      </c>
    </row>
    <row r="1111" spans="1:26" x14ac:dyDescent="0.3">
      <c r="A1111" t="s">
        <v>3446</v>
      </c>
      <c r="B1111" t="s">
        <v>1279</v>
      </c>
      <c r="C1111" t="s">
        <v>3449</v>
      </c>
      <c r="D1111" t="s">
        <v>3450</v>
      </c>
      <c r="E1111" t="s">
        <v>3446</v>
      </c>
      <c r="F1111" t="s">
        <v>3449</v>
      </c>
      <c r="G1111">
        <v>30.49</v>
      </c>
      <c r="H1111">
        <v>15.2</v>
      </c>
      <c r="I1111">
        <v>35.15</v>
      </c>
      <c r="J1111">
        <v>0</v>
      </c>
      <c r="K1111">
        <v>66.67</v>
      </c>
      <c r="L1111">
        <v>1.34</v>
      </c>
      <c r="M1111">
        <v>62.28</v>
      </c>
      <c r="N1111">
        <v>100</v>
      </c>
      <c r="O1111">
        <v>29.5</v>
      </c>
      <c r="P1111">
        <v>50</v>
      </c>
      <c r="Q1111">
        <v>53.16</v>
      </c>
      <c r="R1111">
        <v>0</v>
      </c>
      <c r="S1111">
        <v>0</v>
      </c>
      <c r="Y1111" s="56" t="s">
        <v>3475</v>
      </c>
      <c r="Z1111" s="56" t="s">
        <v>5469</v>
      </c>
    </row>
    <row r="1112" spans="1:26" x14ac:dyDescent="0.3">
      <c r="A1112" t="s">
        <v>3516</v>
      </c>
      <c r="B1112" t="s">
        <v>1281</v>
      </c>
      <c r="C1112" t="s">
        <v>3517</v>
      </c>
      <c r="D1112" t="s">
        <v>3518</v>
      </c>
      <c r="E1112" t="s">
        <v>3516</v>
      </c>
      <c r="F1112" t="s">
        <v>3517</v>
      </c>
      <c r="G1112">
        <v>44.81</v>
      </c>
      <c r="H1112">
        <v>32.24</v>
      </c>
      <c r="I1112">
        <v>47.19</v>
      </c>
      <c r="J1112">
        <v>25.82</v>
      </c>
      <c r="K1112">
        <v>88.52</v>
      </c>
      <c r="L1112">
        <v>22.21</v>
      </c>
      <c r="M1112">
        <v>91.85</v>
      </c>
      <c r="N1112">
        <v>82.34</v>
      </c>
      <c r="O1112">
        <v>44.84</v>
      </c>
      <c r="P1112">
        <v>42.83</v>
      </c>
      <c r="Q1112">
        <v>63.4</v>
      </c>
      <c r="R1112">
        <v>50.19</v>
      </c>
      <c r="S1112">
        <v>48.27</v>
      </c>
      <c r="Y1112" s="57" t="s">
        <v>3476</v>
      </c>
      <c r="Z1112" s="57" t="s">
        <v>5482</v>
      </c>
    </row>
    <row r="1113" spans="1:26" x14ac:dyDescent="0.3">
      <c r="A1113" t="s">
        <v>3516</v>
      </c>
      <c r="B1113" t="s">
        <v>1281</v>
      </c>
      <c r="C1113" t="s">
        <v>3519</v>
      </c>
      <c r="D1113" t="s">
        <v>1705</v>
      </c>
      <c r="E1113" t="s">
        <v>3516</v>
      </c>
      <c r="F1113" t="s">
        <v>3519</v>
      </c>
      <c r="G1113">
        <v>54.58</v>
      </c>
      <c r="H1113">
        <v>35.33</v>
      </c>
      <c r="I1113">
        <v>34.049999999999997</v>
      </c>
      <c r="J1113">
        <v>67.55</v>
      </c>
      <c r="K1113">
        <v>88.89</v>
      </c>
      <c r="L1113">
        <v>19.78</v>
      </c>
      <c r="M1113">
        <v>77.239999999999995</v>
      </c>
      <c r="N1113">
        <v>91.08</v>
      </c>
      <c r="O1113">
        <v>54.38</v>
      </c>
      <c r="P1113">
        <v>41.29</v>
      </c>
      <c r="Q1113">
        <v>59.43</v>
      </c>
      <c r="R1113">
        <v>47.94</v>
      </c>
      <c r="S1113">
        <v>47.98</v>
      </c>
      <c r="Y1113" s="56" t="s">
        <v>3457</v>
      </c>
      <c r="Z1113" s="56" t="s">
        <v>5481</v>
      </c>
    </row>
    <row r="1114" spans="1:26" x14ac:dyDescent="0.3">
      <c r="A1114" t="s">
        <v>3516</v>
      </c>
      <c r="B1114" t="s">
        <v>1281</v>
      </c>
      <c r="C1114" t="s">
        <v>3521</v>
      </c>
      <c r="D1114" t="s">
        <v>3522</v>
      </c>
      <c r="E1114" t="s">
        <v>3516</v>
      </c>
      <c r="F1114" t="s">
        <v>3521</v>
      </c>
      <c r="G1114">
        <v>42.34</v>
      </c>
      <c r="H1114">
        <v>38.799999999999997</v>
      </c>
      <c r="I1114">
        <v>40.479999999999997</v>
      </c>
      <c r="J1114">
        <v>59.68</v>
      </c>
      <c r="K1114">
        <v>59.91</v>
      </c>
      <c r="L1114">
        <v>13.23</v>
      </c>
      <c r="M1114">
        <v>88.83</v>
      </c>
      <c r="N1114">
        <v>85.35</v>
      </c>
      <c r="O1114">
        <v>42.34</v>
      </c>
      <c r="P1114">
        <v>36.54</v>
      </c>
      <c r="Q1114">
        <v>63.37</v>
      </c>
      <c r="R1114">
        <v>47.03</v>
      </c>
      <c r="S1114">
        <v>46.88</v>
      </c>
      <c r="Y1114" s="57" t="s">
        <v>3477</v>
      </c>
      <c r="Z1114" s="57" t="s">
        <v>5480</v>
      </c>
    </row>
    <row r="1115" spans="1:26" x14ac:dyDescent="0.3">
      <c r="A1115" t="s">
        <v>3516</v>
      </c>
      <c r="B1115" t="s">
        <v>1281</v>
      </c>
      <c r="C1115" t="s">
        <v>3520</v>
      </c>
      <c r="D1115" t="s">
        <v>2046</v>
      </c>
      <c r="E1115" t="s">
        <v>3516</v>
      </c>
      <c r="F1115" t="s">
        <v>3520</v>
      </c>
      <c r="G1115">
        <v>36.99</v>
      </c>
      <c r="H1115">
        <v>44.84</v>
      </c>
      <c r="I1115">
        <v>27.22</v>
      </c>
      <c r="J1115">
        <v>56.68</v>
      </c>
      <c r="K1115">
        <v>61.11</v>
      </c>
      <c r="L1115">
        <v>16.98</v>
      </c>
      <c r="M1115">
        <v>67.23</v>
      </c>
      <c r="N1115">
        <v>94.41</v>
      </c>
      <c r="O1115">
        <v>36.94</v>
      </c>
      <c r="P1115">
        <v>12.98</v>
      </c>
      <c r="Q1115">
        <v>58.43</v>
      </c>
      <c r="R1115">
        <v>46.56</v>
      </c>
      <c r="S1115">
        <v>45.7</v>
      </c>
      <c r="Y1115" s="57" t="s">
        <v>4378</v>
      </c>
      <c r="Z1115" s="57" t="s">
        <v>5484</v>
      </c>
    </row>
    <row r="1116" spans="1:26" x14ac:dyDescent="0.3">
      <c r="A1116" t="s">
        <v>3523</v>
      </c>
      <c r="B1116" t="s">
        <v>1375</v>
      </c>
      <c r="C1116" t="s">
        <v>3524</v>
      </c>
      <c r="D1116" t="s">
        <v>3525</v>
      </c>
      <c r="E1116" t="s">
        <v>3523</v>
      </c>
      <c r="F1116" t="s">
        <v>3524</v>
      </c>
      <c r="G1116">
        <v>43.63</v>
      </c>
      <c r="H1116">
        <v>43.96</v>
      </c>
      <c r="I1116">
        <v>32.58</v>
      </c>
      <c r="J1116">
        <v>59.61</v>
      </c>
      <c r="K1116">
        <v>66.67</v>
      </c>
      <c r="L1116">
        <v>14.84</v>
      </c>
      <c r="M1116">
        <v>63.61</v>
      </c>
      <c r="N1116">
        <v>87.91</v>
      </c>
      <c r="O1116">
        <v>43.87</v>
      </c>
      <c r="P1116">
        <v>34.36</v>
      </c>
      <c r="Q1116">
        <v>57.01</v>
      </c>
      <c r="R1116">
        <v>45.94</v>
      </c>
      <c r="S1116">
        <v>42.16</v>
      </c>
      <c r="Y1116" s="56" t="s">
        <v>3445</v>
      </c>
      <c r="Z1116" s="56" t="s">
        <v>5483</v>
      </c>
    </row>
    <row r="1117" spans="1:26" x14ac:dyDescent="0.3">
      <c r="A1117" t="s">
        <v>3523</v>
      </c>
      <c r="B1117" t="s">
        <v>1375</v>
      </c>
      <c r="C1117" t="s">
        <v>3528</v>
      </c>
      <c r="D1117" t="s">
        <v>3529</v>
      </c>
      <c r="E1117" t="s">
        <v>3523</v>
      </c>
      <c r="F1117" t="s">
        <v>3528</v>
      </c>
      <c r="G1117">
        <v>43.85</v>
      </c>
      <c r="H1117">
        <v>45.51</v>
      </c>
      <c r="I1117">
        <v>25.77</v>
      </c>
      <c r="J1117">
        <v>67.41</v>
      </c>
      <c r="K1117">
        <v>77.78</v>
      </c>
      <c r="L1117">
        <v>17.940000000000001</v>
      </c>
      <c r="M1117">
        <v>69.25</v>
      </c>
      <c r="N1117">
        <v>92.67</v>
      </c>
      <c r="O1117">
        <v>44.41</v>
      </c>
      <c r="P1117">
        <v>14.52</v>
      </c>
      <c r="Q1117">
        <v>58.3</v>
      </c>
      <c r="R1117">
        <v>41.44</v>
      </c>
      <c r="S1117">
        <v>40</v>
      </c>
      <c r="Y1117" s="56" t="s">
        <v>4377</v>
      </c>
      <c r="Z1117" s="56" t="s">
        <v>5487</v>
      </c>
    </row>
    <row r="1118" spans="1:26" x14ac:dyDescent="0.3">
      <c r="A1118" t="s">
        <v>3523</v>
      </c>
      <c r="B1118" t="s">
        <v>1375</v>
      </c>
      <c r="C1118" t="s">
        <v>3526</v>
      </c>
      <c r="D1118" t="s">
        <v>3527</v>
      </c>
      <c r="E1118" t="s">
        <v>3523</v>
      </c>
      <c r="F1118" t="s">
        <v>3526</v>
      </c>
      <c r="G1118">
        <v>60.46</v>
      </c>
      <c r="H1118">
        <v>37</v>
      </c>
      <c r="I1118">
        <v>16.489999999999998</v>
      </c>
      <c r="J1118">
        <v>69.75</v>
      </c>
      <c r="K1118">
        <v>88.89</v>
      </c>
      <c r="L1118">
        <v>33.549999999999997</v>
      </c>
      <c r="M1118">
        <v>47.26</v>
      </c>
      <c r="N1118">
        <v>93.36</v>
      </c>
      <c r="O1118">
        <v>60.55</v>
      </c>
      <c r="P1118">
        <v>50</v>
      </c>
      <c r="Q1118">
        <v>48.53</v>
      </c>
      <c r="R1118">
        <v>47.29</v>
      </c>
      <c r="S1118">
        <v>40.049999999999997</v>
      </c>
      <c r="Y1118" s="57" t="s">
        <v>3452</v>
      </c>
      <c r="Z1118" s="57" t="s">
        <v>5486</v>
      </c>
    </row>
    <row r="1119" spans="1:26" x14ac:dyDescent="0.3">
      <c r="A1119" t="s">
        <v>3530</v>
      </c>
      <c r="B1119" t="s">
        <v>1377</v>
      </c>
      <c r="C1119" t="s">
        <v>3531</v>
      </c>
      <c r="D1119" t="s">
        <v>3532</v>
      </c>
      <c r="E1119" t="s">
        <v>3530</v>
      </c>
      <c r="F1119" t="s">
        <v>3531</v>
      </c>
      <c r="G1119">
        <v>40.32</v>
      </c>
      <c r="H1119">
        <v>22.57</v>
      </c>
      <c r="I1119">
        <v>58.85</v>
      </c>
      <c r="J1119">
        <v>77.2</v>
      </c>
      <c r="K1119">
        <v>11.11</v>
      </c>
      <c r="L1119">
        <v>36.07</v>
      </c>
      <c r="M1119">
        <v>89.2</v>
      </c>
      <c r="N1119">
        <v>87.86</v>
      </c>
      <c r="O1119">
        <v>40.19</v>
      </c>
      <c r="P1119">
        <v>36.4</v>
      </c>
      <c r="Q1119">
        <v>64.62</v>
      </c>
      <c r="R1119">
        <v>49.91</v>
      </c>
      <c r="S1119">
        <v>46.53</v>
      </c>
      <c r="Y1119" s="56" t="s">
        <v>3454</v>
      </c>
      <c r="Z1119" s="56" t="s">
        <v>5485</v>
      </c>
    </row>
    <row r="1120" spans="1:26" x14ac:dyDescent="0.3">
      <c r="A1120" t="s">
        <v>3530</v>
      </c>
      <c r="B1120" t="s">
        <v>1377</v>
      </c>
      <c r="C1120" t="s">
        <v>3533</v>
      </c>
      <c r="D1120" t="s">
        <v>3534</v>
      </c>
      <c r="E1120" t="s">
        <v>3530</v>
      </c>
      <c r="F1120" t="s">
        <v>3533</v>
      </c>
      <c r="G1120">
        <v>33.03</v>
      </c>
      <c r="H1120">
        <v>20.78</v>
      </c>
      <c r="I1120">
        <v>46.32</v>
      </c>
      <c r="J1120">
        <v>46.76</v>
      </c>
      <c r="K1120">
        <v>10.19</v>
      </c>
      <c r="L1120">
        <v>42.62</v>
      </c>
      <c r="M1120">
        <v>83.05</v>
      </c>
      <c r="N1120">
        <v>97.58</v>
      </c>
      <c r="O1120">
        <v>32.65</v>
      </c>
      <c r="P1120">
        <v>31.02</v>
      </c>
      <c r="Q1120">
        <v>61.94</v>
      </c>
      <c r="R1120">
        <v>49.03</v>
      </c>
      <c r="S1120">
        <v>47.04</v>
      </c>
      <c r="Y1120" s="57" t="s">
        <v>4375</v>
      </c>
      <c r="Z1120" s="57" t="s">
        <v>5448</v>
      </c>
    </row>
    <row r="1121" spans="1:26" x14ac:dyDescent="0.3">
      <c r="A1121" t="s">
        <v>3530</v>
      </c>
      <c r="B1121" t="s">
        <v>1377</v>
      </c>
      <c r="C1121" t="s">
        <v>3537</v>
      </c>
      <c r="D1121" t="s">
        <v>3538</v>
      </c>
      <c r="E1121" t="s">
        <v>3530</v>
      </c>
      <c r="F1121" t="s">
        <v>3537</v>
      </c>
      <c r="G1121">
        <v>46.2</v>
      </c>
      <c r="H1121">
        <v>4.74</v>
      </c>
      <c r="I1121">
        <v>45.36</v>
      </c>
      <c r="J1121">
        <v>80.400000000000006</v>
      </c>
      <c r="K1121">
        <v>37.97</v>
      </c>
      <c r="L1121">
        <v>30.09</v>
      </c>
      <c r="M1121">
        <v>89.24</v>
      </c>
      <c r="N1121">
        <v>82.93</v>
      </c>
      <c r="O1121">
        <v>47.66</v>
      </c>
      <c r="P1121">
        <v>42.2</v>
      </c>
      <c r="Q1121">
        <v>55.57</v>
      </c>
      <c r="R1121">
        <v>46.7</v>
      </c>
      <c r="S1121">
        <v>45.2</v>
      </c>
      <c r="Y1121" s="56" t="s">
        <v>3447</v>
      </c>
      <c r="Z1121" s="56" t="s">
        <v>5447</v>
      </c>
    </row>
    <row r="1122" spans="1:26" x14ac:dyDescent="0.3">
      <c r="A1122" t="s">
        <v>3530</v>
      </c>
      <c r="B1122" t="s">
        <v>1377</v>
      </c>
      <c r="C1122" t="s">
        <v>3535</v>
      </c>
      <c r="D1122" t="s">
        <v>3536</v>
      </c>
      <c r="E1122" t="s">
        <v>3530</v>
      </c>
      <c r="F1122" t="s">
        <v>3535</v>
      </c>
      <c r="G1122">
        <v>39.89</v>
      </c>
      <c r="H1122">
        <v>6.23</v>
      </c>
      <c r="I1122">
        <v>26.4</v>
      </c>
      <c r="J1122">
        <v>59.87</v>
      </c>
      <c r="K1122">
        <v>76.14</v>
      </c>
      <c r="L1122">
        <v>5.08</v>
      </c>
      <c r="M1122">
        <v>44.07</v>
      </c>
      <c r="N1122">
        <v>98.98</v>
      </c>
      <c r="O1122">
        <v>39.67</v>
      </c>
      <c r="P1122">
        <v>17.579999999999998</v>
      </c>
      <c r="Q1122">
        <v>43.92</v>
      </c>
      <c r="R1122">
        <v>42.88</v>
      </c>
      <c r="S1122">
        <v>39.97</v>
      </c>
      <c r="Y1122" s="57" t="s">
        <v>3449</v>
      </c>
      <c r="Z1122" s="57" t="s">
        <v>3539</v>
      </c>
    </row>
    <row r="1123" spans="1:26" x14ac:dyDescent="0.3">
      <c r="Y1123" s="56" t="s">
        <v>4374</v>
      </c>
      <c r="Z1123" s="56" t="s">
        <v>5446</v>
      </c>
    </row>
    <row r="1124" spans="1:26" x14ac:dyDescent="0.3">
      <c r="Y1124" s="57" t="s">
        <v>3517</v>
      </c>
      <c r="Z1124" s="57" t="s">
        <v>5445</v>
      </c>
    </row>
    <row r="1125" spans="1:26" x14ac:dyDescent="0.3">
      <c r="Y1125" s="56" t="s">
        <v>3519</v>
      </c>
      <c r="Z1125" s="56" t="s">
        <v>5444</v>
      </c>
    </row>
    <row r="1126" spans="1:26" x14ac:dyDescent="0.3">
      <c r="Y1126" s="57" t="s">
        <v>3521</v>
      </c>
      <c r="Z1126" s="57" t="s">
        <v>5443</v>
      </c>
    </row>
    <row r="1127" spans="1:26" x14ac:dyDescent="0.3">
      <c r="Y1127" s="56" t="s">
        <v>3520</v>
      </c>
      <c r="Z1127" s="56" t="s">
        <v>5442</v>
      </c>
    </row>
    <row r="1128" spans="1:26" x14ac:dyDescent="0.3">
      <c r="Y1128" s="56" t="s">
        <v>4372</v>
      </c>
      <c r="Z1128" s="56" t="s">
        <v>5440</v>
      </c>
    </row>
    <row r="1129" spans="1:26" x14ac:dyDescent="0.3">
      <c r="Y1129" s="57" t="s">
        <v>3524</v>
      </c>
      <c r="Z1129" s="57" t="s">
        <v>5439</v>
      </c>
    </row>
    <row r="1130" spans="1:26" x14ac:dyDescent="0.3">
      <c r="Y1130" s="56" t="s">
        <v>3528</v>
      </c>
      <c r="Z1130" s="56" t="s">
        <v>5438</v>
      </c>
    </row>
    <row r="1131" spans="1:26" x14ac:dyDescent="0.3">
      <c r="Y1131" s="57" t="s">
        <v>3526</v>
      </c>
      <c r="Z1131" s="57" t="s">
        <v>5441</v>
      </c>
    </row>
    <row r="1132" spans="1:26" x14ac:dyDescent="0.3">
      <c r="Y1132" s="57" t="s">
        <v>4373</v>
      </c>
      <c r="Z1132" s="57" t="s">
        <v>5437</v>
      </c>
    </row>
    <row r="1133" spans="1:26" x14ac:dyDescent="0.3">
      <c r="Y1133" s="56" t="s">
        <v>3531</v>
      </c>
      <c r="Z1133" s="56" t="s">
        <v>5436</v>
      </c>
    </row>
    <row r="1134" spans="1:26" x14ac:dyDescent="0.3">
      <c r="Y1134" s="57" t="s">
        <v>3533</v>
      </c>
      <c r="Z1134" s="57" t="s">
        <v>5435</v>
      </c>
    </row>
    <row r="1135" spans="1:26" x14ac:dyDescent="0.3">
      <c r="Y1135" s="56" t="s">
        <v>3537</v>
      </c>
      <c r="Z1135" s="56" t="s">
        <v>5434</v>
      </c>
    </row>
    <row r="1136" spans="1:26" x14ac:dyDescent="0.3">
      <c r="Y1136" s="57" t="s">
        <v>3535</v>
      </c>
      <c r="Z1136" s="57" t="s">
        <v>5433</v>
      </c>
    </row>
  </sheetData>
  <autoFilter ref="A20:Q1122" xr:uid="{27E51E6A-AD24-4396-B5CB-2C9F52FA2F58}">
    <sortState xmlns:xlrd2="http://schemas.microsoft.com/office/spreadsheetml/2017/richdata2" ref="A21:Q1122">
      <sortCondition ref="C20:C1122"/>
    </sortState>
  </autoFilter>
  <sortState xmlns:xlrd2="http://schemas.microsoft.com/office/spreadsheetml/2017/richdata2" ref="Y2:Z1136">
    <sortCondition ref="Y1:Y1136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3157C-C3DB-48EB-87AB-9FF7C61FFCCC}">
  <dimension ref="A1:AX24"/>
  <sheetViews>
    <sheetView topLeftCell="AQ1" workbookViewId="0">
      <selection activeCell="BB14" sqref="BB14"/>
    </sheetView>
  </sheetViews>
  <sheetFormatPr baseColWidth="10" defaultRowHeight="14.4" x14ac:dyDescent="0.3"/>
  <cols>
    <col min="1" max="1" width="19.6640625" bestFit="1" customWidth="1"/>
    <col min="2" max="2" width="19" bestFit="1" customWidth="1"/>
    <col min="6" max="6" width="21.88671875" bestFit="1" customWidth="1"/>
    <col min="7" max="7" width="13.109375" style="45" customWidth="1"/>
    <col min="8" max="8" width="7.33203125" style="45" customWidth="1"/>
    <col min="9" max="9" width="8.6640625" style="45" customWidth="1"/>
    <col min="10" max="10" width="7.33203125" style="45" customWidth="1"/>
    <col min="11" max="11" width="9.33203125" style="51" customWidth="1"/>
    <col min="12" max="18" width="11.44140625" style="51"/>
    <col min="22" max="22" width="21.88671875" bestFit="1" customWidth="1"/>
    <col min="23" max="23" width="13.109375" style="45" customWidth="1"/>
    <col min="24" max="24" width="8.5546875" style="45" customWidth="1"/>
    <col min="25" max="26" width="15.5546875" customWidth="1"/>
    <col min="27" max="27" width="18.6640625" customWidth="1"/>
    <col min="28" max="29" width="15.5546875" customWidth="1"/>
    <col min="31" max="31" width="21.88671875" bestFit="1" customWidth="1"/>
    <col min="32" max="32" width="13.109375" style="45" customWidth="1"/>
    <col min="33" max="33" width="8.5546875" style="45" customWidth="1"/>
    <col min="34" max="34" width="13.109375" style="45" customWidth="1"/>
    <col min="35" max="35" width="8.5546875" style="45" customWidth="1"/>
    <col min="36" max="37" width="11.109375" customWidth="1"/>
    <col min="38" max="38" width="11.5546875" customWidth="1"/>
    <col min="39" max="39" width="11.44140625" customWidth="1"/>
    <col min="45" max="45" width="20.5546875" bestFit="1" customWidth="1"/>
    <col min="49" max="49" width="23" customWidth="1"/>
  </cols>
  <sheetData>
    <row r="1" spans="1:50" ht="15" thickBot="1" x14ac:dyDescent="0.35">
      <c r="AS1" s="39"/>
      <c r="AT1" t="s">
        <v>4351</v>
      </c>
      <c r="AW1" s="39"/>
      <c r="AX1" t="s">
        <v>4351</v>
      </c>
    </row>
    <row r="2" spans="1:50" ht="15" thickBot="1" x14ac:dyDescent="0.35">
      <c r="F2" s="39"/>
      <c r="G2" s="75" t="s">
        <v>4341</v>
      </c>
      <c r="H2" s="76"/>
      <c r="I2" s="75" t="s">
        <v>4345</v>
      </c>
      <c r="J2" s="76"/>
      <c r="K2" s="75" t="s">
        <v>4344</v>
      </c>
      <c r="L2" s="76"/>
      <c r="M2" s="75" t="s">
        <v>4343</v>
      </c>
      <c r="N2" s="76"/>
      <c r="O2" s="75" t="s">
        <v>4342</v>
      </c>
      <c r="P2" s="76"/>
      <c r="Q2" s="75" t="s">
        <v>4352</v>
      </c>
      <c r="R2" s="76"/>
      <c r="V2" s="39"/>
      <c r="W2" s="75" t="s">
        <v>4341</v>
      </c>
      <c r="X2" s="76"/>
      <c r="Y2" s="75" t="s">
        <v>4354</v>
      </c>
      <c r="Z2" s="76"/>
      <c r="AA2" s="75" t="s">
        <v>4353</v>
      </c>
      <c r="AB2" s="76"/>
      <c r="AE2" s="54"/>
      <c r="AF2" s="75" t="s">
        <v>4358</v>
      </c>
      <c r="AG2" s="76"/>
      <c r="AH2" s="75" t="s">
        <v>4355</v>
      </c>
      <c r="AI2" s="76"/>
      <c r="AJ2" s="75" t="s">
        <v>4356</v>
      </c>
      <c r="AK2" s="76"/>
      <c r="AL2" s="75" t="s">
        <v>4357</v>
      </c>
      <c r="AM2" s="76"/>
      <c r="AS2" s="39" t="s">
        <v>4333</v>
      </c>
      <c r="AT2">
        <v>1.1617571200000001</v>
      </c>
      <c r="AW2" s="39" t="s">
        <v>4333</v>
      </c>
      <c r="AX2">
        <v>1.19044767</v>
      </c>
    </row>
    <row r="3" spans="1:50" x14ac:dyDescent="0.3">
      <c r="F3" s="41" t="s">
        <v>4333</v>
      </c>
      <c r="G3" s="52">
        <v>10.80903676</v>
      </c>
      <c r="H3" s="72">
        <f>SUM(G3:G7)</f>
        <v>55.865578399999997</v>
      </c>
      <c r="I3" s="52">
        <v>10.030776963999999</v>
      </c>
      <c r="J3" s="72">
        <f>SUM(I3:I7)</f>
        <v>48.151968555999993</v>
      </c>
      <c r="K3" s="52">
        <v>1.7838528899999999</v>
      </c>
      <c r="L3" s="72">
        <f>SUM(K3:K7)</f>
        <v>28.928199899999999</v>
      </c>
      <c r="M3" s="52">
        <v>1.9490921299999999</v>
      </c>
      <c r="N3" s="72">
        <f>SUM(M3:M7)</f>
        <v>39.452319939999995</v>
      </c>
      <c r="O3" s="52">
        <v>1.4927159999999999</v>
      </c>
      <c r="P3" s="72">
        <f>SUM(O3:O7)</f>
        <v>29.737987</v>
      </c>
      <c r="Q3" s="52">
        <v>0.1164927</v>
      </c>
      <c r="R3" s="72">
        <f>SUM(Q3:Q7)</f>
        <v>0.17653001730000001</v>
      </c>
      <c r="V3" s="41" t="s">
        <v>4333</v>
      </c>
      <c r="W3" s="52">
        <v>10.80903676</v>
      </c>
      <c r="X3" s="72">
        <f>SUM(W3:W7)</f>
        <v>55.865578399999997</v>
      </c>
      <c r="Y3" s="52">
        <v>13.19088943</v>
      </c>
      <c r="Z3" s="72">
        <f>SUM(Y3:Y7)</f>
        <v>70.989463929999999</v>
      </c>
      <c r="AA3" s="52">
        <v>0.61605014999999996</v>
      </c>
      <c r="AB3" s="72">
        <f>SUM(AA3:AA7)</f>
        <v>6.8458729099999998</v>
      </c>
      <c r="AE3" s="41" t="s">
        <v>4333</v>
      </c>
      <c r="AF3" s="52">
        <v>13.4099</v>
      </c>
      <c r="AG3" s="72">
        <f>SUM(AF3:AF7)</f>
        <v>67.426789999999997</v>
      </c>
      <c r="AH3" s="52">
        <v>15.438993204000001</v>
      </c>
      <c r="AI3" s="72">
        <f>SUM(AH3:AH7)</f>
        <v>77.26221125699999</v>
      </c>
      <c r="AJ3" s="52">
        <v>2.0083189250000002</v>
      </c>
      <c r="AK3" s="72">
        <f>SUM(AJ3:AJ7)</f>
        <v>35.447712399999993</v>
      </c>
      <c r="AL3" s="52">
        <v>0.30568806999999998</v>
      </c>
      <c r="AM3" s="72">
        <f>SUM(AL3:AL7)</f>
        <v>2.3153967500000001</v>
      </c>
      <c r="AS3" s="39" t="s">
        <v>4332</v>
      </c>
      <c r="AT3">
        <v>1.0489330100000001</v>
      </c>
      <c r="AW3" s="39" t="s">
        <v>4332</v>
      </c>
      <c r="AX3">
        <v>1.0949382700000001</v>
      </c>
    </row>
    <row r="4" spans="1:50" ht="15" thickBot="1" x14ac:dyDescent="0.35">
      <c r="A4" s="37" t="s">
        <v>4348</v>
      </c>
      <c r="B4" t="s">
        <v>4350</v>
      </c>
      <c r="F4" s="42" t="s">
        <v>4332</v>
      </c>
      <c r="G4" s="45">
        <v>10.30790988</v>
      </c>
      <c r="H4" s="73"/>
      <c r="I4" s="45">
        <v>9.1810670569999999</v>
      </c>
      <c r="J4" s="73"/>
      <c r="K4" s="45">
        <v>5.14880491</v>
      </c>
      <c r="L4" s="73"/>
      <c r="M4" s="45">
        <v>4.7201791499999999</v>
      </c>
      <c r="N4" s="73"/>
      <c r="O4" s="45">
        <v>3.8805779999999999</v>
      </c>
      <c r="P4" s="73"/>
      <c r="Q4" s="45">
        <v>6.0451310000000002E-4</v>
      </c>
      <c r="R4" s="73"/>
      <c r="V4" s="42" t="s">
        <v>4332</v>
      </c>
      <c r="W4" s="45">
        <v>10.30790988</v>
      </c>
      <c r="X4" s="73"/>
      <c r="Y4" s="45">
        <v>13.88041082</v>
      </c>
      <c r="Z4" s="73"/>
      <c r="AA4" s="45">
        <v>0.77035410999999998</v>
      </c>
      <c r="AB4" s="73"/>
      <c r="AE4" s="42" t="s">
        <v>4332</v>
      </c>
      <c r="AF4" s="45">
        <v>12.985469999999999</v>
      </c>
      <c r="AG4" s="73"/>
      <c r="AH4" s="45">
        <v>14.803618662</v>
      </c>
      <c r="AI4" s="73"/>
      <c r="AJ4" s="45">
        <v>5.0082436939999999</v>
      </c>
      <c r="AK4" s="73"/>
      <c r="AL4" s="45">
        <v>0.19266004</v>
      </c>
      <c r="AM4" s="73"/>
      <c r="AS4" s="39" t="s">
        <v>4334</v>
      </c>
      <c r="AT4">
        <v>0.84357784000000002</v>
      </c>
      <c r="AW4" s="39" t="s">
        <v>4334</v>
      </c>
      <c r="AX4">
        <v>0.97241429000000001</v>
      </c>
    </row>
    <row r="5" spans="1:50" ht="15" thickBot="1" x14ac:dyDescent="0.35">
      <c r="A5" s="38" t="s">
        <v>4341</v>
      </c>
      <c r="B5" s="49">
        <v>13</v>
      </c>
      <c r="F5" s="42" t="s">
        <v>4334</v>
      </c>
      <c r="G5" s="45">
        <v>11.51862206</v>
      </c>
      <c r="H5" s="73"/>
      <c r="I5" s="45">
        <v>12.231999227999999</v>
      </c>
      <c r="J5" s="73"/>
      <c r="K5" s="45">
        <v>8.0856290899999994</v>
      </c>
      <c r="L5" s="73"/>
      <c r="M5" s="45">
        <v>12.26828203</v>
      </c>
      <c r="N5" s="73"/>
      <c r="O5" s="45">
        <v>8.5861660000000004</v>
      </c>
      <c r="P5" s="73"/>
      <c r="Q5" s="45">
        <v>5.076042E-4</v>
      </c>
      <c r="R5" s="73"/>
      <c r="V5" s="42" t="s">
        <v>4334</v>
      </c>
      <c r="W5" s="45">
        <v>11.51862206</v>
      </c>
      <c r="X5" s="73"/>
      <c r="Y5" s="45">
        <v>17.6785587</v>
      </c>
      <c r="Z5" s="73"/>
      <c r="AA5" s="45">
        <v>2.2494343699999999</v>
      </c>
      <c r="AB5" s="73"/>
      <c r="AE5" s="42" t="s">
        <v>4334</v>
      </c>
      <c r="AF5" s="45">
        <v>13.873469999999999</v>
      </c>
      <c r="AG5" s="73"/>
      <c r="AH5" s="45">
        <v>15.880165803000001</v>
      </c>
      <c r="AI5" s="73"/>
      <c r="AJ5" s="45">
        <v>10.493627893999999</v>
      </c>
      <c r="AK5" s="73"/>
      <c r="AL5" s="45">
        <v>0.65108098000000003</v>
      </c>
      <c r="AM5" s="73"/>
      <c r="AS5" s="39" t="s">
        <v>4335</v>
      </c>
      <c r="AT5">
        <v>1.04517927</v>
      </c>
      <c r="AW5" s="39" t="s">
        <v>4335</v>
      </c>
      <c r="AX5">
        <v>1.14628763</v>
      </c>
    </row>
    <row r="6" spans="1:50" x14ac:dyDescent="0.3">
      <c r="A6" s="38" t="s">
        <v>4345</v>
      </c>
      <c r="B6" s="47">
        <v>217</v>
      </c>
      <c r="F6" s="42" t="s">
        <v>4335</v>
      </c>
      <c r="G6" s="45">
        <v>11.74010427</v>
      </c>
      <c r="H6" s="73"/>
      <c r="I6" s="45">
        <v>4.9581906809999996</v>
      </c>
      <c r="J6" s="73"/>
      <c r="K6" s="45">
        <v>5.8337729500000002</v>
      </c>
      <c r="L6" s="73"/>
      <c r="M6" s="45">
        <v>9.7522613499999995</v>
      </c>
      <c r="N6" s="73"/>
      <c r="O6" s="45">
        <v>6.9816649999999996</v>
      </c>
      <c r="P6" s="73"/>
      <c r="Q6" s="45">
        <v>2.7620430000000001E-2</v>
      </c>
      <c r="R6" s="73"/>
      <c r="V6" s="42" t="s">
        <v>4335</v>
      </c>
      <c r="W6" s="45">
        <v>11.74010427</v>
      </c>
      <c r="X6" s="73"/>
      <c r="Y6" s="45">
        <v>8.7188710500000006</v>
      </c>
      <c r="Z6" s="73"/>
      <c r="AA6" s="45">
        <v>1.2498178200000001</v>
      </c>
      <c r="AB6" s="73"/>
      <c r="AE6" s="42" t="s">
        <v>4335</v>
      </c>
      <c r="AF6" s="45">
        <v>13.326829999999999</v>
      </c>
      <c r="AG6" s="73"/>
      <c r="AH6" s="45">
        <v>15.305394082999999</v>
      </c>
      <c r="AI6" s="73"/>
      <c r="AJ6" s="45">
        <v>8.1831139279999991</v>
      </c>
      <c r="AK6" s="73"/>
      <c r="AL6" s="45">
        <v>0.46688572</v>
      </c>
      <c r="AM6" s="73"/>
      <c r="AS6" s="63" t="s">
        <v>4336</v>
      </c>
      <c r="AT6" s="64">
        <v>1.0759492399999999</v>
      </c>
      <c r="AW6" s="63" t="s">
        <v>4336</v>
      </c>
      <c r="AX6" s="64">
        <v>1.17089376</v>
      </c>
    </row>
    <row r="7" spans="1:50" ht="15" thickBot="1" x14ac:dyDescent="0.35">
      <c r="A7" s="38" t="s">
        <v>4344</v>
      </c>
      <c r="B7" s="48">
        <v>218</v>
      </c>
      <c r="F7" s="43" t="s">
        <v>4336</v>
      </c>
      <c r="G7" s="53">
        <v>11.48990543</v>
      </c>
      <c r="H7" s="74"/>
      <c r="I7" s="53">
        <v>11.749934626</v>
      </c>
      <c r="J7" s="74"/>
      <c r="K7" s="53">
        <v>8.0761400600000002</v>
      </c>
      <c r="L7" s="74"/>
      <c r="M7" s="53">
        <v>10.762505279999999</v>
      </c>
      <c r="N7" s="74"/>
      <c r="O7" s="53">
        <v>8.7968620000000008</v>
      </c>
      <c r="P7" s="74"/>
      <c r="Q7" s="53">
        <v>3.1304770000000003E-2</v>
      </c>
      <c r="R7" s="74"/>
      <c r="V7" s="43" t="s">
        <v>4336</v>
      </c>
      <c r="W7" s="53">
        <v>11.48990543</v>
      </c>
      <c r="X7" s="74"/>
      <c r="Y7" s="53">
        <v>17.520733929999999</v>
      </c>
      <c r="Z7" s="74"/>
      <c r="AA7" s="53">
        <v>1.96021646</v>
      </c>
      <c r="AB7" s="74"/>
      <c r="AE7" s="43" t="s">
        <v>4336</v>
      </c>
      <c r="AF7" s="53">
        <v>13.83112</v>
      </c>
      <c r="AG7" s="74"/>
      <c r="AH7" s="53">
        <v>15.834039505</v>
      </c>
      <c r="AI7" s="74"/>
      <c r="AJ7" s="53">
        <v>9.7544079589999999</v>
      </c>
      <c r="AK7" s="74"/>
      <c r="AL7" s="53">
        <v>0.69908194000000001</v>
      </c>
      <c r="AM7" s="74"/>
      <c r="AS7" s="65" t="s">
        <v>4367</v>
      </c>
      <c r="AT7" s="66">
        <v>3.0409554600000002</v>
      </c>
      <c r="AW7" s="39" t="s">
        <v>4367</v>
      </c>
      <c r="AX7">
        <v>3.18743343</v>
      </c>
    </row>
    <row r="8" spans="1:50" x14ac:dyDescent="0.3">
      <c r="A8" s="38" t="s">
        <v>4343</v>
      </c>
      <c r="B8" s="47">
        <v>218</v>
      </c>
      <c r="F8" s="41" t="s">
        <v>3710</v>
      </c>
      <c r="G8" s="52">
        <v>8.8481608200000004</v>
      </c>
      <c r="H8" s="72">
        <f>SUM(G8:G15)</f>
        <v>15.5461151</v>
      </c>
      <c r="I8" s="52">
        <v>10.701179134</v>
      </c>
      <c r="J8" s="72">
        <f>SUM(I8:I15)</f>
        <v>44.394405412000005</v>
      </c>
      <c r="K8" s="52">
        <v>5.4971184400000004</v>
      </c>
      <c r="L8" s="72">
        <f>SUM(K8:K15)</f>
        <v>56.428148970000009</v>
      </c>
      <c r="M8" s="52">
        <v>8.4478281099999997</v>
      </c>
      <c r="N8" s="72">
        <f>SUM(M8:M15)</f>
        <v>53.402578959999985</v>
      </c>
      <c r="O8" s="52">
        <v>7.3073740000000003</v>
      </c>
      <c r="P8" s="72">
        <f>SUM(O8:O15)</f>
        <v>56.526014610000004</v>
      </c>
      <c r="Q8" s="52">
        <v>2.8091360000000001</v>
      </c>
      <c r="R8" s="72">
        <f>SUM(Q8:Q15)</f>
        <v>77.997454242000003</v>
      </c>
      <c r="V8" s="41" t="s">
        <v>3710</v>
      </c>
      <c r="W8" s="52">
        <v>8.8481608200000004</v>
      </c>
      <c r="X8" s="72">
        <f>SUM(W8:W15)</f>
        <v>15.5461151</v>
      </c>
      <c r="Y8" s="52">
        <v>12.481094840000001</v>
      </c>
      <c r="Z8" s="72">
        <f>SUM(Y8:Y15)</f>
        <v>20.39965166</v>
      </c>
      <c r="AA8" s="52">
        <v>3.78328693</v>
      </c>
      <c r="AB8" s="72">
        <f>SUM(AA8:AA15)</f>
        <v>76.287581500000002</v>
      </c>
      <c r="AE8" s="41" t="s">
        <v>3710</v>
      </c>
      <c r="AF8" s="52">
        <v>7.8874779999999998</v>
      </c>
      <c r="AG8" s="72">
        <f>SUM(AF8:AF15)</f>
        <v>16.575980793790002</v>
      </c>
      <c r="AH8" s="52">
        <v>10.71316603</v>
      </c>
      <c r="AI8" s="72">
        <f>SUM(AH8:AH15)</f>
        <v>11.610316618000001</v>
      </c>
      <c r="AJ8" s="52">
        <v>6.7590328450000001</v>
      </c>
      <c r="AK8" s="72">
        <f>SUM(AJ8:AJ15)</f>
        <v>54.051545008999994</v>
      </c>
      <c r="AL8" s="52">
        <v>2.2455440599999998</v>
      </c>
      <c r="AM8" s="72">
        <f>SUM(AL8:AL15)</f>
        <v>80.977795650000004</v>
      </c>
      <c r="AS8" s="39" t="s">
        <v>3709</v>
      </c>
      <c r="AT8">
        <v>13.418273190000001</v>
      </c>
      <c r="AW8" s="39" t="s">
        <v>3709</v>
      </c>
      <c r="AX8">
        <v>14.70451971</v>
      </c>
    </row>
    <row r="9" spans="1:50" x14ac:dyDescent="0.3">
      <c r="A9" s="38" t="s">
        <v>4342</v>
      </c>
      <c r="B9" s="50">
        <v>218</v>
      </c>
      <c r="F9" s="42" t="s">
        <v>3709</v>
      </c>
      <c r="G9" s="45">
        <v>0.68689529999999999</v>
      </c>
      <c r="H9" s="73"/>
      <c r="I9" s="45">
        <v>9.0595923759999994</v>
      </c>
      <c r="J9" s="73"/>
      <c r="K9" s="45">
        <v>14.26561401</v>
      </c>
      <c r="L9" s="73"/>
      <c r="M9" s="45">
        <v>12.237037949999999</v>
      </c>
      <c r="N9" s="73"/>
      <c r="O9" s="45">
        <v>14.33925</v>
      </c>
      <c r="P9" s="73"/>
      <c r="Q9" s="45">
        <v>15.529960000000001</v>
      </c>
      <c r="R9" s="73"/>
      <c r="V9" s="42" t="s">
        <v>3709</v>
      </c>
      <c r="W9" s="45">
        <v>0.68689529999999999</v>
      </c>
      <c r="X9" s="73"/>
      <c r="Y9" s="45">
        <v>2.2175839399999999</v>
      </c>
      <c r="Z9" s="73"/>
      <c r="AA9" s="45">
        <v>18.567955489999999</v>
      </c>
      <c r="AB9" s="73"/>
      <c r="AE9" s="42" t="s">
        <v>3709</v>
      </c>
      <c r="AF9" s="45">
        <v>2.464064</v>
      </c>
      <c r="AG9" s="73"/>
      <c r="AH9" s="45">
        <v>5.8876001999999997E-2</v>
      </c>
      <c r="AI9" s="73"/>
      <c r="AJ9" s="45">
        <v>13.341471442</v>
      </c>
      <c r="AK9" s="73"/>
      <c r="AL9" s="45">
        <v>18.71990538</v>
      </c>
      <c r="AM9" s="73"/>
      <c r="AS9" s="39" t="s">
        <v>3727</v>
      </c>
      <c r="AT9">
        <v>8.7663592399999999</v>
      </c>
      <c r="AW9" s="39" t="s">
        <v>3727</v>
      </c>
      <c r="AX9">
        <v>10.119136230000001</v>
      </c>
    </row>
    <row r="10" spans="1:50" ht="15" thickBot="1" x14ac:dyDescent="0.35">
      <c r="A10" s="38" t="s">
        <v>4346</v>
      </c>
      <c r="B10" s="48">
        <v>218</v>
      </c>
      <c r="F10" s="42" t="s">
        <v>3727</v>
      </c>
      <c r="G10" s="45">
        <v>0.41663317999999999</v>
      </c>
      <c r="H10" s="73"/>
      <c r="I10" s="45">
        <v>6.2879226279999996</v>
      </c>
      <c r="J10" s="73"/>
      <c r="K10" s="45">
        <v>8.3765551200000008</v>
      </c>
      <c r="L10" s="73"/>
      <c r="M10" s="45">
        <v>8.2666975600000008</v>
      </c>
      <c r="N10" s="73"/>
      <c r="O10" s="45">
        <v>9.1983700000000006</v>
      </c>
      <c r="P10" s="73"/>
      <c r="Q10" s="45">
        <v>15.19167</v>
      </c>
      <c r="R10" s="73"/>
      <c r="V10" s="42" t="s">
        <v>3727</v>
      </c>
      <c r="W10" s="45">
        <v>0.41663317999999999</v>
      </c>
      <c r="X10" s="73"/>
      <c r="Y10" s="45">
        <v>1.31016372</v>
      </c>
      <c r="Z10" s="73"/>
      <c r="AA10" s="45">
        <v>14.305235140000001</v>
      </c>
      <c r="AB10" s="73"/>
      <c r="AE10" s="42" t="s">
        <v>3727</v>
      </c>
      <c r="AF10" s="45">
        <v>1.4180950000000001</v>
      </c>
      <c r="AG10" s="73"/>
      <c r="AH10" s="45">
        <v>0.20546156800000001</v>
      </c>
      <c r="AI10" s="73"/>
      <c r="AJ10" s="45">
        <v>8.3252875169999996</v>
      </c>
      <c r="AK10" s="73"/>
      <c r="AL10" s="45">
        <v>16.203828869999999</v>
      </c>
      <c r="AM10" s="73"/>
      <c r="AS10" s="39" t="s">
        <v>3728</v>
      </c>
      <c r="AT10">
        <v>7.8423199999999998E-2</v>
      </c>
      <c r="AW10" s="39" t="s">
        <v>3728</v>
      </c>
      <c r="AX10">
        <v>0.14632291</v>
      </c>
    </row>
    <row r="11" spans="1:50" x14ac:dyDescent="0.3">
      <c r="A11" s="38" t="s">
        <v>4349</v>
      </c>
      <c r="B11">
        <v>1102</v>
      </c>
      <c r="F11" s="42" t="s">
        <v>3728</v>
      </c>
      <c r="G11" s="45">
        <v>0.72449392999999995</v>
      </c>
      <c r="H11" s="73"/>
      <c r="I11" s="45">
        <v>0.25422734899999999</v>
      </c>
      <c r="J11" s="73"/>
      <c r="K11" s="45">
        <v>0.54003630000000002</v>
      </c>
      <c r="L11" s="73"/>
      <c r="M11" s="45">
        <v>0.41100735999999999</v>
      </c>
      <c r="N11" s="73"/>
      <c r="O11" s="45">
        <v>0.42815839999999999</v>
      </c>
      <c r="P11" s="73"/>
      <c r="Q11" s="45">
        <v>5.9520520000000001</v>
      </c>
      <c r="R11" s="73"/>
      <c r="V11" s="42" t="s">
        <v>3728</v>
      </c>
      <c r="W11" s="45">
        <v>0.72449392999999995</v>
      </c>
      <c r="X11" s="73"/>
      <c r="Y11" s="45">
        <v>0.30391953999999999</v>
      </c>
      <c r="Z11" s="73"/>
      <c r="AA11" s="45">
        <v>1.8690246100000001</v>
      </c>
      <c r="AB11" s="73"/>
      <c r="AE11" s="42" t="s">
        <v>3728</v>
      </c>
      <c r="AF11" s="45">
        <v>4.3090959999999998E-2</v>
      </c>
      <c r="AG11" s="73"/>
      <c r="AH11" s="45">
        <v>0.394291375</v>
      </c>
      <c r="AI11" s="73"/>
      <c r="AJ11" s="45">
        <v>1.8698129999999999E-3</v>
      </c>
      <c r="AK11" s="73"/>
      <c r="AL11" s="45">
        <v>3.7283668900000002</v>
      </c>
      <c r="AM11" s="73"/>
      <c r="AS11" s="39" t="s">
        <v>3729</v>
      </c>
      <c r="AT11">
        <v>12.395094009999999</v>
      </c>
      <c r="AW11" s="39" t="s">
        <v>3729</v>
      </c>
      <c r="AX11">
        <v>13.70268941</v>
      </c>
    </row>
    <row r="12" spans="1:50" x14ac:dyDescent="0.3">
      <c r="F12" s="42" t="s">
        <v>3729</v>
      </c>
      <c r="G12" s="45">
        <v>0.74230905000000003</v>
      </c>
      <c r="H12" s="73"/>
      <c r="I12" s="45">
        <v>8.3105778410000006</v>
      </c>
      <c r="J12" s="73"/>
      <c r="K12" s="45">
        <v>12.75231642</v>
      </c>
      <c r="L12" s="73"/>
      <c r="M12" s="45">
        <v>11.780305439999999</v>
      </c>
      <c r="N12" s="73"/>
      <c r="O12" s="45">
        <v>12.271940000000001</v>
      </c>
      <c r="P12" s="73"/>
      <c r="Q12" s="45">
        <v>14.85019</v>
      </c>
      <c r="R12" s="73"/>
      <c r="V12" s="42" t="s">
        <v>3729</v>
      </c>
      <c r="W12" s="45">
        <v>0.74230905000000003</v>
      </c>
      <c r="X12" s="73"/>
      <c r="Y12" s="45">
        <v>1.8048049100000001</v>
      </c>
      <c r="Z12" s="73"/>
      <c r="AA12" s="45">
        <v>17.358280669999999</v>
      </c>
      <c r="AB12" s="73"/>
      <c r="AE12" s="42" t="s">
        <v>3729</v>
      </c>
      <c r="AF12" s="45">
        <v>2.252958</v>
      </c>
      <c r="AG12" s="73"/>
      <c r="AH12" s="45">
        <v>0.10856587500000001</v>
      </c>
      <c r="AI12" s="73"/>
      <c r="AJ12" s="45">
        <v>12.35807507</v>
      </c>
      <c r="AK12" s="73"/>
      <c r="AL12" s="45">
        <v>17.404662399999999</v>
      </c>
      <c r="AM12" s="73"/>
      <c r="AS12" s="39" t="s">
        <v>3730</v>
      </c>
      <c r="AT12">
        <v>7.4198900000000002E-3</v>
      </c>
      <c r="AW12" s="39" t="s">
        <v>3730</v>
      </c>
      <c r="AX12">
        <v>1.320151E-2</v>
      </c>
    </row>
    <row r="13" spans="1:50" x14ac:dyDescent="0.3">
      <c r="F13" s="42" t="s">
        <v>3730</v>
      </c>
      <c r="G13" s="45">
        <v>0.94710525999999995</v>
      </c>
      <c r="H13" s="73"/>
      <c r="I13" s="45">
        <v>0.50210602500000001</v>
      </c>
      <c r="J13" s="73"/>
      <c r="K13" s="45">
        <v>2.4718199999999999E-2</v>
      </c>
      <c r="L13" s="73"/>
      <c r="M13" s="45">
        <v>0.23018224000000001</v>
      </c>
      <c r="N13" s="73"/>
      <c r="O13" s="45">
        <v>6.6422910000000002E-2</v>
      </c>
      <c r="P13" s="73"/>
      <c r="Q13" s="45">
        <v>5.1612419999999999E-3</v>
      </c>
      <c r="R13" s="73"/>
      <c r="V13" s="42" t="s">
        <v>3730</v>
      </c>
      <c r="W13" s="45">
        <v>0.94710525999999995</v>
      </c>
      <c r="X13" s="73"/>
      <c r="Y13" s="45">
        <v>7.9802590000000007E-2</v>
      </c>
      <c r="Z13" s="73"/>
      <c r="AA13" s="45">
        <v>9.7561140000000005E-2</v>
      </c>
      <c r="AB13" s="73"/>
      <c r="AE13" s="42" t="s">
        <v>3730</v>
      </c>
      <c r="AF13" s="45">
        <v>7.283379E-5</v>
      </c>
      <c r="AG13" s="73"/>
      <c r="AH13" s="45">
        <v>8.6534530000000002E-3</v>
      </c>
      <c r="AI13" s="73"/>
      <c r="AJ13" s="45">
        <v>1.1634201E-2</v>
      </c>
      <c r="AK13" s="73"/>
      <c r="AL13" s="45">
        <v>2.6396989999999999E-2</v>
      </c>
      <c r="AM13" s="73"/>
      <c r="AS13" s="39" t="s">
        <v>3731</v>
      </c>
      <c r="AT13">
        <v>0.68737990999999998</v>
      </c>
      <c r="AW13" s="39" t="s">
        <v>3731</v>
      </c>
      <c r="AX13">
        <v>0.86679764000000004</v>
      </c>
    </row>
    <row r="14" spans="1:50" x14ac:dyDescent="0.3">
      <c r="F14" s="42" t="s">
        <v>3731</v>
      </c>
      <c r="G14" s="45">
        <v>2.7138257299999999</v>
      </c>
      <c r="H14" s="73"/>
      <c r="I14" s="45">
        <v>0.89914835800000004</v>
      </c>
      <c r="J14" s="73"/>
      <c r="K14" s="45">
        <v>2.3426215199999998</v>
      </c>
      <c r="L14" s="73"/>
      <c r="M14" s="45">
        <v>1.30132113</v>
      </c>
      <c r="N14" s="73"/>
      <c r="O14" s="45">
        <v>0.3104093</v>
      </c>
      <c r="P14" s="73"/>
      <c r="Q14" s="45">
        <v>8.4060849999999991</v>
      </c>
      <c r="R14" s="73"/>
      <c r="V14" s="42" t="s">
        <v>3731</v>
      </c>
      <c r="W14" s="45">
        <v>2.7138257299999999</v>
      </c>
      <c r="X14" s="73"/>
      <c r="Y14" s="45">
        <v>0.15884638000000001</v>
      </c>
      <c r="Z14" s="73"/>
      <c r="AA14" s="45">
        <v>2.5432321199999999</v>
      </c>
      <c r="AB14" s="73"/>
      <c r="AE14" s="42" t="s">
        <v>3731</v>
      </c>
      <c r="AF14" s="45">
        <v>0.120157</v>
      </c>
      <c r="AG14" s="73"/>
      <c r="AH14" s="45">
        <v>7.7533938999999996E-2</v>
      </c>
      <c r="AI14" s="73"/>
      <c r="AJ14" s="45">
        <v>1.49436861</v>
      </c>
      <c r="AK14" s="73"/>
      <c r="AL14" s="45">
        <v>4.5090047200000001</v>
      </c>
      <c r="AM14" s="73"/>
      <c r="AS14" s="63" t="s">
        <v>3732</v>
      </c>
      <c r="AT14" s="64">
        <v>13.02417706</v>
      </c>
      <c r="AW14" s="63" t="s">
        <v>3732</v>
      </c>
      <c r="AX14" s="64">
        <v>14.32810826</v>
      </c>
    </row>
    <row r="15" spans="1:50" ht="15" thickBot="1" x14ac:dyDescent="0.35">
      <c r="F15" s="43" t="s">
        <v>3732</v>
      </c>
      <c r="G15" s="53">
        <v>0.46669182999999997</v>
      </c>
      <c r="H15" s="74"/>
      <c r="I15" s="53">
        <v>8.3796517010000002</v>
      </c>
      <c r="J15" s="74"/>
      <c r="K15" s="53">
        <v>12.629168959999999</v>
      </c>
      <c r="L15" s="74"/>
      <c r="M15" s="53">
        <v>10.72819917</v>
      </c>
      <c r="N15" s="74"/>
      <c r="O15" s="53">
        <v>12.604089999999999</v>
      </c>
      <c r="P15" s="74"/>
      <c r="Q15" s="53">
        <v>15.2532</v>
      </c>
      <c r="R15" s="74"/>
      <c r="V15" s="43" t="s">
        <v>3732</v>
      </c>
      <c r="W15" s="53">
        <v>0.46669182999999997</v>
      </c>
      <c r="X15" s="74"/>
      <c r="Y15" s="53">
        <v>2.0434357400000001</v>
      </c>
      <c r="Z15" s="74"/>
      <c r="AA15" s="53">
        <v>17.763005400000001</v>
      </c>
      <c r="AB15" s="74"/>
      <c r="AE15" s="43" t="s">
        <v>3732</v>
      </c>
      <c r="AF15" s="53">
        <v>2.3900649999999999</v>
      </c>
      <c r="AG15" s="74"/>
      <c r="AH15" s="53">
        <v>4.3768375999999998E-2</v>
      </c>
      <c r="AI15" s="74"/>
      <c r="AJ15" s="53">
        <v>11.759805511</v>
      </c>
      <c r="AK15" s="74"/>
      <c r="AL15" s="53">
        <v>18.14008634</v>
      </c>
      <c r="AM15" s="74"/>
      <c r="AS15" s="65" t="s">
        <v>4366</v>
      </c>
      <c r="AT15" s="66">
        <v>1.24317363</v>
      </c>
      <c r="AW15" s="39" t="s">
        <v>4366</v>
      </c>
      <c r="AX15">
        <v>1.23617938</v>
      </c>
    </row>
    <row r="16" spans="1:50" x14ac:dyDescent="0.3">
      <c r="F16" s="41" t="s">
        <v>3675</v>
      </c>
      <c r="G16" s="52">
        <v>7.0248182699999999</v>
      </c>
      <c r="H16" s="72">
        <f>SUM(G16:G23)</f>
        <v>28.588306509999999</v>
      </c>
      <c r="I16" s="52">
        <v>0.99610437399999996</v>
      </c>
      <c r="J16" s="72">
        <f>SUM(I16:I23)</f>
        <v>7.453626031999999</v>
      </c>
      <c r="K16" s="52">
        <v>4.6790298000000003</v>
      </c>
      <c r="L16" s="72">
        <f>SUM(K16:K23)</f>
        <v>14.643651140000001</v>
      </c>
      <c r="M16" s="52">
        <v>2.07168639</v>
      </c>
      <c r="N16" s="72">
        <f>SUM(M16:M23)</f>
        <v>7.1451010799999999</v>
      </c>
      <c r="O16" s="52">
        <v>4.4782960000000003</v>
      </c>
      <c r="P16" s="72">
        <f>SUM(O16:O23)</f>
        <v>13.735999122100001</v>
      </c>
      <c r="Q16" s="52">
        <v>1.907087</v>
      </c>
      <c r="R16" s="72">
        <f>SUM(Q16:Q23)</f>
        <v>21.826020434999997</v>
      </c>
      <c r="V16" s="41" t="s">
        <v>3675</v>
      </c>
      <c r="W16" s="52">
        <v>7.0248182699999999</v>
      </c>
      <c r="X16" s="72">
        <f>SUM(W16:W23)</f>
        <v>28.588306509999999</v>
      </c>
      <c r="Y16" s="52">
        <v>8.4361889999999995E-2</v>
      </c>
      <c r="Z16" s="72">
        <f>SUM(Y16:Y23)</f>
        <v>8.6108844100000006</v>
      </c>
      <c r="AA16" s="52">
        <v>1.5731918300000001</v>
      </c>
      <c r="AB16" s="72">
        <f>SUM(AA16:AA23)</f>
        <v>16.866545609999999</v>
      </c>
      <c r="AE16" s="41" t="s">
        <v>3675</v>
      </c>
      <c r="AF16" s="52">
        <v>2.818117</v>
      </c>
      <c r="AG16" s="72">
        <f>SUM(AF16:AF23)</f>
        <v>15.997232200000001</v>
      </c>
      <c r="AH16" s="52">
        <v>1.9211885870000001</v>
      </c>
      <c r="AI16" s="72">
        <f>SUM(AH16:AH23)</f>
        <v>11.127472125000001</v>
      </c>
      <c r="AJ16" s="52">
        <v>3.4285369440000002</v>
      </c>
      <c r="AK16" s="72">
        <f>SUM(AJ16:AJ23)</f>
        <v>10.500742591000002</v>
      </c>
      <c r="AL16" s="52">
        <v>6.9823650000000001E-2</v>
      </c>
      <c r="AM16" s="72">
        <f>SUM(AL16:AL23)</f>
        <v>16.706807619999999</v>
      </c>
      <c r="AS16" s="39" t="s">
        <v>3675</v>
      </c>
      <c r="AT16">
        <v>7.1872054199999997</v>
      </c>
      <c r="AW16" s="39" t="s">
        <v>3675</v>
      </c>
      <c r="AX16">
        <v>6.6294900600000002</v>
      </c>
    </row>
    <row r="17" spans="6:50" x14ac:dyDescent="0.3">
      <c r="F17" s="42" t="s">
        <v>3733</v>
      </c>
      <c r="G17" s="45">
        <v>4.9897487199999997</v>
      </c>
      <c r="H17" s="73"/>
      <c r="I17" s="45">
        <v>4.8098999000000003E-2</v>
      </c>
      <c r="J17" s="73"/>
      <c r="K17" s="45">
        <v>1.7491159999999999E-2</v>
      </c>
      <c r="L17" s="73"/>
      <c r="M17" s="45">
        <v>1.0976959999999999E-2</v>
      </c>
      <c r="N17" s="73"/>
      <c r="O17" s="45">
        <v>0.36621239999999999</v>
      </c>
      <c r="P17" s="73"/>
      <c r="Q17" s="45">
        <v>1.097977</v>
      </c>
      <c r="R17" s="73"/>
      <c r="V17" s="42" t="s">
        <v>3733</v>
      </c>
      <c r="W17" s="45">
        <v>4.9897487199999997</v>
      </c>
      <c r="X17" s="73"/>
      <c r="Y17" s="45">
        <v>1.0067752299999999</v>
      </c>
      <c r="Z17" s="73"/>
      <c r="AA17" s="45">
        <v>1.19583748</v>
      </c>
      <c r="AB17" s="73"/>
      <c r="AE17" s="42" t="s">
        <v>3733</v>
      </c>
      <c r="AF17" s="45">
        <v>1.916288</v>
      </c>
      <c r="AG17" s="73"/>
      <c r="AH17" s="45">
        <v>1.4043421270000001</v>
      </c>
      <c r="AI17" s="73"/>
      <c r="AJ17" s="45">
        <v>2.6233799999999998E-4</v>
      </c>
      <c r="AK17" s="73"/>
      <c r="AL17" s="45">
        <v>1.3290018299999999</v>
      </c>
      <c r="AM17" s="73"/>
      <c r="AS17" s="39" t="s">
        <v>3733</v>
      </c>
      <c r="AT17">
        <v>3.8401257900000001</v>
      </c>
      <c r="AW17" s="39" t="s">
        <v>3733</v>
      </c>
      <c r="AX17">
        <v>3.8455081199999999</v>
      </c>
    </row>
    <row r="18" spans="6:50" x14ac:dyDescent="0.3">
      <c r="F18" s="42" t="s">
        <v>3734</v>
      </c>
      <c r="G18" s="45">
        <v>4.3086909999999999E-2</v>
      </c>
      <c r="H18" s="73"/>
      <c r="I18" s="45">
        <v>6.2315126999999998E-2</v>
      </c>
      <c r="J18" s="73"/>
      <c r="K18" s="45">
        <v>1.1049065199999999</v>
      </c>
      <c r="L18" s="73"/>
      <c r="M18" s="45">
        <v>1.17351921</v>
      </c>
      <c r="N18" s="73"/>
      <c r="O18" s="45">
        <v>3.0911430000000002</v>
      </c>
      <c r="P18" s="73"/>
      <c r="Q18" s="45">
        <v>8.5983499999999999</v>
      </c>
      <c r="R18" s="73"/>
      <c r="V18" s="42" t="s">
        <v>3734</v>
      </c>
      <c r="W18" s="45">
        <v>4.3086909999999999E-2</v>
      </c>
      <c r="X18" s="73"/>
      <c r="Y18" s="45">
        <v>0.27526474000000001</v>
      </c>
      <c r="Z18" s="73"/>
      <c r="AA18" s="45">
        <v>8.2919287399999995</v>
      </c>
      <c r="AB18" s="73"/>
      <c r="AE18" s="42" t="s">
        <v>3734</v>
      </c>
      <c r="AF18" s="45">
        <v>1.978297</v>
      </c>
      <c r="AG18" s="73"/>
      <c r="AH18" s="45">
        <v>0.532968153</v>
      </c>
      <c r="AI18" s="73"/>
      <c r="AJ18" s="45">
        <v>1.1074225900000001</v>
      </c>
      <c r="AK18" s="73"/>
      <c r="AL18" s="45">
        <v>9.8705223499999999</v>
      </c>
      <c r="AM18" s="73"/>
      <c r="AS18" s="39" t="s">
        <v>3734</v>
      </c>
      <c r="AT18">
        <v>7.0863624999999999</v>
      </c>
      <c r="AW18" s="39" t="s">
        <v>3734</v>
      </c>
      <c r="AX18">
        <v>7.7132705699999997</v>
      </c>
    </row>
    <row r="19" spans="6:50" x14ac:dyDescent="0.3">
      <c r="F19" s="42" t="s">
        <v>3735</v>
      </c>
      <c r="G19" s="45">
        <v>3.4336636199999999</v>
      </c>
      <c r="H19" s="73"/>
      <c r="I19" s="45">
        <v>1.689594E-3</v>
      </c>
      <c r="J19" s="73"/>
      <c r="K19" s="45">
        <v>0.84832452999999997</v>
      </c>
      <c r="L19" s="73"/>
      <c r="M19" s="45">
        <v>9.7289249999999994E-2</v>
      </c>
      <c r="N19" s="73"/>
      <c r="O19" s="45">
        <v>1.3125180000000001</v>
      </c>
      <c r="P19" s="73"/>
      <c r="Q19" s="45">
        <v>0.35141670000000003</v>
      </c>
      <c r="R19" s="73"/>
      <c r="V19" s="42" t="s">
        <v>3735</v>
      </c>
      <c r="W19" s="45">
        <v>3.4336636199999999</v>
      </c>
      <c r="X19" s="73"/>
      <c r="Y19" s="45">
        <v>9.8182400000000003E-2</v>
      </c>
      <c r="Z19" s="73"/>
      <c r="AA19" s="45">
        <v>0.13769463000000001</v>
      </c>
      <c r="AB19" s="73"/>
      <c r="AE19" s="42" t="s">
        <v>3735</v>
      </c>
      <c r="AF19" s="45">
        <v>0.2031451</v>
      </c>
      <c r="AG19" s="73"/>
      <c r="AH19" s="45">
        <v>0.502936622</v>
      </c>
      <c r="AI19" s="73"/>
      <c r="AJ19" s="45">
        <v>0.37745380099999998</v>
      </c>
      <c r="AK19" s="73"/>
      <c r="AL19" s="45">
        <v>1.5782830000000001E-2</v>
      </c>
      <c r="AM19" s="73"/>
      <c r="AS19" s="39" t="s">
        <v>3735</v>
      </c>
      <c r="AT19">
        <v>0.27278538000000002</v>
      </c>
      <c r="AW19" s="39" t="s">
        <v>3735</v>
      </c>
      <c r="AX19">
        <v>0.28320868999999999</v>
      </c>
    </row>
    <row r="20" spans="6:50" x14ac:dyDescent="0.3">
      <c r="F20" s="42" t="s">
        <v>3736</v>
      </c>
      <c r="G20" s="45">
        <v>1.04657753</v>
      </c>
      <c r="H20" s="73"/>
      <c r="I20" s="45">
        <v>0.60882123499999996</v>
      </c>
      <c r="J20" s="73"/>
      <c r="K20" s="45">
        <v>2.7572586000000001</v>
      </c>
      <c r="L20" s="73"/>
      <c r="M20" s="45">
        <v>0.69296279999999999</v>
      </c>
      <c r="N20" s="73"/>
      <c r="O20" s="45">
        <v>3.238909</v>
      </c>
      <c r="P20" s="73"/>
      <c r="Q20" s="45">
        <v>0.87479609999999997</v>
      </c>
      <c r="R20" s="73"/>
      <c r="V20" s="42" t="s">
        <v>3736</v>
      </c>
      <c r="W20" s="45">
        <v>1.04657753</v>
      </c>
      <c r="X20" s="73"/>
      <c r="Y20" s="45">
        <v>4.9902500000000002E-2</v>
      </c>
      <c r="Z20" s="73"/>
      <c r="AA20" s="45">
        <v>0.49959091999999999</v>
      </c>
      <c r="AB20" s="73"/>
      <c r="AE20" s="42" t="s">
        <v>3736</v>
      </c>
      <c r="AF20" s="45">
        <v>0.75489609999999996</v>
      </c>
      <c r="AG20" s="73"/>
      <c r="AH20" s="45">
        <v>0.561195683</v>
      </c>
      <c r="AI20" s="73"/>
      <c r="AJ20" s="45">
        <v>1.576872104</v>
      </c>
      <c r="AK20" s="73"/>
      <c r="AL20" s="45">
        <v>1.5132390000000001E-2</v>
      </c>
      <c r="AM20" s="73"/>
      <c r="AS20" s="39" t="s">
        <v>3736</v>
      </c>
      <c r="AT20">
        <v>2.1460277200000002</v>
      </c>
      <c r="AW20" s="39" t="s">
        <v>3736</v>
      </c>
      <c r="AX20">
        <v>2.0558241599999998</v>
      </c>
    </row>
    <row r="21" spans="6:50" x14ac:dyDescent="0.3">
      <c r="F21" s="42" t="s">
        <v>3737</v>
      </c>
      <c r="G21" s="45">
        <v>6.2189513200000004</v>
      </c>
      <c r="H21" s="73"/>
      <c r="I21" s="45">
        <v>2.1004148979999999</v>
      </c>
      <c r="J21" s="73"/>
      <c r="K21" s="45">
        <v>3.23641778</v>
      </c>
      <c r="L21" s="73"/>
      <c r="M21" s="45">
        <v>2.5090913399999999</v>
      </c>
      <c r="N21" s="73"/>
      <c r="O21" s="45">
        <v>0.7903057</v>
      </c>
      <c r="P21" s="73"/>
      <c r="Q21" s="45">
        <v>3.008232</v>
      </c>
      <c r="R21" s="73"/>
      <c r="V21" s="42" t="s">
        <v>3737</v>
      </c>
      <c r="W21" s="45">
        <v>6.2189513200000004</v>
      </c>
      <c r="X21" s="73"/>
      <c r="Y21" s="45">
        <v>0.10875026</v>
      </c>
      <c r="Z21" s="73"/>
      <c r="AA21" s="45">
        <v>1.82105217</v>
      </c>
      <c r="AB21" s="73"/>
      <c r="AE21" s="42" t="s">
        <v>3737</v>
      </c>
      <c r="AF21" s="45">
        <v>3.7287539999999999</v>
      </c>
      <c r="AG21" s="73"/>
      <c r="AH21" s="45">
        <v>1.267585556</v>
      </c>
      <c r="AI21" s="73"/>
      <c r="AJ21" s="45">
        <v>2.780289958</v>
      </c>
      <c r="AK21" s="73"/>
      <c r="AL21" s="45">
        <v>1.801239E-2</v>
      </c>
      <c r="AM21" s="73"/>
      <c r="AS21" s="39" t="s">
        <v>3737</v>
      </c>
      <c r="AT21">
        <v>9.0965029699999995</v>
      </c>
      <c r="AW21" s="39" t="s">
        <v>3737</v>
      </c>
      <c r="AX21">
        <v>8.8205188900000007</v>
      </c>
    </row>
    <row r="22" spans="6:50" x14ac:dyDescent="0.3">
      <c r="F22" s="42" t="s">
        <v>3738</v>
      </c>
      <c r="G22" s="45">
        <v>0.12683506</v>
      </c>
      <c r="H22" s="73"/>
      <c r="I22" s="45">
        <v>1.165516365</v>
      </c>
      <c r="J22" s="73"/>
      <c r="K22" s="45">
        <v>1.2899493500000001</v>
      </c>
      <c r="L22" s="73"/>
      <c r="M22" s="45">
        <v>0.52733207999999998</v>
      </c>
      <c r="N22" s="73"/>
      <c r="O22" s="45">
        <v>1.51221E-5</v>
      </c>
      <c r="P22" s="73"/>
      <c r="Q22" s="45">
        <v>5.9805089999999996</v>
      </c>
      <c r="R22" s="73"/>
      <c r="V22" s="42" t="s">
        <v>3738</v>
      </c>
      <c r="W22" s="45">
        <v>0.12683506</v>
      </c>
      <c r="X22" s="73"/>
      <c r="Y22" s="45">
        <v>2.2036269700000002</v>
      </c>
      <c r="Z22" s="73"/>
      <c r="AA22" s="45">
        <v>2.88266862</v>
      </c>
      <c r="AB22" s="73"/>
      <c r="AE22" s="42" t="s">
        <v>3738</v>
      </c>
      <c r="AF22" s="45">
        <v>1.075189</v>
      </c>
      <c r="AG22" s="73"/>
      <c r="AH22" s="45">
        <v>1.0401462400000001</v>
      </c>
      <c r="AI22" s="73"/>
      <c r="AJ22" s="45">
        <v>0.96552844699999996</v>
      </c>
      <c r="AK22" s="73"/>
      <c r="AL22" s="45">
        <v>5.36503833</v>
      </c>
      <c r="AM22" s="73"/>
      <c r="AS22" s="39" t="s">
        <v>3738</v>
      </c>
      <c r="AT22">
        <v>2.0282502</v>
      </c>
      <c r="AW22" s="39" t="s">
        <v>3738</v>
      </c>
      <c r="AX22">
        <v>2.26740122</v>
      </c>
    </row>
    <row r="23" spans="6:50" ht="15" thickBot="1" x14ac:dyDescent="0.35">
      <c r="F23" s="44" t="s">
        <v>3739</v>
      </c>
      <c r="G23" s="53">
        <v>5.7046250799999996</v>
      </c>
      <c r="H23" s="74"/>
      <c r="I23" s="53">
        <v>2.4706654399999999</v>
      </c>
      <c r="J23" s="74"/>
      <c r="K23" s="53">
        <v>0.71027340000000005</v>
      </c>
      <c r="L23" s="74"/>
      <c r="M23" s="53">
        <v>6.2243050000000001E-2</v>
      </c>
      <c r="N23" s="74"/>
      <c r="O23" s="53">
        <v>0.4585999</v>
      </c>
      <c r="P23" s="74"/>
      <c r="Q23" s="53">
        <v>7.6526349999999996E-3</v>
      </c>
      <c r="R23" s="74"/>
      <c r="V23" s="43" t="s">
        <v>3739</v>
      </c>
      <c r="W23" s="53">
        <v>5.7046250799999996</v>
      </c>
      <c r="X23" s="74"/>
      <c r="Y23" s="53">
        <v>4.7840204200000001</v>
      </c>
      <c r="Z23" s="74"/>
      <c r="AA23" s="53">
        <v>0.46458122000000002</v>
      </c>
      <c r="AB23" s="74"/>
      <c r="AE23" s="43" t="s">
        <v>3739</v>
      </c>
      <c r="AF23" s="53">
        <v>3.5225460000000002</v>
      </c>
      <c r="AG23" s="74"/>
      <c r="AH23" s="53">
        <v>3.897109157</v>
      </c>
      <c r="AI23" s="74"/>
      <c r="AJ23" s="53">
        <v>0.26437640899999998</v>
      </c>
      <c r="AK23" s="74"/>
      <c r="AL23" s="53">
        <v>2.349385E-2</v>
      </c>
      <c r="AM23" s="74"/>
      <c r="AS23" s="39" t="s">
        <v>3739</v>
      </c>
      <c r="AT23">
        <v>4.5599064900000004</v>
      </c>
      <c r="AW23" s="40" t="s">
        <v>3739</v>
      </c>
      <c r="AX23">
        <v>4.5054081899999998</v>
      </c>
    </row>
    <row r="24" spans="6:50" x14ac:dyDescent="0.3">
      <c r="AS24" s="67" t="s">
        <v>4362</v>
      </c>
      <c r="AT24" s="64">
        <v>5.9461814500000001</v>
      </c>
    </row>
  </sheetData>
  <mergeCells count="52">
    <mergeCell ref="AF2:AG2"/>
    <mergeCell ref="AG3:AG7"/>
    <mergeCell ref="AG8:AG15"/>
    <mergeCell ref="AG16:AG23"/>
    <mergeCell ref="AB8:AB15"/>
    <mergeCell ref="AB16:AB23"/>
    <mergeCell ref="AH2:AI2"/>
    <mergeCell ref="AJ2:AK2"/>
    <mergeCell ref="AL2:AM2"/>
    <mergeCell ref="AI3:AI7"/>
    <mergeCell ref="AK3:AK7"/>
    <mergeCell ref="AM3:AM7"/>
    <mergeCell ref="AI16:AI23"/>
    <mergeCell ref="AK16:AK23"/>
    <mergeCell ref="AM16:AM23"/>
    <mergeCell ref="W2:X2"/>
    <mergeCell ref="X3:X7"/>
    <mergeCell ref="X8:X15"/>
    <mergeCell ref="X16:X23"/>
    <mergeCell ref="Y2:Z2"/>
    <mergeCell ref="Z3:Z7"/>
    <mergeCell ref="Z8:Z15"/>
    <mergeCell ref="Z16:Z23"/>
    <mergeCell ref="AI8:AI15"/>
    <mergeCell ref="AK8:AK15"/>
    <mergeCell ref="AA2:AB2"/>
    <mergeCell ref="AB3:AB7"/>
    <mergeCell ref="AM8:AM15"/>
    <mergeCell ref="O2:P2"/>
    <mergeCell ref="P3:P7"/>
    <mergeCell ref="P8:P15"/>
    <mergeCell ref="P16:P23"/>
    <mergeCell ref="Q2:R2"/>
    <mergeCell ref="R3:R7"/>
    <mergeCell ref="R8:R15"/>
    <mergeCell ref="R16:R23"/>
    <mergeCell ref="N16:N23"/>
    <mergeCell ref="L16:L23"/>
    <mergeCell ref="G2:H2"/>
    <mergeCell ref="I2:J2"/>
    <mergeCell ref="H16:H23"/>
    <mergeCell ref="J3:J7"/>
    <mergeCell ref="J8:J15"/>
    <mergeCell ref="J16:J23"/>
    <mergeCell ref="M2:N2"/>
    <mergeCell ref="N3:N7"/>
    <mergeCell ref="N8:N15"/>
    <mergeCell ref="H3:H7"/>
    <mergeCell ref="H8:H15"/>
    <mergeCell ref="K2:L2"/>
    <mergeCell ref="L3:L7"/>
    <mergeCell ref="L8:L15"/>
  </mergeCells>
  <conditionalFormatting sqref="G3:H3 G8:H8 G4:G7 G16:H16 G9:G15 G17:G23">
    <cfRule type="colorScale" priority="15">
      <colorScale>
        <cfvo type="min"/>
        <cfvo type="max"/>
        <color rgb="FFFCFCFF"/>
        <color rgb="FFF8696B"/>
      </colorScale>
    </cfRule>
  </conditionalFormatting>
  <conditionalFormatting sqref="I3:I23">
    <cfRule type="colorScale" priority="14">
      <colorScale>
        <cfvo type="min"/>
        <cfvo type="max"/>
        <color rgb="FFFCFCFF"/>
        <color rgb="FFF8696B"/>
      </colorScale>
    </cfRule>
  </conditionalFormatting>
  <conditionalFormatting sqref="J3 J8 J16">
    <cfRule type="colorScale" priority="13">
      <colorScale>
        <cfvo type="min"/>
        <cfvo type="max"/>
        <color rgb="FFFCFCFF"/>
        <color rgb="FFF8696B"/>
      </colorScale>
    </cfRule>
  </conditionalFormatting>
  <conditionalFormatting sqref="K3:K23">
    <cfRule type="colorScale" priority="8">
      <colorScale>
        <cfvo type="min"/>
        <cfvo type="max"/>
        <color rgb="FFFCFCFF"/>
        <color rgb="FFF8696B"/>
      </colorScale>
    </cfRule>
  </conditionalFormatting>
  <conditionalFormatting sqref="L3 L8 L16">
    <cfRule type="colorScale" priority="11">
      <colorScale>
        <cfvo type="min"/>
        <cfvo type="max"/>
        <color rgb="FFFCFCFF"/>
        <color rgb="FFF8696B"/>
      </colorScale>
    </cfRule>
  </conditionalFormatting>
  <conditionalFormatting sqref="M3:M23">
    <cfRule type="colorScale" priority="7">
      <colorScale>
        <cfvo type="min"/>
        <cfvo type="max"/>
        <color rgb="FFFCFCFF"/>
        <color rgb="FFF8696B"/>
      </colorScale>
    </cfRule>
  </conditionalFormatting>
  <conditionalFormatting sqref="N3 N8 N16">
    <cfRule type="colorScale" priority="12">
      <colorScale>
        <cfvo type="min"/>
        <cfvo type="max"/>
        <color rgb="FFFCFCFF"/>
        <color rgb="FFF8696B"/>
      </colorScale>
    </cfRule>
  </conditionalFormatting>
  <conditionalFormatting sqref="O3:O23">
    <cfRule type="colorScale" priority="4">
      <colorScale>
        <cfvo type="min"/>
        <cfvo type="max"/>
        <color rgb="FFFCFCFF"/>
        <color rgb="FFF8696B"/>
      </colorScale>
    </cfRule>
  </conditionalFormatting>
  <conditionalFormatting sqref="P3 P8 P16">
    <cfRule type="colorScale" priority="10">
      <colorScale>
        <cfvo type="min"/>
        <cfvo type="max"/>
        <color rgb="FFFCFCFF"/>
        <color rgb="FFF8696B"/>
      </colorScale>
    </cfRule>
  </conditionalFormatting>
  <conditionalFormatting sqref="Q3:Q23">
    <cfRule type="colorScale" priority="3">
      <colorScale>
        <cfvo type="min"/>
        <cfvo type="max"/>
        <color rgb="FFFCFCFF"/>
        <color rgb="FFF8696B"/>
      </colorScale>
    </cfRule>
  </conditionalFormatting>
  <conditionalFormatting sqref="R3 R8 R16">
    <cfRule type="colorScale" priority="9">
      <colorScale>
        <cfvo type="min"/>
        <cfvo type="max"/>
        <color rgb="FFFCFCFF"/>
        <color rgb="FFF8696B"/>
      </colorScale>
    </cfRule>
  </conditionalFormatting>
  <conditionalFormatting sqref="W4:W7 W9:W15 W17:W23 Y4:Y7 Y9:Y15 Y17:Y23 AA4:AA7 AA9:AA15 AA17:AA23 W3:AB3 W8:AB8 W16:AB16">
    <cfRule type="colorScale" priority="2">
      <colorScale>
        <cfvo type="min"/>
        <cfvo type="max"/>
        <color rgb="FFFCFCFF"/>
        <color rgb="FFF8696B"/>
      </colorScale>
    </cfRule>
  </conditionalFormatting>
  <conditionalFormatting sqref="AH4:AH7 AH9:AH15 AH17:AH23 AJ4:AJ7 AJ9:AJ15 AJ17:AJ23 AL4:AL7 AL9:AL15 AL17:AL23 AF4:AF7 AF9:AF15 AF17:AF23 AF3:AM3 AF8:AM8 AF16:AM1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40885-1FAA-4495-A584-BCE94B716EB3}">
  <dimension ref="B2:AA520"/>
  <sheetViews>
    <sheetView workbookViewId="0">
      <selection activeCell="L10" sqref="L10"/>
    </sheetView>
  </sheetViews>
  <sheetFormatPr baseColWidth="10" defaultRowHeight="14.4" x14ac:dyDescent="0.3"/>
  <sheetData>
    <row r="2" spans="4:13" x14ac:dyDescent="0.3">
      <c r="D2" s="2" t="s">
        <v>3678</v>
      </c>
    </row>
    <row r="3" spans="4:13" x14ac:dyDescent="0.3">
      <c r="M3" s="13" t="s">
        <v>3707</v>
      </c>
    </row>
    <row r="4" spans="4:13" x14ac:dyDescent="0.3">
      <c r="D4" t="s">
        <v>1079</v>
      </c>
      <c r="E4" t="s">
        <v>3680</v>
      </c>
      <c r="M4" t="s">
        <v>3708</v>
      </c>
    </row>
    <row r="5" spans="4:13" x14ac:dyDescent="0.3">
      <c r="E5" s="6" t="s">
        <v>3681</v>
      </c>
    </row>
    <row r="6" spans="4:13" x14ac:dyDescent="0.3">
      <c r="D6" s="36" t="s">
        <v>3679</v>
      </c>
    </row>
    <row r="7" spans="4:13" x14ac:dyDescent="0.3">
      <c r="D7" t="s">
        <v>3682</v>
      </c>
    </row>
    <row r="9" spans="4:13" x14ac:dyDescent="0.3">
      <c r="D9" t="s">
        <v>3700</v>
      </c>
    </row>
    <row r="10" spans="4:13" x14ac:dyDescent="0.3">
      <c r="D10" t="s">
        <v>3701</v>
      </c>
    </row>
    <row r="11" spans="4:13" x14ac:dyDescent="0.3">
      <c r="D11" t="s">
        <v>3702</v>
      </c>
    </row>
    <row r="12" spans="4:13" x14ac:dyDescent="0.3">
      <c r="D12" t="s">
        <v>3703</v>
      </c>
    </row>
    <row r="13" spans="4:13" x14ac:dyDescent="0.3">
      <c r="D13" t="s">
        <v>3704</v>
      </c>
    </row>
    <row r="14" spans="4:13" x14ac:dyDescent="0.3">
      <c r="D14" t="s">
        <v>3705</v>
      </c>
    </row>
    <row r="15" spans="4:13" x14ac:dyDescent="0.3">
      <c r="D15" t="s">
        <v>3706</v>
      </c>
    </row>
    <row r="19" spans="2:27" x14ac:dyDescent="0.3">
      <c r="B19" s="20" t="s">
        <v>3683</v>
      </c>
      <c r="C19" s="20" t="s">
        <v>3740</v>
      </c>
      <c r="D19" s="20" t="s">
        <v>3741</v>
      </c>
      <c r="E19" s="20" t="s">
        <v>3742</v>
      </c>
      <c r="F19" s="20" t="s">
        <v>3743</v>
      </c>
      <c r="G19" s="20" t="s">
        <v>3744</v>
      </c>
      <c r="H19" s="20" t="s">
        <v>3684</v>
      </c>
      <c r="I19" s="20" t="s">
        <v>1086</v>
      </c>
      <c r="J19" s="20" t="s">
        <v>3685</v>
      </c>
      <c r="K19" s="20" t="s">
        <v>608</v>
      </c>
      <c r="L19" s="20" t="s">
        <v>3745</v>
      </c>
      <c r="M19" s="20" t="s">
        <v>3746</v>
      </c>
      <c r="N19" s="20" t="s">
        <v>3747</v>
      </c>
      <c r="O19" s="20" t="s">
        <v>3748</v>
      </c>
      <c r="P19" s="20" t="s">
        <v>3749</v>
      </c>
      <c r="Q19" s="20" t="s">
        <v>3688</v>
      </c>
      <c r="R19" s="20" t="s">
        <v>3689</v>
      </c>
      <c r="S19" s="20" t="s">
        <v>3750</v>
      </c>
      <c r="T19" s="20" t="s">
        <v>3751</v>
      </c>
      <c r="U19" s="20" t="s">
        <v>3690</v>
      </c>
      <c r="V19" s="20" t="s">
        <v>3691</v>
      </c>
      <c r="W19" s="20" t="s">
        <v>3692</v>
      </c>
      <c r="X19" s="20" t="s">
        <v>3693</v>
      </c>
      <c r="Y19" s="20" t="s">
        <v>3694</v>
      </c>
      <c r="Z19" s="20" t="s">
        <v>3695</v>
      </c>
      <c r="AA19" s="20" t="s">
        <v>3696</v>
      </c>
    </row>
    <row r="20" spans="2:27" x14ac:dyDescent="0.3">
      <c r="B20">
        <v>152</v>
      </c>
      <c r="C20" t="s">
        <v>3752</v>
      </c>
      <c r="D20">
        <v>890201222</v>
      </c>
      <c r="E20" t="s">
        <v>3753</v>
      </c>
      <c r="F20" t="s">
        <v>3754</v>
      </c>
      <c r="G20" t="s">
        <v>3755</v>
      </c>
      <c r="H20">
        <v>68</v>
      </c>
      <c r="I20" t="s">
        <v>268</v>
      </c>
      <c r="J20">
        <v>1</v>
      </c>
      <c r="K20" t="s">
        <v>207</v>
      </c>
      <c r="L20" t="s">
        <v>3756</v>
      </c>
      <c r="M20" t="s">
        <v>3757</v>
      </c>
      <c r="N20" t="s">
        <v>3758</v>
      </c>
      <c r="O20" t="s">
        <v>3759</v>
      </c>
      <c r="P20" t="s">
        <v>3760</v>
      </c>
      <c r="Q20">
        <v>-73.122742000000002</v>
      </c>
      <c r="R20">
        <v>7.1193489999999997</v>
      </c>
      <c r="S20">
        <v>2022</v>
      </c>
      <c r="T20" t="s">
        <v>3761</v>
      </c>
      <c r="U20" t="s">
        <v>3697</v>
      </c>
      <c r="V20" t="s">
        <v>3697</v>
      </c>
      <c r="W20" t="s">
        <v>3697</v>
      </c>
      <c r="X20" t="s">
        <v>3697</v>
      </c>
      <c r="Y20" t="s">
        <v>3697</v>
      </c>
      <c r="Z20" t="s">
        <v>3697</v>
      </c>
      <c r="AA20">
        <v>100</v>
      </c>
    </row>
    <row r="21" spans="2:27" x14ac:dyDescent="0.3">
      <c r="B21">
        <v>116</v>
      </c>
      <c r="C21" t="s">
        <v>3762</v>
      </c>
      <c r="D21">
        <v>800100049</v>
      </c>
      <c r="E21" t="s">
        <v>3753</v>
      </c>
      <c r="F21" t="s">
        <v>3754</v>
      </c>
      <c r="G21" t="s">
        <v>3763</v>
      </c>
      <c r="H21">
        <v>73</v>
      </c>
      <c r="I21" t="s">
        <v>170</v>
      </c>
      <c r="J21">
        <v>67</v>
      </c>
      <c r="K21" t="s">
        <v>174</v>
      </c>
      <c r="L21" t="s">
        <v>3756</v>
      </c>
      <c r="M21" t="s">
        <v>3757</v>
      </c>
      <c r="N21" t="s">
        <v>3758</v>
      </c>
      <c r="O21" t="s">
        <v>3759</v>
      </c>
      <c r="P21" t="s">
        <v>3760</v>
      </c>
      <c r="Q21">
        <v>-75.381726999999998</v>
      </c>
      <c r="R21">
        <v>3.5910679999999999</v>
      </c>
      <c r="S21">
        <v>2022</v>
      </c>
      <c r="T21" t="s">
        <v>3761</v>
      </c>
      <c r="U21" t="s">
        <v>3697</v>
      </c>
      <c r="V21" t="s">
        <v>3697</v>
      </c>
      <c r="W21" t="s">
        <v>3697</v>
      </c>
      <c r="X21" t="s">
        <v>3697</v>
      </c>
      <c r="Y21" t="s">
        <v>3697</v>
      </c>
      <c r="Z21" t="s">
        <v>3697</v>
      </c>
      <c r="AA21">
        <v>100</v>
      </c>
    </row>
    <row r="22" spans="2:27" x14ac:dyDescent="0.3">
      <c r="B22">
        <v>564</v>
      </c>
      <c r="C22" t="s">
        <v>3764</v>
      </c>
      <c r="D22">
        <v>891500978</v>
      </c>
      <c r="E22" t="s">
        <v>3753</v>
      </c>
      <c r="F22" t="s">
        <v>3754</v>
      </c>
      <c r="G22" t="s">
        <v>3765</v>
      </c>
      <c r="H22">
        <v>19</v>
      </c>
      <c r="I22" t="s">
        <v>551</v>
      </c>
      <c r="J22">
        <v>256</v>
      </c>
      <c r="K22" t="s">
        <v>642</v>
      </c>
      <c r="L22" t="s">
        <v>3756</v>
      </c>
      <c r="M22" t="s">
        <v>3757</v>
      </c>
      <c r="N22" t="s">
        <v>3758</v>
      </c>
      <c r="O22" t="s">
        <v>3759</v>
      </c>
      <c r="P22" t="s">
        <v>3760</v>
      </c>
      <c r="Q22">
        <v>-76.811322000000004</v>
      </c>
      <c r="R22">
        <v>2.4526949999999998</v>
      </c>
      <c r="S22">
        <v>2022</v>
      </c>
      <c r="T22" t="s">
        <v>3761</v>
      </c>
      <c r="U22" t="s">
        <v>3697</v>
      </c>
      <c r="V22" t="s">
        <v>3697</v>
      </c>
      <c r="W22" t="s">
        <v>3697</v>
      </c>
      <c r="X22" t="s">
        <v>3697</v>
      </c>
      <c r="Y22" t="s">
        <v>3697</v>
      </c>
      <c r="Z22" t="s">
        <v>3697</v>
      </c>
      <c r="AA22">
        <v>100</v>
      </c>
    </row>
    <row r="23" spans="2:27" x14ac:dyDescent="0.3">
      <c r="B23">
        <v>69</v>
      </c>
      <c r="C23" t="s">
        <v>3766</v>
      </c>
      <c r="D23">
        <v>800255101</v>
      </c>
      <c r="E23" t="s">
        <v>3753</v>
      </c>
      <c r="F23" t="s">
        <v>3754</v>
      </c>
      <c r="G23" t="s">
        <v>3763</v>
      </c>
      <c r="H23">
        <v>41</v>
      </c>
      <c r="I23" t="s">
        <v>474</v>
      </c>
      <c r="J23">
        <v>20</v>
      </c>
      <c r="K23" t="s">
        <v>479</v>
      </c>
      <c r="L23" t="s">
        <v>3756</v>
      </c>
      <c r="M23" t="s">
        <v>3757</v>
      </c>
      <c r="N23" t="s">
        <v>3758</v>
      </c>
      <c r="O23" t="s">
        <v>3759</v>
      </c>
      <c r="P23" t="s">
        <v>3760</v>
      </c>
      <c r="Q23">
        <v>-75.315693999999993</v>
      </c>
      <c r="R23">
        <v>2.5234770000000002</v>
      </c>
      <c r="S23">
        <v>2022</v>
      </c>
      <c r="T23" t="s">
        <v>3761</v>
      </c>
      <c r="U23" t="s">
        <v>3697</v>
      </c>
      <c r="V23" t="s">
        <v>3697</v>
      </c>
      <c r="W23" t="s">
        <v>3697</v>
      </c>
      <c r="X23" t="s">
        <v>3697</v>
      </c>
      <c r="Y23" t="s">
        <v>3697</v>
      </c>
      <c r="Z23" t="s">
        <v>3697</v>
      </c>
      <c r="AA23">
        <v>100</v>
      </c>
    </row>
    <row r="24" spans="2:27" x14ac:dyDescent="0.3">
      <c r="B24">
        <v>4398</v>
      </c>
      <c r="C24" t="s">
        <v>3767</v>
      </c>
      <c r="D24">
        <v>800103923</v>
      </c>
      <c r="E24" t="s">
        <v>3753</v>
      </c>
      <c r="F24" t="s">
        <v>3768</v>
      </c>
      <c r="G24" t="s">
        <v>3765</v>
      </c>
      <c r="H24">
        <v>52</v>
      </c>
      <c r="I24" t="s">
        <v>66</v>
      </c>
      <c r="J24">
        <v>1</v>
      </c>
      <c r="K24" t="s">
        <v>453</v>
      </c>
      <c r="L24" t="s">
        <v>3756</v>
      </c>
      <c r="M24" t="s">
        <v>3757</v>
      </c>
      <c r="N24" t="s">
        <v>3758</v>
      </c>
      <c r="O24" t="s">
        <v>3759</v>
      </c>
      <c r="P24" t="s">
        <v>3769</v>
      </c>
      <c r="Q24">
        <v>-77.285786999999999</v>
      </c>
      <c r="R24">
        <v>1.205884</v>
      </c>
      <c r="S24">
        <v>2022</v>
      </c>
      <c r="T24" t="s">
        <v>3761</v>
      </c>
      <c r="U24" t="s">
        <v>3697</v>
      </c>
      <c r="V24" t="s">
        <v>3697</v>
      </c>
      <c r="W24" t="s">
        <v>3697</v>
      </c>
      <c r="X24" t="s">
        <v>3697</v>
      </c>
      <c r="Y24" t="s">
        <v>3697</v>
      </c>
      <c r="Z24" t="s">
        <v>3697</v>
      </c>
      <c r="AA24">
        <v>100</v>
      </c>
    </row>
    <row r="25" spans="2:27" x14ac:dyDescent="0.3">
      <c r="B25">
        <v>160</v>
      </c>
      <c r="C25" t="s">
        <v>3770</v>
      </c>
      <c r="D25">
        <v>891502307</v>
      </c>
      <c r="E25" t="s">
        <v>3753</v>
      </c>
      <c r="F25" t="s">
        <v>3754</v>
      </c>
      <c r="G25" t="s">
        <v>3765</v>
      </c>
      <c r="H25">
        <v>19</v>
      </c>
      <c r="I25" t="s">
        <v>551</v>
      </c>
      <c r="J25">
        <v>110</v>
      </c>
      <c r="K25" t="s">
        <v>656</v>
      </c>
      <c r="L25" t="s">
        <v>3756</v>
      </c>
      <c r="M25" t="s">
        <v>3757</v>
      </c>
      <c r="N25" t="s">
        <v>3758</v>
      </c>
      <c r="O25" t="s">
        <v>3759</v>
      </c>
      <c r="P25" t="s">
        <v>3760</v>
      </c>
      <c r="Q25">
        <v>-76.643754999999999</v>
      </c>
      <c r="R25">
        <v>3.0133399999999999</v>
      </c>
      <c r="S25">
        <v>2022</v>
      </c>
      <c r="T25" t="s">
        <v>3761</v>
      </c>
      <c r="U25" t="s">
        <v>3697</v>
      </c>
      <c r="V25" t="s">
        <v>3698</v>
      </c>
      <c r="W25" t="s">
        <v>3697</v>
      </c>
      <c r="X25" t="s">
        <v>3697</v>
      </c>
      <c r="Y25" t="s">
        <v>3697</v>
      </c>
      <c r="Z25" t="s">
        <v>3698</v>
      </c>
      <c r="AA25">
        <v>60</v>
      </c>
    </row>
    <row r="26" spans="2:27" x14ac:dyDescent="0.3">
      <c r="B26">
        <v>287</v>
      </c>
      <c r="C26" t="s">
        <v>3771</v>
      </c>
      <c r="D26">
        <v>891501283</v>
      </c>
      <c r="E26" t="s">
        <v>3753</v>
      </c>
      <c r="F26" t="s">
        <v>3754</v>
      </c>
      <c r="G26" t="s">
        <v>3765</v>
      </c>
      <c r="H26">
        <v>19</v>
      </c>
      <c r="I26" t="s">
        <v>551</v>
      </c>
      <c r="J26">
        <v>212</v>
      </c>
      <c r="K26" t="s">
        <v>703</v>
      </c>
      <c r="L26" t="s">
        <v>3756</v>
      </c>
      <c r="M26" t="s">
        <v>3757</v>
      </c>
      <c r="N26" t="s">
        <v>3758</v>
      </c>
      <c r="O26" t="s">
        <v>3759</v>
      </c>
      <c r="P26" t="s">
        <v>3760</v>
      </c>
      <c r="Q26">
        <v>-76.258802000000003</v>
      </c>
      <c r="R26">
        <v>3.174159</v>
      </c>
      <c r="S26">
        <v>2022</v>
      </c>
      <c r="T26" t="s">
        <v>3761</v>
      </c>
      <c r="U26" t="s">
        <v>3697</v>
      </c>
      <c r="V26" t="s">
        <v>3697</v>
      </c>
      <c r="W26" t="s">
        <v>3697</v>
      </c>
      <c r="X26" t="s">
        <v>3697</v>
      </c>
      <c r="Y26" t="s">
        <v>3697</v>
      </c>
      <c r="Z26" t="s">
        <v>3697</v>
      </c>
      <c r="AA26">
        <v>100</v>
      </c>
    </row>
    <row r="27" spans="2:27" x14ac:dyDescent="0.3">
      <c r="B27">
        <v>395</v>
      </c>
      <c r="C27" t="s">
        <v>3772</v>
      </c>
      <c r="D27">
        <v>892170008</v>
      </c>
      <c r="E27" t="s">
        <v>3753</v>
      </c>
      <c r="F27" t="s">
        <v>3754</v>
      </c>
      <c r="G27" t="s">
        <v>3773</v>
      </c>
      <c r="H27">
        <v>44</v>
      </c>
      <c r="I27" t="s">
        <v>503</v>
      </c>
      <c r="J27">
        <v>279</v>
      </c>
      <c r="K27" t="s">
        <v>506</v>
      </c>
      <c r="L27" t="s">
        <v>3756</v>
      </c>
      <c r="M27" t="s">
        <v>3757</v>
      </c>
      <c r="N27" t="s">
        <v>3758</v>
      </c>
      <c r="O27" t="s">
        <v>3759</v>
      </c>
      <c r="P27" t="s">
        <v>3760</v>
      </c>
      <c r="Q27">
        <v>-72.851515000000006</v>
      </c>
      <c r="R27">
        <v>10.886123</v>
      </c>
      <c r="S27">
        <v>2022</v>
      </c>
      <c r="T27" t="s">
        <v>3761</v>
      </c>
      <c r="U27" t="s">
        <v>3697</v>
      </c>
      <c r="V27" t="s">
        <v>3697</v>
      </c>
      <c r="W27" t="s">
        <v>3697</v>
      </c>
      <c r="X27" t="s">
        <v>3697</v>
      </c>
      <c r="Y27" t="s">
        <v>3697</v>
      </c>
      <c r="Z27" t="s">
        <v>3697</v>
      </c>
      <c r="AA27">
        <v>100</v>
      </c>
    </row>
    <row r="28" spans="2:27" x14ac:dyDescent="0.3">
      <c r="B28">
        <v>1047</v>
      </c>
      <c r="C28" t="s">
        <v>3774</v>
      </c>
      <c r="D28">
        <v>892115179</v>
      </c>
      <c r="E28" t="s">
        <v>3753</v>
      </c>
      <c r="F28" t="s">
        <v>3754</v>
      </c>
      <c r="G28" t="s">
        <v>3773</v>
      </c>
      <c r="H28">
        <v>44</v>
      </c>
      <c r="I28" t="s">
        <v>503</v>
      </c>
      <c r="J28">
        <v>650</v>
      </c>
      <c r="K28" t="s">
        <v>508</v>
      </c>
      <c r="L28" t="s">
        <v>3756</v>
      </c>
      <c r="M28" t="s">
        <v>3757</v>
      </c>
      <c r="N28" t="s">
        <v>3758</v>
      </c>
      <c r="O28" t="s">
        <v>3759</v>
      </c>
      <c r="P28" t="s">
        <v>3760</v>
      </c>
      <c r="Q28">
        <v>-73.002153000000007</v>
      </c>
      <c r="R28">
        <v>10.769864</v>
      </c>
      <c r="S28">
        <v>2022</v>
      </c>
      <c r="T28" t="s">
        <v>3761</v>
      </c>
      <c r="U28" t="s">
        <v>3697</v>
      </c>
      <c r="V28" t="s">
        <v>3697</v>
      </c>
      <c r="W28" t="s">
        <v>3697</v>
      </c>
      <c r="X28" t="s">
        <v>3697</v>
      </c>
      <c r="Y28" t="s">
        <v>3698</v>
      </c>
      <c r="Z28" t="s">
        <v>3698</v>
      </c>
      <c r="AA28">
        <v>60</v>
      </c>
    </row>
    <row r="29" spans="2:27" x14ac:dyDescent="0.3">
      <c r="B29">
        <v>1062</v>
      </c>
      <c r="C29" t="s">
        <v>3775</v>
      </c>
      <c r="D29">
        <v>892200592</v>
      </c>
      <c r="E29" t="s">
        <v>3753</v>
      </c>
      <c r="F29" t="s">
        <v>3754</v>
      </c>
      <c r="G29" t="s">
        <v>3773</v>
      </c>
      <c r="H29">
        <v>70</v>
      </c>
      <c r="I29" t="s">
        <v>439</v>
      </c>
      <c r="J29">
        <v>713</v>
      </c>
      <c r="K29" t="s">
        <v>624</v>
      </c>
      <c r="L29" t="s">
        <v>3756</v>
      </c>
      <c r="M29" t="s">
        <v>3757</v>
      </c>
      <c r="N29" t="s">
        <v>3758</v>
      </c>
      <c r="O29" t="s">
        <v>3759</v>
      </c>
      <c r="P29" t="s">
        <v>3760</v>
      </c>
      <c r="Q29">
        <v>-75.519872000000007</v>
      </c>
      <c r="R29">
        <v>9.7408400000000004</v>
      </c>
      <c r="S29">
        <v>2022</v>
      </c>
      <c r="T29" t="s">
        <v>3761</v>
      </c>
      <c r="U29" t="s">
        <v>3697</v>
      </c>
      <c r="V29" t="s">
        <v>3697</v>
      </c>
      <c r="W29" t="s">
        <v>3697</v>
      </c>
      <c r="X29" t="s">
        <v>3697</v>
      </c>
      <c r="Y29" t="s">
        <v>3697</v>
      </c>
      <c r="Z29" t="s">
        <v>3697</v>
      </c>
      <c r="AA29">
        <v>100</v>
      </c>
    </row>
    <row r="30" spans="2:27" x14ac:dyDescent="0.3">
      <c r="B30">
        <v>1180</v>
      </c>
      <c r="C30" t="s">
        <v>3776</v>
      </c>
      <c r="D30">
        <v>800017022</v>
      </c>
      <c r="E30" t="s">
        <v>3753</v>
      </c>
      <c r="F30" t="s">
        <v>3754</v>
      </c>
      <c r="G30" t="s">
        <v>3755</v>
      </c>
      <c r="H30">
        <v>54</v>
      </c>
      <c r="I30" t="s">
        <v>205</v>
      </c>
      <c r="J30">
        <v>800</v>
      </c>
      <c r="K30" t="s">
        <v>637</v>
      </c>
      <c r="L30" t="s">
        <v>3756</v>
      </c>
      <c r="M30" t="s">
        <v>3757</v>
      </c>
      <c r="N30" t="s">
        <v>3758</v>
      </c>
      <c r="O30" t="s">
        <v>3759</v>
      </c>
      <c r="P30" t="s">
        <v>3760</v>
      </c>
      <c r="Q30">
        <v>-73.286942999999994</v>
      </c>
      <c r="R30">
        <v>8.4375210000000003</v>
      </c>
      <c r="S30">
        <v>2022</v>
      </c>
      <c r="T30" t="s">
        <v>3761</v>
      </c>
      <c r="U30" t="s">
        <v>3697</v>
      </c>
      <c r="V30" t="s">
        <v>3697</v>
      </c>
      <c r="W30" t="s">
        <v>3697</v>
      </c>
      <c r="X30" t="s">
        <v>3697</v>
      </c>
      <c r="Y30" t="s">
        <v>3697</v>
      </c>
      <c r="Z30" t="s">
        <v>3697</v>
      </c>
      <c r="AA30">
        <v>100</v>
      </c>
    </row>
    <row r="31" spans="2:27" x14ac:dyDescent="0.3">
      <c r="B31">
        <v>560</v>
      </c>
      <c r="C31" t="s">
        <v>3777</v>
      </c>
      <c r="D31">
        <v>800191427</v>
      </c>
      <c r="E31" t="s">
        <v>3753</v>
      </c>
      <c r="F31" t="s">
        <v>3754</v>
      </c>
      <c r="G31" t="s">
        <v>3778</v>
      </c>
      <c r="H31">
        <v>95</v>
      </c>
      <c r="I31" t="s">
        <v>595</v>
      </c>
      <c r="J31">
        <v>25</v>
      </c>
      <c r="K31" t="s">
        <v>597</v>
      </c>
      <c r="L31" t="s">
        <v>3756</v>
      </c>
      <c r="M31" t="s">
        <v>3757</v>
      </c>
      <c r="N31" t="s">
        <v>3758</v>
      </c>
      <c r="O31" t="s">
        <v>3759</v>
      </c>
      <c r="P31" t="s">
        <v>3760</v>
      </c>
      <c r="Q31">
        <v>-72.628127000000006</v>
      </c>
      <c r="R31">
        <v>2.3318989999999999</v>
      </c>
      <c r="S31">
        <v>2022</v>
      </c>
      <c r="T31" t="s">
        <v>3761</v>
      </c>
      <c r="U31" t="s">
        <v>3697</v>
      </c>
      <c r="V31" t="s">
        <v>3697</v>
      </c>
      <c r="W31" t="s">
        <v>3697</v>
      </c>
      <c r="X31" t="s">
        <v>3697</v>
      </c>
      <c r="Y31" t="s">
        <v>3697</v>
      </c>
      <c r="Z31" t="s">
        <v>3697</v>
      </c>
      <c r="AA31">
        <v>100</v>
      </c>
    </row>
    <row r="32" spans="2:27" x14ac:dyDescent="0.3">
      <c r="B32">
        <v>1126</v>
      </c>
      <c r="C32" t="s">
        <v>3779</v>
      </c>
      <c r="D32">
        <v>800104062</v>
      </c>
      <c r="E32" t="s">
        <v>3753</v>
      </c>
      <c r="F32" t="s">
        <v>3754</v>
      </c>
      <c r="G32" t="s">
        <v>3773</v>
      </c>
      <c r="H32">
        <v>70</v>
      </c>
      <c r="I32" t="s">
        <v>439</v>
      </c>
      <c r="J32">
        <v>1</v>
      </c>
      <c r="K32" t="s">
        <v>440</v>
      </c>
      <c r="L32" t="s">
        <v>3756</v>
      </c>
      <c r="M32" t="s">
        <v>3757</v>
      </c>
      <c r="N32" t="s">
        <v>3758</v>
      </c>
      <c r="O32" t="s">
        <v>3759</v>
      </c>
      <c r="P32" t="s">
        <v>3760</v>
      </c>
      <c r="Q32">
        <v>-75.390557000000001</v>
      </c>
      <c r="R32">
        <v>9.3045770000000001</v>
      </c>
      <c r="S32">
        <v>2022</v>
      </c>
      <c r="T32" t="s">
        <v>3761</v>
      </c>
      <c r="U32" t="s">
        <v>3697</v>
      </c>
      <c r="V32" t="s">
        <v>3697</v>
      </c>
      <c r="W32" t="s">
        <v>3697</v>
      </c>
      <c r="X32" t="s">
        <v>3697</v>
      </c>
      <c r="Y32" t="s">
        <v>3697</v>
      </c>
      <c r="Z32" t="s">
        <v>3697</v>
      </c>
      <c r="AA32">
        <v>100</v>
      </c>
    </row>
    <row r="33" spans="2:27" x14ac:dyDescent="0.3">
      <c r="B33">
        <v>289</v>
      </c>
      <c r="C33" t="s">
        <v>3780</v>
      </c>
      <c r="D33">
        <v>890680014</v>
      </c>
      <c r="E33" t="s">
        <v>3781</v>
      </c>
      <c r="F33" t="s">
        <v>3757</v>
      </c>
      <c r="G33" t="s">
        <v>3755</v>
      </c>
      <c r="H33">
        <v>25</v>
      </c>
      <c r="I33" t="s">
        <v>0</v>
      </c>
      <c r="J33">
        <v>1</v>
      </c>
      <c r="K33" t="s">
        <v>33</v>
      </c>
      <c r="L33" t="s">
        <v>3756</v>
      </c>
      <c r="M33" t="s">
        <v>3782</v>
      </c>
      <c r="N33" t="s">
        <v>3783</v>
      </c>
      <c r="O33" t="s">
        <v>3759</v>
      </c>
      <c r="P33" t="s">
        <v>3784</v>
      </c>
      <c r="Q33">
        <v>-74.669799999999995</v>
      </c>
      <c r="R33">
        <v>4.3766879999999997</v>
      </c>
      <c r="S33">
        <v>2022</v>
      </c>
      <c r="T33" t="s">
        <v>3761</v>
      </c>
      <c r="U33" t="s">
        <v>3697</v>
      </c>
      <c r="V33" t="s">
        <v>3697</v>
      </c>
      <c r="W33" t="s">
        <v>3697</v>
      </c>
      <c r="X33" t="s">
        <v>3697</v>
      </c>
      <c r="Y33" t="s">
        <v>3697</v>
      </c>
      <c r="Z33" t="s">
        <v>3697</v>
      </c>
      <c r="AA33">
        <v>100</v>
      </c>
    </row>
    <row r="34" spans="2:27" x14ac:dyDescent="0.3">
      <c r="B34">
        <v>4412</v>
      </c>
      <c r="C34" t="s">
        <v>3785</v>
      </c>
      <c r="D34">
        <v>800103920</v>
      </c>
      <c r="E34" t="s">
        <v>3753</v>
      </c>
      <c r="F34" t="s">
        <v>3768</v>
      </c>
      <c r="G34" t="s">
        <v>3773</v>
      </c>
      <c r="H34">
        <v>47</v>
      </c>
      <c r="I34" t="s">
        <v>355</v>
      </c>
      <c r="J34">
        <v>1</v>
      </c>
      <c r="K34" t="s">
        <v>242</v>
      </c>
      <c r="L34" t="s">
        <v>3756</v>
      </c>
      <c r="M34" t="s">
        <v>3757</v>
      </c>
      <c r="N34" t="s">
        <v>3758</v>
      </c>
      <c r="O34" t="s">
        <v>3759</v>
      </c>
      <c r="P34" t="s">
        <v>3769</v>
      </c>
      <c r="Q34">
        <v>-74.211022999999997</v>
      </c>
      <c r="R34">
        <v>11.240354999999999</v>
      </c>
      <c r="S34">
        <v>2022</v>
      </c>
      <c r="T34" t="s">
        <v>3761</v>
      </c>
      <c r="U34" t="s">
        <v>3697</v>
      </c>
      <c r="V34" t="s">
        <v>3697</v>
      </c>
      <c r="W34" t="s">
        <v>3697</v>
      </c>
      <c r="X34" t="s">
        <v>3697</v>
      </c>
      <c r="Y34" t="s">
        <v>3697</v>
      </c>
      <c r="Z34" t="s">
        <v>3697</v>
      </c>
      <c r="AA34">
        <v>100</v>
      </c>
    </row>
    <row r="35" spans="2:27" x14ac:dyDescent="0.3">
      <c r="B35">
        <v>562</v>
      </c>
      <c r="C35" t="s">
        <v>3786</v>
      </c>
      <c r="D35">
        <v>800099079</v>
      </c>
      <c r="E35" t="s">
        <v>3753</v>
      </c>
      <c r="F35" t="s">
        <v>3754</v>
      </c>
      <c r="G35" t="s">
        <v>3765</v>
      </c>
      <c r="H35">
        <v>52</v>
      </c>
      <c r="I35" t="s">
        <v>66</v>
      </c>
      <c r="J35">
        <v>256</v>
      </c>
      <c r="K35" t="s">
        <v>697</v>
      </c>
      <c r="L35" t="s">
        <v>3756</v>
      </c>
      <c r="M35" t="s">
        <v>3757</v>
      </c>
      <c r="N35" t="s">
        <v>3758</v>
      </c>
      <c r="O35" t="s">
        <v>3759</v>
      </c>
      <c r="P35" t="s">
        <v>3760</v>
      </c>
      <c r="Q35">
        <v>-77.335094999999995</v>
      </c>
      <c r="R35">
        <v>1.7430699999999999</v>
      </c>
      <c r="S35">
        <v>2022</v>
      </c>
      <c r="T35" t="s">
        <v>3761</v>
      </c>
      <c r="U35" t="s">
        <v>3697</v>
      </c>
      <c r="V35" t="s">
        <v>3697</v>
      </c>
      <c r="W35" t="s">
        <v>3697</v>
      </c>
      <c r="X35" t="s">
        <v>3697</v>
      </c>
      <c r="Y35" t="s">
        <v>3697</v>
      </c>
      <c r="Z35" t="s">
        <v>3697</v>
      </c>
      <c r="AA35">
        <v>100</v>
      </c>
    </row>
    <row r="36" spans="2:27" x14ac:dyDescent="0.3">
      <c r="B36">
        <v>487</v>
      </c>
      <c r="C36" t="s">
        <v>3787</v>
      </c>
      <c r="D36">
        <v>800102799</v>
      </c>
      <c r="E36" t="s">
        <v>3753</v>
      </c>
      <c r="F36" t="s">
        <v>3754</v>
      </c>
      <c r="G36" t="s">
        <v>3778</v>
      </c>
      <c r="H36">
        <v>81</v>
      </c>
      <c r="I36" t="s">
        <v>598</v>
      </c>
      <c r="J36">
        <v>736</v>
      </c>
      <c r="K36" t="s">
        <v>602</v>
      </c>
      <c r="L36" t="s">
        <v>3756</v>
      </c>
      <c r="M36" t="s">
        <v>3757</v>
      </c>
      <c r="N36" t="s">
        <v>3758</v>
      </c>
      <c r="O36" t="s">
        <v>3759</v>
      </c>
      <c r="P36" t="s">
        <v>3760</v>
      </c>
      <c r="Q36">
        <v>-71.872595000000004</v>
      </c>
      <c r="R36">
        <v>6.9561070000000003</v>
      </c>
      <c r="S36">
        <v>2022</v>
      </c>
      <c r="T36" t="s">
        <v>3761</v>
      </c>
      <c r="U36" t="s">
        <v>3697</v>
      </c>
      <c r="V36" t="s">
        <v>3697</v>
      </c>
      <c r="W36" t="s">
        <v>3697</v>
      </c>
      <c r="X36" t="s">
        <v>3697</v>
      </c>
      <c r="Y36" t="s">
        <v>3697</v>
      </c>
      <c r="Z36" t="s">
        <v>3697</v>
      </c>
      <c r="AA36">
        <v>100</v>
      </c>
    </row>
    <row r="37" spans="2:27" x14ac:dyDescent="0.3">
      <c r="B37">
        <v>181</v>
      </c>
      <c r="C37" t="s">
        <v>3788</v>
      </c>
      <c r="D37">
        <v>891501723</v>
      </c>
      <c r="E37" t="s">
        <v>3753</v>
      </c>
      <c r="F37" t="s">
        <v>3754</v>
      </c>
      <c r="G37" t="s">
        <v>3765</v>
      </c>
      <c r="H37">
        <v>19</v>
      </c>
      <c r="I37" t="s">
        <v>551</v>
      </c>
      <c r="J37">
        <v>137</v>
      </c>
      <c r="K37" t="s">
        <v>557</v>
      </c>
      <c r="L37" t="s">
        <v>3756</v>
      </c>
      <c r="M37" t="s">
        <v>3757</v>
      </c>
      <c r="N37" t="s">
        <v>3758</v>
      </c>
      <c r="O37" t="s">
        <v>3759</v>
      </c>
      <c r="P37" t="s">
        <v>3760</v>
      </c>
      <c r="Q37">
        <v>-76.485770000000002</v>
      </c>
      <c r="R37">
        <v>2.7966790000000001</v>
      </c>
      <c r="S37">
        <v>2022</v>
      </c>
      <c r="T37" t="s">
        <v>3761</v>
      </c>
      <c r="U37" t="s">
        <v>3697</v>
      </c>
      <c r="V37" t="s">
        <v>3697</v>
      </c>
      <c r="W37" t="s">
        <v>3697</v>
      </c>
      <c r="X37" t="s">
        <v>3697</v>
      </c>
      <c r="Y37" t="s">
        <v>3697</v>
      </c>
      <c r="Z37" t="s">
        <v>3697</v>
      </c>
      <c r="AA37">
        <v>100</v>
      </c>
    </row>
    <row r="38" spans="2:27" x14ac:dyDescent="0.3">
      <c r="B38">
        <v>693</v>
      </c>
      <c r="C38" t="s">
        <v>3789</v>
      </c>
      <c r="D38">
        <v>892099234</v>
      </c>
      <c r="E38" t="s">
        <v>3753</v>
      </c>
      <c r="F38" t="s">
        <v>3754</v>
      </c>
      <c r="G38" t="s">
        <v>3778</v>
      </c>
      <c r="H38">
        <v>50</v>
      </c>
      <c r="I38" t="s">
        <v>43</v>
      </c>
      <c r="J38">
        <v>350</v>
      </c>
      <c r="K38" t="s">
        <v>722</v>
      </c>
      <c r="L38" t="s">
        <v>3756</v>
      </c>
      <c r="M38" t="s">
        <v>3757</v>
      </c>
      <c r="N38" t="s">
        <v>3758</v>
      </c>
      <c r="O38" t="s">
        <v>3759</v>
      </c>
      <c r="P38" t="s">
        <v>3760</v>
      </c>
      <c r="Q38">
        <v>-73.786450000000002</v>
      </c>
      <c r="R38">
        <v>2.181718</v>
      </c>
      <c r="S38">
        <v>2022</v>
      </c>
      <c r="T38" t="s">
        <v>3761</v>
      </c>
      <c r="U38" t="s">
        <v>3698</v>
      </c>
      <c r="V38" t="s">
        <v>3698</v>
      </c>
      <c r="W38" t="s">
        <v>3698</v>
      </c>
      <c r="X38" t="s">
        <v>3698</v>
      </c>
      <c r="Y38" t="s">
        <v>3698</v>
      </c>
      <c r="Z38" t="s">
        <v>3698</v>
      </c>
      <c r="AA38">
        <v>0</v>
      </c>
    </row>
    <row r="39" spans="2:27" x14ac:dyDescent="0.3">
      <c r="B39">
        <v>4420</v>
      </c>
      <c r="C39" t="s">
        <v>3790</v>
      </c>
      <c r="D39">
        <v>890399029</v>
      </c>
      <c r="E39" t="s">
        <v>3753</v>
      </c>
      <c r="F39" t="s">
        <v>3768</v>
      </c>
      <c r="G39" t="s">
        <v>3765</v>
      </c>
      <c r="H39">
        <v>76</v>
      </c>
      <c r="I39" t="s">
        <v>243</v>
      </c>
      <c r="J39">
        <v>1</v>
      </c>
      <c r="K39" t="s">
        <v>244</v>
      </c>
      <c r="L39" t="s">
        <v>3756</v>
      </c>
      <c r="M39" t="s">
        <v>3757</v>
      </c>
      <c r="N39" t="s">
        <v>3758</v>
      </c>
      <c r="O39" t="s">
        <v>3759</v>
      </c>
      <c r="P39" t="s">
        <v>3769</v>
      </c>
      <c r="Q39">
        <v>-76.531985000000006</v>
      </c>
      <c r="R39">
        <v>3.4516469999999999</v>
      </c>
      <c r="S39">
        <v>2022</v>
      </c>
      <c r="T39" t="s">
        <v>3761</v>
      </c>
      <c r="U39" t="s">
        <v>3697</v>
      </c>
      <c r="V39" t="s">
        <v>3697</v>
      </c>
      <c r="W39" t="s">
        <v>3697</v>
      </c>
      <c r="X39" t="s">
        <v>3697</v>
      </c>
      <c r="Y39" t="s">
        <v>3697</v>
      </c>
      <c r="Z39" t="s">
        <v>3697</v>
      </c>
      <c r="AA39">
        <v>100</v>
      </c>
    </row>
    <row r="40" spans="2:27" x14ac:dyDescent="0.3">
      <c r="B40">
        <v>1058</v>
      </c>
      <c r="C40" t="s">
        <v>3791</v>
      </c>
      <c r="D40">
        <v>800252922</v>
      </c>
      <c r="E40" t="s">
        <v>3753</v>
      </c>
      <c r="F40" t="s">
        <v>3754</v>
      </c>
      <c r="G40" t="s">
        <v>3763</v>
      </c>
      <c r="H40">
        <v>86</v>
      </c>
      <c r="I40" t="s">
        <v>582</v>
      </c>
      <c r="J40">
        <v>757</v>
      </c>
      <c r="K40" t="s">
        <v>650</v>
      </c>
      <c r="L40" t="s">
        <v>3756</v>
      </c>
      <c r="M40" t="s">
        <v>3757</v>
      </c>
      <c r="N40" t="s">
        <v>3758</v>
      </c>
      <c r="O40" t="s">
        <v>3759</v>
      </c>
      <c r="P40" t="s">
        <v>3760</v>
      </c>
      <c r="Q40">
        <v>-76.914724000000007</v>
      </c>
      <c r="R40">
        <v>0.343418</v>
      </c>
      <c r="S40">
        <v>2022</v>
      </c>
      <c r="T40" t="s">
        <v>3761</v>
      </c>
      <c r="U40" t="s">
        <v>3697</v>
      </c>
      <c r="V40" t="s">
        <v>3697</v>
      </c>
      <c r="W40" t="s">
        <v>3697</v>
      </c>
      <c r="X40" t="s">
        <v>3697</v>
      </c>
      <c r="Y40" t="s">
        <v>3697</v>
      </c>
      <c r="Z40" t="s">
        <v>3697</v>
      </c>
      <c r="AA40">
        <v>100</v>
      </c>
    </row>
    <row r="41" spans="2:27" x14ac:dyDescent="0.3">
      <c r="B41">
        <v>198</v>
      </c>
      <c r="C41" t="s">
        <v>3792</v>
      </c>
      <c r="D41">
        <v>890985316</v>
      </c>
      <c r="E41" t="s">
        <v>3753</v>
      </c>
      <c r="F41" t="s">
        <v>3754</v>
      </c>
      <c r="G41" t="s">
        <v>3793</v>
      </c>
      <c r="H41">
        <v>5</v>
      </c>
      <c r="I41" t="s">
        <v>68</v>
      </c>
      <c r="J41">
        <v>147</v>
      </c>
      <c r="K41" t="s">
        <v>149</v>
      </c>
      <c r="L41" t="s">
        <v>3756</v>
      </c>
      <c r="M41" t="s">
        <v>3757</v>
      </c>
      <c r="N41" t="s">
        <v>3758</v>
      </c>
      <c r="O41" t="s">
        <v>3759</v>
      </c>
      <c r="P41" t="s">
        <v>3760</v>
      </c>
      <c r="Q41">
        <v>-76.655430999999993</v>
      </c>
      <c r="R41">
        <v>7.7553539999999996</v>
      </c>
      <c r="S41">
        <v>2022</v>
      </c>
      <c r="T41" t="s">
        <v>3761</v>
      </c>
      <c r="U41" t="s">
        <v>3697</v>
      </c>
      <c r="V41" t="s">
        <v>3697</v>
      </c>
      <c r="W41" t="s">
        <v>3697</v>
      </c>
      <c r="X41" t="s">
        <v>3697</v>
      </c>
      <c r="Y41" t="s">
        <v>3697</v>
      </c>
      <c r="Z41" t="s">
        <v>3697</v>
      </c>
      <c r="AA41">
        <v>100</v>
      </c>
    </row>
    <row r="42" spans="2:27" x14ac:dyDescent="0.3">
      <c r="B42">
        <v>1283</v>
      </c>
      <c r="C42" t="s">
        <v>3794</v>
      </c>
      <c r="D42">
        <v>890981150</v>
      </c>
      <c r="E42" t="s">
        <v>3753</v>
      </c>
      <c r="F42" t="s">
        <v>3754</v>
      </c>
      <c r="G42" t="s">
        <v>3793</v>
      </c>
      <c r="H42">
        <v>5</v>
      </c>
      <c r="I42" t="s">
        <v>68</v>
      </c>
      <c r="J42">
        <v>895</v>
      </c>
      <c r="K42" t="s">
        <v>664</v>
      </c>
      <c r="L42" t="s">
        <v>3756</v>
      </c>
      <c r="M42" t="s">
        <v>3757</v>
      </c>
      <c r="N42" t="s">
        <v>3758</v>
      </c>
      <c r="O42" t="s">
        <v>3759</v>
      </c>
      <c r="P42" t="s">
        <v>3760</v>
      </c>
      <c r="Q42">
        <v>-74.867251999999993</v>
      </c>
      <c r="R42">
        <v>7.4868800000000002</v>
      </c>
      <c r="S42">
        <v>2022</v>
      </c>
      <c r="T42" t="s">
        <v>3761</v>
      </c>
      <c r="U42" t="s">
        <v>3697</v>
      </c>
      <c r="V42" t="s">
        <v>3697</v>
      </c>
      <c r="W42" t="s">
        <v>3697</v>
      </c>
      <c r="X42" t="s">
        <v>3697</v>
      </c>
      <c r="Y42" t="s">
        <v>3697</v>
      </c>
      <c r="Z42" t="s">
        <v>3697</v>
      </c>
      <c r="AA42">
        <v>100</v>
      </c>
    </row>
    <row r="43" spans="2:27" x14ac:dyDescent="0.3">
      <c r="B43">
        <v>155</v>
      </c>
      <c r="C43" t="s">
        <v>3795</v>
      </c>
      <c r="D43">
        <v>890399045</v>
      </c>
      <c r="E43" t="s">
        <v>3753</v>
      </c>
      <c r="F43" t="s">
        <v>3796</v>
      </c>
      <c r="G43" t="s">
        <v>3765</v>
      </c>
      <c r="H43">
        <v>76</v>
      </c>
      <c r="I43" t="s">
        <v>243</v>
      </c>
      <c r="J43">
        <v>109</v>
      </c>
      <c r="K43" t="s">
        <v>246</v>
      </c>
      <c r="L43" t="s">
        <v>3756</v>
      </c>
      <c r="M43" t="s">
        <v>3757</v>
      </c>
      <c r="N43" t="s">
        <v>3758</v>
      </c>
      <c r="O43" t="s">
        <v>3759</v>
      </c>
      <c r="P43" t="s">
        <v>3760</v>
      </c>
      <c r="Q43">
        <v>-77.019721000000004</v>
      </c>
      <c r="R43">
        <v>3.8830469999999999</v>
      </c>
      <c r="S43">
        <v>2022</v>
      </c>
      <c r="T43" t="s">
        <v>3761</v>
      </c>
      <c r="U43" t="s">
        <v>3697</v>
      </c>
      <c r="V43" t="s">
        <v>3697</v>
      </c>
      <c r="W43" t="s">
        <v>3697</v>
      </c>
      <c r="X43" t="s">
        <v>3697</v>
      </c>
      <c r="Y43" t="s">
        <v>3697</v>
      </c>
      <c r="Z43" t="s">
        <v>3697</v>
      </c>
      <c r="AA43">
        <v>100</v>
      </c>
    </row>
    <row r="44" spans="2:27" x14ac:dyDescent="0.3">
      <c r="B44">
        <v>822</v>
      </c>
      <c r="C44" t="s">
        <v>3797</v>
      </c>
      <c r="D44">
        <v>800173719</v>
      </c>
      <c r="E44" t="s">
        <v>3781</v>
      </c>
      <c r="F44" t="s">
        <v>3757</v>
      </c>
      <c r="G44" t="s">
        <v>3763</v>
      </c>
      <c r="H44">
        <v>73</v>
      </c>
      <c r="I44" t="s">
        <v>170</v>
      </c>
      <c r="J44">
        <v>268</v>
      </c>
      <c r="K44" t="s">
        <v>199</v>
      </c>
      <c r="L44" t="s">
        <v>3756</v>
      </c>
      <c r="M44" t="s">
        <v>3798</v>
      </c>
      <c r="N44" t="s">
        <v>3783</v>
      </c>
      <c r="O44" t="s">
        <v>3759</v>
      </c>
      <c r="P44" t="s">
        <v>3799</v>
      </c>
      <c r="Q44">
        <v>-74.884341000000006</v>
      </c>
      <c r="R44">
        <v>4.1498189999999999</v>
      </c>
      <c r="S44">
        <v>2022</v>
      </c>
      <c r="T44" t="s">
        <v>3761</v>
      </c>
      <c r="U44" t="s">
        <v>3697</v>
      </c>
      <c r="V44" t="s">
        <v>3697</v>
      </c>
      <c r="W44" t="s">
        <v>3697</v>
      </c>
      <c r="X44" t="s">
        <v>3697</v>
      </c>
      <c r="Y44" t="s">
        <v>3697</v>
      </c>
      <c r="Z44" t="s">
        <v>3697</v>
      </c>
      <c r="AA44">
        <v>100</v>
      </c>
    </row>
    <row r="45" spans="2:27" x14ac:dyDescent="0.3">
      <c r="B45">
        <v>4417</v>
      </c>
      <c r="C45" t="s">
        <v>3800</v>
      </c>
      <c r="D45">
        <v>891480085</v>
      </c>
      <c r="E45" t="s">
        <v>3753</v>
      </c>
      <c r="F45" t="s">
        <v>3768</v>
      </c>
      <c r="G45" t="s">
        <v>3793</v>
      </c>
      <c r="H45">
        <v>66</v>
      </c>
      <c r="I45" t="s">
        <v>515</v>
      </c>
      <c r="J45">
        <v>1</v>
      </c>
      <c r="K45" t="s">
        <v>516</v>
      </c>
      <c r="L45" t="s">
        <v>3756</v>
      </c>
      <c r="M45" t="s">
        <v>3757</v>
      </c>
      <c r="N45" t="s">
        <v>3758</v>
      </c>
      <c r="O45" t="s">
        <v>3759</v>
      </c>
      <c r="P45" t="s">
        <v>3769</v>
      </c>
      <c r="Q45">
        <v>-75.690601000000001</v>
      </c>
      <c r="R45">
        <v>4.8087169999999997</v>
      </c>
      <c r="S45">
        <v>2022</v>
      </c>
      <c r="T45" t="s">
        <v>3761</v>
      </c>
      <c r="U45" t="s">
        <v>3697</v>
      </c>
      <c r="V45" t="s">
        <v>3697</v>
      </c>
      <c r="W45" t="s">
        <v>3697</v>
      </c>
      <c r="X45" t="s">
        <v>3697</v>
      </c>
      <c r="Y45" t="s">
        <v>3697</v>
      </c>
      <c r="Z45" t="s">
        <v>3697</v>
      </c>
      <c r="AA45">
        <v>100</v>
      </c>
    </row>
    <row r="46" spans="2:27" x14ac:dyDescent="0.3">
      <c r="B46">
        <v>566</v>
      </c>
      <c r="C46" t="s">
        <v>3801</v>
      </c>
      <c r="D46">
        <v>800138959</v>
      </c>
      <c r="E46" t="s">
        <v>3753</v>
      </c>
      <c r="F46" t="s">
        <v>3754</v>
      </c>
      <c r="G46" t="s">
        <v>3755</v>
      </c>
      <c r="H46">
        <v>54</v>
      </c>
      <c r="I46" t="s">
        <v>205</v>
      </c>
      <c r="J46">
        <v>250</v>
      </c>
      <c r="K46" t="s">
        <v>633</v>
      </c>
      <c r="L46" t="s">
        <v>3756</v>
      </c>
      <c r="M46" t="s">
        <v>3757</v>
      </c>
      <c r="N46" t="s">
        <v>3758</v>
      </c>
      <c r="O46" t="s">
        <v>3759</v>
      </c>
      <c r="P46" t="s">
        <v>3760</v>
      </c>
      <c r="Q46">
        <v>-73.093389999999999</v>
      </c>
      <c r="R46">
        <v>8.5745100000000001</v>
      </c>
      <c r="S46">
        <v>2022</v>
      </c>
      <c r="T46" t="s">
        <v>3761</v>
      </c>
      <c r="U46" t="s">
        <v>3697</v>
      </c>
      <c r="V46" t="s">
        <v>3697</v>
      </c>
      <c r="W46" t="s">
        <v>3697</v>
      </c>
      <c r="X46" t="s">
        <v>3697</v>
      </c>
      <c r="Y46" t="s">
        <v>3697</v>
      </c>
      <c r="Z46" t="s">
        <v>3697</v>
      </c>
      <c r="AA46">
        <v>100</v>
      </c>
    </row>
    <row r="47" spans="2:27" x14ac:dyDescent="0.3">
      <c r="B47">
        <v>97</v>
      </c>
      <c r="C47" t="s">
        <v>3802</v>
      </c>
      <c r="D47">
        <v>891780041</v>
      </c>
      <c r="E47" t="s">
        <v>3753</v>
      </c>
      <c r="F47" t="s">
        <v>3754</v>
      </c>
      <c r="G47" t="s">
        <v>3773</v>
      </c>
      <c r="H47">
        <v>47</v>
      </c>
      <c r="I47" t="s">
        <v>355</v>
      </c>
      <c r="J47">
        <v>53</v>
      </c>
      <c r="K47" t="s">
        <v>209</v>
      </c>
      <c r="L47" t="s">
        <v>3756</v>
      </c>
      <c r="M47" t="s">
        <v>3757</v>
      </c>
      <c r="N47" t="s">
        <v>3758</v>
      </c>
      <c r="O47" t="s">
        <v>3759</v>
      </c>
      <c r="P47" t="s">
        <v>3760</v>
      </c>
      <c r="Q47">
        <v>-74.186103000000003</v>
      </c>
      <c r="R47">
        <v>10.591925</v>
      </c>
      <c r="S47">
        <v>2022</v>
      </c>
      <c r="T47" t="s">
        <v>3761</v>
      </c>
      <c r="U47" t="s">
        <v>3697</v>
      </c>
      <c r="V47" t="s">
        <v>3697</v>
      </c>
      <c r="W47" t="s">
        <v>3697</v>
      </c>
      <c r="X47" t="s">
        <v>3697</v>
      </c>
      <c r="Y47" t="s">
        <v>3697</v>
      </c>
      <c r="Z47" t="s">
        <v>3697</v>
      </c>
      <c r="AA47">
        <v>100</v>
      </c>
    </row>
    <row r="48" spans="2:27" x14ac:dyDescent="0.3">
      <c r="B48">
        <v>4401</v>
      </c>
      <c r="C48" t="s">
        <v>3803</v>
      </c>
      <c r="D48">
        <v>800102838</v>
      </c>
      <c r="E48" t="s">
        <v>3753</v>
      </c>
      <c r="F48" t="s">
        <v>3768</v>
      </c>
      <c r="G48" t="s">
        <v>3778</v>
      </c>
      <c r="H48">
        <v>81</v>
      </c>
      <c r="I48" t="s">
        <v>598</v>
      </c>
      <c r="J48">
        <v>1</v>
      </c>
      <c r="K48" t="s">
        <v>598</v>
      </c>
      <c r="L48" t="s">
        <v>3756</v>
      </c>
      <c r="M48" t="s">
        <v>3757</v>
      </c>
      <c r="N48" t="s">
        <v>3758</v>
      </c>
      <c r="O48" t="s">
        <v>3759</v>
      </c>
      <c r="P48" t="s">
        <v>3769</v>
      </c>
      <c r="Q48">
        <v>-70.758422999999993</v>
      </c>
      <c r="R48">
        <v>7.0885819999999997</v>
      </c>
      <c r="S48">
        <v>2022</v>
      </c>
      <c r="T48" t="s">
        <v>3761</v>
      </c>
      <c r="U48" t="s">
        <v>3697</v>
      </c>
      <c r="V48" t="s">
        <v>3697</v>
      </c>
      <c r="W48" t="s">
        <v>3697</v>
      </c>
      <c r="X48" t="s">
        <v>3697</v>
      </c>
      <c r="Y48" t="s">
        <v>3697</v>
      </c>
      <c r="Z48" t="s">
        <v>3697</v>
      </c>
      <c r="AA48">
        <v>100</v>
      </c>
    </row>
    <row r="49" spans="2:27" x14ac:dyDescent="0.3">
      <c r="B49">
        <v>895</v>
      </c>
      <c r="C49" t="s">
        <v>3804</v>
      </c>
      <c r="D49">
        <v>829000127</v>
      </c>
      <c r="E49" t="s">
        <v>3781</v>
      </c>
      <c r="F49" t="s">
        <v>3757</v>
      </c>
      <c r="G49" t="s">
        <v>3755</v>
      </c>
      <c r="H49">
        <v>68</v>
      </c>
      <c r="I49" t="s">
        <v>268</v>
      </c>
      <c r="J49">
        <v>81</v>
      </c>
      <c r="K49" t="s">
        <v>269</v>
      </c>
      <c r="L49" t="s">
        <v>3805</v>
      </c>
      <c r="M49" t="s">
        <v>3806</v>
      </c>
      <c r="N49" t="s">
        <v>3757</v>
      </c>
      <c r="O49" t="s">
        <v>3807</v>
      </c>
      <c r="P49" t="s">
        <v>3808</v>
      </c>
      <c r="Q49">
        <v>-73.851932000000005</v>
      </c>
      <c r="R49">
        <v>7.0617080000000003</v>
      </c>
      <c r="S49">
        <v>2022</v>
      </c>
      <c r="T49" t="s">
        <v>3761</v>
      </c>
      <c r="U49" t="s">
        <v>3697</v>
      </c>
      <c r="V49" t="s">
        <v>3697</v>
      </c>
      <c r="W49" t="s">
        <v>3699</v>
      </c>
      <c r="X49" t="s">
        <v>3697</v>
      </c>
      <c r="Y49" t="s">
        <v>3697</v>
      </c>
      <c r="Z49" t="s">
        <v>3697</v>
      </c>
      <c r="AA49">
        <v>100</v>
      </c>
    </row>
    <row r="50" spans="2:27" x14ac:dyDescent="0.3">
      <c r="B50">
        <v>663</v>
      </c>
      <c r="C50" t="s">
        <v>3809</v>
      </c>
      <c r="D50">
        <v>890982278</v>
      </c>
      <c r="E50" t="s">
        <v>3753</v>
      </c>
      <c r="F50" t="s">
        <v>3754</v>
      </c>
      <c r="G50" t="s">
        <v>3793</v>
      </c>
      <c r="H50">
        <v>5</v>
      </c>
      <c r="I50" t="s">
        <v>68</v>
      </c>
      <c r="J50">
        <v>361</v>
      </c>
      <c r="K50" t="s">
        <v>160</v>
      </c>
      <c r="L50" t="s">
        <v>3756</v>
      </c>
      <c r="M50" t="s">
        <v>3757</v>
      </c>
      <c r="N50" t="s">
        <v>3758</v>
      </c>
      <c r="O50" t="s">
        <v>3759</v>
      </c>
      <c r="P50" t="s">
        <v>3760</v>
      </c>
      <c r="Q50">
        <v>-75.764679999999998</v>
      </c>
      <c r="R50">
        <v>7.1726070000000002</v>
      </c>
      <c r="S50">
        <v>2022</v>
      </c>
      <c r="T50" t="s">
        <v>3761</v>
      </c>
      <c r="U50" t="s">
        <v>3697</v>
      </c>
      <c r="V50" t="s">
        <v>3697</v>
      </c>
      <c r="W50" t="s">
        <v>3697</v>
      </c>
      <c r="X50" t="s">
        <v>3697</v>
      </c>
      <c r="Y50" t="s">
        <v>3697</v>
      </c>
      <c r="Z50" t="s">
        <v>3697</v>
      </c>
      <c r="AA50">
        <v>100</v>
      </c>
    </row>
    <row r="51" spans="2:27" x14ac:dyDescent="0.3">
      <c r="B51">
        <v>790</v>
      </c>
      <c r="C51" t="s">
        <v>3810</v>
      </c>
      <c r="D51">
        <v>800099111</v>
      </c>
      <c r="E51" t="s">
        <v>3753</v>
      </c>
      <c r="F51" t="s">
        <v>3754</v>
      </c>
      <c r="G51" t="s">
        <v>3765</v>
      </c>
      <c r="H51">
        <v>52</v>
      </c>
      <c r="I51" t="s">
        <v>66</v>
      </c>
      <c r="J51">
        <v>473</v>
      </c>
      <c r="K51" t="s">
        <v>31</v>
      </c>
      <c r="L51" t="s">
        <v>3756</v>
      </c>
      <c r="M51" t="s">
        <v>3757</v>
      </c>
      <c r="N51" t="s">
        <v>3758</v>
      </c>
      <c r="O51" t="s">
        <v>3759</v>
      </c>
      <c r="P51" t="s">
        <v>3760</v>
      </c>
      <c r="Q51">
        <v>-78.451284000000001</v>
      </c>
      <c r="R51">
        <v>2.5092300000000001</v>
      </c>
      <c r="S51">
        <v>2022</v>
      </c>
      <c r="T51" t="s">
        <v>3761</v>
      </c>
      <c r="U51" t="s">
        <v>3698</v>
      </c>
      <c r="V51" t="s">
        <v>3698</v>
      </c>
      <c r="W51" t="s">
        <v>3698</v>
      </c>
      <c r="X51" t="s">
        <v>3698</v>
      </c>
      <c r="Y51" t="s">
        <v>3698</v>
      </c>
      <c r="Z51" t="s">
        <v>3698</v>
      </c>
      <c r="AA51">
        <v>0</v>
      </c>
    </row>
    <row r="52" spans="2:27" x14ac:dyDescent="0.3">
      <c r="B52">
        <v>504</v>
      </c>
      <c r="C52" t="s">
        <v>3811</v>
      </c>
      <c r="D52">
        <v>800098911</v>
      </c>
      <c r="E52" t="s">
        <v>3753</v>
      </c>
      <c r="F52" t="s">
        <v>3754</v>
      </c>
      <c r="G52" t="s">
        <v>3773</v>
      </c>
      <c r="H52">
        <v>20</v>
      </c>
      <c r="I52" t="s">
        <v>524</v>
      </c>
      <c r="J52">
        <v>1</v>
      </c>
      <c r="K52" t="s">
        <v>525</v>
      </c>
      <c r="L52" t="s">
        <v>3756</v>
      </c>
      <c r="M52" t="s">
        <v>3757</v>
      </c>
      <c r="N52" t="s">
        <v>3758</v>
      </c>
      <c r="O52" t="s">
        <v>3759</v>
      </c>
      <c r="P52" t="s">
        <v>3760</v>
      </c>
      <c r="Q52">
        <v>-73.243633000000003</v>
      </c>
      <c r="R52">
        <v>10.474245</v>
      </c>
      <c r="S52">
        <v>2022</v>
      </c>
      <c r="T52" t="s">
        <v>3761</v>
      </c>
      <c r="U52" t="s">
        <v>3697</v>
      </c>
      <c r="V52" t="s">
        <v>3697</v>
      </c>
      <c r="W52" t="s">
        <v>3697</v>
      </c>
      <c r="X52" t="s">
        <v>3697</v>
      </c>
      <c r="Y52" t="s">
        <v>3697</v>
      </c>
      <c r="Z52" t="s">
        <v>3697</v>
      </c>
      <c r="AA52">
        <v>100</v>
      </c>
    </row>
    <row r="53" spans="2:27" x14ac:dyDescent="0.3">
      <c r="B53">
        <v>1233</v>
      </c>
      <c r="C53" t="s">
        <v>3812</v>
      </c>
      <c r="D53">
        <v>890981106</v>
      </c>
      <c r="E53" t="s">
        <v>3753</v>
      </c>
      <c r="F53" t="s">
        <v>3754</v>
      </c>
      <c r="G53" t="s">
        <v>3793</v>
      </c>
      <c r="H53">
        <v>5</v>
      </c>
      <c r="I53" t="s">
        <v>68</v>
      </c>
      <c r="J53">
        <v>854</v>
      </c>
      <c r="K53" t="s">
        <v>94</v>
      </c>
      <c r="L53" t="s">
        <v>3756</v>
      </c>
      <c r="M53" t="s">
        <v>3757</v>
      </c>
      <c r="N53" t="s">
        <v>3758</v>
      </c>
      <c r="O53" t="s">
        <v>3759</v>
      </c>
      <c r="P53" t="s">
        <v>3760</v>
      </c>
      <c r="Q53">
        <v>-75.392150000000001</v>
      </c>
      <c r="R53">
        <v>7.2911700000000002</v>
      </c>
      <c r="S53">
        <v>2022</v>
      </c>
      <c r="T53" t="s">
        <v>3761</v>
      </c>
      <c r="U53" t="s">
        <v>3697</v>
      </c>
      <c r="V53" t="s">
        <v>3697</v>
      </c>
      <c r="W53" t="s">
        <v>3697</v>
      </c>
      <c r="X53" t="s">
        <v>3697</v>
      </c>
      <c r="Y53" t="s">
        <v>3697</v>
      </c>
      <c r="Z53" t="s">
        <v>3697</v>
      </c>
      <c r="AA53">
        <v>100</v>
      </c>
    </row>
    <row r="54" spans="2:27" x14ac:dyDescent="0.3">
      <c r="B54">
        <v>923</v>
      </c>
      <c r="C54" t="s">
        <v>3813</v>
      </c>
      <c r="D54">
        <v>800172206</v>
      </c>
      <c r="E54" t="s">
        <v>3753</v>
      </c>
      <c r="F54" t="s">
        <v>3754</v>
      </c>
      <c r="G54" t="s">
        <v>3778</v>
      </c>
      <c r="H54">
        <v>50</v>
      </c>
      <c r="I54" t="s">
        <v>43</v>
      </c>
      <c r="J54">
        <v>450</v>
      </c>
      <c r="K54" t="s">
        <v>707</v>
      </c>
      <c r="L54" t="s">
        <v>3756</v>
      </c>
      <c r="M54" t="s">
        <v>3757</v>
      </c>
      <c r="N54" t="s">
        <v>3758</v>
      </c>
      <c r="O54" t="s">
        <v>3759</v>
      </c>
      <c r="P54" t="s">
        <v>3760</v>
      </c>
      <c r="Q54">
        <v>-72.756234000000006</v>
      </c>
      <c r="R54">
        <v>2.6236449999999998</v>
      </c>
      <c r="S54">
        <v>2022</v>
      </c>
      <c r="T54" t="s">
        <v>3761</v>
      </c>
      <c r="U54" t="s">
        <v>3698</v>
      </c>
      <c r="V54" t="s">
        <v>3698</v>
      </c>
      <c r="W54" t="s">
        <v>3698</v>
      </c>
      <c r="X54" t="s">
        <v>3698</v>
      </c>
      <c r="Y54" t="s">
        <v>3698</v>
      </c>
      <c r="Z54" t="s">
        <v>3698</v>
      </c>
      <c r="AA54">
        <v>0</v>
      </c>
    </row>
    <row r="55" spans="2:27" x14ac:dyDescent="0.3">
      <c r="B55">
        <v>4411</v>
      </c>
      <c r="C55" t="s">
        <v>3814</v>
      </c>
      <c r="D55">
        <v>800103913</v>
      </c>
      <c r="E55" t="s">
        <v>3753</v>
      </c>
      <c r="F55" t="s">
        <v>3768</v>
      </c>
      <c r="G55" t="s">
        <v>3763</v>
      </c>
      <c r="H55">
        <v>41</v>
      </c>
      <c r="I55" t="s">
        <v>474</v>
      </c>
      <c r="J55">
        <v>1</v>
      </c>
      <c r="K55" t="s">
        <v>475</v>
      </c>
      <c r="L55" t="s">
        <v>3756</v>
      </c>
      <c r="M55" t="s">
        <v>3757</v>
      </c>
      <c r="N55" t="s">
        <v>3758</v>
      </c>
      <c r="O55" t="s">
        <v>3759</v>
      </c>
      <c r="P55" t="s">
        <v>3769</v>
      </c>
      <c r="Q55">
        <v>-75.280900000000003</v>
      </c>
      <c r="R55">
        <v>2.9344839999999999</v>
      </c>
      <c r="S55">
        <v>2022</v>
      </c>
      <c r="T55" t="s">
        <v>3761</v>
      </c>
      <c r="U55" t="s">
        <v>3697</v>
      </c>
      <c r="V55" t="s">
        <v>3697</v>
      </c>
      <c r="W55" t="s">
        <v>3697</v>
      </c>
      <c r="X55" t="s">
        <v>3697</v>
      </c>
      <c r="Y55" t="s">
        <v>3697</v>
      </c>
      <c r="Z55" t="s">
        <v>3697</v>
      </c>
      <c r="AA55">
        <v>100</v>
      </c>
    </row>
    <row r="56" spans="2:27" x14ac:dyDescent="0.3">
      <c r="B56">
        <v>368</v>
      </c>
      <c r="C56" t="s">
        <v>3815</v>
      </c>
      <c r="D56">
        <v>892115314</v>
      </c>
      <c r="E56" t="s">
        <v>3781</v>
      </c>
      <c r="F56" t="s">
        <v>3757</v>
      </c>
      <c r="G56" t="s">
        <v>3773</v>
      </c>
      <c r="H56">
        <v>44</v>
      </c>
      <c r="I56" t="s">
        <v>503</v>
      </c>
      <c r="J56">
        <v>1</v>
      </c>
      <c r="K56" t="s">
        <v>435</v>
      </c>
      <c r="L56" t="s">
        <v>3805</v>
      </c>
      <c r="M56" t="s">
        <v>3806</v>
      </c>
      <c r="N56" t="s">
        <v>3757</v>
      </c>
      <c r="O56" t="s">
        <v>3757</v>
      </c>
      <c r="P56" t="s">
        <v>3805</v>
      </c>
      <c r="Q56">
        <v>-72.916784000000007</v>
      </c>
      <c r="R56">
        <v>11.538415000000001</v>
      </c>
      <c r="S56">
        <v>2022</v>
      </c>
      <c r="T56" t="s">
        <v>3761</v>
      </c>
      <c r="U56" t="s">
        <v>3697</v>
      </c>
      <c r="V56" t="s">
        <v>3697</v>
      </c>
      <c r="W56" t="s">
        <v>3697</v>
      </c>
      <c r="X56" t="s">
        <v>3697</v>
      </c>
      <c r="Y56" t="s">
        <v>3697</v>
      </c>
      <c r="Z56" t="s">
        <v>3697</v>
      </c>
      <c r="AA56">
        <v>100</v>
      </c>
    </row>
    <row r="57" spans="2:27" x14ac:dyDescent="0.3">
      <c r="B57">
        <v>772</v>
      </c>
      <c r="C57" t="s">
        <v>3816</v>
      </c>
      <c r="D57">
        <v>891500841</v>
      </c>
      <c r="E57" t="s">
        <v>3753</v>
      </c>
      <c r="F57" t="s">
        <v>3754</v>
      </c>
      <c r="G57" t="s">
        <v>3765</v>
      </c>
      <c r="H57">
        <v>19</v>
      </c>
      <c r="I57" t="s">
        <v>551</v>
      </c>
      <c r="J57">
        <v>455</v>
      </c>
      <c r="K57" t="s">
        <v>680</v>
      </c>
      <c r="L57" t="s">
        <v>3756</v>
      </c>
      <c r="M57" t="s">
        <v>3757</v>
      </c>
      <c r="N57" t="s">
        <v>3758</v>
      </c>
      <c r="O57" t="s">
        <v>3759</v>
      </c>
      <c r="P57" t="s">
        <v>3760</v>
      </c>
      <c r="Q57">
        <v>-76.229027000000002</v>
      </c>
      <c r="R57">
        <v>3.251528</v>
      </c>
      <c r="S57">
        <v>2022</v>
      </c>
      <c r="T57" t="s">
        <v>3761</v>
      </c>
      <c r="U57" t="s">
        <v>3697</v>
      </c>
      <c r="V57" t="s">
        <v>3697</v>
      </c>
      <c r="W57" t="s">
        <v>3697</v>
      </c>
      <c r="X57" t="s">
        <v>3697</v>
      </c>
      <c r="Y57" t="s">
        <v>3697</v>
      </c>
      <c r="Z57" t="s">
        <v>3697</v>
      </c>
      <c r="AA57">
        <v>100</v>
      </c>
    </row>
    <row r="58" spans="2:27" x14ac:dyDescent="0.3">
      <c r="B58">
        <v>4413</v>
      </c>
      <c r="C58" t="s">
        <v>3817</v>
      </c>
      <c r="D58">
        <v>892000148</v>
      </c>
      <c r="E58" t="s">
        <v>3753</v>
      </c>
      <c r="F58" t="s">
        <v>3768</v>
      </c>
      <c r="G58" t="s">
        <v>3778</v>
      </c>
      <c r="H58">
        <v>50</v>
      </c>
      <c r="I58" t="s">
        <v>43</v>
      </c>
      <c r="J58">
        <v>1</v>
      </c>
      <c r="K58" t="s">
        <v>318</v>
      </c>
      <c r="L58" t="s">
        <v>3756</v>
      </c>
      <c r="M58" t="s">
        <v>3757</v>
      </c>
      <c r="N58" t="s">
        <v>3758</v>
      </c>
      <c r="O58" t="s">
        <v>3759</v>
      </c>
      <c r="P58" t="s">
        <v>3769</v>
      </c>
      <c r="Q58">
        <v>-73.637690000000006</v>
      </c>
      <c r="R58">
        <v>4.1513819999999999</v>
      </c>
      <c r="S58">
        <v>2022</v>
      </c>
      <c r="T58" t="s">
        <v>3761</v>
      </c>
      <c r="U58" t="s">
        <v>3697</v>
      </c>
      <c r="V58" t="s">
        <v>3697</v>
      </c>
      <c r="W58" t="s">
        <v>3697</v>
      </c>
      <c r="X58" t="s">
        <v>3697</v>
      </c>
      <c r="Y58" t="s">
        <v>3697</v>
      </c>
      <c r="Z58" t="s">
        <v>3697</v>
      </c>
      <c r="AA58">
        <v>100</v>
      </c>
    </row>
    <row r="59" spans="2:27" x14ac:dyDescent="0.3">
      <c r="B59">
        <v>582</v>
      </c>
      <c r="C59" t="s">
        <v>3818</v>
      </c>
      <c r="D59">
        <v>800100519</v>
      </c>
      <c r="E59" t="s">
        <v>3753</v>
      </c>
      <c r="F59" t="s">
        <v>3754</v>
      </c>
      <c r="G59" t="s">
        <v>3765</v>
      </c>
      <c r="H59">
        <v>76</v>
      </c>
      <c r="I59" t="s">
        <v>243</v>
      </c>
      <c r="J59">
        <v>275</v>
      </c>
      <c r="K59" t="s">
        <v>255</v>
      </c>
      <c r="L59" t="s">
        <v>3756</v>
      </c>
      <c r="M59" t="s">
        <v>3757</v>
      </c>
      <c r="N59" t="s">
        <v>3758</v>
      </c>
      <c r="O59" t="s">
        <v>3759</v>
      </c>
      <c r="P59" t="s">
        <v>3760</v>
      </c>
      <c r="Q59">
        <v>-76.235360999999997</v>
      </c>
      <c r="R59">
        <v>3.3213339999999998</v>
      </c>
      <c r="S59">
        <v>2022</v>
      </c>
      <c r="T59" t="s">
        <v>3761</v>
      </c>
      <c r="U59" t="s">
        <v>3697</v>
      </c>
      <c r="V59" t="s">
        <v>3697</v>
      </c>
      <c r="W59" t="s">
        <v>3697</v>
      </c>
      <c r="X59" t="s">
        <v>3697</v>
      </c>
      <c r="Y59" t="s">
        <v>3697</v>
      </c>
      <c r="Z59" t="s">
        <v>3697</v>
      </c>
      <c r="AA59">
        <v>100</v>
      </c>
    </row>
    <row r="60" spans="2:27" x14ac:dyDescent="0.3">
      <c r="B60">
        <v>767</v>
      </c>
      <c r="C60" t="s">
        <v>3819</v>
      </c>
      <c r="D60">
        <v>892099317</v>
      </c>
      <c r="E60" t="s">
        <v>3753</v>
      </c>
      <c r="F60" t="s">
        <v>3754</v>
      </c>
      <c r="G60" t="s">
        <v>3778</v>
      </c>
      <c r="H60">
        <v>50</v>
      </c>
      <c r="I60" t="s">
        <v>43</v>
      </c>
      <c r="J60">
        <v>330</v>
      </c>
      <c r="K60" t="s">
        <v>333</v>
      </c>
      <c r="L60" t="s">
        <v>3756</v>
      </c>
      <c r="M60" t="s">
        <v>3757</v>
      </c>
      <c r="N60" t="s">
        <v>3758</v>
      </c>
      <c r="O60" t="s">
        <v>3759</v>
      </c>
      <c r="P60" t="s">
        <v>3760</v>
      </c>
      <c r="Q60">
        <v>-74.043801000000002</v>
      </c>
      <c r="R60">
        <v>3.3819949999999999</v>
      </c>
      <c r="S60">
        <v>2022</v>
      </c>
      <c r="T60" t="s">
        <v>3761</v>
      </c>
      <c r="U60" t="s">
        <v>3697</v>
      </c>
      <c r="V60" t="s">
        <v>3697</v>
      </c>
      <c r="W60" t="s">
        <v>3697</v>
      </c>
      <c r="X60" t="s">
        <v>3697</v>
      </c>
      <c r="Y60" t="s">
        <v>3697</v>
      </c>
      <c r="Z60" t="s">
        <v>3697</v>
      </c>
      <c r="AA60">
        <v>100</v>
      </c>
    </row>
    <row r="61" spans="2:27" x14ac:dyDescent="0.3">
      <c r="B61">
        <v>344</v>
      </c>
      <c r="C61" t="s">
        <v>3820</v>
      </c>
      <c r="D61">
        <v>800100053</v>
      </c>
      <c r="E61" t="s">
        <v>3753</v>
      </c>
      <c r="F61" t="s">
        <v>3754</v>
      </c>
      <c r="G61" t="s">
        <v>3763</v>
      </c>
      <c r="H61">
        <v>73</v>
      </c>
      <c r="I61" t="s">
        <v>170</v>
      </c>
      <c r="J61">
        <v>168</v>
      </c>
      <c r="K61" t="s">
        <v>184</v>
      </c>
      <c r="L61" t="s">
        <v>3756</v>
      </c>
      <c r="M61" t="s">
        <v>3757</v>
      </c>
      <c r="N61" t="s">
        <v>3758</v>
      </c>
      <c r="O61" t="s">
        <v>3759</v>
      </c>
      <c r="P61" t="s">
        <v>3760</v>
      </c>
      <c r="Q61">
        <v>-75.483979000000005</v>
      </c>
      <c r="R61">
        <v>3.723827</v>
      </c>
      <c r="S61">
        <v>2022</v>
      </c>
      <c r="T61" t="s">
        <v>3761</v>
      </c>
      <c r="U61" t="s">
        <v>3697</v>
      </c>
      <c r="V61" t="s">
        <v>3697</v>
      </c>
      <c r="W61" t="s">
        <v>3697</v>
      </c>
      <c r="X61" t="s">
        <v>3697</v>
      </c>
      <c r="Y61" t="s">
        <v>3697</v>
      </c>
      <c r="Z61" t="s">
        <v>3697</v>
      </c>
      <c r="AA61">
        <v>100</v>
      </c>
    </row>
    <row r="62" spans="2:27" x14ac:dyDescent="0.3">
      <c r="B62">
        <v>905</v>
      </c>
      <c r="C62" t="s">
        <v>3821</v>
      </c>
      <c r="D62">
        <v>824001624</v>
      </c>
      <c r="E62" t="s">
        <v>3753</v>
      </c>
      <c r="F62" t="s">
        <v>3754</v>
      </c>
      <c r="G62" t="s">
        <v>3773</v>
      </c>
      <c r="H62">
        <v>20</v>
      </c>
      <c r="I62" t="s">
        <v>524</v>
      </c>
      <c r="J62">
        <v>570</v>
      </c>
      <c r="K62" t="s">
        <v>531</v>
      </c>
      <c r="L62" t="s">
        <v>3756</v>
      </c>
      <c r="M62" t="s">
        <v>3757</v>
      </c>
      <c r="N62" t="s">
        <v>3758</v>
      </c>
      <c r="O62" t="s">
        <v>3759</v>
      </c>
      <c r="P62" t="s">
        <v>3760</v>
      </c>
      <c r="Q62">
        <v>-73.591399999999993</v>
      </c>
      <c r="R62">
        <v>10.40873</v>
      </c>
      <c r="S62">
        <v>2022</v>
      </c>
      <c r="T62" t="s">
        <v>3761</v>
      </c>
      <c r="U62" t="s">
        <v>3697</v>
      </c>
      <c r="V62" t="s">
        <v>3697</v>
      </c>
      <c r="W62" t="s">
        <v>3697</v>
      </c>
      <c r="X62" t="s">
        <v>3697</v>
      </c>
      <c r="Y62" t="s">
        <v>3697</v>
      </c>
      <c r="Z62" t="s">
        <v>3697</v>
      </c>
      <c r="AA62">
        <v>100</v>
      </c>
    </row>
    <row r="63" spans="2:27" x14ac:dyDescent="0.3">
      <c r="B63">
        <v>327</v>
      </c>
      <c r="C63" t="s">
        <v>3822</v>
      </c>
      <c r="D63">
        <v>800099061</v>
      </c>
      <c r="E63" t="s">
        <v>3753</v>
      </c>
      <c r="F63" t="s">
        <v>3754</v>
      </c>
      <c r="G63" t="s">
        <v>3765</v>
      </c>
      <c r="H63">
        <v>52</v>
      </c>
      <c r="I63" t="s">
        <v>66</v>
      </c>
      <c r="J63">
        <v>79</v>
      </c>
      <c r="K63" t="s">
        <v>653</v>
      </c>
      <c r="L63" t="s">
        <v>3756</v>
      </c>
      <c r="M63" t="s">
        <v>3757</v>
      </c>
      <c r="N63" t="s">
        <v>3758</v>
      </c>
      <c r="O63" t="s">
        <v>3759</v>
      </c>
      <c r="P63" t="s">
        <v>3760</v>
      </c>
      <c r="Q63">
        <v>-78.140990000000002</v>
      </c>
      <c r="R63">
        <v>1.6715500000000001</v>
      </c>
      <c r="S63">
        <v>2022</v>
      </c>
      <c r="T63" t="s">
        <v>3761</v>
      </c>
      <c r="U63" t="s">
        <v>3698</v>
      </c>
      <c r="V63" t="s">
        <v>3698</v>
      </c>
      <c r="W63" t="s">
        <v>3698</v>
      </c>
      <c r="X63" t="s">
        <v>3698</v>
      </c>
      <c r="Y63" t="s">
        <v>3698</v>
      </c>
      <c r="Z63" t="s">
        <v>3698</v>
      </c>
      <c r="AA63">
        <v>0</v>
      </c>
    </row>
    <row r="64" spans="2:27" x14ac:dyDescent="0.3">
      <c r="B64">
        <v>707</v>
      </c>
      <c r="C64" t="s">
        <v>3823</v>
      </c>
      <c r="D64">
        <v>800222502</v>
      </c>
      <c r="E64" t="s">
        <v>3753</v>
      </c>
      <c r="F64" t="s">
        <v>3754</v>
      </c>
      <c r="G64" t="s">
        <v>3765</v>
      </c>
      <c r="H64">
        <v>52</v>
      </c>
      <c r="I64" t="s">
        <v>66</v>
      </c>
      <c r="J64">
        <v>390</v>
      </c>
      <c r="K64" t="s">
        <v>466</v>
      </c>
      <c r="L64" t="s">
        <v>3756</v>
      </c>
      <c r="M64" t="s">
        <v>3757</v>
      </c>
      <c r="N64" t="s">
        <v>3758</v>
      </c>
      <c r="O64" t="s">
        <v>3759</v>
      </c>
      <c r="P64" t="s">
        <v>3760</v>
      </c>
      <c r="Q64">
        <v>-78.189712</v>
      </c>
      <c r="R64">
        <v>2.399572</v>
      </c>
      <c r="S64">
        <v>2022</v>
      </c>
      <c r="T64" t="s">
        <v>3761</v>
      </c>
      <c r="U64" t="s">
        <v>3698</v>
      </c>
      <c r="V64" t="s">
        <v>3698</v>
      </c>
      <c r="W64" t="s">
        <v>3698</v>
      </c>
      <c r="X64" t="s">
        <v>3698</v>
      </c>
      <c r="Y64" t="s">
        <v>3698</v>
      </c>
      <c r="Z64" t="s">
        <v>3698</v>
      </c>
      <c r="AA64">
        <v>0</v>
      </c>
    </row>
    <row r="65" spans="2:27" x14ac:dyDescent="0.3">
      <c r="B65">
        <v>525</v>
      </c>
      <c r="C65" t="s">
        <v>3824</v>
      </c>
      <c r="D65">
        <v>890984221</v>
      </c>
      <c r="E65" t="s">
        <v>3753</v>
      </c>
      <c r="F65" t="s">
        <v>3754</v>
      </c>
      <c r="G65" t="s">
        <v>3793</v>
      </c>
      <c r="H65">
        <v>5</v>
      </c>
      <c r="I65" t="s">
        <v>68</v>
      </c>
      <c r="J65">
        <v>250</v>
      </c>
      <c r="K65" t="s">
        <v>93</v>
      </c>
      <c r="L65" t="s">
        <v>3756</v>
      </c>
      <c r="M65" t="s">
        <v>3757</v>
      </c>
      <c r="N65" t="s">
        <v>3758</v>
      </c>
      <c r="O65" t="s">
        <v>3759</v>
      </c>
      <c r="P65" t="s">
        <v>3760</v>
      </c>
      <c r="Q65">
        <v>-74.805277000000004</v>
      </c>
      <c r="R65">
        <v>7.6013570000000001</v>
      </c>
      <c r="S65">
        <v>2022</v>
      </c>
      <c r="T65" t="s">
        <v>3761</v>
      </c>
      <c r="U65" t="s">
        <v>3697</v>
      </c>
      <c r="V65" t="s">
        <v>3697</v>
      </c>
      <c r="W65" t="s">
        <v>3697</v>
      </c>
      <c r="X65" t="s">
        <v>3697</v>
      </c>
      <c r="Y65" t="s">
        <v>3697</v>
      </c>
      <c r="Z65" t="s">
        <v>3697</v>
      </c>
      <c r="AA65">
        <v>100</v>
      </c>
    </row>
    <row r="66" spans="2:27" x14ac:dyDescent="0.3">
      <c r="B66">
        <v>787</v>
      </c>
      <c r="C66" t="s">
        <v>3825</v>
      </c>
      <c r="D66">
        <v>891500982</v>
      </c>
      <c r="E66" t="s">
        <v>3753</v>
      </c>
      <c r="F66" t="s">
        <v>3754</v>
      </c>
      <c r="G66" t="s">
        <v>3765</v>
      </c>
      <c r="H66">
        <v>19</v>
      </c>
      <c r="I66" t="s">
        <v>551</v>
      </c>
      <c r="J66">
        <v>473</v>
      </c>
      <c r="K66" t="s">
        <v>230</v>
      </c>
      <c r="L66" t="s">
        <v>3756</v>
      </c>
      <c r="M66" t="s">
        <v>3757</v>
      </c>
      <c r="N66" t="s">
        <v>3758</v>
      </c>
      <c r="O66" t="s">
        <v>3759</v>
      </c>
      <c r="P66" t="s">
        <v>3760</v>
      </c>
      <c r="Q66">
        <v>-76.628113999999997</v>
      </c>
      <c r="R66">
        <v>2.7539120000000001</v>
      </c>
      <c r="S66">
        <v>2022</v>
      </c>
      <c r="T66" t="s">
        <v>3761</v>
      </c>
      <c r="U66" t="s">
        <v>3697</v>
      </c>
      <c r="V66" t="s">
        <v>3697</v>
      </c>
      <c r="W66" t="s">
        <v>3697</v>
      </c>
      <c r="X66" t="s">
        <v>3697</v>
      </c>
      <c r="Y66" t="s">
        <v>3697</v>
      </c>
      <c r="Z66" t="s">
        <v>3697</v>
      </c>
      <c r="AA66">
        <v>100</v>
      </c>
    </row>
    <row r="67" spans="2:27" x14ac:dyDescent="0.3">
      <c r="B67">
        <v>510</v>
      </c>
      <c r="C67" t="s">
        <v>3826</v>
      </c>
      <c r="D67">
        <v>891855017</v>
      </c>
      <c r="E67" t="s">
        <v>3753</v>
      </c>
      <c r="F67" t="s">
        <v>3754</v>
      </c>
      <c r="G67" t="s">
        <v>3778</v>
      </c>
      <c r="H67">
        <v>85</v>
      </c>
      <c r="I67" t="s">
        <v>559</v>
      </c>
      <c r="J67">
        <v>1</v>
      </c>
      <c r="K67" t="s">
        <v>330</v>
      </c>
      <c r="L67" t="s">
        <v>3756</v>
      </c>
      <c r="M67" t="s">
        <v>3757</v>
      </c>
      <c r="N67" t="s">
        <v>3758</v>
      </c>
      <c r="O67" t="s">
        <v>3759</v>
      </c>
      <c r="P67" t="s">
        <v>3760</v>
      </c>
      <c r="Q67">
        <v>-72.400523000000007</v>
      </c>
      <c r="R67">
        <v>5.348903</v>
      </c>
      <c r="S67">
        <v>2022</v>
      </c>
      <c r="T67" t="s">
        <v>3761</v>
      </c>
      <c r="U67" t="s">
        <v>3697</v>
      </c>
      <c r="V67" t="s">
        <v>3697</v>
      </c>
      <c r="W67" t="s">
        <v>3697</v>
      </c>
      <c r="X67" t="s">
        <v>3697</v>
      </c>
      <c r="Y67" t="s">
        <v>3697</v>
      </c>
      <c r="Z67" t="s">
        <v>3697</v>
      </c>
      <c r="AA67">
        <v>100</v>
      </c>
    </row>
    <row r="68" spans="2:27" x14ac:dyDescent="0.3">
      <c r="B68">
        <v>1238</v>
      </c>
      <c r="C68" t="s">
        <v>3827</v>
      </c>
      <c r="D68">
        <v>800102912</v>
      </c>
      <c r="E68" t="s">
        <v>3753</v>
      </c>
      <c r="F68" t="s">
        <v>3754</v>
      </c>
      <c r="G68" t="s">
        <v>3763</v>
      </c>
      <c r="H68">
        <v>86</v>
      </c>
      <c r="I68" t="s">
        <v>582</v>
      </c>
      <c r="J68">
        <v>865</v>
      </c>
      <c r="K68" t="s">
        <v>625</v>
      </c>
      <c r="L68" t="s">
        <v>3756</v>
      </c>
      <c r="M68" t="s">
        <v>3757</v>
      </c>
      <c r="N68" t="s">
        <v>3758</v>
      </c>
      <c r="O68" t="s">
        <v>3759</v>
      </c>
      <c r="P68" t="s">
        <v>3760</v>
      </c>
      <c r="Q68">
        <v>-76.800256000000005</v>
      </c>
      <c r="R68">
        <v>0.45790999999999998</v>
      </c>
      <c r="S68">
        <v>2022</v>
      </c>
      <c r="T68" t="s">
        <v>3761</v>
      </c>
      <c r="U68" t="s">
        <v>3698</v>
      </c>
      <c r="V68" t="s">
        <v>3698</v>
      </c>
      <c r="W68" t="s">
        <v>3698</v>
      </c>
      <c r="X68" t="s">
        <v>3698</v>
      </c>
      <c r="Y68" t="s">
        <v>3698</v>
      </c>
      <c r="Z68" t="s">
        <v>3698</v>
      </c>
      <c r="AA68">
        <v>0</v>
      </c>
    </row>
    <row r="69" spans="2:27" x14ac:dyDescent="0.3">
      <c r="B69">
        <v>962</v>
      </c>
      <c r="C69" t="s">
        <v>3828</v>
      </c>
      <c r="D69">
        <v>800099127</v>
      </c>
      <c r="E69" t="s">
        <v>3753</v>
      </c>
      <c r="F69" t="s">
        <v>3754</v>
      </c>
      <c r="G69" t="s">
        <v>3765</v>
      </c>
      <c r="H69">
        <v>52</v>
      </c>
      <c r="I69" t="s">
        <v>66</v>
      </c>
      <c r="J69">
        <v>612</v>
      </c>
      <c r="K69" t="s">
        <v>39</v>
      </c>
      <c r="L69" t="s">
        <v>3756</v>
      </c>
      <c r="M69" t="s">
        <v>3757</v>
      </c>
      <c r="N69" t="s">
        <v>3758</v>
      </c>
      <c r="O69" t="s">
        <v>3759</v>
      </c>
      <c r="P69" t="s">
        <v>3760</v>
      </c>
      <c r="Q69">
        <v>-77.996673000000001</v>
      </c>
      <c r="R69">
        <v>1.213605</v>
      </c>
      <c r="S69">
        <v>2022</v>
      </c>
      <c r="T69" t="s">
        <v>3761</v>
      </c>
      <c r="U69" t="s">
        <v>3698</v>
      </c>
      <c r="V69" t="s">
        <v>3698</v>
      </c>
      <c r="W69" t="s">
        <v>3698</v>
      </c>
      <c r="X69" t="s">
        <v>3698</v>
      </c>
      <c r="Y69" t="s">
        <v>3698</v>
      </c>
      <c r="Z69" t="s">
        <v>3698</v>
      </c>
      <c r="AA69">
        <v>0</v>
      </c>
    </row>
    <row r="70" spans="2:27" x14ac:dyDescent="0.3">
      <c r="B70">
        <v>722</v>
      </c>
      <c r="C70" t="s">
        <v>3829</v>
      </c>
      <c r="D70">
        <v>899999302</v>
      </c>
      <c r="E70" t="s">
        <v>3753</v>
      </c>
      <c r="F70" t="s">
        <v>3754</v>
      </c>
      <c r="G70" t="s">
        <v>3763</v>
      </c>
      <c r="H70">
        <v>91</v>
      </c>
      <c r="I70" t="s">
        <v>592</v>
      </c>
      <c r="J70">
        <v>1</v>
      </c>
      <c r="K70" t="s">
        <v>593</v>
      </c>
      <c r="L70" t="s">
        <v>3756</v>
      </c>
      <c r="M70" t="s">
        <v>3757</v>
      </c>
      <c r="N70" t="s">
        <v>3758</v>
      </c>
      <c r="O70" t="s">
        <v>3759</v>
      </c>
      <c r="P70" t="s">
        <v>3760</v>
      </c>
      <c r="Q70">
        <v>-69.935907</v>
      </c>
      <c r="R70">
        <v>-4.2031650000000003</v>
      </c>
      <c r="S70">
        <v>2022</v>
      </c>
      <c r="T70" t="s">
        <v>3761</v>
      </c>
      <c r="U70" t="s">
        <v>3697</v>
      </c>
      <c r="V70" t="s">
        <v>3697</v>
      </c>
      <c r="W70" t="s">
        <v>3697</v>
      </c>
      <c r="X70" t="s">
        <v>3697</v>
      </c>
      <c r="Y70" t="s">
        <v>3697</v>
      </c>
      <c r="Z70" t="s">
        <v>3697</v>
      </c>
      <c r="AA70">
        <v>100</v>
      </c>
    </row>
    <row r="71" spans="2:27" x14ac:dyDescent="0.3">
      <c r="B71">
        <v>122</v>
      </c>
      <c r="C71" t="s">
        <v>3830</v>
      </c>
      <c r="D71">
        <v>891500869</v>
      </c>
      <c r="E71" t="s">
        <v>3753</v>
      </c>
      <c r="F71" t="s">
        <v>3754</v>
      </c>
      <c r="G71" t="s">
        <v>3765</v>
      </c>
      <c r="H71">
        <v>19</v>
      </c>
      <c r="I71" t="s">
        <v>551</v>
      </c>
      <c r="J71">
        <v>75</v>
      </c>
      <c r="K71" t="s">
        <v>522</v>
      </c>
      <c r="L71" t="s">
        <v>3756</v>
      </c>
      <c r="M71" t="s">
        <v>3757</v>
      </c>
      <c r="N71" t="s">
        <v>3758</v>
      </c>
      <c r="O71" t="s">
        <v>3759</v>
      </c>
      <c r="P71" t="s">
        <v>3760</v>
      </c>
      <c r="Q71">
        <v>-77.216605999999999</v>
      </c>
      <c r="R71">
        <v>2.0407280000000001</v>
      </c>
      <c r="S71">
        <v>2022</v>
      </c>
      <c r="T71" t="s">
        <v>3761</v>
      </c>
      <c r="U71" t="s">
        <v>3697</v>
      </c>
      <c r="V71" t="s">
        <v>3697</v>
      </c>
      <c r="W71" t="s">
        <v>3697</v>
      </c>
      <c r="X71" t="s">
        <v>3697</v>
      </c>
      <c r="Y71" t="s">
        <v>3697</v>
      </c>
      <c r="Z71" t="s">
        <v>3698</v>
      </c>
      <c r="AA71">
        <v>80</v>
      </c>
    </row>
    <row r="72" spans="2:27" x14ac:dyDescent="0.3">
      <c r="B72">
        <v>4404</v>
      </c>
      <c r="C72" t="s">
        <v>3831</v>
      </c>
      <c r="D72">
        <v>892099216</v>
      </c>
      <c r="E72" t="s">
        <v>3753</v>
      </c>
      <c r="F72" t="s">
        <v>3768</v>
      </c>
      <c r="G72" t="s">
        <v>3778</v>
      </c>
      <c r="H72">
        <v>85</v>
      </c>
      <c r="I72" t="s">
        <v>559</v>
      </c>
      <c r="J72">
        <v>1</v>
      </c>
      <c r="K72" t="s">
        <v>330</v>
      </c>
      <c r="L72" t="s">
        <v>3756</v>
      </c>
      <c r="M72" t="s">
        <v>3757</v>
      </c>
      <c r="N72" t="s">
        <v>3758</v>
      </c>
      <c r="O72" t="s">
        <v>3759</v>
      </c>
      <c r="P72" t="s">
        <v>3769</v>
      </c>
      <c r="Q72">
        <v>-72.400523000000007</v>
      </c>
      <c r="R72">
        <v>5.348903</v>
      </c>
      <c r="S72">
        <v>2022</v>
      </c>
      <c r="T72" t="s">
        <v>3761</v>
      </c>
      <c r="U72" t="s">
        <v>3697</v>
      </c>
      <c r="V72" t="s">
        <v>3697</v>
      </c>
      <c r="W72" t="s">
        <v>3697</v>
      </c>
      <c r="X72" t="s">
        <v>3697</v>
      </c>
      <c r="Y72" t="s">
        <v>3697</v>
      </c>
      <c r="Z72" t="s">
        <v>3697</v>
      </c>
      <c r="AA72">
        <v>100</v>
      </c>
    </row>
    <row r="73" spans="2:27" x14ac:dyDescent="0.3">
      <c r="B73">
        <v>584</v>
      </c>
      <c r="C73" t="s">
        <v>3832</v>
      </c>
      <c r="D73">
        <v>800136069</v>
      </c>
      <c r="E73" t="s">
        <v>3753</v>
      </c>
      <c r="F73" t="s">
        <v>3754</v>
      </c>
      <c r="G73" t="s">
        <v>3778</v>
      </c>
      <c r="H73">
        <v>81</v>
      </c>
      <c r="I73" t="s">
        <v>598</v>
      </c>
      <c r="J73">
        <v>300</v>
      </c>
      <c r="K73" t="s">
        <v>670</v>
      </c>
      <c r="L73" t="s">
        <v>3756</v>
      </c>
      <c r="M73" t="s">
        <v>3757</v>
      </c>
      <c r="N73" t="s">
        <v>3758</v>
      </c>
      <c r="O73" t="s">
        <v>3759</v>
      </c>
      <c r="P73" t="s">
        <v>3760</v>
      </c>
      <c r="Q73">
        <v>-71.771548999999993</v>
      </c>
      <c r="R73">
        <v>6.7943670000000003</v>
      </c>
      <c r="S73">
        <v>2022</v>
      </c>
      <c r="T73" t="s">
        <v>3761</v>
      </c>
      <c r="U73" t="s">
        <v>3697</v>
      </c>
      <c r="V73" t="s">
        <v>3697</v>
      </c>
      <c r="W73" t="s">
        <v>3697</v>
      </c>
      <c r="X73" t="s">
        <v>3697</v>
      </c>
      <c r="Y73" t="s">
        <v>3697</v>
      </c>
      <c r="Z73" t="s">
        <v>3697</v>
      </c>
      <c r="AA73">
        <v>100</v>
      </c>
    </row>
    <row r="74" spans="2:27" x14ac:dyDescent="0.3">
      <c r="B74">
        <v>1020</v>
      </c>
      <c r="C74" t="s">
        <v>3833</v>
      </c>
      <c r="D74">
        <v>800096623</v>
      </c>
      <c r="E74" t="s">
        <v>3753</v>
      </c>
      <c r="F74" t="s">
        <v>3754</v>
      </c>
      <c r="G74" t="s">
        <v>3773</v>
      </c>
      <c r="H74">
        <v>20</v>
      </c>
      <c r="I74" t="s">
        <v>524</v>
      </c>
      <c r="J74">
        <v>750</v>
      </c>
      <c r="K74" t="s">
        <v>535</v>
      </c>
      <c r="L74" t="s">
        <v>3756</v>
      </c>
      <c r="M74" t="s">
        <v>3757</v>
      </c>
      <c r="N74" t="s">
        <v>3758</v>
      </c>
      <c r="O74" t="s">
        <v>3759</v>
      </c>
      <c r="P74" t="s">
        <v>3760</v>
      </c>
      <c r="Q74">
        <v>-73.180717000000001</v>
      </c>
      <c r="R74">
        <v>10.333974</v>
      </c>
      <c r="S74">
        <v>2022</v>
      </c>
      <c r="T74" t="s">
        <v>3761</v>
      </c>
      <c r="U74" t="s">
        <v>3697</v>
      </c>
      <c r="V74" t="s">
        <v>3697</v>
      </c>
      <c r="W74" t="s">
        <v>3697</v>
      </c>
      <c r="X74" t="s">
        <v>3697</v>
      </c>
      <c r="Y74" t="s">
        <v>3697</v>
      </c>
      <c r="Z74" t="s">
        <v>3697</v>
      </c>
      <c r="AA74">
        <v>100</v>
      </c>
    </row>
    <row r="75" spans="2:27" x14ac:dyDescent="0.3">
      <c r="B75">
        <v>207</v>
      </c>
      <c r="C75" t="s">
        <v>3834</v>
      </c>
      <c r="D75">
        <v>890906445</v>
      </c>
      <c r="E75" t="s">
        <v>3753</v>
      </c>
      <c r="F75" t="s">
        <v>3754</v>
      </c>
      <c r="G75" t="s">
        <v>3793</v>
      </c>
      <c r="H75">
        <v>5</v>
      </c>
      <c r="I75" t="s">
        <v>68</v>
      </c>
      <c r="J75">
        <v>154</v>
      </c>
      <c r="K75" t="s">
        <v>76</v>
      </c>
      <c r="L75" t="s">
        <v>3756</v>
      </c>
      <c r="M75" t="s">
        <v>3757</v>
      </c>
      <c r="N75" t="s">
        <v>3758</v>
      </c>
      <c r="O75" t="s">
        <v>3759</v>
      </c>
      <c r="P75" t="s">
        <v>3760</v>
      </c>
      <c r="Q75">
        <v>-75.198562999999993</v>
      </c>
      <c r="R75">
        <v>7.979698</v>
      </c>
      <c r="S75">
        <v>2022</v>
      </c>
      <c r="T75" t="s">
        <v>3761</v>
      </c>
      <c r="U75" t="s">
        <v>3698</v>
      </c>
      <c r="V75" t="s">
        <v>3698</v>
      </c>
      <c r="W75" t="s">
        <v>3698</v>
      </c>
      <c r="X75" t="s">
        <v>3698</v>
      </c>
      <c r="Y75" t="s">
        <v>3698</v>
      </c>
      <c r="Z75" t="s">
        <v>3698</v>
      </c>
      <c r="AA75">
        <v>0</v>
      </c>
    </row>
    <row r="76" spans="2:27" x14ac:dyDescent="0.3">
      <c r="B76">
        <v>423</v>
      </c>
      <c r="C76" t="s">
        <v>3835</v>
      </c>
      <c r="D76">
        <v>890801053</v>
      </c>
      <c r="E76" t="s">
        <v>3753</v>
      </c>
      <c r="F76" t="s">
        <v>3754</v>
      </c>
      <c r="G76" t="s">
        <v>3793</v>
      </c>
      <c r="H76">
        <v>17</v>
      </c>
      <c r="I76" t="s">
        <v>81</v>
      </c>
      <c r="J76">
        <v>1</v>
      </c>
      <c r="K76" t="s">
        <v>491</v>
      </c>
      <c r="L76" t="s">
        <v>3756</v>
      </c>
      <c r="M76" t="s">
        <v>3757</v>
      </c>
      <c r="N76" t="s">
        <v>3758</v>
      </c>
      <c r="O76" t="s">
        <v>3759</v>
      </c>
      <c r="P76" t="s">
        <v>3760</v>
      </c>
      <c r="Q76">
        <v>-75.513817000000003</v>
      </c>
      <c r="R76">
        <v>5.0702749999999996</v>
      </c>
      <c r="S76">
        <v>2022</v>
      </c>
      <c r="T76" t="s">
        <v>3761</v>
      </c>
      <c r="U76" t="s">
        <v>3697</v>
      </c>
      <c r="V76" t="s">
        <v>3697</v>
      </c>
      <c r="W76" t="s">
        <v>3697</v>
      </c>
      <c r="X76" t="s">
        <v>3697</v>
      </c>
      <c r="Y76" t="s">
        <v>3697</v>
      </c>
      <c r="Z76" t="s">
        <v>3697</v>
      </c>
      <c r="AA76">
        <v>100</v>
      </c>
    </row>
    <row r="77" spans="2:27" x14ac:dyDescent="0.3">
      <c r="B77">
        <v>881</v>
      </c>
      <c r="C77" t="s">
        <v>3836</v>
      </c>
      <c r="D77">
        <v>800100137</v>
      </c>
      <c r="E77" t="s">
        <v>3753</v>
      </c>
      <c r="F77" t="s">
        <v>3754</v>
      </c>
      <c r="G77" t="s">
        <v>3763</v>
      </c>
      <c r="H77">
        <v>73</v>
      </c>
      <c r="I77" t="s">
        <v>170</v>
      </c>
      <c r="J77">
        <v>555</v>
      </c>
      <c r="K77" t="s">
        <v>182</v>
      </c>
      <c r="L77" t="s">
        <v>3756</v>
      </c>
      <c r="M77" t="s">
        <v>3757</v>
      </c>
      <c r="N77" t="s">
        <v>3758</v>
      </c>
      <c r="O77" t="s">
        <v>3759</v>
      </c>
      <c r="P77" t="s">
        <v>3760</v>
      </c>
      <c r="Q77">
        <v>-74.931366999999995</v>
      </c>
      <c r="R77">
        <v>3.856684</v>
      </c>
      <c r="S77">
        <v>2022</v>
      </c>
      <c r="T77" t="s">
        <v>3761</v>
      </c>
      <c r="U77" t="s">
        <v>3697</v>
      </c>
      <c r="V77" t="s">
        <v>3697</v>
      </c>
      <c r="W77" t="s">
        <v>3697</v>
      </c>
      <c r="X77" t="s">
        <v>3697</v>
      </c>
      <c r="Y77" t="s">
        <v>3697</v>
      </c>
      <c r="Z77" t="s">
        <v>3697</v>
      </c>
      <c r="AA77">
        <v>100</v>
      </c>
    </row>
    <row r="78" spans="2:27" x14ac:dyDescent="0.3">
      <c r="B78">
        <v>804</v>
      </c>
      <c r="C78" t="s">
        <v>3837</v>
      </c>
      <c r="D78">
        <v>891180009</v>
      </c>
      <c r="E78" t="s">
        <v>3753</v>
      </c>
      <c r="F78" t="s">
        <v>3754</v>
      </c>
      <c r="G78" t="s">
        <v>3763</v>
      </c>
      <c r="H78">
        <v>41</v>
      </c>
      <c r="I78" t="s">
        <v>474</v>
      </c>
      <c r="J78">
        <v>1</v>
      </c>
      <c r="K78" t="s">
        <v>475</v>
      </c>
      <c r="L78" t="s">
        <v>3756</v>
      </c>
      <c r="M78" t="s">
        <v>3757</v>
      </c>
      <c r="N78" t="s">
        <v>3758</v>
      </c>
      <c r="O78" t="s">
        <v>3759</v>
      </c>
      <c r="P78" t="s">
        <v>3760</v>
      </c>
      <c r="Q78">
        <v>-75.280900000000003</v>
      </c>
      <c r="R78">
        <v>2.9344839999999999</v>
      </c>
      <c r="S78">
        <v>2022</v>
      </c>
      <c r="T78" t="s">
        <v>3761</v>
      </c>
      <c r="U78" t="s">
        <v>3697</v>
      </c>
      <c r="V78" t="s">
        <v>3697</v>
      </c>
      <c r="W78" t="s">
        <v>3697</v>
      </c>
      <c r="X78" t="s">
        <v>3697</v>
      </c>
      <c r="Y78" t="s">
        <v>3697</v>
      </c>
      <c r="Z78" t="s">
        <v>3697</v>
      </c>
      <c r="AA78">
        <v>100</v>
      </c>
    </row>
    <row r="79" spans="2:27" x14ac:dyDescent="0.3">
      <c r="B79">
        <v>442</v>
      </c>
      <c r="C79" t="s">
        <v>3838</v>
      </c>
      <c r="D79">
        <v>800100729</v>
      </c>
      <c r="E79" t="s">
        <v>3753</v>
      </c>
      <c r="F79" t="s">
        <v>3754</v>
      </c>
      <c r="G79" t="s">
        <v>3773</v>
      </c>
      <c r="H79">
        <v>70</v>
      </c>
      <c r="I79" t="s">
        <v>439</v>
      </c>
      <c r="J79">
        <v>508</v>
      </c>
      <c r="K79" t="s">
        <v>626</v>
      </c>
      <c r="L79" t="s">
        <v>3756</v>
      </c>
      <c r="M79" t="s">
        <v>3757</v>
      </c>
      <c r="N79" t="s">
        <v>3758</v>
      </c>
      <c r="O79" t="s">
        <v>3759</v>
      </c>
      <c r="P79" t="s">
        <v>3760</v>
      </c>
      <c r="Q79">
        <v>-75.227529000000004</v>
      </c>
      <c r="R79">
        <v>9.5258559999999992</v>
      </c>
      <c r="S79">
        <v>2022</v>
      </c>
      <c r="T79" t="s">
        <v>3761</v>
      </c>
      <c r="U79" t="s">
        <v>3697</v>
      </c>
      <c r="V79" t="s">
        <v>3697</v>
      </c>
      <c r="W79" t="s">
        <v>3697</v>
      </c>
      <c r="X79" t="s">
        <v>3697</v>
      </c>
      <c r="Y79" t="s">
        <v>3697</v>
      </c>
      <c r="Z79" t="s">
        <v>3697</v>
      </c>
      <c r="AA79">
        <v>100</v>
      </c>
    </row>
    <row r="80" spans="2:27" x14ac:dyDescent="0.3">
      <c r="B80">
        <v>43</v>
      </c>
      <c r="C80" t="s">
        <v>3839</v>
      </c>
      <c r="D80">
        <v>891780009</v>
      </c>
      <c r="E80" t="s">
        <v>3753</v>
      </c>
      <c r="F80" t="s">
        <v>3796</v>
      </c>
      <c r="G80" t="s">
        <v>3773</v>
      </c>
      <c r="H80">
        <v>47</v>
      </c>
      <c r="I80" t="s">
        <v>355</v>
      </c>
      <c r="J80">
        <v>1</v>
      </c>
      <c r="K80" t="s">
        <v>242</v>
      </c>
      <c r="L80" t="s">
        <v>3756</v>
      </c>
      <c r="M80" t="s">
        <v>3757</v>
      </c>
      <c r="N80" t="s">
        <v>3758</v>
      </c>
      <c r="O80" t="s">
        <v>3759</v>
      </c>
      <c r="P80" t="s">
        <v>3760</v>
      </c>
      <c r="Q80">
        <v>-74.211022999999997</v>
      </c>
      <c r="R80">
        <v>11.240354999999999</v>
      </c>
      <c r="S80">
        <v>2022</v>
      </c>
      <c r="T80" t="s">
        <v>3761</v>
      </c>
      <c r="U80" t="s">
        <v>3697</v>
      </c>
      <c r="V80" t="s">
        <v>3697</v>
      </c>
      <c r="W80" t="s">
        <v>3697</v>
      </c>
      <c r="X80" t="s">
        <v>3697</v>
      </c>
      <c r="Y80" t="s">
        <v>3697</v>
      </c>
      <c r="Z80" t="s">
        <v>3697</v>
      </c>
      <c r="AA80">
        <v>100</v>
      </c>
    </row>
    <row r="81" spans="2:27" x14ac:dyDescent="0.3">
      <c r="B81">
        <v>529</v>
      </c>
      <c r="C81" t="s">
        <v>3840</v>
      </c>
      <c r="D81">
        <v>800099238</v>
      </c>
      <c r="E81" t="s">
        <v>3753</v>
      </c>
      <c r="F81" t="s">
        <v>3754</v>
      </c>
      <c r="G81" t="s">
        <v>3755</v>
      </c>
      <c r="H81">
        <v>54</v>
      </c>
      <c r="I81" t="s">
        <v>205</v>
      </c>
      <c r="J81">
        <v>245</v>
      </c>
      <c r="K81" t="s">
        <v>352</v>
      </c>
      <c r="L81" t="s">
        <v>3756</v>
      </c>
      <c r="M81" t="s">
        <v>3757</v>
      </c>
      <c r="N81" t="s">
        <v>3758</v>
      </c>
      <c r="O81" t="s">
        <v>3759</v>
      </c>
      <c r="P81" t="s">
        <v>3760</v>
      </c>
      <c r="Q81">
        <v>-73.448800000000006</v>
      </c>
      <c r="R81">
        <v>8.5087399999999995</v>
      </c>
      <c r="S81">
        <v>2022</v>
      </c>
      <c r="T81" t="s">
        <v>3761</v>
      </c>
      <c r="U81" t="s">
        <v>3697</v>
      </c>
      <c r="V81" t="s">
        <v>3697</v>
      </c>
      <c r="W81" t="s">
        <v>3697</v>
      </c>
      <c r="X81" t="s">
        <v>3697</v>
      </c>
      <c r="Y81" t="s">
        <v>3697</v>
      </c>
      <c r="Z81" t="s">
        <v>3697</v>
      </c>
      <c r="AA81">
        <v>100</v>
      </c>
    </row>
    <row r="82" spans="2:27" x14ac:dyDescent="0.3">
      <c r="B82">
        <v>884</v>
      </c>
      <c r="C82" t="s">
        <v>3841</v>
      </c>
      <c r="D82">
        <v>800255580</v>
      </c>
      <c r="E82" t="s">
        <v>3781</v>
      </c>
      <c r="F82" t="s">
        <v>3757</v>
      </c>
      <c r="G82" t="s">
        <v>3763</v>
      </c>
      <c r="H82">
        <v>41</v>
      </c>
      <c r="I82" t="s">
        <v>474</v>
      </c>
      <c r="J82">
        <v>1</v>
      </c>
      <c r="K82" t="s">
        <v>475</v>
      </c>
      <c r="L82" t="s">
        <v>3805</v>
      </c>
      <c r="M82" t="s">
        <v>3806</v>
      </c>
      <c r="N82" t="s">
        <v>3783</v>
      </c>
      <c r="O82" t="s">
        <v>3757</v>
      </c>
      <c r="P82" t="s">
        <v>3805</v>
      </c>
      <c r="Q82">
        <v>-75.280900000000003</v>
      </c>
      <c r="R82">
        <v>2.9344839999999999</v>
      </c>
      <c r="S82">
        <v>2022</v>
      </c>
      <c r="T82" t="s">
        <v>3761</v>
      </c>
      <c r="U82" t="s">
        <v>3697</v>
      </c>
      <c r="V82" t="s">
        <v>3697</v>
      </c>
      <c r="W82" t="s">
        <v>3697</v>
      </c>
      <c r="X82" t="s">
        <v>3697</v>
      </c>
      <c r="Y82" t="s">
        <v>3697</v>
      </c>
      <c r="Z82" t="s">
        <v>3697</v>
      </c>
      <c r="AA82">
        <v>100</v>
      </c>
    </row>
    <row r="83" spans="2:27" x14ac:dyDescent="0.3">
      <c r="B83">
        <v>316</v>
      </c>
      <c r="C83" t="s">
        <v>3842</v>
      </c>
      <c r="D83">
        <v>890980094</v>
      </c>
      <c r="E83" t="s">
        <v>3753</v>
      </c>
      <c r="F83" t="s">
        <v>3754</v>
      </c>
      <c r="G83" t="s">
        <v>3793</v>
      </c>
      <c r="H83">
        <v>5</v>
      </c>
      <c r="I83" t="s">
        <v>68</v>
      </c>
      <c r="J83">
        <v>234</v>
      </c>
      <c r="K83" t="s">
        <v>106</v>
      </c>
      <c r="L83" t="s">
        <v>3756</v>
      </c>
      <c r="M83" t="s">
        <v>3757</v>
      </c>
      <c r="N83" t="s">
        <v>3758</v>
      </c>
      <c r="O83" t="s">
        <v>3759</v>
      </c>
      <c r="P83" t="s">
        <v>3760</v>
      </c>
      <c r="Q83">
        <v>-76.256823999999995</v>
      </c>
      <c r="R83">
        <v>6.9973739999999998</v>
      </c>
      <c r="S83">
        <v>2022</v>
      </c>
      <c r="T83" t="s">
        <v>3761</v>
      </c>
      <c r="U83" t="s">
        <v>3697</v>
      </c>
      <c r="V83" t="s">
        <v>3697</v>
      </c>
      <c r="W83" t="s">
        <v>3697</v>
      </c>
      <c r="X83" t="s">
        <v>3697</v>
      </c>
      <c r="Y83" t="s">
        <v>3697</v>
      </c>
      <c r="Z83" t="s">
        <v>3697</v>
      </c>
      <c r="AA83">
        <v>100</v>
      </c>
    </row>
    <row r="84" spans="2:27" x14ac:dyDescent="0.3">
      <c r="B84">
        <v>4415</v>
      </c>
      <c r="C84" t="s">
        <v>3843</v>
      </c>
      <c r="D84">
        <v>800094164</v>
      </c>
      <c r="E84" t="s">
        <v>3753</v>
      </c>
      <c r="F84" t="s">
        <v>3768</v>
      </c>
      <c r="G84" t="s">
        <v>3763</v>
      </c>
      <c r="H84">
        <v>86</v>
      </c>
      <c r="I84" t="s">
        <v>582</v>
      </c>
      <c r="J84">
        <v>1</v>
      </c>
      <c r="K84" t="s">
        <v>583</v>
      </c>
      <c r="L84" t="s">
        <v>3756</v>
      </c>
      <c r="M84" t="s">
        <v>3757</v>
      </c>
      <c r="N84" t="s">
        <v>3758</v>
      </c>
      <c r="O84" t="s">
        <v>3759</v>
      </c>
      <c r="P84" t="s">
        <v>3769</v>
      </c>
      <c r="Q84">
        <v>-76.647655</v>
      </c>
      <c r="R84">
        <v>1.145859</v>
      </c>
      <c r="S84">
        <v>2022</v>
      </c>
      <c r="T84" t="s">
        <v>3761</v>
      </c>
      <c r="U84" t="s">
        <v>3697</v>
      </c>
      <c r="V84" t="s">
        <v>3697</v>
      </c>
      <c r="W84" t="s">
        <v>3697</v>
      </c>
      <c r="X84" t="s">
        <v>3697</v>
      </c>
      <c r="Y84" t="s">
        <v>3697</v>
      </c>
      <c r="Z84" t="s">
        <v>3697</v>
      </c>
      <c r="AA84">
        <v>100</v>
      </c>
    </row>
    <row r="85" spans="2:27" x14ac:dyDescent="0.3">
      <c r="B85">
        <v>921</v>
      </c>
      <c r="C85" t="s">
        <v>3844</v>
      </c>
      <c r="D85">
        <v>892099305</v>
      </c>
      <c r="E85" t="s">
        <v>3753</v>
      </c>
      <c r="F85" t="s">
        <v>3754</v>
      </c>
      <c r="G85" t="s">
        <v>3778</v>
      </c>
      <c r="H85">
        <v>99</v>
      </c>
      <c r="I85" t="s">
        <v>327</v>
      </c>
      <c r="J85">
        <v>1</v>
      </c>
      <c r="K85" t="s">
        <v>589</v>
      </c>
      <c r="L85" t="s">
        <v>3756</v>
      </c>
      <c r="M85" t="s">
        <v>3757</v>
      </c>
      <c r="N85" t="s">
        <v>3758</v>
      </c>
      <c r="O85" t="s">
        <v>3759</v>
      </c>
      <c r="P85" t="s">
        <v>3760</v>
      </c>
      <c r="Q85">
        <v>-67.488461999999998</v>
      </c>
      <c r="R85">
        <v>6.1847659999999998</v>
      </c>
      <c r="S85">
        <v>2022</v>
      </c>
      <c r="T85" t="s">
        <v>3761</v>
      </c>
      <c r="U85" t="s">
        <v>3698</v>
      </c>
      <c r="V85" t="s">
        <v>3698</v>
      </c>
      <c r="W85" t="s">
        <v>3698</v>
      </c>
      <c r="X85" t="s">
        <v>3698</v>
      </c>
      <c r="Y85" t="s">
        <v>3698</v>
      </c>
      <c r="Z85" t="s">
        <v>3698</v>
      </c>
      <c r="AA85">
        <v>0</v>
      </c>
    </row>
    <row r="86" spans="2:27" x14ac:dyDescent="0.3">
      <c r="B86">
        <v>387</v>
      </c>
      <c r="C86" t="s">
        <v>3845</v>
      </c>
      <c r="D86">
        <v>825000134</v>
      </c>
      <c r="E86" t="s">
        <v>3753</v>
      </c>
      <c r="F86" t="s">
        <v>3754</v>
      </c>
      <c r="G86" t="s">
        <v>3773</v>
      </c>
      <c r="H86">
        <v>44</v>
      </c>
      <c r="I86" t="s">
        <v>503</v>
      </c>
      <c r="J86">
        <v>90</v>
      </c>
      <c r="K86" t="s">
        <v>513</v>
      </c>
      <c r="L86" t="s">
        <v>3756</v>
      </c>
      <c r="M86" t="s">
        <v>3757</v>
      </c>
      <c r="N86" t="s">
        <v>3758</v>
      </c>
      <c r="O86" t="s">
        <v>3759</v>
      </c>
      <c r="P86" t="s">
        <v>3760</v>
      </c>
      <c r="Q86">
        <v>-73.309336999999999</v>
      </c>
      <c r="R86">
        <v>11.272425999999999</v>
      </c>
      <c r="S86">
        <v>2022</v>
      </c>
      <c r="T86" t="s">
        <v>3761</v>
      </c>
      <c r="U86" t="s">
        <v>3697</v>
      </c>
      <c r="V86" t="s">
        <v>3697</v>
      </c>
      <c r="W86" t="s">
        <v>3697</v>
      </c>
      <c r="X86" t="s">
        <v>3697</v>
      </c>
      <c r="Y86" t="s">
        <v>3697</v>
      </c>
      <c r="Z86" t="s">
        <v>3697</v>
      </c>
      <c r="AA86">
        <v>100</v>
      </c>
    </row>
    <row r="87" spans="2:27" x14ac:dyDescent="0.3">
      <c r="B87">
        <v>324</v>
      </c>
      <c r="C87" t="s">
        <v>3846</v>
      </c>
      <c r="D87">
        <v>892099494</v>
      </c>
      <c r="E87" t="s">
        <v>3753</v>
      </c>
      <c r="F87" t="s">
        <v>3754</v>
      </c>
      <c r="G87" t="s">
        <v>3778</v>
      </c>
      <c r="H87">
        <v>81</v>
      </c>
      <c r="I87" t="s">
        <v>598</v>
      </c>
      <c r="J87">
        <v>65</v>
      </c>
      <c r="K87" t="s">
        <v>600</v>
      </c>
      <c r="L87" t="s">
        <v>3756</v>
      </c>
      <c r="M87" t="s">
        <v>3757</v>
      </c>
      <c r="N87" t="s">
        <v>3758</v>
      </c>
      <c r="O87" t="s">
        <v>3759</v>
      </c>
      <c r="P87" t="s">
        <v>3760</v>
      </c>
      <c r="Q87">
        <v>-71.429475999999994</v>
      </c>
      <c r="R87">
        <v>7.0293340000000004</v>
      </c>
      <c r="S87">
        <v>2022</v>
      </c>
      <c r="T87" t="s">
        <v>3761</v>
      </c>
      <c r="U87" t="s">
        <v>3697</v>
      </c>
      <c r="V87" t="s">
        <v>3697</v>
      </c>
      <c r="W87" t="s">
        <v>3698</v>
      </c>
      <c r="X87" t="s">
        <v>3697</v>
      </c>
      <c r="Y87" t="s">
        <v>3697</v>
      </c>
      <c r="Z87" t="s">
        <v>3697</v>
      </c>
      <c r="AA87">
        <v>80</v>
      </c>
    </row>
    <row r="88" spans="2:27" x14ac:dyDescent="0.3">
      <c r="B88">
        <v>1006</v>
      </c>
      <c r="C88" t="s">
        <v>3847</v>
      </c>
      <c r="D88">
        <v>892200312</v>
      </c>
      <c r="E88" t="s">
        <v>3753</v>
      </c>
      <c r="F88" t="s">
        <v>3754</v>
      </c>
      <c r="G88" t="s">
        <v>3773</v>
      </c>
      <c r="H88">
        <v>70</v>
      </c>
      <c r="I88" t="s">
        <v>439</v>
      </c>
      <c r="J88">
        <v>523</v>
      </c>
      <c r="K88" t="s">
        <v>448</v>
      </c>
      <c r="L88" t="s">
        <v>3756</v>
      </c>
      <c r="M88" t="s">
        <v>3757</v>
      </c>
      <c r="N88" t="s">
        <v>3758</v>
      </c>
      <c r="O88" t="s">
        <v>3759</v>
      </c>
      <c r="P88" t="s">
        <v>3760</v>
      </c>
      <c r="Q88">
        <v>-75.540823000000003</v>
      </c>
      <c r="R88">
        <v>9.3336590000000008</v>
      </c>
      <c r="S88">
        <v>2022</v>
      </c>
      <c r="T88" t="s">
        <v>3761</v>
      </c>
      <c r="U88" t="s">
        <v>3697</v>
      </c>
      <c r="V88" t="s">
        <v>3697</v>
      </c>
      <c r="W88" t="s">
        <v>3697</v>
      </c>
      <c r="X88" t="s">
        <v>3697</v>
      </c>
      <c r="Y88" t="s">
        <v>3697</v>
      </c>
      <c r="Z88" t="s">
        <v>3697</v>
      </c>
      <c r="AA88">
        <v>100</v>
      </c>
    </row>
    <row r="89" spans="2:27" x14ac:dyDescent="0.3">
      <c r="B89">
        <v>495</v>
      </c>
      <c r="C89" t="s">
        <v>3848</v>
      </c>
      <c r="D89">
        <v>800102801</v>
      </c>
      <c r="E89" t="s">
        <v>3753</v>
      </c>
      <c r="F89" t="s">
        <v>3754</v>
      </c>
      <c r="G89" t="s">
        <v>3778</v>
      </c>
      <c r="H89">
        <v>81</v>
      </c>
      <c r="I89" t="s">
        <v>598</v>
      </c>
      <c r="J89">
        <v>794</v>
      </c>
      <c r="K89" t="s">
        <v>622</v>
      </c>
      <c r="L89" t="s">
        <v>3756</v>
      </c>
      <c r="M89" t="s">
        <v>3757</v>
      </c>
      <c r="N89" t="s">
        <v>3758</v>
      </c>
      <c r="O89" t="s">
        <v>3759</v>
      </c>
      <c r="P89" t="s">
        <v>3760</v>
      </c>
      <c r="Q89">
        <v>-71.745514999999997</v>
      </c>
      <c r="R89">
        <v>6.4570939999999997</v>
      </c>
      <c r="S89">
        <v>2022</v>
      </c>
      <c r="T89" t="s">
        <v>3761</v>
      </c>
      <c r="U89" t="s">
        <v>3697</v>
      </c>
      <c r="V89" t="s">
        <v>3697</v>
      </c>
      <c r="W89" t="s">
        <v>3697</v>
      </c>
      <c r="X89" t="s">
        <v>3697</v>
      </c>
      <c r="Y89" t="s">
        <v>3697</v>
      </c>
      <c r="Z89" t="s">
        <v>3697</v>
      </c>
      <c r="AA89">
        <v>100</v>
      </c>
    </row>
    <row r="90" spans="2:27" x14ac:dyDescent="0.3">
      <c r="B90">
        <v>8068</v>
      </c>
      <c r="C90" t="s">
        <v>3849</v>
      </c>
      <c r="D90">
        <v>800102891</v>
      </c>
      <c r="E90" t="s">
        <v>3753</v>
      </c>
      <c r="F90" t="s">
        <v>3754</v>
      </c>
      <c r="G90" t="s">
        <v>3763</v>
      </c>
      <c r="H90">
        <v>86</v>
      </c>
      <c r="I90" t="s">
        <v>582</v>
      </c>
      <c r="J90">
        <v>1</v>
      </c>
      <c r="K90" t="s">
        <v>583</v>
      </c>
      <c r="L90" t="s">
        <v>3756</v>
      </c>
      <c r="M90" t="s">
        <v>3757</v>
      </c>
      <c r="N90" t="s">
        <v>3758</v>
      </c>
      <c r="O90" t="s">
        <v>3759</v>
      </c>
      <c r="P90" t="s">
        <v>3760</v>
      </c>
      <c r="Q90">
        <v>-76.647655</v>
      </c>
      <c r="R90">
        <v>1.145859</v>
      </c>
      <c r="S90">
        <v>2022</v>
      </c>
      <c r="T90" t="s">
        <v>3761</v>
      </c>
      <c r="U90" t="s">
        <v>3697</v>
      </c>
      <c r="V90" t="s">
        <v>3697</v>
      </c>
      <c r="W90" t="s">
        <v>3697</v>
      </c>
      <c r="X90" t="s">
        <v>3697</v>
      </c>
      <c r="Y90" t="s">
        <v>3697</v>
      </c>
      <c r="Z90" t="s">
        <v>3697</v>
      </c>
      <c r="AA90">
        <v>100</v>
      </c>
    </row>
    <row r="91" spans="2:27" x14ac:dyDescent="0.3">
      <c r="B91">
        <v>913</v>
      </c>
      <c r="C91" t="s">
        <v>3850</v>
      </c>
      <c r="D91">
        <v>860402193</v>
      </c>
      <c r="E91" t="s">
        <v>3781</v>
      </c>
      <c r="F91" t="s">
        <v>3757</v>
      </c>
      <c r="G91" t="s">
        <v>3773</v>
      </c>
      <c r="H91">
        <v>44</v>
      </c>
      <c r="I91" t="s">
        <v>503</v>
      </c>
      <c r="J91">
        <v>650</v>
      </c>
      <c r="K91" t="s">
        <v>508</v>
      </c>
      <c r="L91" t="s">
        <v>3756</v>
      </c>
      <c r="M91" t="s">
        <v>3798</v>
      </c>
      <c r="N91" t="s">
        <v>3783</v>
      </c>
      <c r="O91" t="s">
        <v>3759</v>
      </c>
      <c r="P91" t="s">
        <v>3799</v>
      </c>
      <c r="Q91">
        <v>-73.002153000000007</v>
      </c>
      <c r="R91">
        <v>10.769864</v>
      </c>
      <c r="S91">
        <v>2022</v>
      </c>
      <c r="T91" t="s">
        <v>3761</v>
      </c>
      <c r="U91" t="s">
        <v>3697</v>
      </c>
      <c r="V91" t="s">
        <v>3697</v>
      </c>
      <c r="W91" t="s">
        <v>3697</v>
      </c>
      <c r="X91" t="s">
        <v>3697</v>
      </c>
      <c r="Y91" t="s">
        <v>3697</v>
      </c>
      <c r="Z91" t="s">
        <v>3697</v>
      </c>
      <c r="AA91">
        <v>100</v>
      </c>
    </row>
    <row r="92" spans="2:27" x14ac:dyDescent="0.3">
      <c r="B92">
        <v>728</v>
      </c>
      <c r="C92" t="s">
        <v>3851</v>
      </c>
      <c r="D92">
        <v>800019112</v>
      </c>
      <c r="E92" t="s">
        <v>3753</v>
      </c>
      <c r="F92" t="s">
        <v>3754</v>
      </c>
      <c r="G92" t="s">
        <v>3765</v>
      </c>
      <c r="H92">
        <v>52</v>
      </c>
      <c r="I92" t="s">
        <v>66</v>
      </c>
      <c r="J92">
        <v>418</v>
      </c>
      <c r="K92" t="s">
        <v>671</v>
      </c>
      <c r="L92" t="s">
        <v>3756</v>
      </c>
      <c r="M92" t="s">
        <v>3757</v>
      </c>
      <c r="N92" t="s">
        <v>3758</v>
      </c>
      <c r="O92" t="s">
        <v>3759</v>
      </c>
      <c r="P92" t="s">
        <v>3760</v>
      </c>
      <c r="Q92">
        <v>-77.630701999999999</v>
      </c>
      <c r="R92">
        <v>1.6182030000000001</v>
      </c>
      <c r="S92">
        <v>2022</v>
      </c>
      <c r="T92" t="s">
        <v>3761</v>
      </c>
      <c r="U92" t="s">
        <v>3697</v>
      </c>
      <c r="V92" t="s">
        <v>3697</v>
      </c>
      <c r="W92" t="s">
        <v>3697</v>
      </c>
      <c r="X92" t="s">
        <v>3697</v>
      </c>
      <c r="Y92" t="s">
        <v>3697</v>
      </c>
      <c r="Z92" t="s">
        <v>3697</v>
      </c>
      <c r="AA92">
        <v>100</v>
      </c>
    </row>
    <row r="93" spans="2:27" x14ac:dyDescent="0.3">
      <c r="B93">
        <v>956</v>
      </c>
      <c r="C93" t="s">
        <v>3852</v>
      </c>
      <c r="D93">
        <v>890984312</v>
      </c>
      <c r="E93" t="s">
        <v>3753</v>
      </c>
      <c r="F93" t="s">
        <v>3754</v>
      </c>
      <c r="G93" t="s">
        <v>3793</v>
      </c>
      <c r="H93">
        <v>5</v>
      </c>
      <c r="I93" t="s">
        <v>68</v>
      </c>
      <c r="J93">
        <v>604</v>
      </c>
      <c r="K93" t="s">
        <v>153</v>
      </c>
      <c r="L93" t="s">
        <v>3756</v>
      </c>
      <c r="M93" t="s">
        <v>3757</v>
      </c>
      <c r="N93" t="s">
        <v>3758</v>
      </c>
      <c r="O93" t="s">
        <v>3759</v>
      </c>
      <c r="P93" t="s">
        <v>3760</v>
      </c>
      <c r="Q93">
        <v>-74.692965000000001</v>
      </c>
      <c r="R93">
        <v>7.0277659999999997</v>
      </c>
      <c r="S93">
        <v>2022</v>
      </c>
      <c r="T93" t="s">
        <v>3761</v>
      </c>
      <c r="U93" t="s">
        <v>3697</v>
      </c>
      <c r="V93" t="s">
        <v>3697</v>
      </c>
      <c r="W93" t="s">
        <v>3697</v>
      </c>
      <c r="X93" t="s">
        <v>3697</v>
      </c>
      <c r="Y93" t="s">
        <v>3697</v>
      </c>
      <c r="Z93" t="s">
        <v>3697</v>
      </c>
      <c r="AA93">
        <v>100</v>
      </c>
    </row>
    <row r="94" spans="2:27" x14ac:dyDescent="0.3">
      <c r="B94">
        <v>4399</v>
      </c>
      <c r="C94" t="s">
        <v>3853</v>
      </c>
      <c r="D94">
        <v>892280021</v>
      </c>
      <c r="E94" t="s">
        <v>3753</v>
      </c>
      <c r="F94" t="s">
        <v>3768</v>
      </c>
      <c r="G94" t="s">
        <v>3773</v>
      </c>
      <c r="H94">
        <v>70</v>
      </c>
      <c r="I94" t="s">
        <v>439</v>
      </c>
      <c r="J94">
        <v>1</v>
      </c>
      <c r="K94" t="s">
        <v>440</v>
      </c>
      <c r="L94" t="s">
        <v>3756</v>
      </c>
      <c r="M94" t="s">
        <v>3757</v>
      </c>
      <c r="N94" t="s">
        <v>3758</v>
      </c>
      <c r="O94" t="s">
        <v>3759</v>
      </c>
      <c r="P94" t="s">
        <v>3769</v>
      </c>
      <c r="Q94">
        <v>-75.390557000000001</v>
      </c>
      <c r="R94">
        <v>9.3045770000000001</v>
      </c>
      <c r="S94">
        <v>2022</v>
      </c>
      <c r="T94" t="s">
        <v>3761</v>
      </c>
      <c r="U94" t="s">
        <v>3697</v>
      </c>
      <c r="V94" t="s">
        <v>3697</v>
      </c>
      <c r="W94" t="s">
        <v>3697</v>
      </c>
      <c r="X94" t="s">
        <v>3697</v>
      </c>
      <c r="Y94" t="s">
        <v>3697</v>
      </c>
      <c r="Z94" t="s">
        <v>3697</v>
      </c>
      <c r="AA94">
        <v>100</v>
      </c>
    </row>
    <row r="95" spans="2:27" x14ac:dyDescent="0.3">
      <c r="B95">
        <v>4400</v>
      </c>
      <c r="C95" t="s">
        <v>3854</v>
      </c>
      <c r="D95">
        <v>899999336</v>
      </c>
      <c r="E95" t="s">
        <v>3753</v>
      </c>
      <c r="F95" t="s">
        <v>3768</v>
      </c>
      <c r="G95" t="s">
        <v>3763</v>
      </c>
      <c r="H95">
        <v>91</v>
      </c>
      <c r="I95" t="s">
        <v>592</v>
      </c>
      <c r="J95">
        <v>1</v>
      </c>
      <c r="K95" t="s">
        <v>593</v>
      </c>
      <c r="L95" t="s">
        <v>3756</v>
      </c>
      <c r="M95" t="s">
        <v>3757</v>
      </c>
      <c r="N95" t="s">
        <v>3758</v>
      </c>
      <c r="O95" t="s">
        <v>3759</v>
      </c>
      <c r="P95" t="s">
        <v>3769</v>
      </c>
      <c r="Q95">
        <v>-69.935907</v>
      </c>
      <c r="R95">
        <v>-4.2031650000000003</v>
      </c>
      <c r="S95">
        <v>2022</v>
      </c>
      <c r="T95" t="s">
        <v>3761</v>
      </c>
      <c r="U95" t="s">
        <v>3697</v>
      </c>
      <c r="V95" t="s">
        <v>3697</v>
      </c>
      <c r="W95" t="s">
        <v>3697</v>
      </c>
      <c r="X95" t="s">
        <v>3697</v>
      </c>
      <c r="Y95" t="s">
        <v>3697</v>
      </c>
      <c r="Z95" t="s">
        <v>3697</v>
      </c>
      <c r="AA95">
        <v>100</v>
      </c>
    </row>
    <row r="96" spans="2:27" x14ac:dyDescent="0.3">
      <c r="B96">
        <v>898</v>
      </c>
      <c r="C96" t="s">
        <v>3855</v>
      </c>
      <c r="D96">
        <v>800020324</v>
      </c>
      <c r="E96" t="s">
        <v>3753</v>
      </c>
      <c r="F96" t="s">
        <v>3754</v>
      </c>
      <c r="G96" t="s">
        <v>3765</v>
      </c>
      <c r="H96">
        <v>52</v>
      </c>
      <c r="I96" t="s">
        <v>66</v>
      </c>
      <c r="J96">
        <v>540</v>
      </c>
      <c r="K96" t="s">
        <v>457</v>
      </c>
      <c r="L96" t="s">
        <v>3756</v>
      </c>
      <c r="M96" t="s">
        <v>3757</v>
      </c>
      <c r="N96" t="s">
        <v>3758</v>
      </c>
      <c r="O96" t="s">
        <v>3759</v>
      </c>
      <c r="P96" t="s">
        <v>3760</v>
      </c>
      <c r="Q96">
        <v>-77.460365999999993</v>
      </c>
      <c r="R96">
        <v>1.628978</v>
      </c>
      <c r="S96">
        <v>2022</v>
      </c>
      <c r="T96" t="s">
        <v>3761</v>
      </c>
      <c r="U96" t="s">
        <v>3697</v>
      </c>
      <c r="V96" t="s">
        <v>3697</v>
      </c>
      <c r="W96" t="s">
        <v>3697</v>
      </c>
      <c r="X96" t="s">
        <v>3697</v>
      </c>
      <c r="Y96" t="s">
        <v>3697</v>
      </c>
      <c r="Z96" t="s">
        <v>3697</v>
      </c>
      <c r="AA96">
        <v>100</v>
      </c>
    </row>
    <row r="97" spans="2:27" x14ac:dyDescent="0.3">
      <c r="B97">
        <v>4406</v>
      </c>
      <c r="C97" t="s">
        <v>3856</v>
      </c>
      <c r="D97">
        <v>892399999</v>
      </c>
      <c r="E97" t="s">
        <v>3753</v>
      </c>
      <c r="F97" t="s">
        <v>3768</v>
      </c>
      <c r="G97" t="s">
        <v>3773</v>
      </c>
      <c r="H97">
        <v>20</v>
      </c>
      <c r="I97" t="s">
        <v>524</v>
      </c>
      <c r="J97">
        <v>1</v>
      </c>
      <c r="K97" t="s">
        <v>525</v>
      </c>
      <c r="L97" t="s">
        <v>3756</v>
      </c>
      <c r="M97" t="s">
        <v>3757</v>
      </c>
      <c r="N97" t="s">
        <v>3758</v>
      </c>
      <c r="O97" t="s">
        <v>3759</v>
      </c>
      <c r="P97" t="s">
        <v>3769</v>
      </c>
      <c r="Q97">
        <v>-73.243633000000003</v>
      </c>
      <c r="R97">
        <v>10.474245</v>
      </c>
      <c r="S97">
        <v>2022</v>
      </c>
      <c r="T97" t="s">
        <v>3761</v>
      </c>
      <c r="U97" t="s">
        <v>3697</v>
      </c>
      <c r="V97" t="s">
        <v>3697</v>
      </c>
      <c r="W97" t="s">
        <v>3697</v>
      </c>
      <c r="X97" t="s">
        <v>3697</v>
      </c>
      <c r="Y97" t="s">
        <v>3697</v>
      </c>
      <c r="Z97" t="s">
        <v>3697</v>
      </c>
      <c r="AA97">
        <v>100</v>
      </c>
    </row>
    <row r="98" spans="2:27" x14ac:dyDescent="0.3">
      <c r="B98">
        <v>6399</v>
      </c>
      <c r="C98" t="s">
        <v>3857</v>
      </c>
      <c r="D98">
        <v>800250062</v>
      </c>
      <c r="E98" t="s">
        <v>3781</v>
      </c>
      <c r="F98" t="s">
        <v>3757</v>
      </c>
      <c r="G98" t="s">
        <v>3773</v>
      </c>
      <c r="H98">
        <v>47</v>
      </c>
      <c r="I98" t="s">
        <v>355</v>
      </c>
      <c r="J98">
        <v>1</v>
      </c>
      <c r="K98" t="s">
        <v>242</v>
      </c>
      <c r="L98" t="s">
        <v>3756</v>
      </c>
      <c r="M98" t="s">
        <v>3806</v>
      </c>
      <c r="N98" t="s">
        <v>3783</v>
      </c>
      <c r="O98" t="s">
        <v>3858</v>
      </c>
      <c r="P98" t="s">
        <v>3859</v>
      </c>
      <c r="Q98">
        <v>-74.211022999999997</v>
      </c>
      <c r="R98">
        <v>11.240354999999999</v>
      </c>
      <c r="S98">
        <v>2022</v>
      </c>
      <c r="T98" t="s">
        <v>3761</v>
      </c>
      <c r="U98" t="s">
        <v>3697</v>
      </c>
      <c r="V98" t="s">
        <v>3697</v>
      </c>
      <c r="W98" t="s">
        <v>3697</v>
      </c>
      <c r="X98" t="s">
        <v>3697</v>
      </c>
      <c r="Y98" t="s">
        <v>3697</v>
      </c>
      <c r="Z98" t="s">
        <v>3697</v>
      </c>
      <c r="AA98">
        <v>100</v>
      </c>
    </row>
    <row r="99" spans="2:27" x14ac:dyDescent="0.3">
      <c r="B99">
        <v>1113</v>
      </c>
      <c r="C99" t="s">
        <v>3860</v>
      </c>
      <c r="D99">
        <v>800099263</v>
      </c>
      <c r="E99" t="s">
        <v>3753</v>
      </c>
      <c r="F99" t="s">
        <v>3754</v>
      </c>
      <c r="G99" t="s">
        <v>3755</v>
      </c>
      <c r="H99">
        <v>54</v>
      </c>
      <c r="I99" t="s">
        <v>205</v>
      </c>
      <c r="J99">
        <v>720</v>
      </c>
      <c r="K99" t="s">
        <v>348</v>
      </c>
      <c r="L99" t="s">
        <v>3756</v>
      </c>
      <c r="M99" t="s">
        <v>3757</v>
      </c>
      <c r="N99" t="s">
        <v>3758</v>
      </c>
      <c r="O99" t="s">
        <v>3759</v>
      </c>
      <c r="P99" t="s">
        <v>3760</v>
      </c>
      <c r="Q99">
        <v>-72.799937</v>
      </c>
      <c r="R99">
        <v>8.0850919999999995</v>
      </c>
      <c r="S99">
        <v>2022</v>
      </c>
      <c r="T99" t="s">
        <v>3761</v>
      </c>
      <c r="U99" t="s">
        <v>3697</v>
      </c>
      <c r="V99" t="s">
        <v>3697</v>
      </c>
      <c r="W99" t="s">
        <v>3697</v>
      </c>
      <c r="X99" t="s">
        <v>3697</v>
      </c>
      <c r="Y99" t="s">
        <v>3697</v>
      </c>
      <c r="Z99" t="s">
        <v>3697</v>
      </c>
      <c r="AA99">
        <v>100</v>
      </c>
    </row>
    <row r="100" spans="2:27" x14ac:dyDescent="0.3">
      <c r="B100">
        <v>719</v>
      </c>
      <c r="C100" t="s">
        <v>3861</v>
      </c>
      <c r="D100">
        <v>800019111</v>
      </c>
      <c r="E100" t="s">
        <v>3753</v>
      </c>
      <c r="F100" t="s">
        <v>3754</v>
      </c>
      <c r="G100" t="s">
        <v>3765</v>
      </c>
      <c r="H100">
        <v>52</v>
      </c>
      <c r="I100" t="s">
        <v>66</v>
      </c>
      <c r="J100">
        <v>405</v>
      </c>
      <c r="K100" t="s">
        <v>717</v>
      </c>
      <c r="L100" t="s">
        <v>3756</v>
      </c>
      <c r="M100" t="s">
        <v>3757</v>
      </c>
      <c r="N100" t="s">
        <v>3758</v>
      </c>
      <c r="O100" t="s">
        <v>3759</v>
      </c>
      <c r="P100" t="s">
        <v>3760</v>
      </c>
      <c r="Q100">
        <v>-77.303426000000002</v>
      </c>
      <c r="R100">
        <v>1.935721</v>
      </c>
      <c r="S100">
        <v>2022</v>
      </c>
      <c r="T100" t="s">
        <v>3761</v>
      </c>
      <c r="U100" t="s">
        <v>3697</v>
      </c>
      <c r="V100" t="s">
        <v>3697</v>
      </c>
      <c r="W100" t="s">
        <v>3697</v>
      </c>
      <c r="X100" t="s">
        <v>3697</v>
      </c>
      <c r="Y100" t="s">
        <v>3697</v>
      </c>
      <c r="Z100" t="s">
        <v>3697</v>
      </c>
      <c r="AA100">
        <v>100</v>
      </c>
    </row>
    <row r="101" spans="2:27" x14ac:dyDescent="0.3">
      <c r="B101">
        <v>1013</v>
      </c>
      <c r="C101" t="s">
        <v>3862</v>
      </c>
      <c r="D101">
        <v>800099260</v>
      </c>
      <c r="E101" t="s">
        <v>3753</v>
      </c>
      <c r="F101" t="s">
        <v>3754</v>
      </c>
      <c r="G101" t="s">
        <v>3755</v>
      </c>
      <c r="H101">
        <v>54</v>
      </c>
      <c r="I101" t="s">
        <v>205</v>
      </c>
      <c r="J101">
        <v>670</v>
      </c>
      <c r="K101" t="s">
        <v>351</v>
      </c>
      <c r="L101" t="s">
        <v>3756</v>
      </c>
      <c r="M101" t="s">
        <v>3757</v>
      </c>
      <c r="N101" t="s">
        <v>3758</v>
      </c>
      <c r="O101" t="s">
        <v>3759</v>
      </c>
      <c r="P101" t="s">
        <v>3760</v>
      </c>
      <c r="Q101">
        <v>-73.208997999999994</v>
      </c>
      <c r="R101">
        <v>8.4015989999999992</v>
      </c>
      <c r="S101">
        <v>2022</v>
      </c>
      <c r="T101" t="s">
        <v>3761</v>
      </c>
      <c r="U101" t="s">
        <v>3697</v>
      </c>
      <c r="V101" t="s">
        <v>3697</v>
      </c>
      <c r="W101" t="s">
        <v>3697</v>
      </c>
      <c r="X101" t="s">
        <v>3697</v>
      </c>
      <c r="Y101" t="s">
        <v>3697</v>
      </c>
      <c r="Z101" t="s">
        <v>3697</v>
      </c>
      <c r="AA101">
        <v>100</v>
      </c>
    </row>
    <row r="102" spans="2:27" x14ac:dyDescent="0.3">
      <c r="B102">
        <v>485</v>
      </c>
      <c r="C102" t="s">
        <v>3863</v>
      </c>
      <c r="D102">
        <v>890399011</v>
      </c>
      <c r="E102" t="s">
        <v>3753</v>
      </c>
      <c r="F102" t="s">
        <v>3754</v>
      </c>
      <c r="G102" t="s">
        <v>3765</v>
      </c>
      <c r="H102">
        <v>76</v>
      </c>
      <c r="I102" t="s">
        <v>243</v>
      </c>
      <c r="J102">
        <v>1</v>
      </c>
      <c r="K102" t="s">
        <v>244</v>
      </c>
      <c r="L102" t="s">
        <v>3756</v>
      </c>
      <c r="M102" t="s">
        <v>3757</v>
      </c>
      <c r="N102" t="s">
        <v>3758</v>
      </c>
      <c r="O102" t="s">
        <v>3759</v>
      </c>
      <c r="P102" t="s">
        <v>3760</v>
      </c>
      <c r="Q102">
        <v>-76.531985000000006</v>
      </c>
      <c r="R102">
        <v>3.4516469999999999</v>
      </c>
      <c r="S102">
        <v>2022</v>
      </c>
      <c r="T102" t="s">
        <v>3761</v>
      </c>
      <c r="U102" t="s">
        <v>3697</v>
      </c>
      <c r="V102" t="s">
        <v>3697</v>
      </c>
      <c r="W102" t="s">
        <v>3697</v>
      </c>
      <c r="X102" t="s">
        <v>3697</v>
      </c>
      <c r="Y102" t="s">
        <v>3697</v>
      </c>
      <c r="Z102" t="s">
        <v>3697</v>
      </c>
      <c r="AA102">
        <v>100</v>
      </c>
    </row>
    <row r="103" spans="2:27" x14ac:dyDescent="0.3">
      <c r="B103">
        <v>823</v>
      </c>
      <c r="C103" t="s">
        <v>3864</v>
      </c>
      <c r="D103">
        <v>800102896</v>
      </c>
      <c r="E103" t="s">
        <v>3753</v>
      </c>
      <c r="F103" t="s">
        <v>3754</v>
      </c>
      <c r="G103" t="s">
        <v>3763</v>
      </c>
      <c r="H103">
        <v>86</v>
      </c>
      <c r="I103" t="s">
        <v>582</v>
      </c>
      <c r="J103">
        <v>320</v>
      </c>
      <c r="K103" t="s">
        <v>586</v>
      </c>
      <c r="L103" t="s">
        <v>3756</v>
      </c>
      <c r="M103" t="s">
        <v>3757</v>
      </c>
      <c r="N103" t="s">
        <v>3758</v>
      </c>
      <c r="O103" t="s">
        <v>3759</v>
      </c>
      <c r="P103" t="s">
        <v>3760</v>
      </c>
      <c r="Q103">
        <v>-76.867266000000001</v>
      </c>
      <c r="R103">
        <v>0.66644000000000003</v>
      </c>
      <c r="S103">
        <v>2022</v>
      </c>
      <c r="T103" t="s">
        <v>3761</v>
      </c>
      <c r="U103" t="s">
        <v>3698</v>
      </c>
      <c r="V103" t="s">
        <v>3698</v>
      </c>
      <c r="W103" t="s">
        <v>3698</v>
      </c>
      <c r="X103" t="s">
        <v>3698</v>
      </c>
      <c r="Y103" t="s">
        <v>3698</v>
      </c>
      <c r="Z103" t="s">
        <v>3698</v>
      </c>
      <c r="AA103">
        <v>0</v>
      </c>
    </row>
    <row r="104" spans="2:27" x14ac:dyDescent="0.3">
      <c r="B104">
        <v>915</v>
      </c>
      <c r="C104" t="s">
        <v>3865</v>
      </c>
      <c r="D104">
        <v>800248004</v>
      </c>
      <c r="E104" t="s">
        <v>3781</v>
      </c>
      <c r="F104" t="s">
        <v>3757</v>
      </c>
      <c r="G104" t="s">
        <v>3765</v>
      </c>
      <c r="H104">
        <v>76</v>
      </c>
      <c r="I104" t="s">
        <v>243</v>
      </c>
      <c r="J104">
        <v>1</v>
      </c>
      <c r="K104" t="s">
        <v>244</v>
      </c>
      <c r="L104" t="s">
        <v>3756</v>
      </c>
      <c r="M104" t="s">
        <v>3798</v>
      </c>
      <c r="N104" t="s">
        <v>3783</v>
      </c>
      <c r="O104" t="s">
        <v>3759</v>
      </c>
      <c r="P104" t="s">
        <v>3799</v>
      </c>
      <c r="Q104">
        <v>-76.531985000000006</v>
      </c>
      <c r="R104">
        <v>3.4516469999999999</v>
      </c>
      <c r="S104">
        <v>2022</v>
      </c>
      <c r="T104" t="s">
        <v>3761</v>
      </c>
      <c r="U104" t="s">
        <v>3697</v>
      </c>
      <c r="V104" t="s">
        <v>3697</v>
      </c>
      <c r="W104" t="s">
        <v>3697</v>
      </c>
      <c r="X104" t="s">
        <v>3697</v>
      </c>
      <c r="Y104" t="s">
        <v>3697</v>
      </c>
      <c r="Z104" t="s">
        <v>3697</v>
      </c>
      <c r="AA104">
        <v>100</v>
      </c>
    </row>
    <row r="105" spans="2:27" x14ac:dyDescent="0.3">
      <c r="B105">
        <v>965</v>
      </c>
      <c r="C105" t="s">
        <v>3866</v>
      </c>
      <c r="D105">
        <v>890702040</v>
      </c>
      <c r="E105" t="s">
        <v>3753</v>
      </c>
      <c r="F105" t="s">
        <v>3754</v>
      </c>
      <c r="G105" t="s">
        <v>3763</v>
      </c>
      <c r="H105">
        <v>73</v>
      </c>
      <c r="I105" t="s">
        <v>170</v>
      </c>
      <c r="J105">
        <v>616</v>
      </c>
      <c r="K105" t="s">
        <v>195</v>
      </c>
      <c r="L105" t="s">
        <v>3756</v>
      </c>
      <c r="M105" t="s">
        <v>3757</v>
      </c>
      <c r="N105" t="s">
        <v>3758</v>
      </c>
      <c r="O105" t="s">
        <v>3759</v>
      </c>
      <c r="P105" t="s">
        <v>3760</v>
      </c>
      <c r="Q105">
        <v>-75.603914181156398</v>
      </c>
      <c r="R105">
        <v>4.0102369415551404</v>
      </c>
      <c r="S105">
        <v>2022</v>
      </c>
      <c r="T105" t="s">
        <v>3761</v>
      </c>
      <c r="U105" t="s">
        <v>3697</v>
      </c>
      <c r="V105" t="s">
        <v>3697</v>
      </c>
      <c r="W105" t="s">
        <v>3697</v>
      </c>
      <c r="X105" t="s">
        <v>3697</v>
      </c>
      <c r="Y105" t="s">
        <v>3697</v>
      </c>
      <c r="Z105" t="s">
        <v>3697</v>
      </c>
      <c r="AA105">
        <v>100</v>
      </c>
    </row>
    <row r="106" spans="2:27" x14ac:dyDescent="0.3">
      <c r="B106">
        <v>386</v>
      </c>
      <c r="C106" t="s">
        <v>3867</v>
      </c>
      <c r="D106">
        <v>800099072</v>
      </c>
      <c r="E106" t="s">
        <v>3753</v>
      </c>
      <c r="F106" t="s">
        <v>3754</v>
      </c>
      <c r="G106" t="s">
        <v>3765</v>
      </c>
      <c r="H106">
        <v>52</v>
      </c>
      <c r="I106" t="s">
        <v>66</v>
      </c>
      <c r="J106">
        <v>233</v>
      </c>
      <c r="K106" t="s">
        <v>708</v>
      </c>
      <c r="L106" t="s">
        <v>3756</v>
      </c>
      <c r="M106" t="s">
        <v>3757</v>
      </c>
      <c r="N106" t="s">
        <v>3758</v>
      </c>
      <c r="O106" t="s">
        <v>3759</v>
      </c>
      <c r="P106" t="s">
        <v>3760</v>
      </c>
      <c r="Q106">
        <v>-77.584029999999998</v>
      </c>
      <c r="R106">
        <v>1.6549400000000001</v>
      </c>
      <c r="S106">
        <v>2022</v>
      </c>
      <c r="T106" t="s">
        <v>3761</v>
      </c>
      <c r="U106" t="s">
        <v>3697</v>
      </c>
      <c r="V106" t="s">
        <v>3697</v>
      </c>
      <c r="W106" t="s">
        <v>3697</v>
      </c>
      <c r="X106" t="s">
        <v>3697</v>
      </c>
      <c r="Y106" t="s">
        <v>3697</v>
      </c>
      <c r="Z106" t="s">
        <v>3697</v>
      </c>
      <c r="AA106">
        <v>100</v>
      </c>
    </row>
    <row r="107" spans="2:27" x14ac:dyDescent="0.3">
      <c r="B107">
        <v>4418</v>
      </c>
      <c r="C107" t="s">
        <v>3868</v>
      </c>
      <c r="D107">
        <v>890201235</v>
      </c>
      <c r="E107" t="s">
        <v>3753</v>
      </c>
      <c r="F107" t="s">
        <v>3768</v>
      </c>
      <c r="G107" t="s">
        <v>3755</v>
      </c>
      <c r="H107">
        <v>68</v>
      </c>
      <c r="I107" t="s">
        <v>268</v>
      </c>
      <c r="J107">
        <v>1</v>
      </c>
      <c r="K107" t="s">
        <v>207</v>
      </c>
      <c r="L107" t="s">
        <v>3756</v>
      </c>
      <c r="M107" t="s">
        <v>3757</v>
      </c>
      <c r="N107" t="s">
        <v>3758</v>
      </c>
      <c r="O107" t="s">
        <v>3759</v>
      </c>
      <c r="P107" t="s">
        <v>3769</v>
      </c>
      <c r="Q107">
        <v>-73.122742000000002</v>
      </c>
      <c r="R107">
        <v>7.1193489999999997</v>
      </c>
      <c r="S107">
        <v>2022</v>
      </c>
      <c r="T107" t="s">
        <v>3761</v>
      </c>
      <c r="U107" t="s">
        <v>3697</v>
      </c>
      <c r="V107" t="s">
        <v>3697</v>
      </c>
      <c r="W107" t="s">
        <v>3697</v>
      </c>
      <c r="X107" t="s">
        <v>3697</v>
      </c>
      <c r="Y107" t="s">
        <v>3697</v>
      </c>
      <c r="Z107" t="s">
        <v>3697</v>
      </c>
      <c r="AA107">
        <v>100</v>
      </c>
    </row>
    <row r="108" spans="2:27" x14ac:dyDescent="0.3">
      <c r="B108">
        <v>403</v>
      </c>
      <c r="C108" t="s">
        <v>3869</v>
      </c>
      <c r="D108">
        <v>800084378</v>
      </c>
      <c r="E108" t="s">
        <v>3753</v>
      </c>
      <c r="F108" t="s">
        <v>3754</v>
      </c>
      <c r="G108" t="s">
        <v>3765</v>
      </c>
      <c r="H108">
        <v>19</v>
      </c>
      <c r="I108" t="s">
        <v>551</v>
      </c>
      <c r="J108">
        <v>318</v>
      </c>
      <c r="K108" t="s">
        <v>638</v>
      </c>
      <c r="L108" t="s">
        <v>3756</v>
      </c>
      <c r="M108" t="s">
        <v>3757</v>
      </c>
      <c r="N108" t="s">
        <v>3758</v>
      </c>
      <c r="O108" t="s">
        <v>3759</v>
      </c>
      <c r="P108" t="s">
        <v>3760</v>
      </c>
      <c r="Q108">
        <v>-77.531000000000006</v>
      </c>
      <c r="R108">
        <v>2.3411</v>
      </c>
      <c r="S108">
        <v>2022</v>
      </c>
      <c r="T108" t="s">
        <v>3761</v>
      </c>
      <c r="U108" t="s">
        <v>3698</v>
      </c>
      <c r="V108" t="s">
        <v>3698</v>
      </c>
      <c r="W108" t="s">
        <v>3698</v>
      </c>
      <c r="X108" t="s">
        <v>3698</v>
      </c>
      <c r="Y108" t="s">
        <v>3698</v>
      </c>
      <c r="Z108" t="s">
        <v>3698</v>
      </c>
      <c r="AA108">
        <v>0</v>
      </c>
    </row>
    <row r="109" spans="2:27" x14ac:dyDescent="0.3">
      <c r="B109">
        <v>108</v>
      </c>
      <c r="C109" t="s">
        <v>3870</v>
      </c>
      <c r="D109">
        <v>891500725</v>
      </c>
      <c r="E109" t="s">
        <v>3753</v>
      </c>
      <c r="F109" t="s">
        <v>3754</v>
      </c>
      <c r="G109" t="s">
        <v>3765</v>
      </c>
      <c r="H109">
        <v>19</v>
      </c>
      <c r="I109" t="s">
        <v>551</v>
      </c>
      <c r="J109">
        <v>50</v>
      </c>
      <c r="K109" t="s">
        <v>138</v>
      </c>
      <c r="L109" t="s">
        <v>3756</v>
      </c>
      <c r="M109" t="s">
        <v>3757</v>
      </c>
      <c r="N109" t="s">
        <v>3758</v>
      </c>
      <c r="O109" t="s">
        <v>3759</v>
      </c>
      <c r="P109" t="s">
        <v>3760</v>
      </c>
      <c r="Q109">
        <v>-77.249334000000005</v>
      </c>
      <c r="R109">
        <v>2.2557499999999999</v>
      </c>
      <c r="S109">
        <v>2022</v>
      </c>
      <c r="T109" t="s">
        <v>3761</v>
      </c>
      <c r="U109" t="s">
        <v>3698</v>
      </c>
      <c r="V109" t="s">
        <v>3698</v>
      </c>
      <c r="W109" t="s">
        <v>3698</v>
      </c>
      <c r="X109" t="s">
        <v>3698</v>
      </c>
      <c r="Y109" t="s">
        <v>3698</v>
      </c>
      <c r="Z109" t="s">
        <v>3698</v>
      </c>
      <c r="AA109">
        <v>0</v>
      </c>
    </row>
    <row r="110" spans="2:27" x14ac:dyDescent="0.3">
      <c r="B110">
        <v>130</v>
      </c>
      <c r="C110" t="s">
        <v>3871</v>
      </c>
      <c r="D110">
        <v>800096576</v>
      </c>
      <c r="E110" t="s">
        <v>3753</v>
      </c>
      <c r="F110" t="s">
        <v>3754</v>
      </c>
      <c r="G110" t="s">
        <v>3773</v>
      </c>
      <c r="H110">
        <v>20</v>
      </c>
      <c r="I110" t="s">
        <v>524</v>
      </c>
      <c r="J110">
        <v>45</v>
      </c>
      <c r="K110" t="s">
        <v>649</v>
      </c>
      <c r="L110" t="s">
        <v>3756</v>
      </c>
      <c r="M110" t="s">
        <v>3757</v>
      </c>
      <c r="N110" t="s">
        <v>3758</v>
      </c>
      <c r="O110" t="s">
        <v>3759</v>
      </c>
      <c r="P110" t="s">
        <v>3760</v>
      </c>
      <c r="Q110">
        <v>-73.278795000000002</v>
      </c>
      <c r="R110">
        <v>9.7036770000000008</v>
      </c>
      <c r="S110">
        <v>2022</v>
      </c>
      <c r="T110" t="s">
        <v>3761</v>
      </c>
      <c r="U110" t="s">
        <v>3697</v>
      </c>
      <c r="V110" t="s">
        <v>3697</v>
      </c>
      <c r="W110" t="s">
        <v>3697</v>
      </c>
      <c r="X110" t="s">
        <v>3697</v>
      </c>
      <c r="Y110" t="s">
        <v>3697</v>
      </c>
      <c r="Z110" t="s">
        <v>3697</v>
      </c>
      <c r="AA110">
        <v>100</v>
      </c>
    </row>
    <row r="111" spans="2:27" x14ac:dyDescent="0.3">
      <c r="B111">
        <v>427</v>
      </c>
      <c r="C111" t="s">
        <v>3872</v>
      </c>
      <c r="D111">
        <v>891502397</v>
      </c>
      <c r="E111" t="s">
        <v>3753</v>
      </c>
      <c r="F111" t="s">
        <v>3754</v>
      </c>
      <c r="G111" t="s">
        <v>3765</v>
      </c>
      <c r="H111">
        <v>19</v>
      </c>
      <c r="I111" t="s">
        <v>551</v>
      </c>
      <c r="J111">
        <v>450</v>
      </c>
      <c r="K111" t="s">
        <v>676</v>
      </c>
      <c r="L111" t="s">
        <v>3756</v>
      </c>
      <c r="M111" t="s">
        <v>3757</v>
      </c>
      <c r="N111" t="s">
        <v>3758</v>
      </c>
      <c r="O111" t="s">
        <v>3759</v>
      </c>
      <c r="P111" t="s">
        <v>3760</v>
      </c>
      <c r="Q111">
        <v>-77.163397000000003</v>
      </c>
      <c r="R111">
        <v>1.795801</v>
      </c>
      <c r="S111">
        <v>2022</v>
      </c>
      <c r="T111" t="s">
        <v>3761</v>
      </c>
      <c r="U111" t="s">
        <v>3697</v>
      </c>
      <c r="V111" t="s">
        <v>3697</v>
      </c>
      <c r="W111" t="s">
        <v>3697</v>
      </c>
      <c r="X111" t="s">
        <v>3697</v>
      </c>
      <c r="Y111" t="s">
        <v>3697</v>
      </c>
      <c r="Z111" t="s">
        <v>3697</v>
      </c>
      <c r="AA111">
        <v>100</v>
      </c>
    </row>
    <row r="112" spans="2:27" x14ac:dyDescent="0.3">
      <c r="B112">
        <v>416</v>
      </c>
      <c r="C112" t="s">
        <v>3873</v>
      </c>
      <c r="D112">
        <v>800128428</v>
      </c>
      <c r="E112" t="s">
        <v>3753</v>
      </c>
      <c r="F112" t="s">
        <v>3754</v>
      </c>
      <c r="G112" t="s">
        <v>3778</v>
      </c>
      <c r="H112">
        <v>50</v>
      </c>
      <c r="I112" t="s">
        <v>43</v>
      </c>
      <c r="J112">
        <v>370</v>
      </c>
      <c r="K112" t="s">
        <v>332</v>
      </c>
      <c r="L112" t="s">
        <v>3756</v>
      </c>
      <c r="M112" t="s">
        <v>3757</v>
      </c>
      <c r="N112" t="s">
        <v>3758</v>
      </c>
      <c r="O112" t="s">
        <v>3759</v>
      </c>
      <c r="P112" t="s">
        <v>3760</v>
      </c>
      <c r="Q112">
        <v>-74.395698999999993</v>
      </c>
      <c r="R112">
        <v>3.217838</v>
      </c>
      <c r="S112">
        <v>2022</v>
      </c>
      <c r="T112" t="s">
        <v>3761</v>
      </c>
      <c r="U112" t="s">
        <v>3697</v>
      </c>
      <c r="V112" t="s">
        <v>3697</v>
      </c>
      <c r="W112" t="s">
        <v>3697</v>
      </c>
      <c r="X112" t="s">
        <v>3697</v>
      </c>
      <c r="Y112" t="s">
        <v>3697</v>
      </c>
      <c r="Z112" t="s">
        <v>3697</v>
      </c>
      <c r="AA112">
        <v>100</v>
      </c>
    </row>
    <row r="113" spans="2:27" x14ac:dyDescent="0.3">
      <c r="B113">
        <v>730</v>
      </c>
      <c r="C113" t="s">
        <v>3874</v>
      </c>
      <c r="D113">
        <v>892201287</v>
      </c>
      <c r="E113" t="s">
        <v>3753</v>
      </c>
      <c r="F113" t="s">
        <v>3754</v>
      </c>
      <c r="G113" t="s">
        <v>3773</v>
      </c>
      <c r="H113">
        <v>70</v>
      </c>
      <c r="I113" t="s">
        <v>439</v>
      </c>
      <c r="J113">
        <v>418</v>
      </c>
      <c r="K113" t="s">
        <v>452</v>
      </c>
      <c r="L113" t="s">
        <v>3756</v>
      </c>
      <c r="M113" t="s">
        <v>3757</v>
      </c>
      <c r="N113" t="s">
        <v>3758</v>
      </c>
      <c r="O113" t="s">
        <v>3759</v>
      </c>
      <c r="P113" t="s">
        <v>3760</v>
      </c>
      <c r="Q113">
        <v>-75.270949999999999</v>
      </c>
      <c r="R113">
        <v>9.3804940000000006</v>
      </c>
      <c r="S113">
        <v>2022</v>
      </c>
      <c r="T113" t="s">
        <v>3761</v>
      </c>
      <c r="U113" t="s">
        <v>3697</v>
      </c>
      <c r="V113" t="s">
        <v>3697</v>
      </c>
      <c r="W113" t="s">
        <v>3697</v>
      </c>
      <c r="X113" t="s">
        <v>3697</v>
      </c>
      <c r="Y113" t="s">
        <v>3697</v>
      </c>
      <c r="Z113" t="s">
        <v>3697</v>
      </c>
      <c r="AA113">
        <v>100</v>
      </c>
    </row>
    <row r="114" spans="2:27" x14ac:dyDescent="0.3">
      <c r="B114">
        <v>150</v>
      </c>
      <c r="C114" t="s">
        <v>3875</v>
      </c>
      <c r="D114">
        <v>890984415</v>
      </c>
      <c r="E114" t="s">
        <v>3753</v>
      </c>
      <c r="F114" t="s">
        <v>3754</v>
      </c>
      <c r="G114" t="s">
        <v>3793</v>
      </c>
      <c r="H114">
        <v>5</v>
      </c>
      <c r="I114" t="s">
        <v>68</v>
      </c>
      <c r="J114">
        <v>107</v>
      </c>
      <c r="K114" t="s">
        <v>751</v>
      </c>
      <c r="L114" t="s">
        <v>3756</v>
      </c>
      <c r="M114" t="s">
        <v>3757</v>
      </c>
      <c r="N114" t="s">
        <v>3758</v>
      </c>
      <c r="O114" t="s">
        <v>3759</v>
      </c>
      <c r="P114" t="s">
        <v>3760</v>
      </c>
      <c r="Q114">
        <v>-75.550674000000001</v>
      </c>
      <c r="R114">
        <v>7.1128840000000002</v>
      </c>
      <c r="S114">
        <v>2022</v>
      </c>
      <c r="T114" t="s">
        <v>3761</v>
      </c>
      <c r="U114" t="s">
        <v>3697</v>
      </c>
      <c r="V114" t="s">
        <v>3697</v>
      </c>
      <c r="W114" t="s">
        <v>3697</v>
      </c>
      <c r="X114" t="s">
        <v>3697</v>
      </c>
      <c r="Y114" t="s">
        <v>3697</v>
      </c>
      <c r="Z114" t="s">
        <v>3697</v>
      </c>
      <c r="AA114">
        <v>100</v>
      </c>
    </row>
    <row r="115" spans="2:27" x14ac:dyDescent="0.3">
      <c r="B115">
        <v>477</v>
      </c>
      <c r="C115" t="s">
        <v>3876</v>
      </c>
      <c r="D115">
        <v>891280000</v>
      </c>
      <c r="E115" t="s">
        <v>3753</v>
      </c>
      <c r="F115" t="s">
        <v>3754</v>
      </c>
      <c r="G115" t="s">
        <v>3765</v>
      </c>
      <c r="H115">
        <v>52</v>
      </c>
      <c r="I115" t="s">
        <v>66</v>
      </c>
      <c r="J115">
        <v>1</v>
      </c>
      <c r="K115" t="s">
        <v>453</v>
      </c>
      <c r="L115" t="s">
        <v>3756</v>
      </c>
      <c r="M115" t="s">
        <v>3757</v>
      </c>
      <c r="N115" t="s">
        <v>3758</v>
      </c>
      <c r="O115" t="s">
        <v>3759</v>
      </c>
      <c r="P115" t="s">
        <v>3760</v>
      </c>
      <c r="Q115">
        <v>-77.285786999999999</v>
      </c>
      <c r="R115">
        <v>1.205884</v>
      </c>
      <c r="S115">
        <v>2022</v>
      </c>
      <c r="T115" t="s">
        <v>3761</v>
      </c>
      <c r="U115" t="s">
        <v>3697</v>
      </c>
      <c r="V115" t="s">
        <v>3697</v>
      </c>
      <c r="W115" t="s">
        <v>3697</v>
      </c>
      <c r="X115" t="s">
        <v>3697</v>
      </c>
      <c r="Y115" t="s">
        <v>3697</v>
      </c>
      <c r="Z115" t="s">
        <v>3697</v>
      </c>
      <c r="AA115">
        <v>100</v>
      </c>
    </row>
    <row r="116" spans="2:27" x14ac:dyDescent="0.3">
      <c r="B116">
        <v>819</v>
      </c>
      <c r="C116" t="s">
        <v>3877</v>
      </c>
      <c r="D116">
        <v>800099113</v>
      </c>
      <c r="E116" t="s">
        <v>3753</v>
      </c>
      <c r="F116" t="s">
        <v>3754</v>
      </c>
      <c r="G116" t="s">
        <v>3765</v>
      </c>
      <c r="H116">
        <v>52</v>
      </c>
      <c r="I116" t="s">
        <v>66</v>
      </c>
      <c r="J116">
        <v>490</v>
      </c>
      <c r="K116" t="s">
        <v>631</v>
      </c>
      <c r="L116" t="s">
        <v>3756</v>
      </c>
      <c r="M116" t="s">
        <v>3757</v>
      </c>
      <c r="N116" t="s">
        <v>3758</v>
      </c>
      <c r="O116" t="s">
        <v>3759</v>
      </c>
      <c r="P116" t="s">
        <v>3760</v>
      </c>
      <c r="Q116">
        <v>-78.315940999999995</v>
      </c>
      <c r="R116">
        <v>2.2740960000000001</v>
      </c>
      <c r="S116">
        <v>2022</v>
      </c>
      <c r="T116" t="s">
        <v>3761</v>
      </c>
      <c r="U116" t="s">
        <v>3698</v>
      </c>
      <c r="V116" t="s">
        <v>3698</v>
      </c>
      <c r="W116" t="s">
        <v>3698</v>
      </c>
      <c r="X116" t="s">
        <v>3698</v>
      </c>
      <c r="Y116" t="s">
        <v>3698</v>
      </c>
      <c r="Z116" t="s">
        <v>3698</v>
      </c>
      <c r="AA116">
        <v>0</v>
      </c>
    </row>
    <row r="117" spans="2:27" x14ac:dyDescent="0.3">
      <c r="B117">
        <v>433</v>
      </c>
      <c r="C117" t="s">
        <v>3878</v>
      </c>
      <c r="D117">
        <v>892201296</v>
      </c>
      <c r="E117" t="s">
        <v>3753</v>
      </c>
      <c r="F117" t="s">
        <v>3754</v>
      </c>
      <c r="G117" t="s">
        <v>3773</v>
      </c>
      <c r="H117">
        <v>70</v>
      </c>
      <c r="I117" t="s">
        <v>439</v>
      </c>
      <c r="J117">
        <v>473</v>
      </c>
      <c r="K117" t="s">
        <v>686</v>
      </c>
      <c r="L117" t="s">
        <v>3756</v>
      </c>
      <c r="M117" t="s">
        <v>3757</v>
      </c>
      <c r="N117" t="s">
        <v>3758</v>
      </c>
      <c r="O117" t="s">
        <v>3759</v>
      </c>
      <c r="P117" t="s">
        <v>3760</v>
      </c>
      <c r="Q117">
        <v>-75.307732999999999</v>
      </c>
      <c r="R117">
        <v>9.3321930000000002</v>
      </c>
      <c r="S117">
        <v>2022</v>
      </c>
      <c r="T117" t="s">
        <v>3761</v>
      </c>
      <c r="U117" t="s">
        <v>3697</v>
      </c>
      <c r="V117" t="s">
        <v>3697</v>
      </c>
      <c r="W117" t="s">
        <v>3697</v>
      </c>
      <c r="X117" t="s">
        <v>3697</v>
      </c>
      <c r="Y117" t="s">
        <v>3697</v>
      </c>
      <c r="Z117" t="s">
        <v>3697</v>
      </c>
      <c r="AA117">
        <v>100</v>
      </c>
    </row>
    <row r="118" spans="2:27" x14ac:dyDescent="0.3">
      <c r="B118">
        <v>936</v>
      </c>
      <c r="C118" t="s">
        <v>3879</v>
      </c>
      <c r="D118">
        <v>800098195</v>
      </c>
      <c r="E118" t="s">
        <v>3753</v>
      </c>
      <c r="F118" t="s">
        <v>3754</v>
      </c>
      <c r="G118" t="s">
        <v>3778</v>
      </c>
      <c r="H118">
        <v>50</v>
      </c>
      <c r="I118" t="s">
        <v>43</v>
      </c>
      <c r="J118">
        <v>590</v>
      </c>
      <c r="K118" t="s">
        <v>325</v>
      </c>
      <c r="L118" t="s">
        <v>3756</v>
      </c>
      <c r="M118" t="s">
        <v>3757</v>
      </c>
      <c r="N118" t="s">
        <v>3758</v>
      </c>
      <c r="O118" t="s">
        <v>3759</v>
      </c>
      <c r="P118" t="s">
        <v>3760</v>
      </c>
      <c r="Q118">
        <v>-73.207468000000006</v>
      </c>
      <c r="R118">
        <v>2.941214</v>
      </c>
      <c r="S118">
        <v>2022</v>
      </c>
      <c r="T118" t="s">
        <v>3761</v>
      </c>
      <c r="U118" t="s">
        <v>3697</v>
      </c>
      <c r="V118" t="s">
        <v>3697</v>
      </c>
      <c r="W118" t="s">
        <v>3698</v>
      </c>
      <c r="X118" t="s">
        <v>3698</v>
      </c>
      <c r="Y118" t="s">
        <v>3698</v>
      </c>
      <c r="Z118" t="s">
        <v>3698</v>
      </c>
      <c r="AA118">
        <v>20</v>
      </c>
    </row>
    <row r="119" spans="2:27" x14ac:dyDescent="0.3">
      <c r="B119">
        <v>445</v>
      </c>
      <c r="C119" t="s">
        <v>3880</v>
      </c>
      <c r="D119">
        <v>891480030</v>
      </c>
      <c r="E119" t="s">
        <v>3753</v>
      </c>
      <c r="F119" t="s">
        <v>3754</v>
      </c>
      <c r="G119" t="s">
        <v>3793</v>
      </c>
      <c r="H119">
        <v>66</v>
      </c>
      <c r="I119" t="s">
        <v>515</v>
      </c>
      <c r="J119">
        <v>1</v>
      </c>
      <c r="K119" t="s">
        <v>516</v>
      </c>
      <c r="L119" t="s">
        <v>3756</v>
      </c>
      <c r="M119" t="s">
        <v>3757</v>
      </c>
      <c r="N119" t="s">
        <v>3758</v>
      </c>
      <c r="O119" t="s">
        <v>3759</v>
      </c>
      <c r="P119" t="s">
        <v>3760</v>
      </c>
      <c r="Q119">
        <v>-75.690601000000001</v>
      </c>
      <c r="R119">
        <v>4.8087169999999997</v>
      </c>
      <c r="S119">
        <v>2022</v>
      </c>
      <c r="T119" t="s">
        <v>3761</v>
      </c>
      <c r="U119" t="s">
        <v>3697</v>
      </c>
      <c r="V119" t="s">
        <v>3697</v>
      </c>
      <c r="W119" t="s">
        <v>3697</v>
      </c>
      <c r="X119" t="s">
        <v>3697</v>
      </c>
      <c r="Y119" t="s">
        <v>3697</v>
      </c>
      <c r="Z119" t="s">
        <v>3697</v>
      </c>
      <c r="AA119">
        <v>100</v>
      </c>
    </row>
    <row r="120" spans="2:27" x14ac:dyDescent="0.3">
      <c r="B120">
        <v>100</v>
      </c>
      <c r="C120" t="s">
        <v>3881</v>
      </c>
      <c r="D120">
        <v>800102504</v>
      </c>
      <c r="E120" t="s">
        <v>3753</v>
      </c>
      <c r="F120" t="s">
        <v>3754</v>
      </c>
      <c r="G120" t="s">
        <v>3778</v>
      </c>
      <c r="H120">
        <v>81</v>
      </c>
      <c r="I120" t="s">
        <v>598</v>
      </c>
      <c r="J120">
        <v>1</v>
      </c>
      <c r="K120" t="s">
        <v>598</v>
      </c>
      <c r="L120" t="s">
        <v>3756</v>
      </c>
      <c r="M120" t="s">
        <v>3757</v>
      </c>
      <c r="N120" t="s">
        <v>3758</v>
      </c>
      <c r="O120" t="s">
        <v>3759</v>
      </c>
      <c r="P120" t="s">
        <v>3760</v>
      </c>
      <c r="Q120">
        <v>-70.758422999999993</v>
      </c>
      <c r="R120">
        <v>7.0885819999999997</v>
      </c>
      <c r="S120">
        <v>2022</v>
      </c>
      <c r="T120" t="s">
        <v>3761</v>
      </c>
      <c r="U120" t="s">
        <v>3697</v>
      </c>
      <c r="V120" t="s">
        <v>3697</v>
      </c>
      <c r="W120" t="s">
        <v>3697</v>
      </c>
      <c r="X120" t="s">
        <v>3697</v>
      </c>
      <c r="Y120" t="s">
        <v>3697</v>
      </c>
      <c r="Z120" t="s">
        <v>3697</v>
      </c>
      <c r="AA120">
        <v>100</v>
      </c>
    </row>
    <row r="121" spans="2:27" x14ac:dyDescent="0.3">
      <c r="B121">
        <v>1215</v>
      </c>
      <c r="C121" t="s">
        <v>3882</v>
      </c>
      <c r="D121">
        <v>890981138</v>
      </c>
      <c r="E121" t="s">
        <v>3753</v>
      </c>
      <c r="F121" t="s">
        <v>3754</v>
      </c>
      <c r="G121" t="s">
        <v>3793</v>
      </c>
      <c r="H121">
        <v>5</v>
      </c>
      <c r="I121" t="s">
        <v>68</v>
      </c>
      <c r="J121">
        <v>837</v>
      </c>
      <c r="K121" t="s">
        <v>73</v>
      </c>
      <c r="L121" t="s">
        <v>3756</v>
      </c>
      <c r="M121" t="s">
        <v>3757</v>
      </c>
      <c r="N121" t="s">
        <v>3758</v>
      </c>
      <c r="O121" t="s">
        <v>3759</v>
      </c>
      <c r="P121" t="s">
        <v>3760</v>
      </c>
      <c r="Q121">
        <v>-76.728455999999994</v>
      </c>
      <c r="R121">
        <v>8.0951590000000007</v>
      </c>
      <c r="S121">
        <v>2022</v>
      </c>
      <c r="T121" t="s">
        <v>3761</v>
      </c>
      <c r="U121" t="s">
        <v>3697</v>
      </c>
      <c r="V121" t="s">
        <v>3697</v>
      </c>
      <c r="W121" t="s">
        <v>3697</v>
      </c>
      <c r="X121" t="s">
        <v>3697</v>
      </c>
      <c r="Y121" t="s">
        <v>3697</v>
      </c>
      <c r="Z121" t="s">
        <v>3697</v>
      </c>
      <c r="AA121">
        <v>100</v>
      </c>
    </row>
    <row r="122" spans="2:27" x14ac:dyDescent="0.3">
      <c r="B122">
        <v>78</v>
      </c>
      <c r="C122" t="s">
        <v>3883</v>
      </c>
      <c r="D122">
        <v>890981518</v>
      </c>
      <c r="E122" t="s">
        <v>3753</v>
      </c>
      <c r="F122" t="s">
        <v>3754</v>
      </c>
      <c r="G122" t="s">
        <v>3793</v>
      </c>
      <c r="H122">
        <v>5</v>
      </c>
      <c r="I122" t="s">
        <v>68</v>
      </c>
      <c r="J122">
        <v>31</v>
      </c>
      <c r="K122" t="s">
        <v>97</v>
      </c>
      <c r="L122" t="s">
        <v>3756</v>
      </c>
      <c r="M122" t="s">
        <v>3757</v>
      </c>
      <c r="N122" t="s">
        <v>3758</v>
      </c>
      <c r="O122" t="s">
        <v>3759</v>
      </c>
      <c r="P122" t="s">
        <v>3760</v>
      </c>
      <c r="Q122">
        <v>-75.073160999999999</v>
      </c>
      <c r="R122">
        <v>6.9064480000000001</v>
      </c>
      <c r="S122">
        <v>2022</v>
      </c>
      <c r="T122" t="s">
        <v>3761</v>
      </c>
      <c r="U122" t="s">
        <v>3697</v>
      </c>
      <c r="V122" t="s">
        <v>3697</v>
      </c>
      <c r="W122" t="s">
        <v>3697</v>
      </c>
      <c r="X122" t="s">
        <v>3697</v>
      </c>
      <c r="Y122" t="s">
        <v>3697</v>
      </c>
      <c r="Z122" t="s">
        <v>3697</v>
      </c>
      <c r="AA122">
        <v>100</v>
      </c>
    </row>
    <row r="123" spans="2:27" x14ac:dyDescent="0.3">
      <c r="B123">
        <v>699</v>
      </c>
      <c r="C123" t="s">
        <v>3884</v>
      </c>
      <c r="D123">
        <v>800096605</v>
      </c>
      <c r="E123" t="s">
        <v>3753</v>
      </c>
      <c r="F123" t="s">
        <v>3754</v>
      </c>
      <c r="G123" t="s">
        <v>3773</v>
      </c>
      <c r="H123">
        <v>20</v>
      </c>
      <c r="I123" t="s">
        <v>524</v>
      </c>
      <c r="J123">
        <v>621</v>
      </c>
      <c r="K123" t="s">
        <v>645</v>
      </c>
      <c r="L123" t="s">
        <v>3756</v>
      </c>
      <c r="M123" t="s">
        <v>3757</v>
      </c>
      <c r="N123" t="s">
        <v>3758</v>
      </c>
      <c r="O123" t="s">
        <v>3759</v>
      </c>
      <c r="P123" t="s">
        <v>3760</v>
      </c>
      <c r="Q123">
        <v>-73.554580000000001</v>
      </c>
      <c r="R123">
        <v>9.8331900000000001</v>
      </c>
      <c r="S123">
        <v>2022</v>
      </c>
      <c r="T123" t="s">
        <v>3761</v>
      </c>
      <c r="U123" t="s">
        <v>3697</v>
      </c>
      <c r="V123" t="s">
        <v>3697</v>
      </c>
      <c r="W123" t="s">
        <v>3697</v>
      </c>
      <c r="X123" t="s">
        <v>3697</v>
      </c>
      <c r="Y123" t="s">
        <v>3697</v>
      </c>
      <c r="Z123" t="s">
        <v>3698</v>
      </c>
      <c r="AA123">
        <v>80</v>
      </c>
    </row>
    <row r="124" spans="2:27" x14ac:dyDescent="0.3">
      <c r="B124">
        <v>1103</v>
      </c>
      <c r="C124" t="s">
        <v>3885</v>
      </c>
      <c r="D124">
        <v>891500269</v>
      </c>
      <c r="E124" t="s">
        <v>3753</v>
      </c>
      <c r="F124" t="s">
        <v>3754</v>
      </c>
      <c r="G124" t="s">
        <v>3765</v>
      </c>
      <c r="H124">
        <v>19</v>
      </c>
      <c r="I124" t="s">
        <v>551</v>
      </c>
      <c r="J124">
        <v>698</v>
      </c>
      <c r="K124" t="s">
        <v>554</v>
      </c>
      <c r="L124" t="s">
        <v>3756</v>
      </c>
      <c r="M124" t="s">
        <v>3757</v>
      </c>
      <c r="N124" t="s">
        <v>3758</v>
      </c>
      <c r="O124" t="s">
        <v>3759</v>
      </c>
      <c r="P124" t="s">
        <v>3760</v>
      </c>
      <c r="Q124">
        <v>-76.484532999999999</v>
      </c>
      <c r="R124">
        <v>3.0122800000000001</v>
      </c>
      <c r="S124">
        <v>2022</v>
      </c>
      <c r="T124" t="s">
        <v>3761</v>
      </c>
      <c r="U124" t="s">
        <v>3697</v>
      </c>
      <c r="V124" t="s">
        <v>3697</v>
      </c>
      <c r="W124" t="s">
        <v>3697</v>
      </c>
      <c r="X124" t="s">
        <v>3697</v>
      </c>
      <c r="Y124" t="s">
        <v>3697</v>
      </c>
      <c r="Z124" t="s">
        <v>3697</v>
      </c>
      <c r="AA124">
        <v>100</v>
      </c>
    </row>
    <row r="125" spans="2:27" x14ac:dyDescent="0.3">
      <c r="B125">
        <v>1117</v>
      </c>
      <c r="C125" t="s">
        <v>3886</v>
      </c>
      <c r="D125">
        <v>890981391</v>
      </c>
      <c r="E125" t="s">
        <v>3753</v>
      </c>
      <c r="F125" t="s">
        <v>3754</v>
      </c>
      <c r="G125" t="s">
        <v>3793</v>
      </c>
      <c r="H125">
        <v>5</v>
      </c>
      <c r="I125" t="s">
        <v>68</v>
      </c>
      <c r="J125">
        <v>736</v>
      </c>
      <c r="K125" t="s">
        <v>103</v>
      </c>
      <c r="L125" t="s">
        <v>3756</v>
      </c>
      <c r="M125" t="s">
        <v>3757</v>
      </c>
      <c r="N125" t="s">
        <v>3758</v>
      </c>
      <c r="O125" t="s">
        <v>3759</v>
      </c>
      <c r="P125" t="s">
        <v>3760</v>
      </c>
      <c r="Q125">
        <v>-74.699095</v>
      </c>
      <c r="R125">
        <v>7.0796039999999998</v>
      </c>
      <c r="S125">
        <v>2022</v>
      </c>
      <c r="T125" t="s">
        <v>3761</v>
      </c>
      <c r="U125" t="s">
        <v>3697</v>
      </c>
      <c r="V125" t="s">
        <v>3698</v>
      </c>
      <c r="W125" t="s">
        <v>3697</v>
      </c>
      <c r="X125" t="s">
        <v>3697</v>
      </c>
      <c r="Y125" t="s">
        <v>3697</v>
      </c>
      <c r="Z125" t="s">
        <v>3697</v>
      </c>
      <c r="AA125">
        <v>80</v>
      </c>
    </row>
    <row r="126" spans="2:27" x14ac:dyDescent="0.3">
      <c r="B126">
        <v>4422</v>
      </c>
      <c r="C126" t="s">
        <v>3887</v>
      </c>
      <c r="D126">
        <v>800094067</v>
      </c>
      <c r="E126" t="s">
        <v>3753</v>
      </c>
      <c r="F126" t="s">
        <v>3768</v>
      </c>
      <c r="G126" t="s">
        <v>3778</v>
      </c>
      <c r="H126">
        <v>99</v>
      </c>
      <c r="I126" t="s">
        <v>327</v>
      </c>
      <c r="J126">
        <v>1</v>
      </c>
      <c r="K126" t="s">
        <v>589</v>
      </c>
      <c r="L126" t="s">
        <v>3756</v>
      </c>
      <c r="M126" t="s">
        <v>3757</v>
      </c>
      <c r="N126" t="s">
        <v>3758</v>
      </c>
      <c r="O126" t="s">
        <v>3759</v>
      </c>
      <c r="P126" t="s">
        <v>3769</v>
      </c>
      <c r="Q126">
        <v>-67.488461999999998</v>
      </c>
      <c r="R126">
        <v>6.1847659999999998</v>
      </c>
      <c r="S126">
        <v>2022</v>
      </c>
      <c r="T126" t="s">
        <v>3761</v>
      </c>
      <c r="U126" t="s">
        <v>3697</v>
      </c>
      <c r="V126" t="s">
        <v>3697</v>
      </c>
      <c r="W126" t="s">
        <v>3697</v>
      </c>
      <c r="X126" t="s">
        <v>3697</v>
      </c>
      <c r="Y126" t="s">
        <v>3697</v>
      </c>
      <c r="Z126" t="s">
        <v>3697</v>
      </c>
      <c r="AA126">
        <v>100</v>
      </c>
    </row>
    <row r="127" spans="2:27" x14ac:dyDescent="0.3">
      <c r="B127">
        <v>902</v>
      </c>
      <c r="C127" t="s">
        <v>3888</v>
      </c>
      <c r="D127">
        <v>891380115</v>
      </c>
      <c r="E127" t="s">
        <v>3753</v>
      </c>
      <c r="F127" t="s">
        <v>3754</v>
      </c>
      <c r="G127" t="s">
        <v>3765</v>
      </c>
      <c r="H127">
        <v>76</v>
      </c>
      <c r="I127" t="s">
        <v>243</v>
      </c>
      <c r="J127">
        <v>563</v>
      </c>
      <c r="K127" t="s">
        <v>251</v>
      </c>
      <c r="L127" t="s">
        <v>3756</v>
      </c>
      <c r="M127" t="s">
        <v>3757</v>
      </c>
      <c r="N127" t="s">
        <v>3758</v>
      </c>
      <c r="O127" t="s">
        <v>3759</v>
      </c>
      <c r="P127" t="s">
        <v>3760</v>
      </c>
      <c r="Q127">
        <v>-76.242275000000006</v>
      </c>
      <c r="R127">
        <v>3.4181859999999999</v>
      </c>
      <c r="S127">
        <v>2022</v>
      </c>
      <c r="T127" t="s">
        <v>3761</v>
      </c>
      <c r="U127" t="s">
        <v>3698</v>
      </c>
      <c r="V127" t="s">
        <v>3698</v>
      </c>
      <c r="W127" t="s">
        <v>3698</v>
      </c>
      <c r="X127" t="s">
        <v>3698</v>
      </c>
      <c r="Y127" t="s">
        <v>3698</v>
      </c>
      <c r="Z127" t="s">
        <v>3698</v>
      </c>
      <c r="AA127">
        <v>0</v>
      </c>
    </row>
    <row r="128" spans="2:27" x14ac:dyDescent="0.3">
      <c r="B128">
        <v>464</v>
      </c>
      <c r="C128" t="s">
        <v>3889</v>
      </c>
      <c r="D128">
        <v>892115007</v>
      </c>
      <c r="E128" t="s">
        <v>3753</v>
      </c>
      <c r="F128" t="s">
        <v>3796</v>
      </c>
      <c r="G128" t="s">
        <v>3773</v>
      </c>
      <c r="H128">
        <v>44</v>
      </c>
      <c r="I128" t="s">
        <v>503</v>
      </c>
      <c r="J128">
        <v>1</v>
      </c>
      <c r="K128" t="s">
        <v>435</v>
      </c>
      <c r="L128" t="s">
        <v>3756</v>
      </c>
      <c r="M128" t="s">
        <v>3757</v>
      </c>
      <c r="N128" t="s">
        <v>3758</v>
      </c>
      <c r="O128" t="s">
        <v>3759</v>
      </c>
      <c r="P128" t="s">
        <v>3760</v>
      </c>
      <c r="Q128">
        <v>-72.916784000000007</v>
      </c>
      <c r="R128">
        <v>11.538415000000001</v>
      </c>
      <c r="S128">
        <v>2022</v>
      </c>
      <c r="T128" t="s">
        <v>3761</v>
      </c>
      <c r="U128" t="s">
        <v>3697</v>
      </c>
      <c r="V128" t="s">
        <v>3697</v>
      </c>
      <c r="W128" t="s">
        <v>3697</v>
      </c>
      <c r="X128" t="s">
        <v>3697</v>
      </c>
      <c r="Y128" t="s">
        <v>3697</v>
      </c>
      <c r="Z128" t="s">
        <v>3697</v>
      </c>
      <c r="AA128">
        <v>100</v>
      </c>
    </row>
    <row r="129" spans="2:27" x14ac:dyDescent="0.3">
      <c r="B129">
        <v>586</v>
      </c>
      <c r="C129" t="s">
        <v>3890</v>
      </c>
      <c r="D129">
        <v>800099085</v>
      </c>
      <c r="E129" t="s">
        <v>3753</v>
      </c>
      <c r="F129" t="s">
        <v>3754</v>
      </c>
      <c r="G129" t="s">
        <v>3765</v>
      </c>
      <c r="H129">
        <v>52</v>
      </c>
      <c r="I129" t="s">
        <v>66</v>
      </c>
      <c r="J129">
        <v>520</v>
      </c>
      <c r="K129" t="s">
        <v>460</v>
      </c>
      <c r="L129" t="s">
        <v>3756</v>
      </c>
      <c r="M129" t="s">
        <v>3757</v>
      </c>
      <c r="N129" t="s">
        <v>3758</v>
      </c>
      <c r="O129" t="s">
        <v>3759</v>
      </c>
      <c r="P129" t="s">
        <v>3760</v>
      </c>
      <c r="Q129">
        <v>-78.644540000000006</v>
      </c>
      <c r="R129">
        <v>2.0129199999999998</v>
      </c>
      <c r="S129">
        <v>2022</v>
      </c>
      <c r="T129" t="s">
        <v>3761</v>
      </c>
      <c r="U129" t="s">
        <v>3697</v>
      </c>
      <c r="V129" t="s">
        <v>3697</v>
      </c>
      <c r="W129" t="s">
        <v>3697</v>
      </c>
      <c r="X129" t="s">
        <v>3697</v>
      </c>
      <c r="Y129" t="s">
        <v>3697</v>
      </c>
      <c r="Z129" t="s">
        <v>3697</v>
      </c>
      <c r="AA129">
        <v>100</v>
      </c>
    </row>
    <row r="130" spans="2:27" x14ac:dyDescent="0.3">
      <c r="B130">
        <v>536</v>
      </c>
      <c r="C130" t="s">
        <v>3891</v>
      </c>
      <c r="D130">
        <v>800099076</v>
      </c>
      <c r="E130" t="s">
        <v>3753</v>
      </c>
      <c r="F130" t="s">
        <v>3754</v>
      </c>
      <c r="G130" t="s">
        <v>3765</v>
      </c>
      <c r="H130">
        <v>52</v>
      </c>
      <c r="I130" t="s">
        <v>66</v>
      </c>
      <c r="J130">
        <v>250</v>
      </c>
      <c r="K130" t="s">
        <v>628</v>
      </c>
      <c r="L130" t="s">
        <v>3756</v>
      </c>
      <c r="M130" t="s">
        <v>3757</v>
      </c>
      <c r="N130" t="s">
        <v>3758</v>
      </c>
      <c r="O130" t="s">
        <v>3759</v>
      </c>
      <c r="P130" t="s">
        <v>3760</v>
      </c>
      <c r="Q130">
        <v>-78.110211000000007</v>
      </c>
      <c r="R130">
        <v>2.479311</v>
      </c>
      <c r="S130">
        <v>2022</v>
      </c>
      <c r="T130" t="s">
        <v>3761</v>
      </c>
      <c r="U130" t="s">
        <v>3697</v>
      </c>
      <c r="V130" t="s">
        <v>3697</v>
      </c>
      <c r="W130" t="s">
        <v>3697</v>
      </c>
      <c r="X130" t="s">
        <v>3697</v>
      </c>
      <c r="Y130" t="s">
        <v>3697</v>
      </c>
      <c r="Z130" t="s">
        <v>3697</v>
      </c>
      <c r="AA130">
        <v>100</v>
      </c>
    </row>
    <row r="131" spans="2:27" x14ac:dyDescent="0.3">
      <c r="B131">
        <v>1267</v>
      </c>
      <c r="C131" t="s">
        <v>3892</v>
      </c>
      <c r="D131">
        <v>892099324</v>
      </c>
      <c r="E131" t="s">
        <v>3753</v>
      </c>
      <c r="F131" t="s">
        <v>3754</v>
      </c>
      <c r="G131" t="s">
        <v>3778</v>
      </c>
      <c r="H131">
        <v>50</v>
      </c>
      <c r="I131" t="s">
        <v>43</v>
      </c>
      <c r="J131">
        <v>1</v>
      </c>
      <c r="K131" t="s">
        <v>318</v>
      </c>
      <c r="L131" t="s">
        <v>3756</v>
      </c>
      <c r="M131" t="s">
        <v>3757</v>
      </c>
      <c r="N131" t="s">
        <v>3758</v>
      </c>
      <c r="O131" t="s">
        <v>3759</v>
      </c>
      <c r="P131" t="s">
        <v>3760</v>
      </c>
      <c r="Q131">
        <v>-73.637690000000006</v>
      </c>
      <c r="R131">
        <v>4.1513819999999999</v>
      </c>
      <c r="S131">
        <v>2022</v>
      </c>
      <c r="T131" t="s">
        <v>3761</v>
      </c>
      <c r="U131" t="s">
        <v>3697</v>
      </c>
      <c r="V131" t="s">
        <v>3697</v>
      </c>
      <c r="W131" t="s">
        <v>3697</v>
      </c>
      <c r="X131" t="s">
        <v>3697</v>
      </c>
      <c r="Y131" t="s">
        <v>3697</v>
      </c>
      <c r="Z131" t="s">
        <v>3697</v>
      </c>
      <c r="AA131">
        <v>100</v>
      </c>
    </row>
    <row r="132" spans="2:27" x14ac:dyDescent="0.3">
      <c r="B132">
        <v>4394</v>
      </c>
      <c r="C132" t="s">
        <v>3893</v>
      </c>
      <c r="D132">
        <v>890801052</v>
      </c>
      <c r="E132" t="s">
        <v>3753</v>
      </c>
      <c r="F132" t="s">
        <v>3768</v>
      </c>
      <c r="G132" t="s">
        <v>3793</v>
      </c>
      <c r="H132">
        <v>17</v>
      </c>
      <c r="I132" t="s">
        <v>81</v>
      </c>
      <c r="J132">
        <v>1</v>
      </c>
      <c r="K132" t="s">
        <v>491</v>
      </c>
      <c r="L132" t="s">
        <v>3756</v>
      </c>
      <c r="M132" t="s">
        <v>3757</v>
      </c>
      <c r="N132" t="s">
        <v>3758</v>
      </c>
      <c r="O132" t="s">
        <v>3759</v>
      </c>
      <c r="P132" t="s">
        <v>3769</v>
      </c>
      <c r="Q132">
        <v>-75.513817000000003</v>
      </c>
      <c r="R132">
        <v>5.0702749999999996</v>
      </c>
      <c r="S132">
        <v>2022</v>
      </c>
      <c r="T132" t="s">
        <v>3761</v>
      </c>
      <c r="U132" t="s">
        <v>3697</v>
      </c>
      <c r="V132" t="s">
        <v>3697</v>
      </c>
      <c r="W132" t="s">
        <v>3697</v>
      </c>
      <c r="X132" t="s">
        <v>3697</v>
      </c>
      <c r="Y132" t="s">
        <v>3697</v>
      </c>
      <c r="Z132" t="s">
        <v>3697</v>
      </c>
      <c r="AA132">
        <v>100</v>
      </c>
    </row>
    <row r="133" spans="2:27" x14ac:dyDescent="0.3">
      <c r="B133">
        <v>337</v>
      </c>
      <c r="C133" t="s">
        <v>3894</v>
      </c>
      <c r="D133">
        <v>891501292</v>
      </c>
      <c r="E133" t="s">
        <v>3753</v>
      </c>
      <c r="F133" t="s">
        <v>3754</v>
      </c>
      <c r="G133" t="s">
        <v>3765</v>
      </c>
      <c r="H133">
        <v>19</v>
      </c>
      <c r="I133" t="s">
        <v>551</v>
      </c>
      <c r="J133">
        <v>142</v>
      </c>
      <c r="K133" t="s">
        <v>558</v>
      </c>
      <c r="L133" t="s">
        <v>3756</v>
      </c>
      <c r="M133" t="s">
        <v>3757</v>
      </c>
      <c r="N133" t="s">
        <v>3758</v>
      </c>
      <c r="O133" t="s">
        <v>3759</v>
      </c>
      <c r="P133" t="s">
        <v>3760</v>
      </c>
      <c r="Q133">
        <v>-76.408080999999996</v>
      </c>
      <c r="R133">
        <v>3.033544</v>
      </c>
      <c r="S133">
        <v>2022</v>
      </c>
      <c r="T133" t="s">
        <v>3761</v>
      </c>
      <c r="U133" t="s">
        <v>3697</v>
      </c>
      <c r="V133" t="s">
        <v>3697</v>
      </c>
      <c r="W133" t="s">
        <v>3697</v>
      </c>
      <c r="X133" t="s">
        <v>3697</v>
      </c>
      <c r="Y133" t="s">
        <v>3697</v>
      </c>
      <c r="Z133" t="s">
        <v>3697</v>
      </c>
      <c r="AA133">
        <v>100</v>
      </c>
    </row>
    <row r="134" spans="2:27" x14ac:dyDescent="0.3">
      <c r="B134">
        <v>690</v>
      </c>
      <c r="C134" t="s">
        <v>3895</v>
      </c>
      <c r="D134">
        <v>800108683</v>
      </c>
      <c r="E134" t="s">
        <v>3753</v>
      </c>
      <c r="F134" t="s">
        <v>3754</v>
      </c>
      <c r="G134" t="s">
        <v>3773</v>
      </c>
      <c r="H134">
        <v>20</v>
      </c>
      <c r="I134" t="s">
        <v>524</v>
      </c>
      <c r="J134">
        <v>400</v>
      </c>
      <c r="K134" t="s">
        <v>538</v>
      </c>
      <c r="L134" t="s">
        <v>3756</v>
      </c>
      <c r="M134" t="s">
        <v>3757</v>
      </c>
      <c r="N134" t="s">
        <v>3758</v>
      </c>
      <c r="O134" t="s">
        <v>3759</v>
      </c>
      <c r="P134" t="s">
        <v>3760</v>
      </c>
      <c r="Q134">
        <v>-73.336782999999997</v>
      </c>
      <c r="R134">
        <v>9.5619969999999999</v>
      </c>
      <c r="S134">
        <v>2022</v>
      </c>
      <c r="T134" t="s">
        <v>3761</v>
      </c>
      <c r="U134" t="s">
        <v>3697</v>
      </c>
      <c r="V134" t="s">
        <v>3697</v>
      </c>
      <c r="W134" t="s">
        <v>3697</v>
      </c>
      <c r="X134" t="s">
        <v>3697</v>
      </c>
      <c r="Y134" t="s">
        <v>3697</v>
      </c>
      <c r="Z134" t="s">
        <v>3697</v>
      </c>
      <c r="AA134">
        <v>100</v>
      </c>
    </row>
    <row r="135" spans="2:27" x14ac:dyDescent="0.3">
      <c r="B135">
        <v>771</v>
      </c>
      <c r="C135" t="s">
        <v>3896</v>
      </c>
      <c r="D135">
        <v>825000134</v>
      </c>
      <c r="E135" t="s">
        <v>3753</v>
      </c>
      <c r="F135" t="s">
        <v>3754</v>
      </c>
      <c r="G135" t="s">
        <v>3778</v>
      </c>
      <c r="H135">
        <v>95</v>
      </c>
      <c r="I135" t="s">
        <v>595</v>
      </c>
      <c r="J135">
        <v>200</v>
      </c>
      <c r="K135" t="s">
        <v>417</v>
      </c>
      <c r="L135" t="s">
        <v>3756</v>
      </c>
      <c r="M135" t="s">
        <v>3757</v>
      </c>
      <c r="N135" t="s">
        <v>3758</v>
      </c>
      <c r="O135" t="s">
        <v>3759</v>
      </c>
      <c r="P135" t="s">
        <v>3760</v>
      </c>
      <c r="Q135">
        <v>-71.950913999999997</v>
      </c>
      <c r="R135">
        <v>1.3374539999999999</v>
      </c>
      <c r="S135">
        <v>2022</v>
      </c>
      <c r="T135" t="s">
        <v>3761</v>
      </c>
      <c r="U135" t="s">
        <v>3697</v>
      </c>
      <c r="V135" t="s">
        <v>3697</v>
      </c>
      <c r="W135" t="s">
        <v>3697</v>
      </c>
      <c r="X135" t="s">
        <v>3697</v>
      </c>
      <c r="Y135" t="s">
        <v>3697</v>
      </c>
      <c r="Z135" t="s">
        <v>3697</v>
      </c>
      <c r="AA135">
        <v>100</v>
      </c>
    </row>
    <row r="136" spans="2:27" x14ac:dyDescent="0.3">
      <c r="B136">
        <v>920</v>
      </c>
      <c r="C136" t="s">
        <v>3897</v>
      </c>
      <c r="D136">
        <v>800229887</v>
      </c>
      <c r="E136" t="s">
        <v>3753</v>
      </c>
      <c r="F136" t="s">
        <v>3754</v>
      </c>
      <c r="G136" t="s">
        <v>3763</v>
      </c>
      <c r="H136">
        <v>86</v>
      </c>
      <c r="I136" t="s">
        <v>582</v>
      </c>
      <c r="J136">
        <v>569</v>
      </c>
      <c r="K136" t="s">
        <v>684</v>
      </c>
      <c r="L136" t="s">
        <v>3756</v>
      </c>
      <c r="M136" t="s">
        <v>3757</v>
      </c>
      <c r="N136" t="s">
        <v>3758</v>
      </c>
      <c r="O136" t="s">
        <v>3759</v>
      </c>
      <c r="P136" t="s">
        <v>3760</v>
      </c>
      <c r="Q136">
        <v>-76.604072000000002</v>
      </c>
      <c r="R136">
        <v>0.68437400000000004</v>
      </c>
      <c r="S136">
        <v>2022</v>
      </c>
      <c r="T136" t="s">
        <v>3761</v>
      </c>
      <c r="U136" t="s">
        <v>3698</v>
      </c>
      <c r="V136" t="s">
        <v>3698</v>
      </c>
      <c r="W136" t="s">
        <v>3698</v>
      </c>
      <c r="X136" t="s">
        <v>3698</v>
      </c>
      <c r="Y136" t="s">
        <v>3698</v>
      </c>
      <c r="Z136" t="s">
        <v>3698</v>
      </c>
      <c r="AA136">
        <v>0</v>
      </c>
    </row>
    <row r="137" spans="2:27" x14ac:dyDescent="0.3">
      <c r="B137">
        <v>4397</v>
      </c>
      <c r="C137" t="s">
        <v>3898</v>
      </c>
      <c r="D137">
        <v>892115015</v>
      </c>
      <c r="E137" t="s">
        <v>3753</v>
      </c>
      <c r="F137" t="s">
        <v>3768</v>
      </c>
      <c r="G137" t="s">
        <v>3773</v>
      </c>
      <c r="H137">
        <v>44</v>
      </c>
      <c r="I137" t="s">
        <v>503</v>
      </c>
      <c r="J137">
        <v>1</v>
      </c>
      <c r="K137" t="s">
        <v>435</v>
      </c>
      <c r="L137" t="s">
        <v>3756</v>
      </c>
      <c r="M137" t="s">
        <v>3757</v>
      </c>
      <c r="N137" t="s">
        <v>3758</v>
      </c>
      <c r="O137" t="s">
        <v>3759</v>
      </c>
      <c r="P137" t="s">
        <v>3769</v>
      </c>
      <c r="Q137">
        <v>-72.916784000000007</v>
      </c>
      <c r="R137">
        <v>11.538415000000001</v>
      </c>
      <c r="S137">
        <v>2022</v>
      </c>
      <c r="T137" t="s">
        <v>3761</v>
      </c>
      <c r="U137" t="s">
        <v>3697</v>
      </c>
      <c r="V137" t="s">
        <v>3697</v>
      </c>
      <c r="W137" t="s">
        <v>3697</v>
      </c>
      <c r="X137" t="s">
        <v>3697</v>
      </c>
      <c r="Y137" t="s">
        <v>3697</v>
      </c>
      <c r="Z137" t="s">
        <v>3697</v>
      </c>
      <c r="AA137">
        <v>100</v>
      </c>
    </row>
    <row r="138" spans="2:27" x14ac:dyDescent="0.3">
      <c r="B138">
        <v>1271</v>
      </c>
      <c r="C138" t="s">
        <v>3899</v>
      </c>
      <c r="D138">
        <v>892099173</v>
      </c>
      <c r="E138" t="s">
        <v>3753</v>
      </c>
      <c r="F138" t="s">
        <v>3754</v>
      </c>
      <c r="G138" t="s">
        <v>3778</v>
      </c>
      <c r="H138">
        <v>50</v>
      </c>
      <c r="I138" t="s">
        <v>43</v>
      </c>
      <c r="J138">
        <v>711</v>
      </c>
      <c r="K138" t="s">
        <v>648</v>
      </c>
      <c r="L138" t="s">
        <v>3756</v>
      </c>
      <c r="M138" t="s">
        <v>3757</v>
      </c>
      <c r="N138" t="s">
        <v>3758</v>
      </c>
      <c r="O138" t="s">
        <v>3759</v>
      </c>
      <c r="P138" t="s">
        <v>3760</v>
      </c>
      <c r="Q138">
        <v>-73.752511999999996</v>
      </c>
      <c r="R138">
        <v>3.1278830000000002</v>
      </c>
      <c r="S138">
        <v>2022</v>
      </c>
      <c r="T138" t="s">
        <v>3761</v>
      </c>
      <c r="U138" t="s">
        <v>3697</v>
      </c>
      <c r="V138" t="s">
        <v>3697</v>
      </c>
      <c r="W138" t="s">
        <v>3697</v>
      </c>
      <c r="X138" t="s">
        <v>3697</v>
      </c>
      <c r="Y138" t="s">
        <v>3697</v>
      </c>
      <c r="Z138" t="s">
        <v>3697</v>
      </c>
      <c r="AA138">
        <v>100</v>
      </c>
    </row>
    <row r="139" spans="2:27" x14ac:dyDescent="0.3">
      <c r="B139">
        <v>907</v>
      </c>
      <c r="C139" t="s">
        <v>3900</v>
      </c>
      <c r="D139">
        <v>892301483</v>
      </c>
      <c r="E139" t="s">
        <v>3781</v>
      </c>
      <c r="F139" t="s">
        <v>3757</v>
      </c>
      <c r="G139" t="s">
        <v>3773</v>
      </c>
      <c r="H139">
        <v>20</v>
      </c>
      <c r="I139" t="s">
        <v>524</v>
      </c>
      <c r="J139">
        <v>1</v>
      </c>
      <c r="K139" t="s">
        <v>525</v>
      </c>
      <c r="L139" t="s">
        <v>3805</v>
      </c>
      <c r="M139" t="s">
        <v>3806</v>
      </c>
      <c r="N139" t="s">
        <v>3757</v>
      </c>
      <c r="O139" t="s">
        <v>3757</v>
      </c>
      <c r="P139" t="s">
        <v>3805</v>
      </c>
      <c r="Q139">
        <v>-73.243633000000003</v>
      </c>
      <c r="R139">
        <v>10.474245</v>
      </c>
      <c r="S139">
        <v>2022</v>
      </c>
      <c r="T139" t="s">
        <v>3761</v>
      </c>
      <c r="U139" t="s">
        <v>3697</v>
      </c>
      <c r="V139" t="s">
        <v>3697</v>
      </c>
      <c r="W139" t="s">
        <v>3697</v>
      </c>
      <c r="X139" t="s">
        <v>3697</v>
      </c>
      <c r="Y139" t="s">
        <v>3697</v>
      </c>
      <c r="Z139" t="s">
        <v>3697</v>
      </c>
      <c r="AA139">
        <v>100</v>
      </c>
    </row>
    <row r="140" spans="2:27" x14ac:dyDescent="0.3">
      <c r="B140">
        <v>363</v>
      </c>
      <c r="C140" t="s">
        <v>3901</v>
      </c>
      <c r="D140">
        <v>892300285</v>
      </c>
      <c r="E140" t="s">
        <v>3781</v>
      </c>
      <c r="F140" t="s">
        <v>3757</v>
      </c>
      <c r="G140" t="s">
        <v>3773</v>
      </c>
      <c r="H140">
        <v>20</v>
      </c>
      <c r="I140" t="s">
        <v>524</v>
      </c>
      <c r="J140">
        <v>1</v>
      </c>
      <c r="K140" t="s">
        <v>525</v>
      </c>
      <c r="L140" t="s">
        <v>3805</v>
      </c>
      <c r="M140" t="s">
        <v>3757</v>
      </c>
      <c r="N140" t="s">
        <v>3757</v>
      </c>
      <c r="O140" t="s">
        <v>3757</v>
      </c>
      <c r="P140" t="s">
        <v>3902</v>
      </c>
      <c r="Q140">
        <v>-73.243633000000003</v>
      </c>
      <c r="R140">
        <v>10.474245</v>
      </c>
      <c r="S140">
        <v>2022</v>
      </c>
      <c r="T140" t="s">
        <v>3761</v>
      </c>
      <c r="U140" t="s">
        <v>3697</v>
      </c>
      <c r="V140" t="s">
        <v>3697</v>
      </c>
      <c r="W140" t="s">
        <v>3697</v>
      </c>
      <c r="X140" t="s">
        <v>3697</v>
      </c>
      <c r="Y140" t="s">
        <v>3697</v>
      </c>
      <c r="Z140" t="s">
        <v>3697</v>
      </c>
      <c r="AA140">
        <v>100</v>
      </c>
    </row>
    <row r="141" spans="2:27" x14ac:dyDescent="0.3">
      <c r="B141">
        <v>369</v>
      </c>
      <c r="C141" t="s">
        <v>3903</v>
      </c>
      <c r="D141">
        <v>890985138</v>
      </c>
      <c r="E141" t="s">
        <v>3781</v>
      </c>
      <c r="F141" t="s">
        <v>3757</v>
      </c>
      <c r="G141" t="s">
        <v>3793</v>
      </c>
      <c r="H141">
        <v>5</v>
      </c>
      <c r="I141" t="s">
        <v>68</v>
      </c>
      <c r="J141">
        <v>697</v>
      </c>
      <c r="K141" t="s">
        <v>120</v>
      </c>
      <c r="L141" t="s">
        <v>3805</v>
      </c>
      <c r="M141" t="s">
        <v>3806</v>
      </c>
      <c r="N141" t="s">
        <v>3757</v>
      </c>
      <c r="O141" t="s">
        <v>3757</v>
      </c>
      <c r="P141" t="s">
        <v>3805</v>
      </c>
      <c r="Q141">
        <v>-75.264509000000004</v>
      </c>
      <c r="R141">
        <v>6.1396110000000004</v>
      </c>
      <c r="S141">
        <v>2022</v>
      </c>
      <c r="T141" t="s">
        <v>3761</v>
      </c>
      <c r="U141" t="s">
        <v>3697</v>
      </c>
      <c r="V141" t="s">
        <v>3697</v>
      </c>
      <c r="W141" t="s">
        <v>3697</v>
      </c>
      <c r="X141" t="s">
        <v>3697</v>
      </c>
      <c r="Y141" t="s">
        <v>3697</v>
      </c>
      <c r="Z141" t="s">
        <v>3697</v>
      </c>
      <c r="AA141">
        <v>100</v>
      </c>
    </row>
    <row r="142" spans="2:27" x14ac:dyDescent="0.3">
      <c r="B142">
        <v>882</v>
      </c>
      <c r="C142" t="s">
        <v>3904</v>
      </c>
      <c r="D142">
        <v>892099216</v>
      </c>
      <c r="E142" t="s">
        <v>3781</v>
      </c>
      <c r="F142" t="s">
        <v>3757</v>
      </c>
      <c r="G142" t="s">
        <v>3778</v>
      </c>
      <c r="H142">
        <v>85</v>
      </c>
      <c r="I142" t="s">
        <v>559</v>
      </c>
      <c r="J142">
        <v>1</v>
      </c>
      <c r="K142" t="s">
        <v>330</v>
      </c>
      <c r="L142" t="s">
        <v>3805</v>
      </c>
      <c r="M142" t="s">
        <v>3806</v>
      </c>
      <c r="N142" t="s">
        <v>3757</v>
      </c>
      <c r="O142" t="s">
        <v>3757</v>
      </c>
      <c r="P142" t="s">
        <v>3805</v>
      </c>
      <c r="Q142">
        <v>-72.400523000000007</v>
      </c>
      <c r="R142">
        <v>5.348903</v>
      </c>
      <c r="S142">
        <v>2022</v>
      </c>
      <c r="T142" t="s">
        <v>3761</v>
      </c>
      <c r="U142" t="s">
        <v>3697</v>
      </c>
      <c r="V142" t="s">
        <v>3697</v>
      </c>
      <c r="W142" t="s">
        <v>3697</v>
      </c>
      <c r="X142" t="s">
        <v>3697</v>
      </c>
      <c r="Y142" t="s">
        <v>3697</v>
      </c>
      <c r="Z142" t="s">
        <v>3697</v>
      </c>
      <c r="AA142">
        <v>100</v>
      </c>
    </row>
    <row r="143" spans="2:27" x14ac:dyDescent="0.3">
      <c r="B143">
        <v>1426</v>
      </c>
      <c r="C143" t="s">
        <v>3905</v>
      </c>
      <c r="D143">
        <v>890805554</v>
      </c>
      <c r="E143" t="s">
        <v>3781</v>
      </c>
      <c r="F143" t="s">
        <v>3757</v>
      </c>
      <c r="G143" t="s">
        <v>3793</v>
      </c>
      <c r="H143">
        <v>17</v>
      </c>
      <c r="I143" t="s">
        <v>81</v>
      </c>
      <c r="J143">
        <v>1</v>
      </c>
      <c r="K143" t="s">
        <v>491</v>
      </c>
      <c r="L143" t="s">
        <v>3756</v>
      </c>
      <c r="M143" t="s">
        <v>3906</v>
      </c>
      <c r="N143" t="s">
        <v>3783</v>
      </c>
      <c r="O143" t="s">
        <v>3759</v>
      </c>
      <c r="P143" t="s">
        <v>3808</v>
      </c>
      <c r="Q143">
        <v>-75.513817000000003</v>
      </c>
      <c r="R143">
        <v>5.0702749999999996</v>
      </c>
      <c r="S143">
        <v>2022</v>
      </c>
      <c r="T143" t="s">
        <v>3761</v>
      </c>
      <c r="U143" t="s">
        <v>3697</v>
      </c>
      <c r="V143" t="s">
        <v>3697</v>
      </c>
      <c r="W143" t="s">
        <v>3697</v>
      </c>
      <c r="X143" t="s">
        <v>3697</v>
      </c>
      <c r="Y143" t="s">
        <v>3697</v>
      </c>
      <c r="Z143" t="s">
        <v>3697</v>
      </c>
      <c r="AA143">
        <v>100</v>
      </c>
    </row>
    <row r="144" spans="2:27" x14ac:dyDescent="0.3">
      <c r="B144">
        <v>455</v>
      </c>
      <c r="C144" t="s">
        <v>3907</v>
      </c>
      <c r="D144">
        <v>892099309</v>
      </c>
      <c r="E144" t="s">
        <v>3753</v>
      </c>
      <c r="F144" t="s">
        <v>3754</v>
      </c>
      <c r="G144" t="s">
        <v>3778</v>
      </c>
      <c r="H144">
        <v>50</v>
      </c>
      <c r="I144" t="s">
        <v>43</v>
      </c>
      <c r="J144">
        <v>577</v>
      </c>
      <c r="K144" t="s">
        <v>728</v>
      </c>
      <c r="L144" t="s">
        <v>3756</v>
      </c>
      <c r="M144" t="s">
        <v>3757</v>
      </c>
      <c r="N144" t="s">
        <v>3758</v>
      </c>
      <c r="O144" t="s">
        <v>3759</v>
      </c>
      <c r="P144" t="s">
        <v>3760</v>
      </c>
      <c r="Q144">
        <v>-73.369541999999996</v>
      </c>
      <c r="R144">
        <v>3.2724139999999999</v>
      </c>
      <c r="S144">
        <v>2022</v>
      </c>
      <c r="T144" t="s">
        <v>3761</v>
      </c>
      <c r="U144" t="s">
        <v>3697</v>
      </c>
      <c r="V144" t="s">
        <v>3697</v>
      </c>
      <c r="W144" t="s">
        <v>3697</v>
      </c>
      <c r="X144" t="s">
        <v>3697</v>
      </c>
      <c r="Y144" t="s">
        <v>3697</v>
      </c>
      <c r="Z144" t="s">
        <v>3697</v>
      </c>
      <c r="AA144">
        <v>100</v>
      </c>
    </row>
    <row r="145" spans="2:27" x14ac:dyDescent="0.3">
      <c r="B145">
        <v>266</v>
      </c>
      <c r="C145" t="s">
        <v>3908</v>
      </c>
      <c r="D145">
        <v>890803005</v>
      </c>
      <c r="E145" t="s">
        <v>3781</v>
      </c>
      <c r="F145" t="s">
        <v>3757</v>
      </c>
      <c r="G145" t="s">
        <v>3793</v>
      </c>
      <c r="H145">
        <v>17</v>
      </c>
      <c r="I145" t="s">
        <v>81</v>
      </c>
      <c r="J145">
        <v>1</v>
      </c>
      <c r="K145" t="s">
        <v>491</v>
      </c>
      <c r="L145" t="s">
        <v>3805</v>
      </c>
      <c r="M145" t="s">
        <v>3806</v>
      </c>
      <c r="N145" t="s">
        <v>3757</v>
      </c>
      <c r="O145" t="s">
        <v>3757</v>
      </c>
      <c r="P145" t="s">
        <v>3805</v>
      </c>
      <c r="Q145">
        <v>-75.513817000000003</v>
      </c>
      <c r="R145">
        <v>5.0702749999999996</v>
      </c>
      <c r="S145">
        <v>2022</v>
      </c>
      <c r="T145" t="s">
        <v>3761</v>
      </c>
      <c r="U145" t="s">
        <v>3697</v>
      </c>
      <c r="V145" t="s">
        <v>3697</v>
      </c>
      <c r="W145" t="s">
        <v>3697</v>
      </c>
      <c r="X145" t="s">
        <v>3697</v>
      </c>
      <c r="Y145" t="s">
        <v>3697</v>
      </c>
      <c r="Z145" t="s">
        <v>3697</v>
      </c>
      <c r="AA145">
        <v>100</v>
      </c>
    </row>
    <row r="146" spans="2:27" x14ac:dyDescent="0.3">
      <c r="B146">
        <v>5860</v>
      </c>
      <c r="C146" t="s">
        <v>3909</v>
      </c>
      <c r="D146">
        <v>835000300</v>
      </c>
      <c r="E146" t="s">
        <v>3781</v>
      </c>
      <c r="F146" t="s">
        <v>3757</v>
      </c>
      <c r="G146" t="s">
        <v>3765</v>
      </c>
      <c r="H146">
        <v>76</v>
      </c>
      <c r="I146" t="s">
        <v>243</v>
      </c>
      <c r="J146">
        <v>109</v>
      </c>
      <c r="K146" t="s">
        <v>246</v>
      </c>
      <c r="L146" t="s">
        <v>3805</v>
      </c>
      <c r="M146" t="s">
        <v>3757</v>
      </c>
      <c r="N146" t="s">
        <v>3757</v>
      </c>
      <c r="O146" t="s">
        <v>3757</v>
      </c>
      <c r="P146" t="s">
        <v>3902</v>
      </c>
      <c r="Q146">
        <v>-77.019721000000004</v>
      </c>
      <c r="R146">
        <v>3.8830469999999999</v>
      </c>
      <c r="S146">
        <v>2022</v>
      </c>
      <c r="T146" t="s">
        <v>3761</v>
      </c>
      <c r="U146" t="s">
        <v>3697</v>
      </c>
      <c r="V146" t="s">
        <v>3697</v>
      </c>
      <c r="W146" t="s">
        <v>3697</v>
      </c>
      <c r="X146" t="s">
        <v>3697</v>
      </c>
      <c r="Y146" t="s">
        <v>3697</v>
      </c>
      <c r="Z146" t="s">
        <v>3697</v>
      </c>
      <c r="AA146">
        <v>100</v>
      </c>
    </row>
    <row r="147" spans="2:27" x14ac:dyDescent="0.3">
      <c r="B147">
        <v>361</v>
      </c>
      <c r="C147" t="s">
        <v>3910</v>
      </c>
      <c r="D147">
        <v>891180084</v>
      </c>
      <c r="E147" t="s">
        <v>3781</v>
      </c>
      <c r="F147" t="s">
        <v>3757</v>
      </c>
      <c r="G147" t="s">
        <v>3763</v>
      </c>
      <c r="H147">
        <v>41</v>
      </c>
      <c r="I147" t="s">
        <v>474</v>
      </c>
      <c r="J147">
        <v>1</v>
      </c>
      <c r="K147" t="s">
        <v>475</v>
      </c>
      <c r="L147" t="s">
        <v>3805</v>
      </c>
      <c r="M147" t="s">
        <v>3757</v>
      </c>
      <c r="N147" t="s">
        <v>3757</v>
      </c>
      <c r="O147" t="s">
        <v>3757</v>
      </c>
      <c r="P147" t="s">
        <v>3902</v>
      </c>
      <c r="Q147">
        <v>-75.280900000000003</v>
      </c>
      <c r="R147">
        <v>2.9344839999999999</v>
      </c>
      <c r="S147">
        <v>2022</v>
      </c>
      <c r="T147" t="s">
        <v>3761</v>
      </c>
      <c r="U147" t="s">
        <v>3697</v>
      </c>
      <c r="V147" t="s">
        <v>3697</v>
      </c>
      <c r="W147" t="s">
        <v>3697</v>
      </c>
      <c r="X147" t="s">
        <v>3697</v>
      </c>
      <c r="Y147" t="s">
        <v>3697</v>
      </c>
      <c r="Z147" t="s">
        <v>3697</v>
      </c>
      <c r="AA147">
        <v>100</v>
      </c>
    </row>
    <row r="148" spans="2:27" x14ac:dyDescent="0.3">
      <c r="B148">
        <v>373</v>
      </c>
      <c r="C148" t="s">
        <v>3911</v>
      </c>
      <c r="D148">
        <v>891222322</v>
      </c>
      <c r="E148" t="s">
        <v>3781</v>
      </c>
      <c r="F148" t="s">
        <v>3757</v>
      </c>
      <c r="G148" t="s">
        <v>3765</v>
      </c>
      <c r="H148">
        <v>52</v>
      </c>
      <c r="I148" t="s">
        <v>66</v>
      </c>
      <c r="J148">
        <v>1</v>
      </c>
      <c r="K148" t="s">
        <v>453</v>
      </c>
      <c r="L148" t="s">
        <v>3805</v>
      </c>
      <c r="M148" t="s">
        <v>3806</v>
      </c>
      <c r="N148" t="s">
        <v>3757</v>
      </c>
      <c r="O148" t="s">
        <v>3757</v>
      </c>
      <c r="P148" t="s">
        <v>3805</v>
      </c>
      <c r="Q148">
        <v>-77.285786999999999</v>
      </c>
      <c r="R148">
        <v>1.205884</v>
      </c>
      <c r="S148">
        <v>2022</v>
      </c>
      <c r="T148" t="s">
        <v>3761</v>
      </c>
      <c r="U148" t="s">
        <v>3697</v>
      </c>
      <c r="V148" t="s">
        <v>3697</v>
      </c>
      <c r="W148" t="s">
        <v>3697</v>
      </c>
      <c r="X148" t="s">
        <v>3697</v>
      </c>
      <c r="Y148" t="s">
        <v>3697</v>
      </c>
      <c r="Z148" t="s">
        <v>3697</v>
      </c>
      <c r="AA148">
        <v>100</v>
      </c>
    </row>
    <row r="149" spans="2:27" x14ac:dyDescent="0.3">
      <c r="B149">
        <v>269</v>
      </c>
      <c r="C149" t="s">
        <v>3912</v>
      </c>
      <c r="D149">
        <v>891410354</v>
      </c>
      <c r="E149" t="s">
        <v>3781</v>
      </c>
      <c r="F149" t="s">
        <v>3757</v>
      </c>
      <c r="G149" t="s">
        <v>3793</v>
      </c>
      <c r="H149">
        <v>66</v>
      </c>
      <c r="I149" t="s">
        <v>515</v>
      </c>
      <c r="J149">
        <v>1</v>
      </c>
      <c r="K149" t="s">
        <v>516</v>
      </c>
      <c r="L149" t="s">
        <v>3805</v>
      </c>
      <c r="M149" t="s">
        <v>3806</v>
      </c>
      <c r="N149" t="s">
        <v>3757</v>
      </c>
      <c r="O149" t="s">
        <v>3757</v>
      </c>
      <c r="P149" t="s">
        <v>3805</v>
      </c>
      <c r="Q149">
        <v>-75.690601000000001</v>
      </c>
      <c r="R149">
        <v>4.8087169999999997</v>
      </c>
      <c r="S149">
        <v>2022</v>
      </c>
      <c r="T149" t="s">
        <v>3761</v>
      </c>
      <c r="U149" t="s">
        <v>3697</v>
      </c>
      <c r="V149" t="s">
        <v>3697</v>
      </c>
      <c r="W149" t="s">
        <v>3697</v>
      </c>
      <c r="X149" t="s">
        <v>3697</v>
      </c>
      <c r="Y149" t="s">
        <v>3697</v>
      </c>
      <c r="Z149" t="s">
        <v>3697</v>
      </c>
      <c r="AA149">
        <v>100</v>
      </c>
    </row>
    <row r="150" spans="2:27" x14ac:dyDescent="0.3">
      <c r="B150">
        <v>354</v>
      </c>
      <c r="C150" t="s">
        <v>3913</v>
      </c>
      <c r="D150">
        <v>890801063</v>
      </c>
      <c r="E150" t="s">
        <v>3781</v>
      </c>
      <c r="F150" t="s">
        <v>3757</v>
      </c>
      <c r="G150" t="s">
        <v>3793</v>
      </c>
      <c r="H150">
        <v>17</v>
      </c>
      <c r="I150" t="s">
        <v>81</v>
      </c>
      <c r="J150">
        <v>1</v>
      </c>
      <c r="K150" t="s">
        <v>491</v>
      </c>
      <c r="L150" t="s">
        <v>3805</v>
      </c>
      <c r="M150" t="s">
        <v>3757</v>
      </c>
      <c r="N150" t="s">
        <v>3757</v>
      </c>
      <c r="O150" t="s">
        <v>3757</v>
      </c>
      <c r="P150" t="s">
        <v>3902</v>
      </c>
      <c r="Q150">
        <v>-75.513817000000003</v>
      </c>
      <c r="R150">
        <v>5.0702749999999996</v>
      </c>
      <c r="S150">
        <v>2022</v>
      </c>
      <c r="T150" t="s">
        <v>3761</v>
      </c>
      <c r="U150" t="s">
        <v>3697</v>
      </c>
      <c r="V150" t="s">
        <v>3697</v>
      </c>
      <c r="W150" t="s">
        <v>3697</v>
      </c>
      <c r="X150" t="s">
        <v>3697</v>
      </c>
      <c r="Y150" t="s">
        <v>3697</v>
      </c>
      <c r="Z150" t="s">
        <v>3697</v>
      </c>
      <c r="AA150">
        <v>100</v>
      </c>
    </row>
    <row r="151" spans="2:27" x14ac:dyDescent="0.3">
      <c r="B151">
        <v>271</v>
      </c>
      <c r="C151" t="s">
        <v>3914</v>
      </c>
      <c r="D151">
        <v>890201573</v>
      </c>
      <c r="E151" t="s">
        <v>3781</v>
      </c>
      <c r="F151" t="s">
        <v>3757</v>
      </c>
      <c r="G151" t="s">
        <v>3755</v>
      </c>
      <c r="H151">
        <v>68</v>
      </c>
      <c r="I151" t="s">
        <v>268</v>
      </c>
      <c r="J151">
        <v>1</v>
      </c>
      <c r="K151" t="s">
        <v>207</v>
      </c>
      <c r="L151" t="s">
        <v>3805</v>
      </c>
      <c r="M151" t="s">
        <v>3806</v>
      </c>
      <c r="N151" t="s">
        <v>3757</v>
      </c>
      <c r="O151" t="s">
        <v>3757</v>
      </c>
      <c r="P151" t="s">
        <v>3805</v>
      </c>
      <c r="Q151">
        <v>-73.122742000000002</v>
      </c>
      <c r="R151">
        <v>7.1193489999999997</v>
      </c>
      <c r="S151">
        <v>2022</v>
      </c>
      <c r="T151" t="s">
        <v>3761</v>
      </c>
      <c r="U151" t="s">
        <v>3697</v>
      </c>
      <c r="V151" t="s">
        <v>3697</v>
      </c>
      <c r="W151" t="s">
        <v>3697</v>
      </c>
      <c r="X151" t="s">
        <v>3697</v>
      </c>
      <c r="Y151" t="s">
        <v>3697</v>
      </c>
      <c r="Z151" t="s">
        <v>3697</v>
      </c>
      <c r="AA151">
        <v>100</v>
      </c>
    </row>
    <row r="152" spans="2:27" x14ac:dyDescent="0.3">
      <c r="B152">
        <v>364</v>
      </c>
      <c r="C152" t="s">
        <v>3915</v>
      </c>
      <c r="D152">
        <v>891480035</v>
      </c>
      <c r="E152" t="s">
        <v>3781</v>
      </c>
      <c r="F152" t="s">
        <v>3757</v>
      </c>
      <c r="G152" t="s">
        <v>3793</v>
      </c>
      <c r="H152">
        <v>66</v>
      </c>
      <c r="I152" t="s">
        <v>515</v>
      </c>
      <c r="J152">
        <v>1</v>
      </c>
      <c r="K152" t="s">
        <v>516</v>
      </c>
      <c r="L152" t="s">
        <v>3805</v>
      </c>
      <c r="M152" t="s">
        <v>3757</v>
      </c>
      <c r="N152" t="s">
        <v>3757</v>
      </c>
      <c r="O152" t="s">
        <v>3757</v>
      </c>
      <c r="P152" t="s">
        <v>3902</v>
      </c>
      <c r="Q152">
        <v>-75.690601000000001</v>
      </c>
      <c r="R152">
        <v>4.8087169999999997</v>
      </c>
      <c r="S152">
        <v>2022</v>
      </c>
      <c r="T152" t="s">
        <v>3761</v>
      </c>
      <c r="U152" t="s">
        <v>3697</v>
      </c>
      <c r="V152" t="s">
        <v>3697</v>
      </c>
      <c r="W152" t="s">
        <v>3697</v>
      </c>
      <c r="X152" t="s">
        <v>3697</v>
      </c>
      <c r="Y152" t="s">
        <v>3697</v>
      </c>
      <c r="Z152" t="s">
        <v>3697</v>
      </c>
      <c r="AA152">
        <v>100</v>
      </c>
    </row>
    <row r="153" spans="2:27" x14ac:dyDescent="0.3">
      <c r="B153">
        <v>360</v>
      </c>
      <c r="C153" t="s">
        <v>3916</v>
      </c>
      <c r="D153">
        <v>892000757</v>
      </c>
      <c r="E153" t="s">
        <v>3781</v>
      </c>
      <c r="F153" t="s">
        <v>3757</v>
      </c>
      <c r="G153" t="s">
        <v>3778</v>
      </c>
      <c r="H153">
        <v>50</v>
      </c>
      <c r="I153" t="s">
        <v>43</v>
      </c>
      <c r="J153">
        <v>1</v>
      </c>
      <c r="K153" t="s">
        <v>318</v>
      </c>
      <c r="L153" t="s">
        <v>3805</v>
      </c>
      <c r="M153" t="s">
        <v>3757</v>
      </c>
      <c r="N153" t="s">
        <v>3757</v>
      </c>
      <c r="O153" t="s">
        <v>3757</v>
      </c>
      <c r="P153" t="s">
        <v>3902</v>
      </c>
      <c r="Q153">
        <v>-73.637690000000006</v>
      </c>
      <c r="R153">
        <v>4.1513819999999999</v>
      </c>
      <c r="S153">
        <v>2022</v>
      </c>
      <c r="T153" t="s">
        <v>3761</v>
      </c>
      <c r="U153" t="s">
        <v>3697</v>
      </c>
      <c r="V153" t="s">
        <v>3697</v>
      </c>
      <c r="W153" t="s">
        <v>3697</v>
      </c>
      <c r="X153" t="s">
        <v>3697</v>
      </c>
      <c r="Y153" t="s">
        <v>3697</v>
      </c>
      <c r="Z153" t="s">
        <v>3697</v>
      </c>
      <c r="AA153">
        <v>100</v>
      </c>
    </row>
    <row r="154" spans="2:27" x14ac:dyDescent="0.3">
      <c r="B154">
        <v>262</v>
      </c>
      <c r="C154" t="s">
        <v>3917</v>
      </c>
      <c r="D154">
        <v>890399002</v>
      </c>
      <c r="E154" t="s">
        <v>3781</v>
      </c>
      <c r="F154" t="s">
        <v>3757</v>
      </c>
      <c r="G154" t="s">
        <v>3765</v>
      </c>
      <c r="H154">
        <v>76</v>
      </c>
      <c r="I154" t="s">
        <v>243</v>
      </c>
      <c r="J154">
        <v>1</v>
      </c>
      <c r="K154" t="s">
        <v>244</v>
      </c>
      <c r="L154" t="s">
        <v>3805</v>
      </c>
      <c r="M154" t="s">
        <v>3806</v>
      </c>
      <c r="N154" t="s">
        <v>3757</v>
      </c>
      <c r="O154" t="s">
        <v>3757</v>
      </c>
      <c r="P154" t="s">
        <v>3805</v>
      </c>
      <c r="Q154">
        <v>-76.531985000000006</v>
      </c>
      <c r="R154">
        <v>3.4516469999999999</v>
      </c>
      <c r="S154">
        <v>2022</v>
      </c>
      <c r="T154" t="s">
        <v>3761</v>
      </c>
      <c r="U154" t="s">
        <v>3697</v>
      </c>
      <c r="V154" t="s">
        <v>3697</v>
      </c>
      <c r="W154" t="s">
        <v>3697</v>
      </c>
      <c r="X154" t="s">
        <v>3697</v>
      </c>
      <c r="Y154" t="s">
        <v>3697</v>
      </c>
      <c r="Z154" t="s">
        <v>3697</v>
      </c>
      <c r="AA154">
        <v>100</v>
      </c>
    </row>
    <row r="155" spans="2:27" x14ac:dyDescent="0.3">
      <c r="B155">
        <v>1040</v>
      </c>
      <c r="C155" t="s">
        <v>3918</v>
      </c>
      <c r="D155">
        <v>8002473506</v>
      </c>
      <c r="E155" t="s">
        <v>3781</v>
      </c>
      <c r="F155" t="s">
        <v>3757</v>
      </c>
      <c r="G155" t="s">
        <v>3755</v>
      </c>
      <c r="H155">
        <v>11</v>
      </c>
      <c r="I155" t="s">
        <v>3686</v>
      </c>
      <c r="J155">
        <v>1</v>
      </c>
      <c r="K155" t="s">
        <v>3686</v>
      </c>
      <c r="L155" t="s">
        <v>3756</v>
      </c>
      <c r="M155" t="s">
        <v>3782</v>
      </c>
      <c r="N155" t="s">
        <v>3783</v>
      </c>
      <c r="O155" t="s">
        <v>3759</v>
      </c>
      <c r="P155" t="s">
        <v>3784</v>
      </c>
      <c r="Q155">
        <v>-74.072091999999998</v>
      </c>
      <c r="R155">
        <v>4.7109889999999996</v>
      </c>
      <c r="S155">
        <v>2022</v>
      </c>
      <c r="T155" t="s">
        <v>3761</v>
      </c>
      <c r="U155" t="s">
        <v>3697</v>
      </c>
      <c r="V155" t="s">
        <v>3697</v>
      </c>
      <c r="W155" t="s">
        <v>3697</v>
      </c>
      <c r="X155" t="s">
        <v>3697</v>
      </c>
      <c r="Y155" t="s">
        <v>3697</v>
      </c>
      <c r="Z155" t="s">
        <v>3697</v>
      </c>
      <c r="AA155">
        <v>100</v>
      </c>
    </row>
    <row r="156" spans="2:27" x14ac:dyDescent="0.3">
      <c r="B156">
        <v>4405</v>
      </c>
      <c r="C156" t="s">
        <v>3919</v>
      </c>
      <c r="D156">
        <v>891580016</v>
      </c>
      <c r="E156" t="s">
        <v>3753</v>
      </c>
      <c r="F156" t="s">
        <v>3768</v>
      </c>
      <c r="G156" t="s">
        <v>3765</v>
      </c>
      <c r="H156">
        <v>19</v>
      </c>
      <c r="I156" t="s">
        <v>551</v>
      </c>
      <c r="J156">
        <v>1</v>
      </c>
      <c r="K156" t="s">
        <v>1207</v>
      </c>
      <c r="L156" t="s">
        <v>3756</v>
      </c>
      <c r="M156" t="s">
        <v>3757</v>
      </c>
      <c r="N156" t="s">
        <v>3758</v>
      </c>
      <c r="O156" t="s">
        <v>3759</v>
      </c>
      <c r="P156" t="s">
        <v>3769</v>
      </c>
      <c r="Q156">
        <v>-76.614739</v>
      </c>
      <c r="R156">
        <v>2.444814</v>
      </c>
      <c r="S156">
        <v>2022</v>
      </c>
      <c r="T156" t="s">
        <v>3761</v>
      </c>
      <c r="U156" t="s">
        <v>3697</v>
      </c>
      <c r="V156" t="s">
        <v>3697</v>
      </c>
      <c r="W156" t="s">
        <v>3697</v>
      </c>
      <c r="X156" t="s">
        <v>3697</v>
      </c>
      <c r="Y156" t="s">
        <v>3697</v>
      </c>
      <c r="Z156" t="s">
        <v>3697</v>
      </c>
      <c r="AA156">
        <v>100</v>
      </c>
    </row>
    <row r="157" spans="2:27" x14ac:dyDescent="0.3">
      <c r="B157">
        <v>5298</v>
      </c>
      <c r="C157" t="s">
        <v>3920</v>
      </c>
      <c r="D157">
        <v>830067892</v>
      </c>
      <c r="E157" t="s">
        <v>3781</v>
      </c>
      <c r="F157" t="s">
        <v>3757</v>
      </c>
      <c r="G157" t="s">
        <v>3755</v>
      </c>
      <c r="H157">
        <v>11</v>
      </c>
      <c r="I157" t="s">
        <v>3686</v>
      </c>
      <c r="J157">
        <v>1</v>
      </c>
      <c r="K157" t="s">
        <v>3686</v>
      </c>
      <c r="L157" t="s">
        <v>3756</v>
      </c>
      <c r="M157" t="s">
        <v>3921</v>
      </c>
      <c r="N157" t="s">
        <v>3783</v>
      </c>
      <c r="O157" t="s">
        <v>3759</v>
      </c>
      <c r="P157" t="s">
        <v>3799</v>
      </c>
      <c r="Q157">
        <v>-74.072091999999998</v>
      </c>
      <c r="R157">
        <v>4.7109889999999996</v>
      </c>
      <c r="S157">
        <v>2022</v>
      </c>
      <c r="T157" t="s">
        <v>3761</v>
      </c>
      <c r="U157" t="s">
        <v>3697</v>
      </c>
      <c r="V157" t="s">
        <v>3697</v>
      </c>
      <c r="W157" t="s">
        <v>3697</v>
      </c>
      <c r="X157" t="s">
        <v>3697</v>
      </c>
      <c r="Y157" t="s">
        <v>3697</v>
      </c>
      <c r="Z157" t="s">
        <v>3697</v>
      </c>
      <c r="AA157">
        <v>100</v>
      </c>
    </row>
    <row r="158" spans="2:27" x14ac:dyDescent="0.3">
      <c r="B158">
        <v>3943</v>
      </c>
      <c r="C158" t="s">
        <v>3922</v>
      </c>
      <c r="D158">
        <v>899999094</v>
      </c>
      <c r="E158" t="s">
        <v>3753</v>
      </c>
      <c r="F158" t="s">
        <v>3796</v>
      </c>
      <c r="G158" t="s">
        <v>3755</v>
      </c>
      <c r="H158">
        <v>11</v>
      </c>
      <c r="I158" t="s">
        <v>3686</v>
      </c>
      <c r="J158">
        <v>1</v>
      </c>
      <c r="K158" t="s">
        <v>3686</v>
      </c>
      <c r="L158" t="s">
        <v>3756</v>
      </c>
      <c r="M158" t="s">
        <v>3757</v>
      </c>
      <c r="N158" t="s">
        <v>3783</v>
      </c>
      <c r="O158" t="s">
        <v>3858</v>
      </c>
      <c r="P158" t="s">
        <v>3808</v>
      </c>
      <c r="Q158">
        <v>-74.072091999999998</v>
      </c>
      <c r="R158">
        <v>4.7109889999999996</v>
      </c>
      <c r="S158">
        <v>2022</v>
      </c>
      <c r="T158" t="s">
        <v>3761</v>
      </c>
      <c r="U158" t="s">
        <v>3697</v>
      </c>
      <c r="V158" t="s">
        <v>3697</v>
      </c>
      <c r="W158" t="s">
        <v>3697</v>
      </c>
      <c r="X158" t="s">
        <v>3697</v>
      </c>
      <c r="Y158" t="s">
        <v>3697</v>
      </c>
      <c r="Z158" t="s">
        <v>3697</v>
      </c>
      <c r="AA158">
        <v>100</v>
      </c>
    </row>
    <row r="159" spans="2:27" x14ac:dyDescent="0.3">
      <c r="B159">
        <v>5937</v>
      </c>
      <c r="C159" t="s">
        <v>3923</v>
      </c>
      <c r="D159">
        <v>899999059</v>
      </c>
      <c r="E159" t="s">
        <v>3781</v>
      </c>
      <c r="F159" t="s">
        <v>3757</v>
      </c>
      <c r="G159" t="s">
        <v>3755</v>
      </c>
      <c r="H159">
        <v>11</v>
      </c>
      <c r="I159" t="s">
        <v>3686</v>
      </c>
      <c r="J159">
        <v>1</v>
      </c>
      <c r="K159" t="s">
        <v>3686</v>
      </c>
      <c r="L159" t="s">
        <v>3756</v>
      </c>
      <c r="M159" t="s">
        <v>3906</v>
      </c>
      <c r="N159" t="s">
        <v>3783</v>
      </c>
      <c r="O159" t="s">
        <v>3759</v>
      </c>
      <c r="P159" t="s">
        <v>3924</v>
      </c>
      <c r="Q159">
        <v>-74.072091999999998</v>
      </c>
      <c r="R159">
        <v>4.7109889999999996</v>
      </c>
      <c r="S159">
        <v>2022</v>
      </c>
      <c r="T159" t="s">
        <v>3761</v>
      </c>
      <c r="U159" t="s">
        <v>3697</v>
      </c>
      <c r="V159" t="s">
        <v>3697</v>
      </c>
      <c r="W159" t="s">
        <v>3697</v>
      </c>
      <c r="X159" t="s">
        <v>3697</v>
      </c>
      <c r="Y159" t="s">
        <v>3697</v>
      </c>
      <c r="Z159" t="s">
        <v>3697</v>
      </c>
      <c r="AA159">
        <v>100</v>
      </c>
    </row>
    <row r="160" spans="2:27" x14ac:dyDescent="0.3">
      <c r="B160">
        <v>6425</v>
      </c>
      <c r="C160" t="s">
        <v>3925</v>
      </c>
      <c r="D160">
        <v>830018957</v>
      </c>
      <c r="E160" t="s">
        <v>3781</v>
      </c>
      <c r="F160" t="s">
        <v>3757</v>
      </c>
      <c r="G160" t="s">
        <v>3755</v>
      </c>
      <c r="H160">
        <v>11</v>
      </c>
      <c r="I160" t="s">
        <v>3686</v>
      </c>
      <c r="J160">
        <v>1</v>
      </c>
      <c r="K160" t="s">
        <v>3686</v>
      </c>
      <c r="L160" t="s">
        <v>3756</v>
      </c>
      <c r="M160" t="s">
        <v>3798</v>
      </c>
      <c r="N160" t="s">
        <v>3783</v>
      </c>
      <c r="O160" t="s">
        <v>3858</v>
      </c>
      <c r="P160" t="s">
        <v>3926</v>
      </c>
      <c r="Q160">
        <v>-74.072091999999998</v>
      </c>
      <c r="R160">
        <v>4.7109889999999996</v>
      </c>
      <c r="S160">
        <v>2022</v>
      </c>
      <c r="T160" t="s">
        <v>3761</v>
      </c>
      <c r="U160" t="s">
        <v>3697</v>
      </c>
      <c r="V160" t="s">
        <v>3697</v>
      </c>
      <c r="W160" t="s">
        <v>3697</v>
      </c>
      <c r="X160" t="s">
        <v>3697</v>
      </c>
      <c r="Y160" t="s">
        <v>3697</v>
      </c>
      <c r="Z160" t="s">
        <v>3697</v>
      </c>
      <c r="AA160">
        <v>100</v>
      </c>
    </row>
    <row r="161" spans="2:27" x14ac:dyDescent="0.3">
      <c r="B161">
        <v>167</v>
      </c>
      <c r="C161" t="s">
        <v>3927</v>
      </c>
      <c r="D161">
        <v>890981567</v>
      </c>
      <c r="E161" t="s">
        <v>3753</v>
      </c>
      <c r="F161" t="s">
        <v>3754</v>
      </c>
      <c r="G161" t="s">
        <v>3793</v>
      </c>
      <c r="H161">
        <v>5</v>
      </c>
      <c r="I161" t="s">
        <v>68</v>
      </c>
      <c r="J161">
        <v>120</v>
      </c>
      <c r="K161" t="s">
        <v>1101</v>
      </c>
      <c r="L161" t="s">
        <v>3756</v>
      </c>
      <c r="M161" t="s">
        <v>3757</v>
      </c>
      <c r="N161" t="s">
        <v>3758</v>
      </c>
      <c r="O161" t="s">
        <v>3759</v>
      </c>
      <c r="P161" t="s">
        <v>3760</v>
      </c>
      <c r="Q161">
        <v>-75.349545000000006</v>
      </c>
      <c r="R161">
        <v>7.5790290000000002</v>
      </c>
      <c r="S161">
        <v>2022</v>
      </c>
      <c r="T161" t="s">
        <v>3761</v>
      </c>
      <c r="U161" t="s">
        <v>3697</v>
      </c>
      <c r="V161" t="s">
        <v>3697</v>
      </c>
      <c r="W161" t="s">
        <v>3697</v>
      </c>
      <c r="X161" t="s">
        <v>3697</v>
      </c>
      <c r="Y161" t="s">
        <v>3697</v>
      </c>
      <c r="Z161" t="s">
        <v>3697</v>
      </c>
      <c r="AA161">
        <v>100</v>
      </c>
    </row>
    <row r="162" spans="2:27" x14ac:dyDescent="0.3">
      <c r="B162">
        <v>887</v>
      </c>
      <c r="C162" t="s">
        <v>3928</v>
      </c>
      <c r="D162">
        <v>800252843</v>
      </c>
      <c r="E162" t="s">
        <v>3781</v>
      </c>
      <c r="F162" t="s">
        <v>3757</v>
      </c>
      <c r="G162" t="s">
        <v>3755</v>
      </c>
      <c r="H162">
        <v>15</v>
      </c>
      <c r="I162" t="s">
        <v>1153</v>
      </c>
      <c r="J162">
        <v>1</v>
      </c>
      <c r="K162" t="s">
        <v>377</v>
      </c>
      <c r="L162" t="s">
        <v>3805</v>
      </c>
      <c r="M162" t="s">
        <v>3806</v>
      </c>
      <c r="N162" t="s">
        <v>3757</v>
      </c>
      <c r="O162" t="s">
        <v>3757</v>
      </c>
      <c r="P162" t="s">
        <v>3805</v>
      </c>
      <c r="Q162">
        <v>-73.357557</v>
      </c>
      <c r="R162">
        <v>5.5446419999999996</v>
      </c>
      <c r="S162">
        <v>2022</v>
      </c>
      <c r="T162" t="s">
        <v>3761</v>
      </c>
      <c r="U162" t="s">
        <v>3697</v>
      </c>
      <c r="V162" t="s">
        <v>3697</v>
      </c>
      <c r="W162" t="s">
        <v>3697</v>
      </c>
      <c r="X162" t="s">
        <v>3697</v>
      </c>
      <c r="Y162" t="s">
        <v>3697</v>
      </c>
      <c r="Z162" t="s">
        <v>3697</v>
      </c>
      <c r="AA162">
        <v>100</v>
      </c>
    </row>
    <row r="163" spans="2:27" x14ac:dyDescent="0.3">
      <c r="B163">
        <v>6389</v>
      </c>
      <c r="C163" t="s">
        <v>3929</v>
      </c>
      <c r="D163">
        <v>800178148</v>
      </c>
      <c r="E163" t="s">
        <v>3781</v>
      </c>
      <c r="F163" t="s">
        <v>3757</v>
      </c>
      <c r="G163" t="s">
        <v>3755</v>
      </c>
      <c r="H163">
        <v>11</v>
      </c>
      <c r="I163" t="s">
        <v>3686</v>
      </c>
      <c r="J163">
        <v>1</v>
      </c>
      <c r="K163" t="s">
        <v>3686</v>
      </c>
      <c r="L163" t="s">
        <v>3756</v>
      </c>
      <c r="M163" t="s">
        <v>3930</v>
      </c>
      <c r="N163" t="s">
        <v>3783</v>
      </c>
      <c r="O163" t="s">
        <v>3858</v>
      </c>
      <c r="P163" t="s">
        <v>3926</v>
      </c>
      <c r="Q163">
        <v>-74.072091999999998</v>
      </c>
      <c r="R163">
        <v>4.7109889999999996</v>
      </c>
      <c r="S163">
        <v>2022</v>
      </c>
      <c r="T163" t="s">
        <v>3761</v>
      </c>
      <c r="U163" t="s">
        <v>3697</v>
      </c>
      <c r="V163" t="s">
        <v>3697</v>
      </c>
      <c r="W163" t="s">
        <v>203</v>
      </c>
      <c r="X163" t="s">
        <v>3697</v>
      </c>
      <c r="Y163" t="s">
        <v>3697</v>
      </c>
      <c r="Z163" t="s">
        <v>3697</v>
      </c>
      <c r="AA163">
        <v>100</v>
      </c>
    </row>
    <row r="164" spans="2:27" x14ac:dyDescent="0.3">
      <c r="B164">
        <v>201</v>
      </c>
      <c r="C164" t="s">
        <v>3931</v>
      </c>
      <c r="D164">
        <v>818001341</v>
      </c>
      <c r="E164" t="s">
        <v>3753</v>
      </c>
      <c r="F164" t="s">
        <v>3754</v>
      </c>
      <c r="G164" t="s">
        <v>3765</v>
      </c>
      <c r="H164">
        <v>27</v>
      </c>
      <c r="I164" t="s">
        <v>539</v>
      </c>
      <c r="J164">
        <v>150</v>
      </c>
      <c r="K164" t="s">
        <v>3628</v>
      </c>
      <c r="L164" t="s">
        <v>3756</v>
      </c>
      <c r="M164" t="s">
        <v>3757</v>
      </c>
      <c r="N164" t="s">
        <v>3758</v>
      </c>
      <c r="O164" t="s">
        <v>3759</v>
      </c>
      <c r="P164" t="s">
        <v>3760</v>
      </c>
      <c r="Q164">
        <v>-76.651336999999998</v>
      </c>
      <c r="R164">
        <v>5.688199</v>
      </c>
      <c r="S164">
        <v>2022</v>
      </c>
      <c r="T164" t="s">
        <v>3761</v>
      </c>
      <c r="U164" t="s">
        <v>3697</v>
      </c>
      <c r="V164" t="s">
        <v>3697</v>
      </c>
      <c r="W164" t="s">
        <v>3697</v>
      </c>
      <c r="X164" t="s">
        <v>3697</v>
      </c>
      <c r="Y164" t="s">
        <v>3697</v>
      </c>
      <c r="Z164" t="s">
        <v>3697</v>
      </c>
      <c r="AA164">
        <v>100</v>
      </c>
    </row>
    <row r="165" spans="2:27" x14ac:dyDescent="0.3">
      <c r="B165">
        <v>452</v>
      </c>
      <c r="C165" t="s">
        <v>3932</v>
      </c>
      <c r="D165">
        <v>800103021</v>
      </c>
      <c r="E165" t="s">
        <v>3753</v>
      </c>
      <c r="F165" t="s">
        <v>3754</v>
      </c>
      <c r="G165" t="s">
        <v>3773</v>
      </c>
      <c r="H165">
        <v>88</v>
      </c>
      <c r="I165" t="s">
        <v>3687</v>
      </c>
      <c r="J165">
        <v>564</v>
      </c>
      <c r="K165" t="s">
        <v>783</v>
      </c>
      <c r="L165" t="s">
        <v>3756</v>
      </c>
      <c r="M165" t="s">
        <v>3757</v>
      </c>
      <c r="N165" t="s">
        <v>3758</v>
      </c>
      <c r="O165" t="s">
        <v>3759</v>
      </c>
      <c r="P165" t="s">
        <v>3760</v>
      </c>
      <c r="Q165">
        <v>-81.371269999999996</v>
      </c>
      <c r="R165">
        <v>13.353949999999999</v>
      </c>
      <c r="S165">
        <v>2022</v>
      </c>
      <c r="T165" t="s">
        <v>3761</v>
      </c>
      <c r="U165" t="s">
        <v>3697</v>
      </c>
      <c r="V165" t="s">
        <v>3697</v>
      </c>
      <c r="W165" t="s">
        <v>3697</v>
      </c>
      <c r="X165" t="s">
        <v>3697</v>
      </c>
      <c r="Y165" t="s">
        <v>3697</v>
      </c>
      <c r="Z165" t="s">
        <v>3697</v>
      </c>
      <c r="AA165">
        <v>100</v>
      </c>
    </row>
    <row r="166" spans="2:27" x14ac:dyDescent="0.3">
      <c r="B166">
        <v>6146</v>
      </c>
      <c r="C166" t="s">
        <v>3933</v>
      </c>
      <c r="D166">
        <v>827000481</v>
      </c>
      <c r="E166" t="s">
        <v>3781</v>
      </c>
      <c r="F166" t="s">
        <v>3768</v>
      </c>
      <c r="G166" t="s">
        <v>3773</v>
      </c>
      <c r="H166">
        <v>88</v>
      </c>
      <c r="I166" t="s">
        <v>3687</v>
      </c>
      <c r="J166">
        <v>564</v>
      </c>
      <c r="K166" t="s">
        <v>783</v>
      </c>
      <c r="L166" t="s">
        <v>3756</v>
      </c>
      <c r="M166" t="s">
        <v>3934</v>
      </c>
      <c r="N166" t="s">
        <v>3783</v>
      </c>
      <c r="O166" t="s">
        <v>3759</v>
      </c>
      <c r="P166" t="s">
        <v>3808</v>
      </c>
      <c r="Q166">
        <v>-81.371269999999996</v>
      </c>
      <c r="R166">
        <v>13.353949999999999</v>
      </c>
      <c r="S166">
        <v>2022</v>
      </c>
      <c r="T166" t="s">
        <v>3761</v>
      </c>
      <c r="U166" t="s">
        <v>3697</v>
      </c>
      <c r="V166" t="s">
        <v>3697</v>
      </c>
      <c r="W166" t="s">
        <v>3697</v>
      </c>
      <c r="X166" t="s">
        <v>3697</v>
      </c>
      <c r="Y166" t="s">
        <v>3697</v>
      </c>
      <c r="Z166" t="s">
        <v>3697</v>
      </c>
      <c r="AA166">
        <v>100</v>
      </c>
    </row>
    <row r="167" spans="2:27" x14ac:dyDescent="0.3">
      <c r="B167">
        <v>5254</v>
      </c>
      <c r="C167" t="s">
        <v>3935</v>
      </c>
      <c r="D167">
        <v>900034993</v>
      </c>
      <c r="E167" t="s">
        <v>3781</v>
      </c>
      <c r="F167" t="s">
        <v>3757</v>
      </c>
      <c r="G167" t="s">
        <v>3755</v>
      </c>
      <c r="H167">
        <v>11</v>
      </c>
      <c r="I167" t="s">
        <v>3686</v>
      </c>
      <c r="J167">
        <v>1</v>
      </c>
      <c r="K167" t="s">
        <v>3686</v>
      </c>
      <c r="L167" t="s">
        <v>3756</v>
      </c>
      <c r="M167" t="s">
        <v>3936</v>
      </c>
      <c r="N167" t="s">
        <v>3758</v>
      </c>
      <c r="O167" t="s">
        <v>3759</v>
      </c>
      <c r="P167" t="s">
        <v>3937</v>
      </c>
      <c r="Q167">
        <v>-74.072091999999998</v>
      </c>
      <c r="R167">
        <v>4.7109889999999996</v>
      </c>
      <c r="S167">
        <v>2022</v>
      </c>
      <c r="T167" t="s">
        <v>3761</v>
      </c>
      <c r="U167" t="s">
        <v>3697</v>
      </c>
      <c r="V167" t="s">
        <v>3697</v>
      </c>
      <c r="W167" t="s">
        <v>3697</v>
      </c>
      <c r="X167" t="s">
        <v>3697</v>
      </c>
      <c r="Y167" t="s">
        <v>3697</v>
      </c>
      <c r="Z167" t="s">
        <v>3697</v>
      </c>
      <c r="AA167">
        <v>100</v>
      </c>
    </row>
    <row r="168" spans="2:27" x14ac:dyDescent="0.3">
      <c r="B168">
        <v>752</v>
      </c>
      <c r="C168" t="s">
        <v>3938</v>
      </c>
      <c r="D168">
        <v>800136458</v>
      </c>
      <c r="E168" t="s">
        <v>3753</v>
      </c>
      <c r="F168" t="s">
        <v>3754</v>
      </c>
      <c r="G168" t="s">
        <v>3778</v>
      </c>
      <c r="H168">
        <v>50</v>
      </c>
      <c r="I168" t="s">
        <v>43</v>
      </c>
      <c r="J168">
        <v>325</v>
      </c>
      <c r="K168" t="s">
        <v>3637</v>
      </c>
      <c r="L168" t="s">
        <v>3756</v>
      </c>
      <c r="M168" t="s">
        <v>3757</v>
      </c>
      <c r="N168" t="s">
        <v>3758</v>
      </c>
      <c r="O168" t="s">
        <v>3759</v>
      </c>
      <c r="P168" t="s">
        <v>3760</v>
      </c>
      <c r="Q168">
        <v>-72.133174999999994</v>
      </c>
      <c r="R168">
        <v>2.892506</v>
      </c>
      <c r="S168">
        <v>2022</v>
      </c>
      <c r="T168" t="s">
        <v>3761</v>
      </c>
      <c r="U168" t="s">
        <v>3698</v>
      </c>
      <c r="V168" t="s">
        <v>3698</v>
      </c>
      <c r="W168" t="s">
        <v>3698</v>
      </c>
      <c r="X168" t="s">
        <v>3698</v>
      </c>
      <c r="Y168" t="s">
        <v>3698</v>
      </c>
      <c r="Z168" t="s">
        <v>3698</v>
      </c>
      <c r="AA168">
        <v>0</v>
      </c>
    </row>
    <row r="169" spans="2:27" x14ac:dyDescent="0.3">
      <c r="B169">
        <v>4410</v>
      </c>
      <c r="C169" t="s">
        <v>3939</v>
      </c>
      <c r="D169">
        <v>800103196</v>
      </c>
      <c r="E169" t="s">
        <v>3753</v>
      </c>
      <c r="F169" t="s">
        <v>3768</v>
      </c>
      <c r="G169" t="s">
        <v>3778</v>
      </c>
      <c r="H169">
        <v>95</v>
      </c>
      <c r="I169" t="s">
        <v>595</v>
      </c>
      <c r="J169">
        <v>1</v>
      </c>
      <c r="K169" t="s">
        <v>1282</v>
      </c>
      <c r="L169" t="s">
        <v>3756</v>
      </c>
      <c r="M169" t="s">
        <v>3757</v>
      </c>
      <c r="N169" t="s">
        <v>3758</v>
      </c>
      <c r="O169" t="s">
        <v>3759</v>
      </c>
      <c r="P169" t="s">
        <v>3769</v>
      </c>
      <c r="Q169">
        <v>-72.641727000000003</v>
      </c>
      <c r="R169">
        <v>2.568549</v>
      </c>
      <c r="S169">
        <v>2022</v>
      </c>
      <c r="T169" t="s">
        <v>3761</v>
      </c>
      <c r="U169" t="s">
        <v>3697</v>
      </c>
      <c r="V169" t="s">
        <v>3697</v>
      </c>
      <c r="W169" t="s">
        <v>3697</v>
      </c>
      <c r="X169" t="s">
        <v>3697</v>
      </c>
      <c r="Y169" t="s">
        <v>3697</v>
      </c>
      <c r="Z169" t="s">
        <v>3697</v>
      </c>
      <c r="AA169">
        <v>100</v>
      </c>
    </row>
    <row r="170" spans="2:27" x14ac:dyDescent="0.3">
      <c r="B170">
        <v>1133</v>
      </c>
      <c r="C170" t="s">
        <v>3940</v>
      </c>
      <c r="D170">
        <v>800095786</v>
      </c>
      <c r="E170" t="s">
        <v>3753</v>
      </c>
      <c r="F170" t="s">
        <v>3754</v>
      </c>
      <c r="G170" t="s">
        <v>3763</v>
      </c>
      <c r="H170">
        <v>18</v>
      </c>
      <c r="I170" t="s">
        <v>3594</v>
      </c>
      <c r="J170">
        <v>756</v>
      </c>
      <c r="K170" t="s">
        <v>732</v>
      </c>
      <c r="L170" t="s">
        <v>3756</v>
      </c>
      <c r="M170" t="s">
        <v>3757</v>
      </c>
      <c r="N170" t="s">
        <v>3758</v>
      </c>
      <c r="O170" t="s">
        <v>3759</v>
      </c>
      <c r="P170" t="s">
        <v>3760</v>
      </c>
      <c r="Q170">
        <v>-75.253555000000006</v>
      </c>
      <c r="R170">
        <v>0.699152</v>
      </c>
      <c r="S170">
        <v>2022</v>
      </c>
      <c r="T170" t="s">
        <v>3761</v>
      </c>
      <c r="U170" t="s">
        <v>3697</v>
      </c>
      <c r="V170" t="s">
        <v>3697</v>
      </c>
      <c r="W170" t="s">
        <v>3697</v>
      </c>
      <c r="X170" t="s">
        <v>3697</v>
      </c>
      <c r="Y170" t="s">
        <v>3697</v>
      </c>
      <c r="Z170" t="s">
        <v>3697</v>
      </c>
      <c r="AA170">
        <v>100</v>
      </c>
    </row>
    <row r="171" spans="2:27" x14ac:dyDescent="0.3">
      <c r="B171">
        <v>4821</v>
      </c>
      <c r="C171" t="s">
        <v>3941</v>
      </c>
      <c r="D171">
        <v>860030197</v>
      </c>
      <c r="E171" t="s">
        <v>3753</v>
      </c>
      <c r="F171" t="s">
        <v>3796</v>
      </c>
      <c r="G171" t="s">
        <v>3755</v>
      </c>
      <c r="H171">
        <v>11</v>
      </c>
      <c r="I171" t="s">
        <v>3686</v>
      </c>
      <c r="J171">
        <v>1</v>
      </c>
      <c r="K171" t="s">
        <v>3686</v>
      </c>
      <c r="L171" t="s">
        <v>3756</v>
      </c>
      <c r="M171" t="s">
        <v>3757</v>
      </c>
      <c r="N171" t="s">
        <v>3783</v>
      </c>
      <c r="O171" t="s">
        <v>3759</v>
      </c>
      <c r="P171" t="s">
        <v>3799</v>
      </c>
      <c r="Q171">
        <v>-74.072091999999998</v>
      </c>
      <c r="R171">
        <v>4.7109889999999996</v>
      </c>
      <c r="S171">
        <v>2022</v>
      </c>
      <c r="T171" t="s">
        <v>3761</v>
      </c>
      <c r="U171" t="s">
        <v>3697</v>
      </c>
      <c r="V171" t="s">
        <v>3697</v>
      </c>
      <c r="W171" t="s">
        <v>3697</v>
      </c>
      <c r="X171" t="s">
        <v>3697</v>
      </c>
      <c r="Y171" t="s">
        <v>3697</v>
      </c>
      <c r="Z171" t="s">
        <v>3697</v>
      </c>
      <c r="AA171">
        <v>100</v>
      </c>
    </row>
    <row r="172" spans="2:27" x14ac:dyDescent="0.3">
      <c r="B172">
        <v>2</v>
      </c>
      <c r="C172" t="s">
        <v>3942</v>
      </c>
      <c r="D172">
        <v>899999042</v>
      </c>
      <c r="E172" t="s">
        <v>3781</v>
      </c>
      <c r="F172" t="s">
        <v>3757</v>
      </c>
      <c r="G172" t="s">
        <v>3755</v>
      </c>
      <c r="H172">
        <v>11</v>
      </c>
      <c r="I172" t="s">
        <v>3686</v>
      </c>
      <c r="J172">
        <v>1</v>
      </c>
      <c r="K172" t="s">
        <v>3686</v>
      </c>
      <c r="L172" t="s">
        <v>3756</v>
      </c>
      <c r="M172" t="s">
        <v>3943</v>
      </c>
      <c r="N172" t="s">
        <v>3758</v>
      </c>
      <c r="O172" t="s">
        <v>3944</v>
      </c>
      <c r="P172" t="s">
        <v>3945</v>
      </c>
      <c r="Q172">
        <v>-74.072091999999998</v>
      </c>
      <c r="R172">
        <v>4.7109889999999996</v>
      </c>
      <c r="S172">
        <v>2022</v>
      </c>
      <c r="T172" t="s">
        <v>3761</v>
      </c>
      <c r="U172" t="s">
        <v>3697</v>
      </c>
      <c r="V172" t="s">
        <v>3697</v>
      </c>
      <c r="W172" t="s">
        <v>3697</v>
      </c>
      <c r="X172" t="s">
        <v>3697</v>
      </c>
      <c r="Y172" t="s">
        <v>3697</v>
      </c>
      <c r="Z172" t="s">
        <v>3697</v>
      </c>
      <c r="AA172">
        <v>100</v>
      </c>
    </row>
    <row r="173" spans="2:27" x14ac:dyDescent="0.3">
      <c r="B173">
        <v>8012</v>
      </c>
      <c r="C173" t="s">
        <v>3946</v>
      </c>
      <c r="D173">
        <v>899999003</v>
      </c>
      <c r="E173" t="s">
        <v>3781</v>
      </c>
      <c r="F173" t="s">
        <v>3757</v>
      </c>
      <c r="G173" t="s">
        <v>3755</v>
      </c>
      <c r="H173">
        <v>11</v>
      </c>
      <c r="I173" t="s">
        <v>3686</v>
      </c>
      <c r="J173">
        <v>1</v>
      </c>
      <c r="K173" t="s">
        <v>3686</v>
      </c>
      <c r="L173" t="s">
        <v>3756</v>
      </c>
      <c r="M173" t="s">
        <v>3947</v>
      </c>
      <c r="N173" t="s">
        <v>3758</v>
      </c>
      <c r="O173" t="s">
        <v>3757</v>
      </c>
      <c r="P173" t="s">
        <v>3948</v>
      </c>
      <c r="Q173">
        <v>-74.072091999999998</v>
      </c>
      <c r="R173">
        <v>4.7109889999999996</v>
      </c>
      <c r="S173">
        <v>2022</v>
      </c>
      <c r="T173" t="s">
        <v>3761</v>
      </c>
      <c r="U173" t="s">
        <v>3697</v>
      </c>
      <c r="V173" t="s">
        <v>3697</v>
      </c>
      <c r="W173" t="s">
        <v>3697</v>
      </c>
      <c r="X173" t="s">
        <v>3697</v>
      </c>
      <c r="Y173" t="s">
        <v>3697</v>
      </c>
      <c r="Z173" t="s">
        <v>3697</v>
      </c>
      <c r="AA173">
        <v>100</v>
      </c>
    </row>
    <row r="174" spans="2:27" x14ac:dyDescent="0.3">
      <c r="B174">
        <v>545</v>
      </c>
      <c r="C174" t="s">
        <v>3949</v>
      </c>
      <c r="D174">
        <v>890481295</v>
      </c>
      <c r="E174" t="s">
        <v>3753</v>
      </c>
      <c r="F174" t="s">
        <v>3754</v>
      </c>
      <c r="G174" t="s">
        <v>3773</v>
      </c>
      <c r="H174">
        <v>13</v>
      </c>
      <c r="I174" t="s">
        <v>1201</v>
      </c>
      <c r="J174">
        <v>248</v>
      </c>
      <c r="K174" t="s">
        <v>181</v>
      </c>
      <c r="L174" t="s">
        <v>3756</v>
      </c>
      <c r="M174" t="s">
        <v>3757</v>
      </c>
      <c r="N174" t="s">
        <v>3758</v>
      </c>
      <c r="O174" t="s">
        <v>3759</v>
      </c>
      <c r="P174" t="s">
        <v>3760</v>
      </c>
      <c r="Q174">
        <v>-74.976110000000006</v>
      </c>
      <c r="R174">
        <v>10.031243</v>
      </c>
      <c r="S174">
        <v>2022</v>
      </c>
      <c r="T174" t="s">
        <v>3761</v>
      </c>
      <c r="U174" t="s">
        <v>3697</v>
      </c>
      <c r="V174" t="s">
        <v>3697</v>
      </c>
      <c r="W174" t="s">
        <v>3697</v>
      </c>
      <c r="X174" t="s">
        <v>3697</v>
      </c>
      <c r="Y174" t="s">
        <v>3697</v>
      </c>
      <c r="Z174" t="s">
        <v>3697</v>
      </c>
      <c r="AA174">
        <v>100</v>
      </c>
    </row>
    <row r="175" spans="2:27" x14ac:dyDescent="0.3">
      <c r="B175">
        <v>827</v>
      </c>
      <c r="C175" t="s">
        <v>3950</v>
      </c>
      <c r="D175">
        <v>800215807</v>
      </c>
      <c r="E175" t="s">
        <v>3781</v>
      </c>
      <c r="F175" t="s">
        <v>3757</v>
      </c>
      <c r="G175" t="s">
        <v>3755</v>
      </c>
      <c r="H175">
        <v>11</v>
      </c>
      <c r="I175" t="s">
        <v>3686</v>
      </c>
      <c r="J175">
        <v>1</v>
      </c>
      <c r="K175" t="s">
        <v>3686</v>
      </c>
      <c r="L175" t="s">
        <v>3756</v>
      </c>
      <c r="M175" t="s">
        <v>3906</v>
      </c>
      <c r="N175" t="s">
        <v>3783</v>
      </c>
      <c r="O175" t="s">
        <v>3759</v>
      </c>
      <c r="P175" t="s">
        <v>3799</v>
      </c>
      <c r="Q175">
        <v>-74.072091999999998</v>
      </c>
      <c r="R175">
        <v>4.7109889999999996</v>
      </c>
      <c r="S175">
        <v>2022</v>
      </c>
      <c r="T175" t="s">
        <v>3761</v>
      </c>
      <c r="U175" t="s">
        <v>3697</v>
      </c>
      <c r="V175" t="s">
        <v>3697</v>
      </c>
      <c r="W175" t="s">
        <v>3697</v>
      </c>
      <c r="X175" t="s">
        <v>3697</v>
      </c>
      <c r="Y175" t="s">
        <v>3697</v>
      </c>
      <c r="Z175" t="s">
        <v>3697</v>
      </c>
      <c r="AA175">
        <v>100</v>
      </c>
    </row>
    <row r="176" spans="2:27" x14ac:dyDescent="0.3">
      <c r="B176">
        <v>3969</v>
      </c>
      <c r="C176" t="s">
        <v>3951</v>
      </c>
      <c r="D176">
        <v>899999082</v>
      </c>
      <c r="E176" t="s">
        <v>3753</v>
      </c>
      <c r="F176" t="s">
        <v>3796</v>
      </c>
      <c r="G176" t="s">
        <v>3755</v>
      </c>
      <c r="H176">
        <v>11</v>
      </c>
      <c r="I176" t="s">
        <v>3686</v>
      </c>
      <c r="J176">
        <v>1</v>
      </c>
      <c r="K176" t="s">
        <v>3686</v>
      </c>
      <c r="L176" t="s">
        <v>3756</v>
      </c>
      <c r="M176" t="s">
        <v>3757</v>
      </c>
      <c r="N176" t="s">
        <v>3783</v>
      </c>
      <c r="O176" t="s">
        <v>3858</v>
      </c>
      <c r="P176" t="s">
        <v>3952</v>
      </c>
      <c r="Q176">
        <v>-74.072091999999998</v>
      </c>
      <c r="R176">
        <v>4.7109889999999996</v>
      </c>
      <c r="S176">
        <v>2022</v>
      </c>
      <c r="T176" t="s">
        <v>3761</v>
      </c>
      <c r="U176" t="s">
        <v>3697</v>
      </c>
      <c r="V176" t="s">
        <v>3697</v>
      </c>
      <c r="W176" t="s">
        <v>203</v>
      </c>
      <c r="X176" t="s">
        <v>3697</v>
      </c>
      <c r="Y176" t="s">
        <v>3697</v>
      </c>
      <c r="Z176" t="s">
        <v>3697</v>
      </c>
      <c r="AA176">
        <v>100</v>
      </c>
    </row>
    <row r="177" spans="2:27" x14ac:dyDescent="0.3">
      <c r="B177">
        <v>5258</v>
      </c>
      <c r="C177" t="s">
        <v>3953</v>
      </c>
      <c r="D177">
        <v>800225340</v>
      </c>
      <c r="E177" t="s">
        <v>3781</v>
      </c>
      <c r="F177" t="s">
        <v>3757</v>
      </c>
      <c r="G177" t="s">
        <v>3755</v>
      </c>
      <c r="H177">
        <v>11</v>
      </c>
      <c r="I177" t="s">
        <v>3686</v>
      </c>
      <c r="J177">
        <v>1</v>
      </c>
      <c r="K177" t="s">
        <v>3686</v>
      </c>
      <c r="L177" t="s">
        <v>3805</v>
      </c>
      <c r="M177" t="s">
        <v>3757</v>
      </c>
      <c r="N177" t="s">
        <v>3757</v>
      </c>
      <c r="O177" t="s">
        <v>3757</v>
      </c>
      <c r="P177" t="s">
        <v>3902</v>
      </c>
      <c r="Q177">
        <v>-74.072091999999998</v>
      </c>
      <c r="R177">
        <v>4.7109889999999996</v>
      </c>
      <c r="S177">
        <v>2022</v>
      </c>
      <c r="T177" t="s">
        <v>3761</v>
      </c>
      <c r="U177" t="s">
        <v>3698</v>
      </c>
      <c r="V177" t="s">
        <v>3698</v>
      </c>
      <c r="W177" t="s">
        <v>3698</v>
      </c>
      <c r="X177" t="s">
        <v>3698</v>
      </c>
      <c r="Y177" t="s">
        <v>3698</v>
      </c>
      <c r="Z177" t="s">
        <v>3698</v>
      </c>
      <c r="AA177">
        <v>0</v>
      </c>
    </row>
    <row r="178" spans="2:27" x14ac:dyDescent="0.3">
      <c r="B178">
        <v>8062</v>
      </c>
      <c r="C178" t="s">
        <v>3954</v>
      </c>
      <c r="D178" t="s">
        <v>3955</v>
      </c>
      <c r="E178" t="s">
        <v>3781</v>
      </c>
      <c r="F178" t="s">
        <v>3757</v>
      </c>
      <c r="G178" t="s">
        <v>3755</v>
      </c>
      <c r="H178">
        <v>11</v>
      </c>
      <c r="I178" t="s">
        <v>3686</v>
      </c>
      <c r="J178">
        <v>1</v>
      </c>
      <c r="K178" t="s">
        <v>3686</v>
      </c>
      <c r="L178" t="s">
        <v>3756</v>
      </c>
      <c r="M178" t="s">
        <v>3956</v>
      </c>
      <c r="N178" t="s">
        <v>3783</v>
      </c>
      <c r="O178" t="s">
        <v>3759</v>
      </c>
      <c r="P178" t="s">
        <v>3924</v>
      </c>
      <c r="Q178">
        <v>-74.072091999999998</v>
      </c>
      <c r="R178">
        <v>4.7109889999999996</v>
      </c>
      <c r="S178">
        <v>2022</v>
      </c>
      <c r="T178" t="s">
        <v>3761</v>
      </c>
      <c r="U178" t="s">
        <v>3697</v>
      </c>
      <c r="V178" t="s">
        <v>3697</v>
      </c>
      <c r="W178" t="s">
        <v>3697</v>
      </c>
      <c r="X178" t="s">
        <v>3697</v>
      </c>
      <c r="Y178" t="s">
        <v>3697</v>
      </c>
      <c r="Z178" t="s">
        <v>3697</v>
      </c>
      <c r="AA178">
        <v>100</v>
      </c>
    </row>
    <row r="179" spans="2:27" x14ac:dyDescent="0.3">
      <c r="B179">
        <v>267</v>
      </c>
      <c r="C179" t="s">
        <v>3957</v>
      </c>
      <c r="D179">
        <v>891000627</v>
      </c>
      <c r="E179" t="s">
        <v>3781</v>
      </c>
      <c r="F179" t="s">
        <v>3757</v>
      </c>
      <c r="G179" t="s">
        <v>3773</v>
      </c>
      <c r="H179">
        <v>23</v>
      </c>
      <c r="I179" t="s">
        <v>1143</v>
      </c>
      <c r="J179">
        <v>1</v>
      </c>
      <c r="K179" t="s">
        <v>1243</v>
      </c>
      <c r="L179" t="s">
        <v>3805</v>
      </c>
      <c r="M179" t="s">
        <v>3806</v>
      </c>
      <c r="N179" t="s">
        <v>3757</v>
      </c>
      <c r="O179" t="s">
        <v>3757</v>
      </c>
      <c r="P179" t="s">
        <v>3805</v>
      </c>
      <c r="Q179">
        <v>-75.878534999999999</v>
      </c>
      <c r="R179">
        <v>8.7509829999999997</v>
      </c>
      <c r="S179">
        <v>2022</v>
      </c>
      <c r="T179" t="s">
        <v>3761</v>
      </c>
      <c r="U179" t="s">
        <v>3697</v>
      </c>
      <c r="V179" t="s">
        <v>3697</v>
      </c>
      <c r="W179" t="s">
        <v>3697</v>
      </c>
      <c r="X179" t="s">
        <v>3697</v>
      </c>
      <c r="Y179" t="s">
        <v>3697</v>
      </c>
      <c r="Z179" t="s">
        <v>3697</v>
      </c>
      <c r="AA179">
        <v>100</v>
      </c>
    </row>
    <row r="180" spans="2:27" x14ac:dyDescent="0.3">
      <c r="B180">
        <v>1256</v>
      </c>
      <c r="C180" t="s">
        <v>3958</v>
      </c>
      <c r="D180">
        <v>800054249</v>
      </c>
      <c r="E180" t="s">
        <v>3753</v>
      </c>
      <c r="F180" t="s">
        <v>3754</v>
      </c>
      <c r="G180" t="s">
        <v>3763</v>
      </c>
      <c r="H180">
        <v>86</v>
      </c>
      <c r="I180" t="s">
        <v>582</v>
      </c>
      <c r="J180">
        <v>885</v>
      </c>
      <c r="K180" t="s">
        <v>1328</v>
      </c>
      <c r="L180" t="s">
        <v>3756</v>
      </c>
      <c r="M180" t="s">
        <v>3757</v>
      </c>
      <c r="N180" t="s">
        <v>3758</v>
      </c>
      <c r="O180" t="s">
        <v>3759</v>
      </c>
      <c r="P180" t="s">
        <v>3760</v>
      </c>
      <c r="Q180">
        <v>-76.617430999999996</v>
      </c>
      <c r="R180">
        <v>1.0285070000000001</v>
      </c>
      <c r="S180">
        <v>2022</v>
      </c>
      <c r="T180" t="s">
        <v>3761</v>
      </c>
      <c r="U180" t="s">
        <v>3697</v>
      </c>
      <c r="V180" t="s">
        <v>3697</v>
      </c>
      <c r="W180" t="s">
        <v>3697</v>
      </c>
      <c r="X180" t="s">
        <v>3697</v>
      </c>
      <c r="Y180" t="s">
        <v>3697</v>
      </c>
      <c r="Z180" t="s">
        <v>3697</v>
      </c>
      <c r="AA180">
        <v>100</v>
      </c>
    </row>
    <row r="181" spans="2:27" x14ac:dyDescent="0.3">
      <c r="B181">
        <v>4408</v>
      </c>
      <c r="C181" t="s">
        <v>3959</v>
      </c>
      <c r="D181">
        <v>891680010</v>
      </c>
      <c r="E181" t="s">
        <v>3753</v>
      </c>
      <c r="F181" t="s">
        <v>3768</v>
      </c>
      <c r="G181" t="s">
        <v>3765</v>
      </c>
      <c r="H181">
        <v>27</v>
      </c>
      <c r="I181" t="s">
        <v>539</v>
      </c>
      <c r="J181">
        <v>1</v>
      </c>
      <c r="K181" t="s">
        <v>545</v>
      </c>
      <c r="L181" t="s">
        <v>3756</v>
      </c>
      <c r="M181" t="s">
        <v>3757</v>
      </c>
      <c r="N181" t="s">
        <v>3758</v>
      </c>
      <c r="O181" t="s">
        <v>3759</v>
      </c>
      <c r="P181" t="s">
        <v>3769</v>
      </c>
      <c r="Q181">
        <v>-76.649811999999997</v>
      </c>
      <c r="R181">
        <v>5.6956329999999999</v>
      </c>
      <c r="S181">
        <v>2022</v>
      </c>
      <c r="T181" t="s">
        <v>3761</v>
      </c>
      <c r="U181" t="s">
        <v>3697</v>
      </c>
      <c r="V181" t="s">
        <v>3697</v>
      </c>
      <c r="W181" t="s">
        <v>3697</v>
      </c>
      <c r="X181" t="s">
        <v>3697</v>
      </c>
      <c r="Y181" t="s">
        <v>3697</v>
      </c>
      <c r="Z181" t="s">
        <v>3697</v>
      </c>
      <c r="AA181">
        <v>100</v>
      </c>
    </row>
    <row r="182" spans="2:27" x14ac:dyDescent="0.3">
      <c r="B182">
        <v>4402</v>
      </c>
      <c r="C182" t="s">
        <v>3960</v>
      </c>
      <c r="D182">
        <v>890102006</v>
      </c>
      <c r="E182" t="s">
        <v>3753</v>
      </c>
      <c r="F182" t="s">
        <v>3768</v>
      </c>
      <c r="G182" t="s">
        <v>3773</v>
      </c>
      <c r="H182">
        <v>8</v>
      </c>
      <c r="I182" t="s">
        <v>3571</v>
      </c>
      <c r="J182">
        <v>1</v>
      </c>
      <c r="K182" t="s">
        <v>300</v>
      </c>
      <c r="L182" t="s">
        <v>3756</v>
      </c>
      <c r="M182" t="s">
        <v>3757</v>
      </c>
      <c r="N182" t="s">
        <v>3758</v>
      </c>
      <c r="O182" t="s">
        <v>3759</v>
      </c>
      <c r="P182" t="s">
        <v>3769</v>
      </c>
      <c r="Q182">
        <v>-74.806980999999993</v>
      </c>
      <c r="R182">
        <v>11.004106999999999</v>
      </c>
      <c r="S182">
        <v>2022</v>
      </c>
      <c r="T182" t="s">
        <v>3761</v>
      </c>
      <c r="U182" t="s">
        <v>3697</v>
      </c>
      <c r="V182" t="s">
        <v>3697</v>
      </c>
      <c r="W182" t="s">
        <v>3697</v>
      </c>
      <c r="X182" t="s">
        <v>3697</v>
      </c>
      <c r="Y182" t="s">
        <v>3697</v>
      </c>
      <c r="Z182" t="s">
        <v>3697</v>
      </c>
      <c r="AA182">
        <v>100</v>
      </c>
    </row>
    <row r="183" spans="2:27" x14ac:dyDescent="0.3">
      <c r="B183">
        <v>1234</v>
      </c>
      <c r="C183" t="s">
        <v>3961</v>
      </c>
      <c r="D183">
        <v>800096808</v>
      </c>
      <c r="E183" t="s">
        <v>3753</v>
      </c>
      <c r="F183" t="s">
        <v>3754</v>
      </c>
      <c r="G183" t="s">
        <v>3773</v>
      </c>
      <c r="H183">
        <v>23</v>
      </c>
      <c r="I183" t="s">
        <v>1143</v>
      </c>
      <c r="J183">
        <v>855</v>
      </c>
      <c r="K183" t="s">
        <v>432</v>
      </c>
      <c r="L183" t="s">
        <v>3756</v>
      </c>
      <c r="M183" t="s">
        <v>3757</v>
      </c>
      <c r="N183" t="s">
        <v>3758</v>
      </c>
      <c r="O183" t="s">
        <v>3759</v>
      </c>
      <c r="P183" t="s">
        <v>3760</v>
      </c>
      <c r="Q183">
        <v>-76.147936000000001</v>
      </c>
      <c r="R183">
        <v>8.2567869999999992</v>
      </c>
      <c r="S183">
        <v>2022</v>
      </c>
      <c r="T183" t="s">
        <v>3761</v>
      </c>
      <c r="U183" t="s">
        <v>3697</v>
      </c>
      <c r="V183" t="s">
        <v>3697</v>
      </c>
      <c r="W183" t="s">
        <v>3697</v>
      </c>
      <c r="X183" t="s">
        <v>3697</v>
      </c>
      <c r="Y183" t="s">
        <v>3697</v>
      </c>
      <c r="Z183" t="s">
        <v>3697</v>
      </c>
      <c r="AA183">
        <v>100</v>
      </c>
    </row>
    <row r="184" spans="2:27" x14ac:dyDescent="0.3">
      <c r="B184">
        <v>4392</v>
      </c>
      <c r="C184" t="s">
        <v>3962</v>
      </c>
      <c r="D184">
        <v>890480059</v>
      </c>
      <c r="E184" t="s">
        <v>3753</v>
      </c>
      <c r="F184" t="s">
        <v>3768</v>
      </c>
      <c r="G184" t="s">
        <v>3773</v>
      </c>
      <c r="H184">
        <v>13</v>
      </c>
      <c r="I184" t="s">
        <v>1201</v>
      </c>
      <c r="J184">
        <v>1</v>
      </c>
      <c r="K184" t="s">
        <v>1085</v>
      </c>
      <c r="L184" t="s">
        <v>3756</v>
      </c>
      <c r="M184" t="s">
        <v>3757</v>
      </c>
      <c r="N184" t="s">
        <v>3758</v>
      </c>
      <c r="O184" t="s">
        <v>3759</v>
      </c>
      <c r="P184" t="s">
        <v>3769</v>
      </c>
      <c r="Q184">
        <v>-75.479426000000004</v>
      </c>
      <c r="R184">
        <v>10.391049000000001</v>
      </c>
      <c r="S184">
        <v>2022</v>
      </c>
      <c r="T184" t="s">
        <v>3761</v>
      </c>
      <c r="U184" t="s">
        <v>3697</v>
      </c>
      <c r="V184" t="s">
        <v>3697</v>
      </c>
      <c r="W184" t="s">
        <v>3697</v>
      </c>
      <c r="X184" t="s">
        <v>3697</v>
      </c>
      <c r="Y184" t="s">
        <v>3697</v>
      </c>
      <c r="Z184" t="s">
        <v>3697</v>
      </c>
      <c r="AA184">
        <v>100</v>
      </c>
    </row>
    <row r="185" spans="2:27" x14ac:dyDescent="0.3">
      <c r="B185">
        <v>948</v>
      </c>
      <c r="C185" t="s">
        <v>3963</v>
      </c>
      <c r="D185">
        <v>891680011</v>
      </c>
      <c r="E185" t="s">
        <v>3753</v>
      </c>
      <c r="F185" t="s">
        <v>3754</v>
      </c>
      <c r="G185" t="s">
        <v>3765</v>
      </c>
      <c r="H185">
        <v>27</v>
      </c>
      <c r="I185" t="s">
        <v>539</v>
      </c>
      <c r="J185">
        <v>1</v>
      </c>
      <c r="K185" t="s">
        <v>545</v>
      </c>
      <c r="L185" t="s">
        <v>3756</v>
      </c>
      <c r="M185" t="s">
        <v>3757</v>
      </c>
      <c r="N185" t="s">
        <v>3758</v>
      </c>
      <c r="O185" t="s">
        <v>3759</v>
      </c>
      <c r="P185" t="s">
        <v>3760</v>
      </c>
      <c r="Q185">
        <v>-76.649811999999997</v>
      </c>
      <c r="R185">
        <v>5.6956329999999999</v>
      </c>
      <c r="S185">
        <v>2022</v>
      </c>
      <c r="T185" t="s">
        <v>3761</v>
      </c>
      <c r="U185" t="s">
        <v>3697</v>
      </c>
      <c r="V185" t="s">
        <v>3697</v>
      </c>
      <c r="W185" t="s">
        <v>3697</v>
      </c>
      <c r="X185" t="s">
        <v>3697</v>
      </c>
      <c r="Y185" t="s">
        <v>3697</v>
      </c>
      <c r="Z185" t="s">
        <v>3698</v>
      </c>
      <c r="AA185">
        <v>80</v>
      </c>
    </row>
    <row r="186" spans="2:27" x14ac:dyDescent="0.3">
      <c r="B186">
        <v>788</v>
      </c>
      <c r="C186" t="s">
        <v>3964</v>
      </c>
      <c r="D186">
        <v>800095773</v>
      </c>
      <c r="E186" t="s">
        <v>3753</v>
      </c>
      <c r="F186" t="s">
        <v>3754</v>
      </c>
      <c r="G186" t="s">
        <v>3763</v>
      </c>
      <c r="H186">
        <v>18</v>
      </c>
      <c r="I186" t="s">
        <v>3594</v>
      </c>
      <c r="J186">
        <v>479</v>
      </c>
      <c r="K186" t="s">
        <v>780</v>
      </c>
      <c r="L186" t="s">
        <v>3756</v>
      </c>
      <c r="M186" t="s">
        <v>3757</v>
      </c>
      <c r="N186" t="s">
        <v>3758</v>
      </c>
      <c r="O186" t="s">
        <v>3759</v>
      </c>
      <c r="P186" t="s">
        <v>3760</v>
      </c>
      <c r="Q186">
        <v>-75.723179000000002</v>
      </c>
      <c r="R186">
        <v>1.4856940000000001</v>
      </c>
      <c r="S186">
        <v>2022</v>
      </c>
      <c r="T186" t="s">
        <v>3761</v>
      </c>
      <c r="U186" t="s">
        <v>3697</v>
      </c>
      <c r="V186" t="s">
        <v>3697</v>
      </c>
      <c r="W186" t="s">
        <v>3697</v>
      </c>
      <c r="X186" t="s">
        <v>3697</v>
      </c>
      <c r="Y186" t="s">
        <v>3697</v>
      </c>
      <c r="Z186" t="s">
        <v>3697</v>
      </c>
      <c r="AA186">
        <v>100</v>
      </c>
    </row>
    <row r="187" spans="2:27" x14ac:dyDescent="0.3">
      <c r="B187">
        <v>8027</v>
      </c>
      <c r="C187" t="s">
        <v>3965</v>
      </c>
      <c r="D187">
        <v>900479658</v>
      </c>
      <c r="E187" t="s">
        <v>3781</v>
      </c>
      <c r="F187" t="s">
        <v>3757</v>
      </c>
      <c r="G187" t="s">
        <v>3755</v>
      </c>
      <c r="H187">
        <v>11</v>
      </c>
      <c r="I187" t="s">
        <v>3686</v>
      </c>
      <c r="J187">
        <v>1</v>
      </c>
      <c r="K187" t="s">
        <v>3686</v>
      </c>
      <c r="L187" t="s">
        <v>3756</v>
      </c>
      <c r="M187" t="s">
        <v>3956</v>
      </c>
      <c r="N187" t="s">
        <v>3758</v>
      </c>
      <c r="O187" t="s">
        <v>3759</v>
      </c>
      <c r="P187" t="s">
        <v>3937</v>
      </c>
      <c r="Q187">
        <v>-74.072091999999998</v>
      </c>
      <c r="R187">
        <v>4.7109889999999996</v>
      </c>
      <c r="S187">
        <v>2022</v>
      </c>
      <c r="T187" t="s">
        <v>3761</v>
      </c>
      <c r="U187" t="s">
        <v>3697</v>
      </c>
      <c r="V187" t="s">
        <v>3697</v>
      </c>
      <c r="W187" t="s">
        <v>3697</v>
      </c>
      <c r="X187" t="s">
        <v>3697</v>
      </c>
      <c r="Y187" t="s">
        <v>3697</v>
      </c>
      <c r="Z187" t="s">
        <v>3697</v>
      </c>
      <c r="AA187">
        <v>100</v>
      </c>
    </row>
    <row r="188" spans="2:27" x14ac:dyDescent="0.3">
      <c r="B188">
        <v>773</v>
      </c>
      <c r="C188" t="s">
        <v>3966</v>
      </c>
      <c r="D188">
        <v>892099233</v>
      </c>
      <c r="E188" t="s">
        <v>3753</v>
      </c>
      <c r="F188" t="s">
        <v>3754</v>
      </c>
      <c r="G188" t="s">
        <v>3778</v>
      </c>
      <c r="H188">
        <v>97</v>
      </c>
      <c r="I188" t="s">
        <v>3551</v>
      </c>
      <c r="J188">
        <v>1</v>
      </c>
      <c r="K188" t="s">
        <v>1376</v>
      </c>
      <c r="L188" t="s">
        <v>3756</v>
      </c>
      <c r="M188" t="s">
        <v>3757</v>
      </c>
      <c r="N188" t="s">
        <v>3758</v>
      </c>
      <c r="O188" t="s">
        <v>3759</v>
      </c>
      <c r="P188" t="s">
        <v>3760</v>
      </c>
      <c r="Q188">
        <v>-70.233618000000007</v>
      </c>
      <c r="R188">
        <v>1.2521739999999999</v>
      </c>
      <c r="S188">
        <v>2022</v>
      </c>
      <c r="T188" t="s">
        <v>3761</v>
      </c>
      <c r="U188" t="s">
        <v>3697</v>
      </c>
      <c r="V188" t="s">
        <v>3697</v>
      </c>
      <c r="W188" t="s">
        <v>3697</v>
      </c>
      <c r="X188" t="s">
        <v>3697</v>
      </c>
      <c r="Y188" t="s">
        <v>3697</v>
      </c>
      <c r="Z188" t="s">
        <v>3697</v>
      </c>
      <c r="AA188">
        <v>100</v>
      </c>
    </row>
    <row r="189" spans="2:27" x14ac:dyDescent="0.3">
      <c r="B189">
        <v>644</v>
      </c>
      <c r="C189" t="s">
        <v>3967</v>
      </c>
      <c r="D189">
        <v>800099241</v>
      </c>
      <c r="E189" t="s">
        <v>3753</v>
      </c>
      <c r="F189" t="s">
        <v>3754</v>
      </c>
      <c r="G189" t="s">
        <v>3755</v>
      </c>
      <c r="H189">
        <v>54</v>
      </c>
      <c r="I189" t="s">
        <v>205</v>
      </c>
      <c r="J189">
        <v>344</v>
      </c>
      <c r="K189" t="s">
        <v>1322</v>
      </c>
      <c r="L189" t="s">
        <v>3756</v>
      </c>
      <c r="M189" t="s">
        <v>3757</v>
      </c>
      <c r="N189" t="s">
        <v>3758</v>
      </c>
      <c r="O189" t="s">
        <v>3759</v>
      </c>
      <c r="P189" t="s">
        <v>3760</v>
      </c>
      <c r="Q189">
        <v>-73.145874000000006</v>
      </c>
      <c r="R189">
        <v>8.3221570000000007</v>
      </c>
      <c r="S189">
        <v>2022</v>
      </c>
      <c r="T189" t="s">
        <v>3761</v>
      </c>
      <c r="U189" t="s">
        <v>3697</v>
      </c>
      <c r="V189" t="s">
        <v>3697</v>
      </c>
      <c r="W189" t="s">
        <v>3697</v>
      </c>
      <c r="X189" t="s">
        <v>3697</v>
      </c>
      <c r="Y189" t="s">
        <v>3697</v>
      </c>
      <c r="Z189" t="s">
        <v>3697</v>
      </c>
      <c r="AA189">
        <v>100</v>
      </c>
    </row>
    <row r="190" spans="2:27" x14ac:dyDescent="0.3">
      <c r="B190">
        <v>6468</v>
      </c>
      <c r="C190" t="s">
        <v>3968</v>
      </c>
      <c r="D190">
        <v>860011153</v>
      </c>
      <c r="E190" t="s">
        <v>3781</v>
      </c>
      <c r="F190" t="s">
        <v>3757</v>
      </c>
      <c r="G190" t="s">
        <v>3755</v>
      </c>
      <c r="H190">
        <v>11</v>
      </c>
      <c r="I190" t="s">
        <v>3686</v>
      </c>
      <c r="J190">
        <v>1</v>
      </c>
      <c r="K190" t="s">
        <v>3686</v>
      </c>
      <c r="L190" t="s">
        <v>3756</v>
      </c>
      <c r="M190" t="s">
        <v>3969</v>
      </c>
      <c r="N190" t="s">
        <v>3783</v>
      </c>
      <c r="O190" t="s">
        <v>3858</v>
      </c>
      <c r="P190" t="s">
        <v>3926</v>
      </c>
      <c r="Q190">
        <v>-74.072091999999998</v>
      </c>
      <c r="R190">
        <v>4.7109889999999996</v>
      </c>
      <c r="S190">
        <v>2022</v>
      </c>
      <c r="T190" t="s">
        <v>3761</v>
      </c>
      <c r="U190" t="s">
        <v>3697</v>
      </c>
      <c r="V190" t="s">
        <v>3697</v>
      </c>
      <c r="W190" t="s">
        <v>3697</v>
      </c>
      <c r="X190" t="s">
        <v>3697</v>
      </c>
      <c r="Y190" t="s">
        <v>3697</v>
      </c>
      <c r="Z190" t="s">
        <v>3697</v>
      </c>
      <c r="AA190">
        <v>100</v>
      </c>
    </row>
    <row r="191" spans="2:27" x14ac:dyDescent="0.3">
      <c r="B191">
        <v>8015</v>
      </c>
      <c r="C191" t="s">
        <v>3970</v>
      </c>
      <c r="D191">
        <v>899999003</v>
      </c>
      <c r="E191" t="s">
        <v>3781</v>
      </c>
      <c r="F191" t="s">
        <v>3757</v>
      </c>
      <c r="G191" t="s">
        <v>3755</v>
      </c>
      <c r="H191">
        <v>11</v>
      </c>
      <c r="I191" t="s">
        <v>3686</v>
      </c>
      <c r="J191">
        <v>1</v>
      </c>
      <c r="K191" t="s">
        <v>3686</v>
      </c>
      <c r="L191" t="s">
        <v>3756</v>
      </c>
      <c r="M191" t="s">
        <v>3947</v>
      </c>
      <c r="N191" t="s">
        <v>3758</v>
      </c>
      <c r="O191" t="s">
        <v>3757</v>
      </c>
      <c r="P191" t="s">
        <v>3948</v>
      </c>
      <c r="Q191">
        <v>-74.072091999999998</v>
      </c>
      <c r="R191">
        <v>4.7109889999999996</v>
      </c>
      <c r="S191">
        <v>2022</v>
      </c>
      <c r="T191" t="s">
        <v>3761</v>
      </c>
      <c r="U191" t="s">
        <v>3697</v>
      </c>
      <c r="V191" t="s">
        <v>3697</v>
      </c>
      <c r="W191" t="s">
        <v>3697</v>
      </c>
      <c r="X191" t="s">
        <v>3697</v>
      </c>
      <c r="Y191" t="s">
        <v>3697</v>
      </c>
      <c r="Z191" t="s">
        <v>3697</v>
      </c>
      <c r="AA191">
        <v>100</v>
      </c>
    </row>
    <row r="192" spans="2:27" x14ac:dyDescent="0.3">
      <c r="B192">
        <v>8115</v>
      </c>
      <c r="C192" t="s">
        <v>3971</v>
      </c>
      <c r="D192">
        <v>901006886</v>
      </c>
      <c r="E192" t="s">
        <v>3781</v>
      </c>
      <c r="F192" t="s">
        <v>3757</v>
      </c>
      <c r="G192" t="s">
        <v>3755</v>
      </c>
      <c r="H192">
        <v>11</v>
      </c>
      <c r="I192" t="s">
        <v>3686</v>
      </c>
      <c r="J192">
        <v>1</v>
      </c>
      <c r="K192" t="s">
        <v>3686</v>
      </c>
      <c r="L192" t="s">
        <v>3756</v>
      </c>
      <c r="M192" t="s">
        <v>3972</v>
      </c>
      <c r="N192" t="s">
        <v>3783</v>
      </c>
      <c r="O192" t="s">
        <v>3759</v>
      </c>
      <c r="P192" t="s">
        <v>3973</v>
      </c>
      <c r="Q192">
        <v>-74.072091999999998</v>
      </c>
      <c r="R192">
        <v>4.7109889999999996</v>
      </c>
      <c r="S192">
        <v>2022</v>
      </c>
      <c r="T192" t="s">
        <v>3761</v>
      </c>
      <c r="U192" t="s">
        <v>3697</v>
      </c>
      <c r="V192" t="s">
        <v>3697</v>
      </c>
      <c r="W192" t="s">
        <v>3697</v>
      </c>
      <c r="X192" t="s">
        <v>3697</v>
      </c>
      <c r="Y192" t="s">
        <v>3697</v>
      </c>
      <c r="Z192" t="s">
        <v>3697</v>
      </c>
      <c r="AA192">
        <v>100</v>
      </c>
    </row>
    <row r="193" spans="2:27" x14ac:dyDescent="0.3">
      <c r="B193">
        <v>268</v>
      </c>
      <c r="C193" t="s">
        <v>3974</v>
      </c>
      <c r="D193">
        <v>890704536</v>
      </c>
      <c r="E193" t="s">
        <v>3781</v>
      </c>
      <c r="F193" t="s">
        <v>3757</v>
      </c>
      <c r="G193" t="s">
        <v>3763</v>
      </c>
      <c r="H193">
        <v>73</v>
      </c>
      <c r="I193" t="s">
        <v>170</v>
      </c>
      <c r="J193">
        <v>1</v>
      </c>
      <c r="K193" t="s">
        <v>1363</v>
      </c>
      <c r="L193" t="s">
        <v>3805</v>
      </c>
      <c r="M193" t="s">
        <v>3806</v>
      </c>
      <c r="N193" t="s">
        <v>3757</v>
      </c>
      <c r="O193" t="s">
        <v>3757</v>
      </c>
      <c r="P193" t="s">
        <v>3805</v>
      </c>
      <c r="Q193">
        <v>-75.242438000000007</v>
      </c>
      <c r="R193">
        <v>4.4446760000000003</v>
      </c>
      <c r="S193">
        <v>2022</v>
      </c>
      <c r="T193" t="s">
        <v>3761</v>
      </c>
      <c r="U193" t="s">
        <v>3698</v>
      </c>
      <c r="V193" t="s">
        <v>3698</v>
      </c>
      <c r="W193" t="s">
        <v>3698</v>
      </c>
      <c r="X193" t="s">
        <v>3698</v>
      </c>
      <c r="Y193" t="s">
        <v>3698</v>
      </c>
      <c r="Z193" t="s">
        <v>3698</v>
      </c>
      <c r="AA193">
        <v>0</v>
      </c>
    </row>
    <row r="194" spans="2:27" x14ac:dyDescent="0.3">
      <c r="B194">
        <v>27</v>
      </c>
      <c r="C194" t="s">
        <v>3975</v>
      </c>
      <c r="D194">
        <v>899999007</v>
      </c>
      <c r="E194" t="s">
        <v>3781</v>
      </c>
      <c r="F194" t="s">
        <v>3757</v>
      </c>
      <c r="G194" t="s">
        <v>3755</v>
      </c>
      <c r="H194">
        <v>11</v>
      </c>
      <c r="I194" t="s">
        <v>3686</v>
      </c>
      <c r="J194">
        <v>1</v>
      </c>
      <c r="K194" t="s">
        <v>3686</v>
      </c>
      <c r="L194" t="s">
        <v>3756</v>
      </c>
      <c r="M194" t="s">
        <v>3976</v>
      </c>
      <c r="N194" t="s">
        <v>3783</v>
      </c>
      <c r="O194" t="s">
        <v>3759</v>
      </c>
      <c r="P194" t="s">
        <v>3977</v>
      </c>
      <c r="Q194">
        <v>-74.072091999999998</v>
      </c>
      <c r="R194">
        <v>4.7109889999999996</v>
      </c>
      <c r="S194">
        <v>2022</v>
      </c>
      <c r="T194" t="s">
        <v>3761</v>
      </c>
      <c r="U194" t="s">
        <v>3697</v>
      </c>
      <c r="V194" t="s">
        <v>3697</v>
      </c>
      <c r="W194" t="s">
        <v>3697</v>
      </c>
      <c r="X194" t="s">
        <v>3697</v>
      </c>
      <c r="Y194" t="s">
        <v>3697</v>
      </c>
      <c r="Z194" t="s">
        <v>3697</v>
      </c>
      <c r="AA194">
        <v>100</v>
      </c>
    </row>
    <row r="195" spans="2:27" x14ac:dyDescent="0.3">
      <c r="B195">
        <v>5834</v>
      </c>
      <c r="C195" t="s">
        <v>3978</v>
      </c>
      <c r="D195">
        <v>830005370</v>
      </c>
      <c r="E195" t="s">
        <v>3781</v>
      </c>
      <c r="F195" t="s">
        <v>3757</v>
      </c>
      <c r="G195" t="s">
        <v>3755</v>
      </c>
      <c r="H195">
        <v>11</v>
      </c>
      <c r="I195" t="s">
        <v>3686</v>
      </c>
      <c r="J195">
        <v>1</v>
      </c>
      <c r="K195" t="s">
        <v>3686</v>
      </c>
      <c r="L195" t="s">
        <v>3756</v>
      </c>
      <c r="M195" t="s">
        <v>3934</v>
      </c>
      <c r="N195" t="s">
        <v>3783</v>
      </c>
      <c r="O195" t="s">
        <v>3858</v>
      </c>
      <c r="P195" t="s">
        <v>3808</v>
      </c>
      <c r="Q195">
        <v>-74.072091999999998</v>
      </c>
      <c r="R195">
        <v>4.7109889999999996</v>
      </c>
      <c r="S195">
        <v>2022</v>
      </c>
      <c r="T195" t="s">
        <v>3761</v>
      </c>
      <c r="U195" t="s">
        <v>3697</v>
      </c>
      <c r="V195" t="s">
        <v>3697</v>
      </c>
      <c r="W195" t="s">
        <v>3699</v>
      </c>
      <c r="X195" t="s">
        <v>3697</v>
      </c>
      <c r="Y195" t="s">
        <v>3697</v>
      </c>
      <c r="Z195" t="s">
        <v>3697</v>
      </c>
      <c r="AA195">
        <v>100</v>
      </c>
    </row>
    <row r="196" spans="2:27" x14ac:dyDescent="0.3">
      <c r="B196">
        <v>8182</v>
      </c>
      <c r="C196" t="s">
        <v>3979</v>
      </c>
      <c r="D196" t="s">
        <v>3955</v>
      </c>
      <c r="E196" t="s">
        <v>3753</v>
      </c>
      <c r="F196" t="s">
        <v>3796</v>
      </c>
      <c r="G196" t="s">
        <v>3755</v>
      </c>
      <c r="H196">
        <v>11</v>
      </c>
      <c r="I196" t="s">
        <v>3686</v>
      </c>
      <c r="J196">
        <v>1</v>
      </c>
      <c r="K196" t="s">
        <v>3686</v>
      </c>
      <c r="L196" t="s">
        <v>3756</v>
      </c>
      <c r="M196" t="s">
        <v>3757</v>
      </c>
      <c r="N196" t="s">
        <v>3783</v>
      </c>
      <c r="O196" t="s">
        <v>3858</v>
      </c>
      <c r="P196" t="s">
        <v>3784</v>
      </c>
      <c r="Q196">
        <v>-74.072091999999998</v>
      </c>
      <c r="R196">
        <v>4.7109889999999996</v>
      </c>
      <c r="S196">
        <v>2022</v>
      </c>
      <c r="T196" t="s">
        <v>3761</v>
      </c>
      <c r="U196" t="s">
        <v>3697</v>
      </c>
      <c r="V196" t="s">
        <v>3697</v>
      </c>
      <c r="W196" t="s">
        <v>3697</v>
      </c>
      <c r="X196" t="s">
        <v>3697</v>
      </c>
      <c r="Y196" t="s">
        <v>3697</v>
      </c>
      <c r="Z196" t="s">
        <v>3697</v>
      </c>
      <c r="AA196">
        <v>100</v>
      </c>
    </row>
    <row r="197" spans="2:27" x14ac:dyDescent="0.3">
      <c r="B197">
        <v>203</v>
      </c>
      <c r="C197" t="s">
        <v>3980</v>
      </c>
      <c r="D197">
        <v>800095754</v>
      </c>
      <c r="E197" t="s">
        <v>3753</v>
      </c>
      <c r="F197" t="s">
        <v>3754</v>
      </c>
      <c r="G197" t="s">
        <v>3763</v>
      </c>
      <c r="H197">
        <v>18</v>
      </c>
      <c r="I197" t="s">
        <v>3594</v>
      </c>
      <c r="J197">
        <v>150</v>
      </c>
      <c r="K197" t="s">
        <v>1191</v>
      </c>
      <c r="L197" t="s">
        <v>3756</v>
      </c>
      <c r="M197" t="s">
        <v>3757</v>
      </c>
      <c r="N197" t="s">
        <v>3758</v>
      </c>
      <c r="O197" t="s">
        <v>3759</v>
      </c>
      <c r="P197" t="s">
        <v>3760</v>
      </c>
      <c r="Q197">
        <v>-74.843402999999995</v>
      </c>
      <c r="R197">
        <v>1.3338449999999999</v>
      </c>
      <c r="S197">
        <v>2022</v>
      </c>
      <c r="T197" t="s">
        <v>3761</v>
      </c>
      <c r="U197" t="s">
        <v>3697</v>
      </c>
      <c r="V197" t="s">
        <v>3698</v>
      </c>
      <c r="W197" t="s">
        <v>3697</v>
      </c>
      <c r="X197" t="s">
        <v>3697</v>
      </c>
      <c r="Y197" t="s">
        <v>3697</v>
      </c>
      <c r="Z197" t="s">
        <v>3697</v>
      </c>
      <c r="AA197">
        <v>80</v>
      </c>
    </row>
    <row r="198" spans="2:27" x14ac:dyDescent="0.3">
      <c r="B198">
        <v>4391</v>
      </c>
      <c r="C198" t="s">
        <v>3981</v>
      </c>
      <c r="D198">
        <v>890900286</v>
      </c>
      <c r="E198" t="s">
        <v>3753</v>
      </c>
      <c r="F198" t="s">
        <v>3768</v>
      </c>
      <c r="G198" t="s">
        <v>3793</v>
      </c>
      <c r="H198">
        <v>5</v>
      </c>
      <c r="I198" t="s">
        <v>68</v>
      </c>
      <c r="J198">
        <v>1</v>
      </c>
      <c r="K198" t="s">
        <v>1111</v>
      </c>
      <c r="L198" t="s">
        <v>3756</v>
      </c>
      <c r="M198" t="s">
        <v>3757</v>
      </c>
      <c r="N198" t="s">
        <v>3758</v>
      </c>
      <c r="O198" t="s">
        <v>3759</v>
      </c>
      <c r="P198" t="s">
        <v>3769</v>
      </c>
      <c r="Q198">
        <v>-75.564573999999993</v>
      </c>
      <c r="R198">
        <v>6.2530470999999999</v>
      </c>
      <c r="S198">
        <v>2022</v>
      </c>
      <c r="T198" t="s">
        <v>3761</v>
      </c>
      <c r="U198" t="s">
        <v>3697</v>
      </c>
      <c r="V198" t="s">
        <v>3697</v>
      </c>
      <c r="W198" t="s">
        <v>3697</v>
      </c>
      <c r="X198" t="s">
        <v>3697</v>
      </c>
      <c r="Y198" t="s">
        <v>3697</v>
      </c>
      <c r="Z198" t="s">
        <v>3697</v>
      </c>
      <c r="AA198">
        <v>100</v>
      </c>
    </row>
    <row r="199" spans="2:27" x14ac:dyDescent="0.3">
      <c r="B199">
        <v>927</v>
      </c>
      <c r="C199" t="s">
        <v>3982</v>
      </c>
      <c r="D199">
        <v>800222489</v>
      </c>
      <c r="E199" t="s">
        <v>3753</v>
      </c>
      <c r="F199" t="s">
        <v>3754</v>
      </c>
      <c r="G199" t="s">
        <v>3763</v>
      </c>
      <c r="H199">
        <v>86</v>
      </c>
      <c r="I199" t="s">
        <v>582</v>
      </c>
      <c r="J199">
        <v>571</v>
      </c>
      <c r="K199" t="s">
        <v>1327</v>
      </c>
      <c r="L199" t="s">
        <v>3756</v>
      </c>
      <c r="M199" t="s">
        <v>3757</v>
      </c>
      <c r="N199" t="s">
        <v>3758</v>
      </c>
      <c r="O199" t="s">
        <v>3759</v>
      </c>
      <c r="P199" t="s">
        <v>3760</v>
      </c>
      <c r="Q199">
        <v>-74.783659999999998</v>
      </c>
      <c r="R199">
        <v>-0.18595700000000001</v>
      </c>
      <c r="S199">
        <v>2022</v>
      </c>
      <c r="T199" t="s">
        <v>3761</v>
      </c>
      <c r="U199" t="s">
        <v>3698</v>
      </c>
      <c r="V199" t="s">
        <v>3698</v>
      </c>
      <c r="W199" t="s">
        <v>3698</v>
      </c>
      <c r="X199" t="s">
        <v>3698</v>
      </c>
      <c r="Y199" t="s">
        <v>3698</v>
      </c>
      <c r="Z199" t="s">
        <v>3698</v>
      </c>
      <c r="AA199">
        <v>0</v>
      </c>
    </row>
    <row r="200" spans="2:27" x14ac:dyDescent="0.3">
      <c r="B200">
        <v>8001</v>
      </c>
      <c r="C200" t="s">
        <v>3983</v>
      </c>
      <c r="D200">
        <v>900334265</v>
      </c>
      <c r="E200" t="s">
        <v>3781</v>
      </c>
      <c r="F200" t="s">
        <v>3757</v>
      </c>
      <c r="G200" t="s">
        <v>3755</v>
      </c>
      <c r="H200">
        <v>11</v>
      </c>
      <c r="I200" t="s">
        <v>3686</v>
      </c>
      <c r="J200">
        <v>1</v>
      </c>
      <c r="K200" t="s">
        <v>3686</v>
      </c>
      <c r="L200" t="s">
        <v>3756</v>
      </c>
      <c r="M200" t="s">
        <v>3934</v>
      </c>
      <c r="N200" t="s">
        <v>3783</v>
      </c>
      <c r="O200" t="s">
        <v>3759</v>
      </c>
      <c r="P200" t="s">
        <v>3924</v>
      </c>
      <c r="Q200">
        <v>-74.072091999999998</v>
      </c>
      <c r="R200">
        <v>4.7109889999999996</v>
      </c>
      <c r="S200">
        <v>2022</v>
      </c>
      <c r="T200" t="s">
        <v>3761</v>
      </c>
      <c r="U200" t="s">
        <v>3697</v>
      </c>
      <c r="V200" t="s">
        <v>3697</v>
      </c>
      <c r="W200" t="s">
        <v>3697</v>
      </c>
      <c r="X200" t="s">
        <v>3697</v>
      </c>
      <c r="Y200" t="s">
        <v>3697</v>
      </c>
      <c r="Z200" t="s">
        <v>3697</v>
      </c>
      <c r="AA200">
        <v>100</v>
      </c>
    </row>
    <row r="201" spans="2:27" x14ac:dyDescent="0.3">
      <c r="B201">
        <v>1039</v>
      </c>
      <c r="C201" t="s">
        <v>3984</v>
      </c>
      <c r="D201">
        <v>800103180</v>
      </c>
      <c r="E201" t="s">
        <v>3753</v>
      </c>
      <c r="F201" t="s">
        <v>3754</v>
      </c>
      <c r="G201" t="s">
        <v>3778</v>
      </c>
      <c r="H201">
        <v>95</v>
      </c>
      <c r="I201" t="s">
        <v>595</v>
      </c>
      <c r="J201">
        <v>1</v>
      </c>
      <c r="K201" t="s">
        <v>1282</v>
      </c>
      <c r="L201" t="s">
        <v>3756</v>
      </c>
      <c r="M201" t="s">
        <v>3757</v>
      </c>
      <c r="N201" t="s">
        <v>3758</v>
      </c>
      <c r="O201" t="s">
        <v>3759</v>
      </c>
      <c r="P201" t="s">
        <v>3760</v>
      </c>
      <c r="Q201">
        <v>-72.641727000000003</v>
      </c>
      <c r="R201">
        <v>2.568549</v>
      </c>
      <c r="S201">
        <v>2022</v>
      </c>
      <c r="T201" t="s">
        <v>3761</v>
      </c>
      <c r="U201" t="s">
        <v>3697</v>
      </c>
      <c r="V201" t="s">
        <v>3697</v>
      </c>
      <c r="W201" t="s">
        <v>3697</v>
      </c>
      <c r="X201" t="s">
        <v>3697</v>
      </c>
      <c r="Y201" t="s">
        <v>3697</v>
      </c>
      <c r="Z201" t="s">
        <v>3697</v>
      </c>
      <c r="AA201">
        <v>100</v>
      </c>
    </row>
    <row r="202" spans="2:27" x14ac:dyDescent="0.3">
      <c r="B202">
        <v>5</v>
      </c>
      <c r="C202" t="s">
        <v>3985</v>
      </c>
      <c r="D202">
        <v>899999003</v>
      </c>
      <c r="E202" t="s">
        <v>3781</v>
      </c>
      <c r="F202" t="s">
        <v>3757</v>
      </c>
      <c r="G202" t="s">
        <v>3755</v>
      </c>
      <c r="H202">
        <v>11</v>
      </c>
      <c r="I202" t="s">
        <v>3686</v>
      </c>
      <c r="J202">
        <v>1</v>
      </c>
      <c r="K202" t="s">
        <v>3686</v>
      </c>
      <c r="L202" t="s">
        <v>3756</v>
      </c>
      <c r="M202" t="s">
        <v>3947</v>
      </c>
      <c r="N202" t="s">
        <v>3758</v>
      </c>
      <c r="O202" t="s">
        <v>3944</v>
      </c>
      <c r="P202" t="s">
        <v>3945</v>
      </c>
      <c r="Q202">
        <v>-74.072091999999998</v>
      </c>
      <c r="R202">
        <v>4.7109889999999996</v>
      </c>
      <c r="S202">
        <v>2022</v>
      </c>
      <c r="T202" t="s">
        <v>3761</v>
      </c>
      <c r="U202" t="s">
        <v>3697</v>
      </c>
      <c r="V202" t="s">
        <v>3697</v>
      </c>
      <c r="W202" t="s">
        <v>3697</v>
      </c>
      <c r="X202" t="s">
        <v>3697</v>
      </c>
      <c r="Y202" t="s">
        <v>3697</v>
      </c>
      <c r="Z202" t="s">
        <v>3697</v>
      </c>
      <c r="AA202">
        <v>100</v>
      </c>
    </row>
    <row r="203" spans="2:27" x14ac:dyDescent="0.3">
      <c r="B203">
        <v>359</v>
      </c>
      <c r="C203" t="s">
        <v>3986</v>
      </c>
      <c r="D203">
        <v>18000942024</v>
      </c>
      <c r="E203" t="s">
        <v>3781</v>
      </c>
      <c r="F203" t="s">
        <v>3757</v>
      </c>
      <c r="G203" t="s">
        <v>3755</v>
      </c>
      <c r="H203">
        <v>15</v>
      </c>
      <c r="I203" t="s">
        <v>1153</v>
      </c>
      <c r="J203">
        <v>1</v>
      </c>
      <c r="K203" t="s">
        <v>377</v>
      </c>
      <c r="L203" t="s">
        <v>3805</v>
      </c>
      <c r="M203" t="s">
        <v>3757</v>
      </c>
      <c r="N203" t="s">
        <v>3757</v>
      </c>
      <c r="O203" t="s">
        <v>3757</v>
      </c>
      <c r="P203" t="s">
        <v>3902</v>
      </c>
      <c r="Q203">
        <v>-73.357557</v>
      </c>
      <c r="R203">
        <v>5.5446419999999996</v>
      </c>
      <c r="S203">
        <v>2022</v>
      </c>
      <c r="T203" t="s">
        <v>3761</v>
      </c>
      <c r="U203" t="s">
        <v>3697</v>
      </c>
      <c r="V203" t="s">
        <v>3697</v>
      </c>
      <c r="W203" t="s">
        <v>3697</v>
      </c>
      <c r="X203" t="s">
        <v>3697</v>
      </c>
      <c r="Y203" t="s">
        <v>3697</v>
      </c>
      <c r="Z203" t="s">
        <v>3697</v>
      </c>
      <c r="AA203">
        <v>100</v>
      </c>
    </row>
    <row r="204" spans="2:27" x14ac:dyDescent="0.3">
      <c r="B204">
        <v>894</v>
      </c>
      <c r="C204" t="s">
        <v>3987</v>
      </c>
      <c r="D204">
        <v>822000091</v>
      </c>
      <c r="E204" t="s">
        <v>3781</v>
      </c>
      <c r="F204" t="s">
        <v>3757</v>
      </c>
      <c r="G204" t="s">
        <v>3778</v>
      </c>
      <c r="H204">
        <v>50</v>
      </c>
      <c r="I204" t="s">
        <v>43</v>
      </c>
      <c r="J204">
        <v>1</v>
      </c>
      <c r="K204" t="s">
        <v>318</v>
      </c>
      <c r="L204" t="s">
        <v>3805</v>
      </c>
      <c r="M204" t="s">
        <v>3806</v>
      </c>
      <c r="N204" t="s">
        <v>3757</v>
      </c>
      <c r="O204" t="s">
        <v>3757</v>
      </c>
      <c r="P204" t="s">
        <v>3805</v>
      </c>
      <c r="Q204">
        <v>-73.637690000000006</v>
      </c>
      <c r="R204">
        <v>4.1513819999999999</v>
      </c>
      <c r="S204">
        <v>2022</v>
      </c>
      <c r="T204" t="s">
        <v>3761</v>
      </c>
      <c r="U204" t="s">
        <v>3697</v>
      </c>
      <c r="V204" t="s">
        <v>3697</v>
      </c>
      <c r="W204" t="s">
        <v>3697</v>
      </c>
      <c r="X204" t="s">
        <v>3697</v>
      </c>
      <c r="Y204" t="s">
        <v>3697</v>
      </c>
      <c r="Z204" t="s">
        <v>3697</v>
      </c>
      <c r="AA204">
        <v>100</v>
      </c>
    </row>
    <row r="205" spans="2:27" x14ac:dyDescent="0.3">
      <c r="B205">
        <v>8116</v>
      </c>
      <c r="C205" t="s">
        <v>3988</v>
      </c>
      <c r="D205">
        <v>900948953</v>
      </c>
      <c r="E205" t="s">
        <v>3781</v>
      </c>
      <c r="F205" t="s">
        <v>3757</v>
      </c>
      <c r="G205" t="s">
        <v>3755</v>
      </c>
      <c r="H205">
        <v>11</v>
      </c>
      <c r="I205" t="s">
        <v>3686</v>
      </c>
      <c r="J205">
        <v>1</v>
      </c>
      <c r="K205" t="s">
        <v>3686</v>
      </c>
      <c r="L205" t="s">
        <v>3756</v>
      </c>
      <c r="M205" t="s">
        <v>3956</v>
      </c>
      <c r="N205" t="s">
        <v>3783</v>
      </c>
      <c r="O205" t="s">
        <v>3759</v>
      </c>
      <c r="P205" t="s">
        <v>3973</v>
      </c>
      <c r="Q205">
        <v>-74.072091999999998</v>
      </c>
      <c r="R205">
        <v>4.7109889999999996</v>
      </c>
      <c r="S205">
        <v>2022</v>
      </c>
      <c r="T205" t="s">
        <v>3761</v>
      </c>
      <c r="U205" t="s">
        <v>3697</v>
      </c>
      <c r="V205" t="s">
        <v>3697</v>
      </c>
      <c r="W205" t="s">
        <v>3697</v>
      </c>
      <c r="X205" t="s">
        <v>3697</v>
      </c>
      <c r="Y205" t="s">
        <v>3697</v>
      </c>
      <c r="Z205" t="s">
        <v>3697</v>
      </c>
      <c r="AA205">
        <v>100</v>
      </c>
    </row>
    <row r="206" spans="2:27" x14ac:dyDescent="0.3">
      <c r="B206">
        <v>431</v>
      </c>
      <c r="C206" t="s">
        <v>3989</v>
      </c>
      <c r="D206">
        <v>800096734</v>
      </c>
      <c r="E206" t="s">
        <v>3753</v>
      </c>
      <c r="F206" t="s">
        <v>3754</v>
      </c>
      <c r="G206" t="s">
        <v>3773</v>
      </c>
      <c r="H206">
        <v>23</v>
      </c>
      <c r="I206" t="s">
        <v>1143</v>
      </c>
      <c r="J206">
        <v>1</v>
      </c>
      <c r="K206" t="s">
        <v>1243</v>
      </c>
      <c r="L206" t="s">
        <v>3756</v>
      </c>
      <c r="M206" t="s">
        <v>3757</v>
      </c>
      <c r="N206" t="s">
        <v>3758</v>
      </c>
      <c r="O206" t="s">
        <v>3759</v>
      </c>
      <c r="P206" t="s">
        <v>3760</v>
      </c>
      <c r="Q206">
        <v>-75.878534999999999</v>
      </c>
      <c r="R206">
        <v>8.7509829999999997</v>
      </c>
      <c r="S206">
        <v>2022</v>
      </c>
      <c r="T206" t="s">
        <v>3761</v>
      </c>
      <c r="U206" t="s">
        <v>3697</v>
      </c>
      <c r="V206" t="s">
        <v>3697</v>
      </c>
      <c r="W206" t="s">
        <v>3697</v>
      </c>
      <c r="X206" t="s">
        <v>3697</v>
      </c>
      <c r="Y206" t="s">
        <v>3697</v>
      </c>
      <c r="Z206" t="s">
        <v>3697</v>
      </c>
      <c r="AA206">
        <v>100</v>
      </c>
    </row>
    <row r="207" spans="2:27" x14ac:dyDescent="0.3">
      <c r="B207">
        <v>4797</v>
      </c>
      <c r="C207" t="s">
        <v>3990</v>
      </c>
      <c r="D207">
        <v>899999446</v>
      </c>
      <c r="E207" t="s">
        <v>3753</v>
      </c>
      <c r="F207" t="s">
        <v>3796</v>
      </c>
      <c r="G207" t="s">
        <v>3755</v>
      </c>
      <c r="H207">
        <v>11</v>
      </c>
      <c r="I207" t="s">
        <v>3686</v>
      </c>
      <c r="J207">
        <v>1</v>
      </c>
      <c r="K207" t="s">
        <v>3686</v>
      </c>
      <c r="L207" t="s">
        <v>3756</v>
      </c>
      <c r="M207" t="s">
        <v>3757</v>
      </c>
      <c r="N207" t="s">
        <v>3783</v>
      </c>
      <c r="O207" t="s">
        <v>3759</v>
      </c>
      <c r="P207" t="s">
        <v>3799</v>
      </c>
      <c r="Q207">
        <v>-74.072091999999998</v>
      </c>
      <c r="R207">
        <v>4.7109889999999996</v>
      </c>
      <c r="S207">
        <v>2022</v>
      </c>
      <c r="T207" t="s">
        <v>3761</v>
      </c>
      <c r="U207" t="s">
        <v>3697</v>
      </c>
      <c r="V207" t="s">
        <v>3697</v>
      </c>
      <c r="W207" t="s">
        <v>3697</v>
      </c>
      <c r="X207" t="s">
        <v>3697</v>
      </c>
      <c r="Y207" t="s">
        <v>3697</v>
      </c>
      <c r="Z207" t="s">
        <v>3697</v>
      </c>
      <c r="AA207">
        <v>100</v>
      </c>
    </row>
    <row r="208" spans="2:27" x14ac:dyDescent="0.3">
      <c r="B208">
        <v>277</v>
      </c>
      <c r="C208" t="s">
        <v>3991</v>
      </c>
      <c r="D208">
        <v>800099236</v>
      </c>
      <c r="E208" t="s">
        <v>3753</v>
      </c>
      <c r="F208" t="s">
        <v>3754</v>
      </c>
      <c r="G208" t="s">
        <v>3755</v>
      </c>
      <c r="H208">
        <v>54</v>
      </c>
      <c r="I208" t="s">
        <v>205</v>
      </c>
      <c r="J208">
        <v>206</v>
      </c>
      <c r="K208" t="s">
        <v>3649</v>
      </c>
      <c r="L208" t="s">
        <v>3756</v>
      </c>
      <c r="M208" t="s">
        <v>3757</v>
      </c>
      <c r="N208" t="s">
        <v>3758</v>
      </c>
      <c r="O208" t="s">
        <v>3759</v>
      </c>
      <c r="P208" t="s">
        <v>3760</v>
      </c>
      <c r="Q208">
        <v>-73.337007</v>
      </c>
      <c r="R208">
        <v>8.4701459999999997</v>
      </c>
      <c r="S208">
        <v>2022</v>
      </c>
      <c r="T208" t="s">
        <v>3761</v>
      </c>
      <c r="U208" t="s">
        <v>3697</v>
      </c>
      <c r="V208" t="s">
        <v>3697</v>
      </c>
      <c r="W208" t="s">
        <v>3697</v>
      </c>
      <c r="X208" t="s">
        <v>3697</v>
      </c>
      <c r="Y208" t="s">
        <v>3697</v>
      </c>
      <c r="Z208" t="s">
        <v>3697</v>
      </c>
      <c r="AA208">
        <v>100</v>
      </c>
    </row>
    <row r="209" spans="2:27" x14ac:dyDescent="0.3">
      <c r="B209">
        <v>88</v>
      </c>
      <c r="C209" t="s">
        <v>3992</v>
      </c>
      <c r="D209">
        <v>890982489</v>
      </c>
      <c r="E209" t="s">
        <v>3753</v>
      </c>
      <c r="F209" t="s">
        <v>3754</v>
      </c>
      <c r="G209" t="s">
        <v>3793</v>
      </c>
      <c r="H209">
        <v>5</v>
      </c>
      <c r="I209" t="s">
        <v>68</v>
      </c>
      <c r="J209">
        <v>40</v>
      </c>
      <c r="K209" t="s">
        <v>3555</v>
      </c>
      <c r="L209" t="s">
        <v>3756</v>
      </c>
      <c r="M209" t="s">
        <v>3757</v>
      </c>
      <c r="N209" t="s">
        <v>3758</v>
      </c>
      <c r="O209" t="s">
        <v>3759</v>
      </c>
      <c r="P209" t="s">
        <v>3760</v>
      </c>
      <c r="Q209">
        <v>-75.147287000000006</v>
      </c>
      <c r="R209">
        <v>7.0735619999999999</v>
      </c>
      <c r="S209">
        <v>2022</v>
      </c>
      <c r="T209" t="s">
        <v>3761</v>
      </c>
      <c r="U209" t="s">
        <v>3697</v>
      </c>
      <c r="V209" t="s">
        <v>3697</v>
      </c>
      <c r="W209" t="s">
        <v>3697</v>
      </c>
      <c r="X209" t="s">
        <v>3697</v>
      </c>
      <c r="Y209" t="s">
        <v>3697</v>
      </c>
      <c r="Z209" t="s">
        <v>3697</v>
      </c>
      <c r="AA209">
        <v>100</v>
      </c>
    </row>
    <row r="210" spans="2:27" x14ac:dyDescent="0.3">
      <c r="B210">
        <v>591</v>
      </c>
      <c r="C210" t="s">
        <v>3993</v>
      </c>
      <c r="D210">
        <v>891780045</v>
      </c>
      <c r="E210" t="s">
        <v>3753</v>
      </c>
      <c r="F210" t="s">
        <v>3754</v>
      </c>
      <c r="G210" t="s">
        <v>3773</v>
      </c>
      <c r="H210">
        <v>47</v>
      </c>
      <c r="I210" t="s">
        <v>355</v>
      </c>
      <c r="J210">
        <v>288</v>
      </c>
      <c r="K210" t="s">
        <v>312</v>
      </c>
      <c r="L210" t="s">
        <v>3756</v>
      </c>
      <c r="M210" t="s">
        <v>3757</v>
      </c>
      <c r="N210" t="s">
        <v>3758</v>
      </c>
      <c r="O210" t="s">
        <v>3759</v>
      </c>
      <c r="P210" t="s">
        <v>3760</v>
      </c>
      <c r="Q210">
        <v>-74.181997999999993</v>
      </c>
      <c r="R210">
        <v>10.517179</v>
      </c>
      <c r="S210">
        <v>2022</v>
      </c>
      <c r="T210" t="s">
        <v>3761</v>
      </c>
      <c r="U210" t="s">
        <v>3698</v>
      </c>
      <c r="V210" t="s">
        <v>3698</v>
      </c>
      <c r="W210" t="s">
        <v>3698</v>
      </c>
      <c r="X210" t="s">
        <v>3698</v>
      </c>
      <c r="Y210" t="s">
        <v>3698</v>
      </c>
      <c r="Z210" t="s">
        <v>3698</v>
      </c>
      <c r="AA210">
        <v>0</v>
      </c>
    </row>
    <row r="211" spans="2:27" x14ac:dyDescent="0.3">
      <c r="B211">
        <v>21</v>
      </c>
      <c r="C211" t="s">
        <v>3994</v>
      </c>
      <c r="D211">
        <v>899999011</v>
      </c>
      <c r="E211" t="s">
        <v>3781</v>
      </c>
      <c r="F211" t="s">
        <v>3757</v>
      </c>
      <c r="G211" t="s">
        <v>3755</v>
      </c>
      <c r="H211">
        <v>11</v>
      </c>
      <c r="I211" t="s">
        <v>3686</v>
      </c>
      <c r="J211">
        <v>1</v>
      </c>
      <c r="K211" t="s">
        <v>3686</v>
      </c>
      <c r="L211" t="s">
        <v>3756</v>
      </c>
      <c r="M211" t="s">
        <v>3995</v>
      </c>
      <c r="N211" t="s">
        <v>3758</v>
      </c>
      <c r="O211" t="s">
        <v>3944</v>
      </c>
      <c r="P211" t="s">
        <v>3996</v>
      </c>
      <c r="Q211">
        <v>-74.072091999999998</v>
      </c>
      <c r="R211">
        <v>4.7109889999999996</v>
      </c>
      <c r="S211">
        <v>2022</v>
      </c>
      <c r="T211" t="s">
        <v>3761</v>
      </c>
      <c r="U211" t="s">
        <v>3697</v>
      </c>
      <c r="V211" t="s">
        <v>3697</v>
      </c>
      <c r="W211" t="s">
        <v>3697</v>
      </c>
      <c r="X211" t="s">
        <v>3697</v>
      </c>
      <c r="Y211" t="s">
        <v>3697</v>
      </c>
      <c r="Z211" t="s">
        <v>3697</v>
      </c>
      <c r="AA211">
        <v>100</v>
      </c>
    </row>
    <row r="212" spans="2:27" x14ac:dyDescent="0.3">
      <c r="B212">
        <v>280</v>
      </c>
      <c r="C212" t="s">
        <v>3997</v>
      </c>
      <c r="D212">
        <v>860020227</v>
      </c>
      <c r="E212" t="s">
        <v>3781</v>
      </c>
      <c r="F212" t="s">
        <v>3757</v>
      </c>
      <c r="G212" t="s">
        <v>3755</v>
      </c>
      <c r="H212">
        <v>11</v>
      </c>
      <c r="I212" t="s">
        <v>3686</v>
      </c>
      <c r="J212">
        <v>1</v>
      </c>
      <c r="K212" t="s">
        <v>3686</v>
      </c>
      <c r="L212" t="s">
        <v>3756</v>
      </c>
      <c r="M212" t="s">
        <v>3947</v>
      </c>
      <c r="N212" t="s">
        <v>3783</v>
      </c>
      <c r="O212" t="s">
        <v>3759</v>
      </c>
      <c r="P212" t="s">
        <v>3799</v>
      </c>
      <c r="Q212">
        <v>-74.072091999999998</v>
      </c>
      <c r="R212">
        <v>4.7109889999999996</v>
      </c>
      <c r="S212">
        <v>2022</v>
      </c>
      <c r="T212" t="s">
        <v>3761</v>
      </c>
      <c r="U212" t="s">
        <v>3697</v>
      </c>
      <c r="V212" t="s">
        <v>3697</v>
      </c>
      <c r="W212" t="s">
        <v>3697</v>
      </c>
      <c r="X212" t="s">
        <v>3697</v>
      </c>
      <c r="Y212" t="s">
        <v>3697</v>
      </c>
      <c r="Z212" t="s">
        <v>3697</v>
      </c>
      <c r="AA212">
        <v>100</v>
      </c>
    </row>
    <row r="213" spans="2:27" x14ac:dyDescent="0.3">
      <c r="B213">
        <v>7342</v>
      </c>
      <c r="C213" t="s">
        <v>3998</v>
      </c>
      <c r="D213">
        <v>900265408</v>
      </c>
      <c r="E213" t="s">
        <v>3781</v>
      </c>
      <c r="F213" t="s">
        <v>3757</v>
      </c>
      <c r="G213" t="s">
        <v>3755</v>
      </c>
      <c r="H213">
        <v>11</v>
      </c>
      <c r="I213" t="s">
        <v>3686</v>
      </c>
      <c r="J213">
        <v>1</v>
      </c>
      <c r="K213" t="s">
        <v>3686</v>
      </c>
      <c r="L213" t="s">
        <v>3756</v>
      </c>
      <c r="M213" t="s">
        <v>3969</v>
      </c>
      <c r="N213" t="s">
        <v>3783</v>
      </c>
      <c r="O213" t="s">
        <v>3858</v>
      </c>
      <c r="P213" t="s">
        <v>3948</v>
      </c>
      <c r="Q213">
        <v>-74.072091999999998</v>
      </c>
      <c r="R213">
        <v>4.7109889999999996</v>
      </c>
      <c r="S213">
        <v>2022</v>
      </c>
      <c r="T213" t="s">
        <v>3761</v>
      </c>
      <c r="U213" t="s">
        <v>3697</v>
      </c>
      <c r="V213" t="s">
        <v>3697</v>
      </c>
      <c r="W213" t="s">
        <v>3697</v>
      </c>
      <c r="X213" t="s">
        <v>3697</v>
      </c>
      <c r="Y213" t="s">
        <v>3697</v>
      </c>
      <c r="Z213" t="s">
        <v>3697</v>
      </c>
      <c r="AA213">
        <v>100</v>
      </c>
    </row>
    <row r="214" spans="2:27" x14ac:dyDescent="0.3">
      <c r="B214">
        <v>389</v>
      </c>
      <c r="C214" t="s">
        <v>3999</v>
      </c>
      <c r="D214">
        <v>800095763</v>
      </c>
      <c r="E214" t="s">
        <v>3753</v>
      </c>
      <c r="F214" t="s">
        <v>3754</v>
      </c>
      <c r="G214" t="s">
        <v>3763</v>
      </c>
      <c r="H214">
        <v>18</v>
      </c>
      <c r="I214" t="s">
        <v>3594</v>
      </c>
      <c r="J214">
        <v>256</v>
      </c>
      <c r="K214" t="s">
        <v>3596</v>
      </c>
      <c r="L214" t="s">
        <v>3756</v>
      </c>
      <c r="M214" t="s">
        <v>3757</v>
      </c>
      <c r="N214" t="s">
        <v>3758</v>
      </c>
      <c r="O214" t="s">
        <v>3759</v>
      </c>
      <c r="P214" t="s">
        <v>3760</v>
      </c>
      <c r="Q214">
        <v>-75.326697999999993</v>
      </c>
      <c r="R214">
        <v>1.5712269999999999</v>
      </c>
      <c r="S214">
        <v>2022</v>
      </c>
      <c r="T214" t="s">
        <v>3761</v>
      </c>
      <c r="U214" t="s">
        <v>3697</v>
      </c>
      <c r="V214" t="s">
        <v>3697</v>
      </c>
      <c r="W214" t="s">
        <v>3697</v>
      </c>
      <c r="X214" t="s">
        <v>3697</v>
      </c>
      <c r="Y214" t="s">
        <v>3697</v>
      </c>
      <c r="Z214" t="s">
        <v>3697</v>
      </c>
      <c r="AA214">
        <v>100</v>
      </c>
    </row>
    <row r="215" spans="2:27" x14ac:dyDescent="0.3">
      <c r="B215">
        <v>4848</v>
      </c>
      <c r="C215" t="s">
        <v>4000</v>
      </c>
      <c r="D215">
        <v>899999270</v>
      </c>
      <c r="E215" t="s">
        <v>3753</v>
      </c>
      <c r="F215" t="s">
        <v>3796</v>
      </c>
      <c r="G215" t="s">
        <v>3755</v>
      </c>
      <c r="H215">
        <v>11</v>
      </c>
      <c r="I215" t="s">
        <v>3686</v>
      </c>
      <c r="J215">
        <v>1</v>
      </c>
      <c r="K215" t="s">
        <v>3686</v>
      </c>
      <c r="L215" t="s">
        <v>3756</v>
      </c>
      <c r="M215" t="s">
        <v>3757</v>
      </c>
      <c r="N215" t="s">
        <v>3783</v>
      </c>
      <c r="O215" t="s">
        <v>3858</v>
      </c>
      <c r="P215" t="s">
        <v>3808</v>
      </c>
      <c r="Q215">
        <v>-74.072091999999998</v>
      </c>
      <c r="R215">
        <v>4.7109889999999996</v>
      </c>
      <c r="S215">
        <v>2022</v>
      </c>
      <c r="T215" t="s">
        <v>3761</v>
      </c>
      <c r="U215" t="s">
        <v>3698</v>
      </c>
      <c r="V215" t="s">
        <v>3698</v>
      </c>
      <c r="W215" t="s">
        <v>3698</v>
      </c>
      <c r="X215" t="s">
        <v>3698</v>
      </c>
      <c r="Y215" t="s">
        <v>3698</v>
      </c>
      <c r="Z215" t="s">
        <v>3698</v>
      </c>
      <c r="AA215">
        <v>0</v>
      </c>
    </row>
    <row r="216" spans="2:27" x14ac:dyDescent="0.3">
      <c r="B216">
        <v>929</v>
      </c>
      <c r="C216" t="s">
        <v>4001</v>
      </c>
      <c r="D216">
        <v>800096772</v>
      </c>
      <c r="E216" t="s">
        <v>3753</v>
      </c>
      <c r="F216" t="s">
        <v>3754</v>
      </c>
      <c r="G216" t="s">
        <v>3773</v>
      </c>
      <c r="H216">
        <v>23</v>
      </c>
      <c r="I216" t="s">
        <v>1143</v>
      </c>
      <c r="J216">
        <v>580</v>
      </c>
      <c r="K216" t="s">
        <v>433</v>
      </c>
      <c r="L216" t="s">
        <v>3756</v>
      </c>
      <c r="M216" t="s">
        <v>3757</v>
      </c>
      <c r="N216" t="s">
        <v>3758</v>
      </c>
      <c r="O216" t="s">
        <v>3759</v>
      </c>
      <c r="P216" t="s">
        <v>3760</v>
      </c>
      <c r="Q216">
        <v>-75.670944300000002</v>
      </c>
      <c r="R216">
        <v>7.8879520000000003</v>
      </c>
      <c r="S216">
        <v>2022</v>
      </c>
      <c r="T216" t="s">
        <v>3761</v>
      </c>
      <c r="U216" t="s">
        <v>3697</v>
      </c>
      <c r="V216" t="s">
        <v>3697</v>
      </c>
      <c r="W216" t="s">
        <v>3697</v>
      </c>
      <c r="X216" t="s">
        <v>3697</v>
      </c>
      <c r="Y216" t="s">
        <v>3697</v>
      </c>
      <c r="Z216" t="s">
        <v>3697</v>
      </c>
      <c r="AA216">
        <v>100</v>
      </c>
    </row>
    <row r="217" spans="2:27" x14ac:dyDescent="0.3">
      <c r="B217">
        <v>8003</v>
      </c>
      <c r="C217" t="s">
        <v>4002</v>
      </c>
      <c r="D217">
        <v>830115395</v>
      </c>
      <c r="E217" t="s">
        <v>3781</v>
      </c>
      <c r="F217" t="s">
        <v>3757</v>
      </c>
      <c r="G217" t="s">
        <v>3755</v>
      </c>
      <c r="H217">
        <v>11</v>
      </c>
      <c r="I217" t="s">
        <v>3686</v>
      </c>
      <c r="J217">
        <v>1</v>
      </c>
      <c r="K217" t="s">
        <v>3686</v>
      </c>
      <c r="L217" t="s">
        <v>3756</v>
      </c>
      <c r="M217" t="s">
        <v>3806</v>
      </c>
      <c r="N217" t="s">
        <v>3758</v>
      </c>
      <c r="O217" t="s">
        <v>3944</v>
      </c>
      <c r="P217" t="s">
        <v>3945</v>
      </c>
      <c r="Q217">
        <v>-74.072091999999998</v>
      </c>
      <c r="R217">
        <v>4.7109889999999996</v>
      </c>
      <c r="S217">
        <v>2022</v>
      </c>
      <c r="T217" t="s">
        <v>3761</v>
      </c>
      <c r="U217" t="s">
        <v>3697</v>
      </c>
      <c r="V217" t="s">
        <v>3697</v>
      </c>
      <c r="W217" t="s">
        <v>3697</v>
      </c>
      <c r="X217" t="s">
        <v>3697</v>
      </c>
      <c r="Y217" t="s">
        <v>3697</v>
      </c>
      <c r="Z217" t="s">
        <v>3697</v>
      </c>
      <c r="AA217">
        <v>100</v>
      </c>
    </row>
    <row r="218" spans="2:27" x14ac:dyDescent="0.3">
      <c r="B218">
        <v>8008</v>
      </c>
      <c r="C218" t="s">
        <v>4003</v>
      </c>
      <c r="D218">
        <v>830114475</v>
      </c>
      <c r="E218" t="s">
        <v>3781</v>
      </c>
      <c r="F218" t="s">
        <v>3757</v>
      </c>
      <c r="G218" t="s">
        <v>3755</v>
      </c>
      <c r="H218">
        <v>11</v>
      </c>
      <c r="I218" t="s">
        <v>3686</v>
      </c>
      <c r="J218">
        <v>1</v>
      </c>
      <c r="K218" t="s">
        <v>3686</v>
      </c>
      <c r="L218" t="s">
        <v>3756</v>
      </c>
      <c r="M218" t="s">
        <v>4004</v>
      </c>
      <c r="N218" t="s">
        <v>3758</v>
      </c>
      <c r="O218" t="s">
        <v>3944</v>
      </c>
      <c r="P218" t="s">
        <v>3945</v>
      </c>
      <c r="Q218">
        <v>-74.072091999999998</v>
      </c>
      <c r="R218">
        <v>4.7109889999999996</v>
      </c>
      <c r="S218">
        <v>2022</v>
      </c>
      <c r="T218" t="s">
        <v>3761</v>
      </c>
      <c r="U218" t="s">
        <v>3697</v>
      </c>
      <c r="V218" t="s">
        <v>3697</v>
      </c>
      <c r="W218" t="s">
        <v>3697</v>
      </c>
      <c r="X218" t="s">
        <v>3697</v>
      </c>
      <c r="Y218" t="s">
        <v>3697</v>
      </c>
      <c r="Z218" t="s">
        <v>3697</v>
      </c>
      <c r="AA218">
        <v>100</v>
      </c>
    </row>
    <row r="219" spans="2:27" x14ac:dyDescent="0.3">
      <c r="B219">
        <v>18</v>
      </c>
      <c r="C219" t="s">
        <v>4005</v>
      </c>
      <c r="D219">
        <v>899999083</v>
      </c>
      <c r="E219" t="s">
        <v>3781</v>
      </c>
      <c r="F219" t="s">
        <v>3757</v>
      </c>
      <c r="G219" t="s">
        <v>3755</v>
      </c>
      <c r="H219">
        <v>11</v>
      </c>
      <c r="I219" t="s">
        <v>3686</v>
      </c>
      <c r="J219">
        <v>1</v>
      </c>
      <c r="K219" t="s">
        <v>3686</v>
      </c>
      <c r="L219" t="s">
        <v>3756</v>
      </c>
      <c r="M219" t="s">
        <v>3972</v>
      </c>
      <c r="N219" t="s">
        <v>3758</v>
      </c>
      <c r="O219" t="s">
        <v>3944</v>
      </c>
      <c r="P219" t="s">
        <v>3996</v>
      </c>
      <c r="Q219">
        <v>-74.072091999999998</v>
      </c>
      <c r="R219">
        <v>4.7109889999999996</v>
      </c>
      <c r="S219">
        <v>2022</v>
      </c>
      <c r="T219" t="s">
        <v>3761</v>
      </c>
      <c r="U219" t="s">
        <v>3697</v>
      </c>
      <c r="V219" t="s">
        <v>3697</v>
      </c>
      <c r="W219" t="s">
        <v>3697</v>
      </c>
      <c r="X219" t="s">
        <v>3697</v>
      </c>
      <c r="Y219" t="s">
        <v>3697</v>
      </c>
      <c r="Z219" t="s">
        <v>3697</v>
      </c>
      <c r="AA219">
        <v>100</v>
      </c>
    </row>
    <row r="220" spans="2:27" x14ac:dyDescent="0.3">
      <c r="B220">
        <v>8043</v>
      </c>
      <c r="C220" t="s">
        <v>4006</v>
      </c>
      <c r="D220">
        <v>900475460</v>
      </c>
      <c r="E220" t="s">
        <v>3781</v>
      </c>
      <c r="F220" t="s">
        <v>3757</v>
      </c>
      <c r="G220" t="s">
        <v>3755</v>
      </c>
      <c r="H220">
        <v>11</v>
      </c>
      <c r="I220" t="s">
        <v>3686</v>
      </c>
      <c r="J220">
        <v>1</v>
      </c>
      <c r="K220" t="s">
        <v>3686</v>
      </c>
      <c r="L220" t="s">
        <v>3756</v>
      </c>
      <c r="M220" t="s">
        <v>4007</v>
      </c>
      <c r="N220" t="s">
        <v>3758</v>
      </c>
      <c r="O220" t="s">
        <v>3944</v>
      </c>
      <c r="P220" t="s">
        <v>3996</v>
      </c>
      <c r="Q220">
        <v>-74.072091999999998</v>
      </c>
      <c r="R220">
        <v>4.7109889999999996</v>
      </c>
      <c r="S220">
        <v>2022</v>
      </c>
      <c r="T220" t="s">
        <v>3761</v>
      </c>
      <c r="U220" t="s">
        <v>3697</v>
      </c>
      <c r="V220" t="s">
        <v>3697</v>
      </c>
      <c r="W220" t="s">
        <v>203</v>
      </c>
      <c r="X220" t="s">
        <v>3697</v>
      </c>
      <c r="Y220" t="s">
        <v>3697</v>
      </c>
      <c r="Z220" t="s">
        <v>3697</v>
      </c>
      <c r="AA220">
        <v>100</v>
      </c>
    </row>
    <row r="221" spans="2:27" x14ac:dyDescent="0.3">
      <c r="B221">
        <v>276</v>
      </c>
      <c r="C221" t="s">
        <v>4008</v>
      </c>
      <c r="D221">
        <v>899999054</v>
      </c>
      <c r="E221" t="s">
        <v>3781</v>
      </c>
      <c r="F221" t="s">
        <v>3757</v>
      </c>
      <c r="G221" t="s">
        <v>3755</v>
      </c>
      <c r="H221">
        <v>11</v>
      </c>
      <c r="I221" t="s">
        <v>3686</v>
      </c>
      <c r="J221">
        <v>1</v>
      </c>
      <c r="K221" t="s">
        <v>3686</v>
      </c>
      <c r="L221" t="s">
        <v>3756</v>
      </c>
      <c r="M221" t="s">
        <v>4009</v>
      </c>
      <c r="N221" t="s">
        <v>3783</v>
      </c>
      <c r="O221" t="s">
        <v>3759</v>
      </c>
      <c r="P221" t="s">
        <v>3799</v>
      </c>
      <c r="Q221">
        <v>-74.072091999999998</v>
      </c>
      <c r="R221">
        <v>4.7109889999999996</v>
      </c>
      <c r="S221">
        <v>2022</v>
      </c>
      <c r="T221" t="s">
        <v>3761</v>
      </c>
      <c r="U221" t="s">
        <v>3697</v>
      </c>
      <c r="V221" t="s">
        <v>3697</v>
      </c>
      <c r="W221" t="s">
        <v>3697</v>
      </c>
      <c r="X221" t="s">
        <v>3697</v>
      </c>
      <c r="Y221" t="s">
        <v>3697</v>
      </c>
      <c r="Z221" t="s">
        <v>3697</v>
      </c>
      <c r="AA221">
        <v>100</v>
      </c>
    </row>
    <row r="222" spans="2:27" x14ac:dyDescent="0.3">
      <c r="B222">
        <v>4212</v>
      </c>
      <c r="C222" t="s">
        <v>4010</v>
      </c>
      <c r="D222">
        <v>830063506</v>
      </c>
      <c r="E222" t="s">
        <v>3753</v>
      </c>
      <c r="F222" t="s">
        <v>3796</v>
      </c>
      <c r="G222" t="s">
        <v>3755</v>
      </c>
      <c r="H222">
        <v>11</v>
      </c>
      <c r="I222" t="s">
        <v>3686</v>
      </c>
      <c r="J222">
        <v>1</v>
      </c>
      <c r="K222" t="s">
        <v>3686</v>
      </c>
      <c r="L222" t="s">
        <v>3756</v>
      </c>
      <c r="M222" t="s">
        <v>3757</v>
      </c>
      <c r="N222" t="s">
        <v>3783</v>
      </c>
      <c r="O222" t="s">
        <v>3858</v>
      </c>
      <c r="P222" t="s">
        <v>4011</v>
      </c>
      <c r="Q222">
        <v>-74.072091999999998</v>
      </c>
      <c r="R222">
        <v>4.7109889999999996</v>
      </c>
      <c r="S222">
        <v>2022</v>
      </c>
      <c r="T222" t="s">
        <v>3761</v>
      </c>
      <c r="U222" t="s">
        <v>3697</v>
      </c>
      <c r="V222" t="s">
        <v>3697</v>
      </c>
      <c r="W222" t="s">
        <v>3697</v>
      </c>
      <c r="X222" t="s">
        <v>3697</v>
      </c>
      <c r="Y222" t="s">
        <v>3697</v>
      </c>
      <c r="Z222" t="s">
        <v>3697</v>
      </c>
      <c r="AA222">
        <v>100</v>
      </c>
    </row>
    <row r="223" spans="2:27" x14ac:dyDescent="0.3">
      <c r="B223">
        <v>5325</v>
      </c>
      <c r="C223" t="s">
        <v>4012</v>
      </c>
      <c r="D223">
        <v>830053319</v>
      </c>
      <c r="E223" t="s">
        <v>3781</v>
      </c>
      <c r="F223" t="s">
        <v>3757</v>
      </c>
      <c r="G223" t="s">
        <v>3755</v>
      </c>
      <c r="H223">
        <v>11</v>
      </c>
      <c r="I223" t="s">
        <v>3686</v>
      </c>
      <c r="J223">
        <v>1</v>
      </c>
      <c r="K223" t="s">
        <v>3686</v>
      </c>
      <c r="L223" t="s">
        <v>3756</v>
      </c>
      <c r="M223" t="s">
        <v>3969</v>
      </c>
      <c r="N223" t="s">
        <v>3783</v>
      </c>
      <c r="O223" t="s">
        <v>3858</v>
      </c>
      <c r="P223" t="s">
        <v>3948</v>
      </c>
      <c r="Q223">
        <v>-74.072091999999998</v>
      </c>
      <c r="R223">
        <v>4.7109889999999996</v>
      </c>
      <c r="S223">
        <v>2022</v>
      </c>
      <c r="T223" t="s">
        <v>3761</v>
      </c>
      <c r="U223" t="s">
        <v>3697</v>
      </c>
      <c r="V223" t="s">
        <v>3697</v>
      </c>
      <c r="W223" t="s">
        <v>3697</v>
      </c>
      <c r="X223" t="s">
        <v>3697</v>
      </c>
      <c r="Y223" t="s">
        <v>3697</v>
      </c>
      <c r="Z223" t="s">
        <v>3697</v>
      </c>
      <c r="AA223">
        <v>100</v>
      </c>
    </row>
    <row r="224" spans="2:27" x14ac:dyDescent="0.3">
      <c r="B224">
        <v>539</v>
      </c>
      <c r="C224" t="s">
        <v>4013</v>
      </c>
      <c r="D224">
        <v>800095760</v>
      </c>
      <c r="E224" t="s">
        <v>3753</v>
      </c>
      <c r="F224" t="s">
        <v>3754</v>
      </c>
      <c r="G224" t="s">
        <v>3763</v>
      </c>
      <c r="H224">
        <v>18</v>
      </c>
      <c r="I224" t="s">
        <v>3594</v>
      </c>
      <c r="J224">
        <v>247</v>
      </c>
      <c r="K224" t="s">
        <v>665</v>
      </c>
      <c r="L224" t="s">
        <v>3756</v>
      </c>
      <c r="M224" t="s">
        <v>3757</v>
      </c>
      <c r="N224" t="s">
        <v>3758</v>
      </c>
      <c r="O224" t="s">
        <v>3759</v>
      </c>
      <c r="P224" t="s">
        <v>3760</v>
      </c>
      <c r="Q224">
        <v>-75.283334999999994</v>
      </c>
      <c r="R224">
        <v>1.680042</v>
      </c>
      <c r="S224">
        <v>2022</v>
      </c>
      <c r="T224" t="s">
        <v>3761</v>
      </c>
      <c r="U224" t="s">
        <v>3697</v>
      </c>
      <c r="V224" t="s">
        <v>3697</v>
      </c>
      <c r="W224" t="s">
        <v>3697</v>
      </c>
      <c r="X224" t="s">
        <v>3697</v>
      </c>
      <c r="Y224" t="s">
        <v>3697</v>
      </c>
      <c r="Z224" t="s">
        <v>3697</v>
      </c>
      <c r="AA224">
        <v>100</v>
      </c>
    </row>
    <row r="225" spans="2:27" x14ac:dyDescent="0.3">
      <c r="B225">
        <v>4409</v>
      </c>
      <c r="C225" t="s">
        <v>4014</v>
      </c>
      <c r="D225">
        <v>892099149</v>
      </c>
      <c r="E225" t="s">
        <v>3753</v>
      </c>
      <c r="F225" t="s">
        <v>3768</v>
      </c>
      <c r="G225" t="s">
        <v>3778</v>
      </c>
      <c r="H225">
        <v>94</v>
      </c>
      <c r="I225" t="s">
        <v>3549</v>
      </c>
      <c r="J225">
        <v>1</v>
      </c>
      <c r="K225" t="s">
        <v>1280</v>
      </c>
      <c r="L225" t="s">
        <v>3756</v>
      </c>
      <c r="M225" t="s">
        <v>3757</v>
      </c>
      <c r="N225" t="s">
        <v>3758</v>
      </c>
      <c r="O225" t="s">
        <v>3759</v>
      </c>
      <c r="P225" t="s">
        <v>3769</v>
      </c>
      <c r="Q225">
        <v>-67.923917000000003</v>
      </c>
      <c r="R225">
        <v>3.8682970000000001</v>
      </c>
      <c r="S225">
        <v>2022</v>
      </c>
      <c r="T225" t="s">
        <v>3761</v>
      </c>
      <c r="U225" t="s">
        <v>3697</v>
      </c>
      <c r="V225" t="s">
        <v>3697</v>
      </c>
      <c r="W225" t="s">
        <v>3697</v>
      </c>
      <c r="X225" t="s">
        <v>3697</v>
      </c>
      <c r="Y225" t="s">
        <v>3697</v>
      </c>
      <c r="Z225" t="s">
        <v>3697</v>
      </c>
      <c r="AA225">
        <v>100</v>
      </c>
    </row>
    <row r="226" spans="2:27" x14ac:dyDescent="0.3">
      <c r="B226">
        <v>2737</v>
      </c>
      <c r="C226" t="s">
        <v>4015</v>
      </c>
      <c r="D226">
        <v>899999061</v>
      </c>
      <c r="E226" t="s">
        <v>3753</v>
      </c>
      <c r="F226" t="s">
        <v>3796</v>
      </c>
      <c r="G226" t="s">
        <v>3755</v>
      </c>
      <c r="H226">
        <v>11</v>
      </c>
      <c r="I226" t="s">
        <v>3686</v>
      </c>
      <c r="J226">
        <v>1</v>
      </c>
      <c r="K226" t="s">
        <v>3686</v>
      </c>
      <c r="L226" t="s">
        <v>3756</v>
      </c>
      <c r="M226" t="s">
        <v>3757</v>
      </c>
      <c r="N226" t="s">
        <v>3758</v>
      </c>
      <c r="O226" t="s">
        <v>3858</v>
      </c>
      <c r="P226" t="s">
        <v>3996</v>
      </c>
      <c r="Q226">
        <v>-74.072091999999998</v>
      </c>
      <c r="R226">
        <v>4.7109889999999996</v>
      </c>
      <c r="S226">
        <v>2022</v>
      </c>
      <c r="T226" t="s">
        <v>3761</v>
      </c>
      <c r="U226" t="s">
        <v>3697</v>
      </c>
      <c r="V226" t="s">
        <v>3697</v>
      </c>
      <c r="W226" t="s">
        <v>3697</v>
      </c>
      <c r="X226" t="s">
        <v>3697</v>
      </c>
      <c r="Y226" t="s">
        <v>3697</v>
      </c>
      <c r="Z226" t="s">
        <v>3697</v>
      </c>
      <c r="AA226">
        <v>100</v>
      </c>
    </row>
    <row r="227" spans="2:27" x14ac:dyDescent="0.3">
      <c r="B227">
        <v>45</v>
      </c>
      <c r="C227" t="s">
        <v>4016</v>
      </c>
      <c r="D227">
        <v>800095134</v>
      </c>
      <c r="E227" t="s">
        <v>3753</v>
      </c>
      <c r="F227" t="s">
        <v>3754</v>
      </c>
      <c r="G227" t="s">
        <v>3763</v>
      </c>
      <c r="H227">
        <v>18</v>
      </c>
      <c r="I227" t="s">
        <v>3594</v>
      </c>
      <c r="J227">
        <v>94</v>
      </c>
      <c r="K227" t="s">
        <v>3595</v>
      </c>
      <c r="L227" t="s">
        <v>3756</v>
      </c>
      <c r="M227" t="s">
        <v>3757</v>
      </c>
      <c r="N227" t="s">
        <v>3758</v>
      </c>
      <c r="O227" t="s">
        <v>3759</v>
      </c>
      <c r="P227" t="s">
        <v>3760</v>
      </c>
      <c r="Q227">
        <v>-75.872318000000007</v>
      </c>
      <c r="R227">
        <v>1.4200140000000001</v>
      </c>
      <c r="S227">
        <v>2022</v>
      </c>
      <c r="T227" t="s">
        <v>3761</v>
      </c>
      <c r="U227" t="s">
        <v>3697</v>
      </c>
      <c r="V227" t="s">
        <v>3697</v>
      </c>
      <c r="W227" t="s">
        <v>3697</v>
      </c>
      <c r="X227" t="s">
        <v>3697</v>
      </c>
      <c r="Y227" t="s">
        <v>3697</v>
      </c>
      <c r="Z227" t="s">
        <v>3697</v>
      </c>
      <c r="AA227">
        <v>100</v>
      </c>
    </row>
    <row r="228" spans="2:27" x14ac:dyDescent="0.3">
      <c r="B228">
        <v>579</v>
      </c>
      <c r="C228" t="s">
        <v>4017</v>
      </c>
      <c r="D228">
        <v>800095728</v>
      </c>
      <c r="E228" t="s">
        <v>3753</v>
      </c>
      <c r="F228" t="s">
        <v>3754</v>
      </c>
      <c r="G228" t="s">
        <v>3763</v>
      </c>
      <c r="H228">
        <v>18</v>
      </c>
      <c r="I228" t="s">
        <v>3594</v>
      </c>
      <c r="J228">
        <v>1</v>
      </c>
      <c r="K228" t="s">
        <v>576</v>
      </c>
      <c r="L228" t="s">
        <v>3756</v>
      </c>
      <c r="M228" t="s">
        <v>3757</v>
      </c>
      <c r="N228" t="s">
        <v>3758</v>
      </c>
      <c r="O228" t="s">
        <v>3759</v>
      </c>
      <c r="P228" t="s">
        <v>3760</v>
      </c>
      <c r="Q228">
        <v>-75.604236</v>
      </c>
      <c r="R228">
        <v>1.615386</v>
      </c>
      <c r="S228">
        <v>2022</v>
      </c>
      <c r="T228" t="s">
        <v>3761</v>
      </c>
      <c r="U228" t="s">
        <v>3697</v>
      </c>
      <c r="V228" t="s">
        <v>3697</v>
      </c>
      <c r="W228" t="s">
        <v>3697</v>
      </c>
      <c r="X228" t="s">
        <v>3697</v>
      </c>
      <c r="Y228" t="s">
        <v>3697</v>
      </c>
      <c r="Z228" t="s">
        <v>3697</v>
      </c>
      <c r="AA228">
        <v>100</v>
      </c>
    </row>
    <row r="229" spans="2:27" x14ac:dyDescent="0.3">
      <c r="B229">
        <v>8002</v>
      </c>
      <c r="C229" t="s">
        <v>4018</v>
      </c>
      <c r="D229">
        <v>900373913</v>
      </c>
      <c r="E229" t="s">
        <v>3781</v>
      </c>
      <c r="F229" t="s">
        <v>3757</v>
      </c>
      <c r="G229" t="s">
        <v>3755</v>
      </c>
      <c r="H229">
        <v>11</v>
      </c>
      <c r="I229" t="s">
        <v>3686</v>
      </c>
      <c r="J229">
        <v>1</v>
      </c>
      <c r="K229" t="s">
        <v>3686</v>
      </c>
      <c r="L229" t="s">
        <v>3756</v>
      </c>
      <c r="M229" t="s">
        <v>3969</v>
      </c>
      <c r="N229" t="s">
        <v>3783</v>
      </c>
      <c r="O229" t="s">
        <v>3759</v>
      </c>
      <c r="P229" t="s">
        <v>3924</v>
      </c>
      <c r="Q229">
        <v>-74.072091999999998</v>
      </c>
      <c r="R229">
        <v>4.7109889999999996</v>
      </c>
      <c r="S229">
        <v>2022</v>
      </c>
      <c r="T229" t="s">
        <v>3761</v>
      </c>
      <c r="U229" t="s">
        <v>3697</v>
      </c>
      <c r="V229" t="s">
        <v>3697</v>
      </c>
      <c r="W229" t="s">
        <v>3697</v>
      </c>
      <c r="X229" t="s">
        <v>3697</v>
      </c>
      <c r="Y229" t="s">
        <v>3697</v>
      </c>
      <c r="Z229" t="s">
        <v>3697</v>
      </c>
      <c r="AA229">
        <v>100</v>
      </c>
    </row>
    <row r="230" spans="2:27" x14ac:dyDescent="0.3">
      <c r="B230">
        <v>6216</v>
      </c>
      <c r="C230" t="s">
        <v>4019</v>
      </c>
      <c r="D230">
        <v>900127768</v>
      </c>
      <c r="E230" t="s">
        <v>3753</v>
      </c>
      <c r="F230" t="s">
        <v>3796</v>
      </c>
      <c r="G230" t="s">
        <v>3755</v>
      </c>
      <c r="H230">
        <v>11</v>
      </c>
      <c r="I230" t="s">
        <v>3686</v>
      </c>
      <c r="J230">
        <v>1</v>
      </c>
      <c r="K230" t="s">
        <v>3686</v>
      </c>
      <c r="L230" t="s">
        <v>3756</v>
      </c>
      <c r="M230" t="s">
        <v>3757</v>
      </c>
      <c r="N230" t="s">
        <v>3783</v>
      </c>
      <c r="O230" t="s">
        <v>3759</v>
      </c>
      <c r="P230" t="s">
        <v>3799</v>
      </c>
      <c r="Q230">
        <v>-74.072091999999998</v>
      </c>
      <c r="R230">
        <v>4.7109889999999996</v>
      </c>
      <c r="S230">
        <v>2022</v>
      </c>
      <c r="T230" t="s">
        <v>3761</v>
      </c>
      <c r="U230" t="s">
        <v>3697</v>
      </c>
      <c r="V230" t="s">
        <v>3697</v>
      </c>
      <c r="W230" t="s">
        <v>3697</v>
      </c>
      <c r="X230" t="s">
        <v>3697</v>
      </c>
      <c r="Y230" t="s">
        <v>3697</v>
      </c>
      <c r="Z230" t="s">
        <v>3697</v>
      </c>
      <c r="AA230">
        <v>100</v>
      </c>
    </row>
    <row r="231" spans="2:27" x14ac:dyDescent="0.3">
      <c r="B231">
        <v>254</v>
      </c>
      <c r="C231" t="s">
        <v>4020</v>
      </c>
      <c r="D231">
        <v>899999073</v>
      </c>
      <c r="E231" t="s">
        <v>3781</v>
      </c>
      <c r="F231" t="s">
        <v>3757</v>
      </c>
      <c r="G231" t="s">
        <v>3755</v>
      </c>
      <c r="H231">
        <v>11</v>
      </c>
      <c r="I231" t="s">
        <v>3686</v>
      </c>
      <c r="J231">
        <v>1</v>
      </c>
      <c r="K231" t="s">
        <v>3686</v>
      </c>
      <c r="L231" t="s">
        <v>3756</v>
      </c>
      <c r="M231" t="s">
        <v>3947</v>
      </c>
      <c r="N231" t="s">
        <v>3783</v>
      </c>
      <c r="O231" t="s">
        <v>3759</v>
      </c>
      <c r="P231" t="s">
        <v>3799</v>
      </c>
      <c r="Q231">
        <v>-74.072091999999998</v>
      </c>
      <c r="R231">
        <v>4.7109889999999996</v>
      </c>
      <c r="S231">
        <v>2022</v>
      </c>
      <c r="T231" t="s">
        <v>3761</v>
      </c>
      <c r="U231" t="s">
        <v>3697</v>
      </c>
      <c r="V231" t="s">
        <v>3697</v>
      </c>
      <c r="W231" t="s">
        <v>3697</v>
      </c>
      <c r="X231" t="s">
        <v>3697</v>
      </c>
      <c r="Y231" t="s">
        <v>3697</v>
      </c>
      <c r="Z231" t="s">
        <v>3697</v>
      </c>
      <c r="AA231">
        <v>100</v>
      </c>
    </row>
    <row r="232" spans="2:27" x14ac:dyDescent="0.3">
      <c r="B232">
        <v>4640</v>
      </c>
      <c r="C232" t="s">
        <v>4021</v>
      </c>
      <c r="D232">
        <v>860061099</v>
      </c>
      <c r="E232" t="s">
        <v>3753</v>
      </c>
      <c r="F232" t="s">
        <v>3796</v>
      </c>
      <c r="G232" t="s">
        <v>3755</v>
      </c>
      <c r="H232">
        <v>11</v>
      </c>
      <c r="I232" t="s">
        <v>3686</v>
      </c>
      <c r="J232">
        <v>1</v>
      </c>
      <c r="K232" t="s">
        <v>3686</v>
      </c>
      <c r="L232" t="s">
        <v>3756</v>
      </c>
      <c r="M232" t="s">
        <v>3757</v>
      </c>
      <c r="N232" t="s">
        <v>3783</v>
      </c>
      <c r="O232" t="s">
        <v>3759</v>
      </c>
      <c r="P232" t="s">
        <v>3799</v>
      </c>
      <c r="Q232">
        <v>-74.072091999999998</v>
      </c>
      <c r="R232">
        <v>4.7109889999999996</v>
      </c>
      <c r="S232">
        <v>2022</v>
      </c>
      <c r="T232" t="s">
        <v>3761</v>
      </c>
      <c r="U232" t="s">
        <v>3697</v>
      </c>
      <c r="V232" t="s">
        <v>3697</v>
      </c>
      <c r="W232" t="s">
        <v>3697</v>
      </c>
      <c r="X232" t="s">
        <v>3697</v>
      </c>
      <c r="Y232" t="s">
        <v>3697</v>
      </c>
      <c r="Z232" t="s">
        <v>3697</v>
      </c>
      <c r="AA232">
        <v>100</v>
      </c>
    </row>
    <row r="233" spans="2:27" x14ac:dyDescent="0.3">
      <c r="B233">
        <v>309</v>
      </c>
      <c r="C233" t="s">
        <v>4022</v>
      </c>
      <c r="D233">
        <v>800095757</v>
      </c>
      <c r="E233" t="s">
        <v>3753</v>
      </c>
      <c r="F233" t="s">
        <v>3754</v>
      </c>
      <c r="G233" t="s">
        <v>3763</v>
      </c>
      <c r="H233">
        <v>18</v>
      </c>
      <c r="I233" t="s">
        <v>3594</v>
      </c>
      <c r="J233">
        <v>205</v>
      </c>
      <c r="K233" t="s">
        <v>579</v>
      </c>
      <c r="L233" t="s">
        <v>3756</v>
      </c>
      <c r="M233" t="s">
        <v>3757</v>
      </c>
      <c r="N233" t="s">
        <v>3758</v>
      </c>
      <c r="O233" t="s">
        <v>3759</v>
      </c>
      <c r="P233" t="s">
        <v>3760</v>
      </c>
      <c r="Q233">
        <v>-75.920771000000002</v>
      </c>
      <c r="R233">
        <v>1.033817</v>
      </c>
      <c r="S233">
        <v>2022</v>
      </c>
      <c r="T233" t="s">
        <v>3761</v>
      </c>
      <c r="U233" t="s">
        <v>3697</v>
      </c>
      <c r="V233" t="s">
        <v>3697</v>
      </c>
      <c r="W233" t="s">
        <v>3697</v>
      </c>
      <c r="X233" t="s">
        <v>3697</v>
      </c>
      <c r="Y233" t="s">
        <v>3697</v>
      </c>
      <c r="Z233" t="s">
        <v>3697</v>
      </c>
      <c r="AA233">
        <v>100</v>
      </c>
    </row>
    <row r="234" spans="2:27" x14ac:dyDescent="0.3">
      <c r="B234">
        <v>313</v>
      </c>
      <c r="C234" t="s">
        <v>4023</v>
      </c>
      <c r="D234">
        <v>860015971</v>
      </c>
      <c r="E234" t="s">
        <v>3781</v>
      </c>
      <c r="F234" t="s">
        <v>3757</v>
      </c>
      <c r="G234" t="s">
        <v>3755</v>
      </c>
      <c r="H234">
        <v>11</v>
      </c>
      <c r="I234" t="s">
        <v>3686</v>
      </c>
      <c r="J234">
        <v>1</v>
      </c>
      <c r="K234" t="s">
        <v>3686</v>
      </c>
      <c r="L234" t="s">
        <v>3756</v>
      </c>
      <c r="M234" t="s">
        <v>3798</v>
      </c>
      <c r="N234" t="s">
        <v>3783</v>
      </c>
      <c r="O234" t="s">
        <v>3759</v>
      </c>
      <c r="P234" t="s">
        <v>3799</v>
      </c>
      <c r="Q234">
        <v>-74.072091999999998</v>
      </c>
      <c r="R234">
        <v>4.7109889999999996</v>
      </c>
      <c r="S234">
        <v>2022</v>
      </c>
      <c r="T234" t="s">
        <v>3761</v>
      </c>
      <c r="U234" t="s">
        <v>3697</v>
      </c>
      <c r="V234" t="s">
        <v>3697</v>
      </c>
      <c r="W234" t="s">
        <v>3697</v>
      </c>
      <c r="X234" t="s">
        <v>3697</v>
      </c>
      <c r="Y234" t="s">
        <v>3697</v>
      </c>
      <c r="Z234" t="s">
        <v>3697</v>
      </c>
      <c r="AA234">
        <v>100</v>
      </c>
    </row>
    <row r="235" spans="2:27" x14ac:dyDescent="0.3">
      <c r="B235">
        <v>801</v>
      </c>
      <c r="C235" t="s">
        <v>4024</v>
      </c>
      <c r="D235">
        <v>890985354</v>
      </c>
      <c r="E235" t="s">
        <v>3753</v>
      </c>
      <c r="F235" t="s">
        <v>3754</v>
      </c>
      <c r="G235" t="s">
        <v>3793</v>
      </c>
      <c r="H235">
        <v>5</v>
      </c>
      <c r="I235" t="s">
        <v>68</v>
      </c>
      <c r="J235">
        <v>495</v>
      </c>
      <c r="K235" t="s">
        <v>1113</v>
      </c>
      <c r="L235" t="s">
        <v>3756</v>
      </c>
      <c r="M235" t="s">
        <v>3757</v>
      </c>
      <c r="N235" t="s">
        <v>3758</v>
      </c>
      <c r="O235" t="s">
        <v>3759</v>
      </c>
      <c r="P235" t="s">
        <v>3760</v>
      </c>
      <c r="Q235">
        <v>-74.776326999999995</v>
      </c>
      <c r="R235">
        <v>8.088419</v>
      </c>
      <c r="S235">
        <v>2022</v>
      </c>
      <c r="T235" t="s">
        <v>3761</v>
      </c>
      <c r="U235" t="s">
        <v>3697</v>
      </c>
      <c r="V235" t="s">
        <v>3697</v>
      </c>
      <c r="W235" t="s">
        <v>3697</v>
      </c>
      <c r="X235" t="s">
        <v>3697</v>
      </c>
      <c r="Y235" t="s">
        <v>3697</v>
      </c>
      <c r="Z235" t="s">
        <v>3697</v>
      </c>
      <c r="AA235">
        <v>100</v>
      </c>
    </row>
    <row r="236" spans="2:27" x14ac:dyDescent="0.3">
      <c r="B236">
        <v>93</v>
      </c>
      <c r="C236" t="s">
        <v>4025</v>
      </c>
      <c r="D236">
        <v>890980095</v>
      </c>
      <c r="E236" t="s">
        <v>3753</v>
      </c>
      <c r="F236" t="s">
        <v>3754</v>
      </c>
      <c r="G236" t="s">
        <v>3793</v>
      </c>
      <c r="H236">
        <v>5</v>
      </c>
      <c r="I236" t="s">
        <v>68</v>
      </c>
      <c r="J236">
        <v>45</v>
      </c>
      <c r="K236" t="s">
        <v>1100</v>
      </c>
      <c r="L236" t="s">
        <v>3756</v>
      </c>
      <c r="M236" t="s">
        <v>3757</v>
      </c>
      <c r="N236" t="s">
        <v>3758</v>
      </c>
      <c r="O236" t="s">
        <v>3759</v>
      </c>
      <c r="P236" t="s">
        <v>3760</v>
      </c>
      <c r="Q236">
        <v>-76.624691999999996</v>
      </c>
      <c r="R236">
        <v>7.8827610000000004</v>
      </c>
      <c r="S236">
        <v>2022</v>
      </c>
      <c r="T236" t="s">
        <v>3761</v>
      </c>
      <c r="U236" t="s">
        <v>3697</v>
      </c>
      <c r="V236" t="s">
        <v>3697</v>
      </c>
      <c r="W236" t="s">
        <v>3697</v>
      </c>
      <c r="X236" t="s">
        <v>3697</v>
      </c>
      <c r="Y236" t="s">
        <v>3697</v>
      </c>
      <c r="Z236" t="s">
        <v>3697</v>
      </c>
      <c r="AA236">
        <v>100</v>
      </c>
    </row>
    <row r="237" spans="2:27" x14ac:dyDescent="0.3">
      <c r="B237">
        <v>8040</v>
      </c>
      <c r="C237" t="s">
        <v>4026</v>
      </c>
      <c r="D237">
        <v>900450205</v>
      </c>
      <c r="E237" t="s">
        <v>3781</v>
      </c>
      <c r="F237" t="s">
        <v>3757</v>
      </c>
      <c r="G237" t="s">
        <v>3755</v>
      </c>
      <c r="H237">
        <v>11</v>
      </c>
      <c r="I237" t="s">
        <v>3686</v>
      </c>
      <c r="J237">
        <v>1</v>
      </c>
      <c r="K237" t="s">
        <v>3686</v>
      </c>
      <c r="L237" t="s">
        <v>3756</v>
      </c>
      <c r="M237" t="s">
        <v>3969</v>
      </c>
      <c r="N237" t="s">
        <v>3783</v>
      </c>
      <c r="O237" t="s">
        <v>3759</v>
      </c>
      <c r="P237" t="s">
        <v>3948</v>
      </c>
      <c r="Q237">
        <v>-74.072091999999998</v>
      </c>
      <c r="R237">
        <v>4.7109889999999996</v>
      </c>
      <c r="S237">
        <v>2022</v>
      </c>
      <c r="T237" t="s">
        <v>3761</v>
      </c>
      <c r="U237" t="s">
        <v>3697</v>
      </c>
      <c r="V237" t="s">
        <v>3697</v>
      </c>
      <c r="W237" t="s">
        <v>203</v>
      </c>
      <c r="X237" t="s">
        <v>3697</v>
      </c>
      <c r="Y237" t="s">
        <v>3697</v>
      </c>
      <c r="Z237" t="s">
        <v>3697</v>
      </c>
      <c r="AA237">
        <v>100</v>
      </c>
    </row>
    <row r="238" spans="2:27" x14ac:dyDescent="0.3">
      <c r="B238">
        <v>8020</v>
      </c>
      <c r="C238" t="s">
        <v>4027</v>
      </c>
      <c r="D238">
        <v>900467239</v>
      </c>
      <c r="E238" t="s">
        <v>3781</v>
      </c>
      <c r="F238" t="s">
        <v>3757</v>
      </c>
      <c r="G238" t="s">
        <v>3755</v>
      </c>
      <c r="H238">
        <v>11</v>
      </c>
      <c r="I238" t="s">
        <v>3686</v>
      </c>
      <c r="J238">
        <v>1</v>
      </c>
      <c r="K238" t="s">
        <v>3686</v>
      </c>
      <c r="L238" t="s">
        <v>3756</v>
      </c>
      <c r="M238" t="s">
        <v>3806</v>
      </c>
      <c r="N238" t="s">
        <v>3758</v>
      </c>
      <c r="O238" t="s">
        <v>3759</v>
      </c>
      <c r="P238" t="s">
        <v>3937</v>
      </c>
      <c r="Q238">
        <v>-74.072091999999998</v>
      </c>
      <c r="R238">
        <v>4.7109889999999996</v>
      </c>
      <c r="S238">
        <v>2022</v>
      </c>
      <c r="T238" t="s">
        <v>3761</v>
      </c>
      <c r="U238" t="s">
        <v>3697</v>
      </c>
      <c r="V238" t="s">
        <v>3697</v>
      </c>
      <c r="W238" t="s">
        <v>3697</v>
      </c>
      <c r="X238" t="s">
        <v>3697</v>
      </c>
      <c r="Y238" t="s">
        <v>3697</v>
      </c>
      <c r="Z238" t="s">
        <v>3697</v>
      </c>
      <c r="AA238">
        <v>100</v>
      </c>
    </row>
    <row r="239" spans="2:27" x14ac:dyDescent="0.3">
      <c r="B239">
        <v>8007</v>
      </c>
      <c r="C239" t="s">
        <v>4028</v>
      </c>
      <c r="D239" t="s">
        <v>3955</v>
      </c>
      <c r="E239" t="s">
        <v>3781</v>
      </c>
      <c r="F239" t="s">
        <v>3757</v>
      </c>
      <c r="G239" t="s">
        <v>3755</v>
      </c>
      <c r="H239">
        <v>11</v>
      </c>
      <c r="I239" t="s">
        <v>3686</v>
      </c>
      <c r="J239">
        <v>1</v>
      </c>
      <c r="K239" t="s">
        <v>3686</v>
      </c>
      <c r="L239" t="s">
        <v>3756</v>
      </c>
      <c r="M239" t="s">
        <v>4029</v>
      </c>
      <c r="N239" t="s">
        <v>3758</v>
      </c>
      <c r="O239" t="s">
        <v>3944</v>
      </c>
      <c r="P239" t="s">
        <v>3945</v>
      </c>
      <c r="Q239">
        <v>-74.072091999999998</v>
      </c>
      <c r="R239">
        <v>4.7109889999999996</v>
      </c>
      <c r="S239">
        <v>2022</v>
      </c>
      <c r="T239" t="s">
        <v>3761</v>
      </c>
      <c r="U239" t="s">
        <v>3697</v>
      </c>
      <c r="V239" t="s">
        <v>3697</v>
      </c>
      <c r="W239" t="s">
        <v>3697</v>
      </c>
      <c r="X239" t="s">
        <v>3697</v>
      </c>
      <c r="Y239" t="s">
        <v>3697</v>
      </c>
      <c r="Z239" t="s">
        <v>3697</v>
      </c>
      <c r="AA239">
        <v>100</v>
      </c>
    </row>
    <row r="240" spans="2:27" x14ac:dyDescent="0.3">
      <c r="B240">
        <v>8024</v>
      </c>
      <c r="C240" t="s">
        <v>4030</v>
      </c>
      <c r="D240">
        <v>900500018</v>
      </c>
      <c r="E240" t="s">
        <v>3781</v>
      </c>
      <c r="F240" t="s">
        <v>3757</v>
      </c>
      <c r="G240" t="s">
        <v>3755</v>
      </c>
      <c r="H240">
        <v>11</v>
      </c>
      <c r="I240" t="s">
        <v>3686</v>
      </c>
      <c r="J240">
        <v>1</v>
      </c>
      <c r="K240" t="s">
        <v>3686</v>
      </c>
      <c r="L240" t="s">
        <v>3756</v>
      </c>
      <c r="M240" t="s">
        <v>3936</v>
      </c>
      <c r="N240" t="s">
        <v>3783</v>
      </c>
      <c r="O240" t="s">
        <v>3759</v>
      </c>
      <c r="P240" t="s">
        <v>3973</v>
      </c>
      <c r="Q240">
        <v>-74.072091999999998</v>
      </c>
      <c r="R240">
        <v>4.7109889999999996</v>
      </c>
      <c r="S240">
        <v>2022</v>
      </c>
      <c r="T240" t="s">
        <v>3761</v>
      </c>
      <c r="U240" t="s">
        <v>3697</v>
      </c>
      <c r="V240" t="s">
        <v>3697</v>
      </c>
      <c r="W240" t="s">
        <v>3697</v>
      </c>
      <c r="X240" t="s">
        <v>3697</v>
      </c>
      <c r="Y240" t="s">
        <v>3697</v>
      </c>
      <c r="Z240" t="s">
        <v>3697</v>
      </c>
      <c r="AA240">
        <v>100</v>
      </c>
    </row>
    <row r="241" spans="2:27" x14ac:dyDescent="0.3">
      <c r="B241">
        <v>2030</v>
      </c>
      <c r="C241" t="s">
        <v>4031</v>
      </c>
      <c r="D241">
        <v>830001113</v>
      </c>
      <c r="E241" t="s">
        <v>3781</v>
      </c>
      <c r="F241" t="s">
        <v>3757</v>
      </c>
      <c r="G241" t="s">
        <v>3755</v>
      </c>
      <c r="H241">
        <v>11</v>
      </c>
      <c r="I241" t="s">
        <v>3686</v>
      </c>
      <c r="J241">
        <v>1</v>
      </c>
      <c r="K241" t="s">
        <v>3686</v>
      </c>
      <c r="L241" t="s">
        <v>3756</v>
      </c>
      <c r="M241" t="s">
        <v>4004</v>
      </c>
      <c r="N241" t="s">
        <v>3783</v>
      </c>
      <c r="O241" t="s">
        <v>3858</v>
      </c>
      <c r="P241" t="s">
        <v>3808</v>
      </c>
      <c r="Q241">
        <v>-74.072091999999998</v>
      </c>
      <c r="R241">
        <v>4.7109889999999996</v>
      </c>
      <c r="S241">
        <v>2022</v>
      </c>
      <c r="T241" t="s">
        <v>3761</v>
      </c>
      <c r="U241" t="s">
        <v>3697</v>
      </c>
      <c r="V241" t="s">
        <v>3697</v>
      </c>
      <c r="W241" t="s">
        <v>3697</v>
      </c>
      <c r="X241" t="s">
        <v>3697</v>
      </c>
      <c r="Y241" t="s">
        <v>3697</v>
      </c>
      <c r="Z241" t="s">
        <v>3697</v>
      </c>
      <c r="AA241">
        <v>100</v>
      </c>
    </row>
    <row r="242" spans="2:27" x14ac:dyDescent="0.3">
      <c r="B242">
        <v>8117</v>
      </c>
      <c r="C242" t="s">
        <v>4032</v>
      </c>
      <c r="D242">
        <v>900948958</v>
      </c>
      <c r="E242" t="s">
        <v>3781</v>
      </c>
      <c r="F242" t="s">
        <v>3757</v>
      </c>
      <c r="G242" t="s">
        <v>3755</v>
      </c>
      <c r="H242">
        <v>11</v>
      </c>
      <c r="I242" t="s">
        <v>3686</v>
      </c>
      <c r="J242">
        <v>1</v>
      </c>
      <c r="K242" t="s">
        <v>3686</v>
      </c>
      <c r="L242" t="s">
        <v>3756</v>
      </c>
      <c r="M242" t="s">
        <v>3956</v>
      </c>
      <c r="N242" t="s">
        <v>3783</v>
      </c>
      <c r="O242" t="s">
        <v>3759</v>
      </c>
      <c r="P242" t="s">
        <v>3973</v>
      </c>
      <c r="Q242">
        <v>-74.072091999999998</v>
      </c>
      <c r="R242">
        <v>4.7109889999999996</v>
      </c>
      <c r="S242">
        <v>2022</v>
      </c>
      <c r="T242" t="s">
        <v>3761</v>
      </c>
      <c r="U242" t="s">
        <v>3697</v>
      </c>
      <c r="V242" t="s">
        <v>3697</v>
      </c>
      <c r="W242" t="s">
        <v>3697</v>
      </c>
      <c r="X242" t="s">
        <v>3697</v>
      </c>
      <c r="Y242" t="s">
        <v>3697</v>
      </c>
      <c r="Z242" t="s">
        <v>3697</v>
      </c>
      <c r="AA242">
        <v>100</v>
      </c>
    </row>
    <row r="243" spans="2:27" x14ac:dyDescent="0.3">
      <c r="B243">
        <v>4</v>
      </c>
      <c r="C243" t="s">
        <v>4033</v>
      </c>
      <c r="D243">
        <v>899999090</v>
      </c>
      <c r="E243" t="s">
        <v>3781</v>
      </c>
      <c r="F243" t="s">
        <v>3757</v>
      </c>
      <c r="G243" t="s">
        <v>3755</v>
      </c>
      <c r="H243">
        <v>11</v>
      </c>
      <c r="I243" t="s">
        <v>3686</v>
      </c>
      <c r="J243">
        <v>1</v>
      </c>
      <c r="K243" t="s">
        <v>3686</v>
      </c>
      <c r="L243" t="s">
        <v>3756</v>
      </c>
      <c r="M243" t="s">
        <v>3969</v>
      </c>
      <c r="N243" t="s">
        <v>3758</v>
      </c>
      <c r="O243" t="s">
        <v>3944</v>
      </c>
      <c r="P243" t="s">
        <v>3945</v>
      </c>
      <c r="Q243">
        <v>-74.072091999999998</v>
      </c>
      <c r="R243">
        <v>4.7109889999999996</v>
      </c>
      <c r="S243">
        <v>2022</v>
      </c>
      <c r="T243" t="s">
        <v>3761</v>
      </c>
      <c r="U243" t="s">
        <v>3697</v>
      </c>
      <c r="V243" t="s">
        <v>3697</v>
      </c>
      <c r="W243" t="s">
        <v>3697</v>
      </c>
      <c r="X243" t="s">
        <v>3697</v>
      </c>
      <c r="Y243" t="s">
        <v>3697</v>
      </c>
      <c r="Z243" t="s">
        <v>3697</v>
      </c>
      <c r="AA243">
        <v>100</v>
      </c>
    </row>
    <row r="244" spans="2:27" x14ac:dyDescent="0.3">
      <c r="B244">
        <v>299</v>
      </c>
      <c r="C244" t="s">
        <v>4034</v>
      </c>
      <c r="D244">
        <v>899999403</v>
      </c>
      <c r="E244" t="s">
        <v>3781</v>
      </c>
      <c r="F244" t="s">
        <v>3757</v>
      </c>
      <c r="G244" t="s">
        <v>3755</v>
      </c>
      <c r="H244">
        <v>11</v>
      </c>
      <c r="I244" t="s">
        <v>3686</v>
      </c>
      <c r="J244">
        <v>1</v>
      </c>
      <c r="K244" t="s">
        <v>3686</v>
      </c>
      <c r="L244" t="s">
        <v>3756</v>
      </c>
      <c r="M244" t="s">
        <v>3782</v>
      </c>
      <c r="N244" t="s">
        <v>3783</v>
      </c>
      <c r="O244" t="s">
        <v>3759</v>
      </c>
      <c r="P244" t="s">
        <v>3859</v>
      </c>
      <c r="Q244">
        <v>-74.072091999999998</v>
      </c>
      <c r="R244">
        <v>4.7109889999999996</v>
      </c>
      <c r="S244">
        <v>2022</v>
      </c>
      <c r="T244" t="s">
        <v>3761</v>
      </c>
      <c r="U244" t="s">
        <v>3697</v>
      </c>
      <c r="V244" t="s">
        <v>3697</v>
      </c>
      <c r="W244" t="s">
        <v>3697</v>
      </c>
      <c r="X244" t="s">
        <v>3697</v>
      </c>
      <c r="Y244" t="s">
        <v>3697</v>
      </c>
      <c r="Z244" t="s">
        <v>3697</v>
      </c>
      <c r="AA244">
        <v>100</v>
      </c>
    </row>
    <row r="245" spans="2:27" x14ac:dyDescent="0.3">
      <c r="B245">
        <v>5295</v>
      </c>
      <c r="C245" t="s">
        <v>4035</v>
      </c>
      <c r="D245">
        <v>830000602</v>
      </c>
      <c r="E245" t="s">
        <v>3781</v>
      </c>
      <c r="F245" t="s">
        <v>3757</v>
      </c>
      <c r="G245" t="s">
        <v>3755</v>
      </c>
      <c r="H245">
        <v>11</v>
      </c>
      <c r="I245" t="s">
        <v>3686</v>
      </c>
      <c r="J245">
        <v>1</v>
      </c>
      <c r="K245" t="s">
        <v>3686</v>
      </c>
      <c r="L245" t="s">
        <v>3756</v>
      </c>
      <c r="M245" t="s">
        <v>3806</v>
      </c>
      <c r="N245" t="s">
        <v>3783</v>
      </c>
      <c r="O245" t="s">
        <v>3759</v>
      </c>
      <c r="P245" t="s">
        <v>3799</v>
      </c>
      <c r="Q245">
        <v>-74.072091999999998</v>
      </c>
      <c r="R245">
        <v>4.7109889999999996</v>
      </c>
      <c r="S245">
        <v>2022</v>
      </c>
      <c r="T245" t="s">
        <v>3761</v>
      </c>
      <c r="U245" t="s">
        <v>3697</v>
      </c>
      <c r="V245" t="s">
        <v>3697</v>
      </c>
      <c r="W245" t="s">
        <v>3697</v>
      </c>
      <c r="X245" t="s">
        <v>3697</v>
      </c>
      <c r="Y245" t="s">
        <v>3697</v>
      </c>
      <c r="Z245" t="s">
        <v>3697</v>
      </c>
      <c r="AA245">
        <v>100</v>
      </c>
    </row>
    <row r="246" spans="2:27" x14ac:dyDescent="0.3">
      <c r="B246">
        <v>480</v>
      </c>
      <c r="C246" t="s">
        <v>4036</v>
      </c>
      <c r="D246">
        <v>800095785</v>
      </c>
      <c r="E246" t="s">
        <v>3753</v>
      </c>
      <c r="F246" t="s">
        <v>3754</v>
      </c>
      <c r="G246" t="s">
        <v>3763</v>
      </c>
      <c r="H246">
        <v>18</v>
      </c>
      <c r="I246" t="s">
        <v>3594</v>
      </c>
      <c r="J246">
        <v>753</v>
      </c>
      <c r="K246" t="s">
        <v>1193</v>
      </c>
      <c r="L246" t="s">
        <v>3756</v>
      </c>
      <c r="M246" t="s">
        <v>3757</v>
      </c>
      <c r="N246" t="s">
        <v>3758</v>
      </c>
      <c r="O246" t="s">
        <v>3759</v>
      </c>
      <c r="P246" t="s">
        <v>3760</v>
      </c>
      <c r="Q246">
        <v>-74.773206000000002</v>
      </c>
      <c r="R246">
        <v>2.113645</v>
      </c>
      <c r="S246">
        <v>2022</v>
      </c>
      <c r="T246" t="s">
        <v>3761</v>
      </c>
      <c r="U246" t="s">
        <v>3697</v>
      </c>
      <c r="V246" t="s">
        <v>3697</v>
      </c>
      <c r="W246" t="s">
        <v>3697</v>
      </c>
      <c r="X246" t="s">
        <v>3697</v>
      </c>
      <c r="Y246" t="s">
        <v>3697</v>
      </c>
      <c r="Z246" t="s">
        <v>3697</v>
      </c>
      <c r="AA246">
        <v>100</v>
      </c>
    </row>
    <row r="247" spans="2:27" x14ac:dyDescent="0.3">
      <c r="B247">
        <v>6189</v>
      </c>
      <c r="C247" t="s">
        <v>4037</v>
      </c>
      <c r="D247">
        <v>860052155</v>
      </c>
      <c r="E247" t="s">
        <v>3753</v>
      </c>
      <c r="F247" t="s">
        <v>3796</v>
      </c>
      <c r="G247" t="s">
        <v>3755</v>
      </c>
      <c r="H247">
        <v>11</v>
      </c>
      <c r="I247" t="s">
        <v>3686</v>
      </c>
      <c r="J247">
        <v>1</v>
      </c>
      <c r="K247" t="s">
        <v>3686</v>
      </c>
      <c r="L247" t="s">
        <v>3756</v>
      </c>
      <c r="M247" t="s">
        <v>3757</v>
      </c>
      <c r="N247" t="s">
        <v>3783</v>
      </c>
      <c r="O247" t="s">
        <v>3858</v>
      </c>
      <c r="P247" t="s">
        <v>3926</v>
      </c>
      <c r="Q247">
        <v>-74.072091999999998</v>
      </c>
      <c r="R247">
        <v>4.7109889999999996</v>
      </c>
      <c r="S247">
        <v>2022</v>
      </c>
      <c r="T247" t="s">
        <v>3761</v>
      </c>
      <c r="U247" t="s">
        <v>3697</v>
      </c>
      <c r="V247" t="s">
        <v>3697</v>
      </c>
      <c r="W247" t="s">
        <v>3697</v>
      </c>
      <c r="X247" t="s">
        <v>3697</v>
      </c>
      <c r="Y247" t="s">
        <v>3697</v>
      </c>
      <c r="Z247" t="s">
        <v>3697</v>
      </c>
      <c r="AA247">
        <v>100</v>
      </c>
    </row>
    <row r="248" spans="2:27" x14ac:dyDescent="0.3">
      <c r="B248">
        <v>5293</v>
      </c>
      <c r="C248" t="s">
        <v>4038</v>
      </c>
      <c r="D248">
        <v>899999278</v>
      </c>
      <c r="E248" t="s">
        <v>3781</v>
      </c>
      <c r="F248" t="s">
        <v>3757</v>
      </c>
      <c r="G248" t="s">
        <v>3755</v>
      </c>
      <c r="H248">
        <v>11</v>
      </c>
      <c r="I248" t="s">
        <v>3686</v>
      </c>
      <c r="J248">
        <v>1</v>
      </c>
      <c r="K248" t="s">
        <v>3686</v>
      </c>
      <c r="L248" t="s">
        <v>3756</v>
      </c>
      <c r="M248" t="s">
        <v>3947</v>
      </c>
      <c r="N248" t="s">
        <v>3783</v>
      </c>
      <c r="O248" t="s">
        <v>3858</v>
      </c>
      <c r="P248" t="s">
        <v>3926</v>
      </c>
      <c r="Q248">
        <v>-74.072091999999998</v>
      </c>
      <c r="R248">
        <v>4.7109889999999996</v>
      </c>
      <c r="S248">
        <v>2022</v>
      </c>
      <c r="T248" t="s">
        <v>3761</v>
      </c>
      <c r="U248" t="s">
        <v>3697</v>
      </c>
      <c r="V248" t="s">
        <v>3697</v>
      </c>
      <c r="W248" t="s">
        <v>203</v>
      </c>
      <c r="X248" t="s">
        <v>3697</v>
      </c>
      <c r="Y248" t="s">
        <v>3697</v>
      </c>
      <c r="Z248" t="s">
        <v>3697</v>
      </c>
      <c r="AA248">
        <v>100</v>
      </c>
    </row>
    <row r="249" spans="2:27" x14ac:dyDescent="0.3">
      <c r="B249">
        <v>450</v>
      </c>
      <c r="C249" t="s">
        <v>4039</v>
      </c>
      <c r="D249">
        <v>44491580006</v>
      </c>
      <c r="E249" t="s">
        <v>3753</v>
      </c>
      <c r="F249" t="s">
        <v>3754</v>
      </c>
      <c r="G249" t="s">
        <v>3765</v>
      </c>
      <c r="H249">
        <v>19</v>
      </c>
      <c r="I249" t="s">
        <v>551</v>
      </c>
      <c r="J249">
        <v>1</v>
      </c>
      <c r="K249" t="s">
        <v>1207</v>
      </c>
      <c r="L249" t="s">
        <v>3756</v>
      </c>
      <c r="M249" t="s">
        <v>3757</v>
      </c>
      <c r="N249" t="s">
        <v>3758</v>
      </c>
      <c r="O249" t="s">
        <v>3759</v>
      </c>
      <c r="P249" t="s">
        <v>3760</v>
      </c>
      <c r="Q249">
        <v>-76.614739</v>
      </c>
      <c r="R249">
        <v>2.444814</v>
      </c>
      <c r="S249">
        <v>2022</v>
      </c>
      <c r="T249" t="s">
        <v>3761</v>
      </c>
      <c r="U249" t="s">
        <v>3698</v>
      </c>
      <c r="V249" t="s">
        <v>3698</v>
      </c>
      <c r="W249" t="s">
        <v>3698</v>
      </c>
      <c r="X249" t="s">
        <v>3698</v>
      </c>
      <c r="Y249" t="s">
        <v>3698</v>
      </c>
      <c r="Z249" t="s">
        <v>3698</v>
      </c>
      <c r="AA249">
        <v>0</v>
      </c>
    </row>
    <row r="250" spans="2:27" x14ac:dyDescent="0.3">
      <c r="B250">
        <v>908</v>
      </c>
      <c r="C250" t="s">
        <v>4040</v>
      </c>
      <c r="D250">
        <v>890505253</v>
      </c>
      <c r="E250" t="s">
        <v>3781</v>
      </c>
      <c r="F250" t="s">
        <v>3757</v>
      </c>
      <c r="G250" t="s">
        <v>3755</v>
      </c>
      <c r="H250">
        <v>54</v>
      </c>
      <c r="I250" t="s">
        <v>205</v>
      </c>
      <c r="J250">
        <v>1</v>
      </c>
      <c r="K250" t="s">
        <v>3645</v>
      </c>
      <c r="L250" t="s">
        <v>3805</v>
      </c>
      <c r="M250" t="s">
        <v>3806</v>
      </c>
      <c r="N250" t="s">
        <v>3757</v>
      </c>
      <c r="O250" t="s">
        <v>3757</v>
      </c>
      <c r="P250" t="s">
        <v>3805</v>
      </c>
      <c r="Q250">
        <v>-72.496690000000001</v>
      </c>
      <c r="R250">
        <v>7.8890969999999996</v>
      </c>
      <c r="S250">
        <v>2022</v>
      </c>
      <c r="T250" t="s">
        <v>3761</v>
      </c>
      <c r="U250" t="s">
        <v>3697</v>
      </c>
      <c r="V250" t="s">
        <v>3697</v>
      </c>
      <c r="W250" t="s">
        <v>3697</v>
      </c>
      <c r="X250" t="s">
        <v>3697</v>
      </c>
      <c r="Y250" t="s">
        <v>3697</v>
      </c>
      <c r="Z250" t="s">
        <v>3697</v>
      </c>
      <c r="AA250">
        <v>100</v>
      </c>
    </row>
    <row r="251" spans="2:27" x14ac:dyDescent="0.3">
      <c r="B251">
        <v>367</v>
      </c>
      <c r="C251" t="s">
        <v>4041</v>
      </c>
      <c r="D251">
        <v>891501885</v>
      </c>
      <c r="E251" t="s">
        <v>3781</v>
      </c>
      <c r="F251" t="s">
        <v>3757</v>
      </c>
      <c r="G251" t="s">
        <v>3765</v>
      </c>
      <c r="H251">
        <v>19</v>
      </c>
      <c r="I251" t="s">
        <v>551</v>
      </c>
      <c r="J251">
        <v>1</v>
      </c>
      <c r="K251" t="s">
        <v>1207</v>
      </c>
      <c r="L251" t="s">
        <v>3805</v>
      </c>
      <c r="M251" t="s">
        <v>3806</v>
      </c>
      <c r="N251" t="s">
        <v>3757</v>
      </c>
      <c r="O251" t="s">
        <v>3757</v>
      </c>
      <c r="P251" t="s">
        <v>3805</v>
      </c>
      <c r="Q251">
        <v>-76.614739</v>
      </c>
      <c r="R251">
        <v>2.444814</v>
      </c>
      <c r="S251">
        <v>2022</v>
      </c>
      <c r="T251" t="s">
        <v>3761</v>
      </c>
      <c r="U251" t="s">
        <v>3697</v>
      </c>
      <c r="V251" t="s">
        <v>3697</v>
      </c>
      <c r="W251" t="s">
        <v>3697</v>
      </c>
      <c r="X251" t="s">
        <v>3697</v>
      </c>
      <c r="Y251" t="s">
        <v>3697</v>
      </c>
      <c r="Z251" t="s">
        <v>3697</v>
      </c>
      <c r="AA251">
        <v>100</v>
      </c>
    </row>
    <row r="252" spans="2:27" x14ac:dyDescent="0.3">
      <c r="B252">
        <v>8025</v>
      </c>
      <c r="C252" t="s">
        <v>4042</v>
      </c>
      <c r="D252">
        <v>900477169</v>
      </c>
      <c r="E252" t="s">
        <v>3781</v>
      </c>
      <c r="F252" t="s">
        <v>3757</v>
      </c>
      <c r="G252" t="s">
        <v>3755</v>
      </c>
      <c r="H252">
        <v>11</v>
      </c>
      <c r="I252" t="s">
        <v>3686</v>
      </c>
      <c r="J252">
        <v>1</v>
      </c>
      <c r="K252" t="s">
        <v>3686</v>
      </c>
      <c r="L252" t="s">
        <v>3756</v>
      </c>
      <c r="M252" t="s">
        <v>3972</v>
      </c>
      <c r="N252" t="s">
        <v>3783</v>
      </c>
      <c r="O252" t="s">
        <v>3759</v>
      </c>
      <c r="P252" t="s">
        <v>3924</v>
      </c>
      <c r="Q252">
        <v>-74.072091999999998</v>
      </c>
      <c r="R252">
        <v>4.7109889999999996</v>
      </c>
      <c r="S252">
        <v>2022</v>
      </c>
      <c r="T252" t="s">
        <v>3761</v>
      </c>
      <c r="U252" t="s">
        <v>3697</v>
      </c>
      <c r="V252" t="s">
        <v>3697</v>
      </c>
      <c r="W252" t="s">
        <v>3697</v>
      </c>
      <c r="X252" t="s">
        <v>3697</v>
      </c>
      <c r="Y252" t="s">
        <v>3697</v>
      </c>
      <c r="Z252" t="s">
        <v>3697</v>
      </c>
      <c r="AA252">
        <v>100</v>
      </c>
    </row>
    <row r="253" spans="2:27" x14ac:dyDescent="0.3">
      <c r="B253">
        <v>972</v>
      </c>
      <c r="C253" t="s">
        <v>4043</v>
      </c>
      <c r="D253">
        <v>800099132</v>
      </c>
      <c r="E253" t="s">
        <v>3753</v>
      </c>
      <c r="F253" t="s">
        <v>3754</v>
      </c>
      <c r="G253" t="s">
        <v>3765</v>
      </c>
      <c r="H253">
        <v>52</v>
      </c>
      <c r="I253" t="s">
        <v>66</v>
      </c>
      <c r="J253">
        <v>621</v>
      </c>
      <c r="K253" t="s">
        <v>3643</v>
      </c>
      <c r="L253" t="s">
        <v>3756</v>
      </c>
      <c r="M253" t="s">
        <v>3757</v>
      </c>
      <c r="N253" t="s">
        <v>3758</v>
      </c>
      <c r="O253" t="s">
        <v>3759</v>
      </c>
      <c r="P253" t="s">
        <v>3760</v>
      </c>
      <c r="Q253">
        <v>-78.338706999999999</v>
      </c>
      <c r="R253">
        <v>1.9088229999999999</v>
      </c>
      <c r="S253">
        <v>2022</v>
      </c>
      <c r="T253" t="s">
        <v>3761</v>
      </c>
      <c r="U253" t="s">
        <v>3698</v>
      </c>
      <c r="V253" t="s">
        <v>3698</v>
      </c>
      <c r="W253" t="s">
        <v>3698</v>
      </c>
      <c r="X253" t="s">
        <v>3698</v>
      </c>
      <c r="Y253" t="s">
        <v>3698</v>
      </c>
      <c r="Z253" t="s">
        <v>3698</v>
      </c>
      <c r="AA253">
        <v>0</v>
      </c>
    </row>
    <row r="254" spans="2:27" x14ac:dyDescent="0.3">
      <c r="B254">
        <v>1006</v>
      </c>
      <c r="C254" t="s">
        <v>4044</v>
      </c>
      <c r="D254">
        <v>809000749</v>
      </c>
      <c r="E254" t="s">
        <v>3753</v>
      </c>
      <c r="F254" t="s">
        <v>3754</v>
      </c>
      <c r="G254" t="s">
        <v>3763</v>
      </c>
      <c r="H254">
        <v>73</v>
      </c>
      <c r="I254" t="s">
        <v>170</v>
      </c>
      <c r="J254">
        <v>1</v>
      </c>
      <c r="K254" t="s">
        <v>1363</v>
      </c>
      <c r="L254" t="s">
        <v>4045</v>
      </c>
      <c r="M254" t="s">
        <v>4046</v>
      </c>
      <c r="N254" t="s">
        <v>3783</v>
      </c>
      <c r="P254" t="s">
        <v>4047</v>
      </c>
      <c r="Q254">
        <v>-75.242438000000007</v>
      </c>
      <c r="R254">
        <v>4.4446760000000003</v>
      </c>
      <c r="S254">
        <v>2022</v>
      </c>
      <c r="T254" t="s">
        <v>3761</v>
      </c>
      <c r="U254" t="s">
        <v>3697</v>
      </c>
      <c r="V254" t="s">
        <v>3697</v>
      </c>
      <c r="W254" t="s">
        <v>3697</v>
      </c>
      <c r="X254" t="s">
        <v>3697</v>
      </c>
      <c r="Y254" t="s">
        <v>3697</v>
      </c>
      <c r="Z254" t="s">
        <v>3697</v>
      </c>
      <c r="AA254">
        <v>100</v>
      </c>
    </row>
    <row r="255" spans="2:27" x14ac:dyDescent="0.3">
      <c r="B255">
        <v>6404</v>
      </c>
      <c r="C255" t="s">
        <v>4048</v>
      </c>
      <c r="D255">
        <v>860061110</v>
      </c>
      <c r="E255" t="s">
        <v>3781</v>
      </c>
      <c r="F255" t="s">
        <v>3757</v>
      </c>
      <c r="G255" t="s">
        <v>3755</v>
      </c>
      <c r="H255">
        <v>11</v>
      </c>
      <c r="I255" t="s">
        <v>3686</v>
      </c>
      <c r="J255">
        <v>1</v>
      </c>
      <c r="K255" t="s">
        <v>3686</v>
      </c>
      <c r="L255" t="s">
        <v>3756</v>
      </c>
      <c r="M255" t="s">
        <v>3806</v>
      </c>
      <c r="N255" t="s">
        <v>3783</v>
      </c>
      <c r="O255" t="s">
        <v>3858</v>
      </c>
      <c r="P255" t="s">
        <v>3859</v>
      </c>
      <c r="Q255">
        <v>-74.072091999999998</v>
      </c>
      <c r="R255">
        <v>4.7109889999999996</v>
      </c>
      <c r="S255">
        <v>2022</v>
      </c>
      <c r="T255" t="s">
        <v>3761</v>
      </c>
      <c r="U255" t="s">
        <v>3697</v>
      </c>
      <c r="V255" t="s">
        <v>3697</v>
      </c>
      <c r="W255" t="s">
        <v>3697</v>
      </c>
      <c r="X255" t="s">
        <v>3697</v>
      </c>
      <c r="Y255" t="s">
        <v>3697</v>
      </c>
      <c r="Z255" t="s">
        <v>3697</v>
      </c>
      <c r="AA255">
        <v>100</v>
      </c>
    </row>
    <row r="256" spans="2:27" x14ac:dyDescent="0.3">
      <c r="B256">
        <v>4801</v>
      </c>
      <c r="C256" t="s">
        <v>4049</v>
      </c>
      <c r="D256">
        <v>830007738</v>
      </c>
      <c r="E256" t="s">
        <v>3753</v>
      </c>
      <c r="F256" t="s">
        <v>3796</v>
      </c>
      <c r="G256" t="s">
        <v>3755</v>
      </c>
      <c r="H256">
        <v>11</v>
      </c>
      <c r="I256" t="s">
        <v>3686</v>
      </c>
      <c r="J256">
        <v>1</v>
      </c>
      <c r="K256" t="s">
        <v>3686</v>
      </c>
      <c r="L256" t="s">
        <v>3756</v>
      </c>
      <c r="M256" t="s">
        <v>3757</v>
      </c>
      <c r="N256" t="s">
        <v>3783</v>
      </c>
      <c r="O256" t="s">
        <v>3759</v>
      </c>
      <c r="P256" t="s">
        <v>3799</v>
      </c>
      <c r="Q256">
        <v>-74.072091999999998</v>
      </c>
      <c r="R256">
        <v>4.7109889999999996</v>
      </c>
      <c r="S256">
        <v>2022</v>
      </c>
      <c r="T256" t="s">
        <v>3761</v>
      </c>
      <c r="U256" t="s">
        <v>3697</v>
      </c>
      <c r="V256" t="s">
        <v>3697</v>
      </c>
      <c r="W256" t="s">
        <v>3697</v>
      </c>
      <c r="X256" t="s">
        <v>3697</v>
      </c>
      <c r="Y256" t="s">
        <v>3697</v>
      </c>
      <c r="Z256" t="s">
        <v>3697</v>
      </c>
      <c r="AA256">
        <v>100</v>
      </c>
    </row>
    <row r="257" spans="2:27" x14ac:dyDescent="0.3">
      <c r="B257">
        <v>263</v>
      </c>
      <c r="C257" t="s">
        <v>4050</v>
      </c>
      <c r="D257">
        <v>890000447</v>
      </c>
      <c r="E257" t="s">
        <v>3781</v>
      </c>
      <c r="F257" t="s">
        <v>3757</v>
      </c>
      <c r="G257" t="s">
        <v>3793</v>
      </c>
      <c r="H257">
        <v>63</v>
      </c>
      <c r="I257" t="s">
        <v>3651</v>
      </c>
      <c r="J257">
        <v>1</v>
      </c>
      <c r="K257" t="s">
        <v>142</v>
      </c>
      <c r="L257" t="s">
        <v>3805</v>
      </c>
      <c r="M257" t="s">
        <v>3806</v>
      </c>
      <c r="N257" t="s">
        <v>3783</v>
      </c>
      <c r="O257" t="s">
        <v>3757</v>
      </c>
      <c r="P257" t="s">
        <v>3805</v>
      </c>
      <c r="Q257">
        <v>-75.675689000000006</v>
      </c>
      <c r="R257">
        <v>4.5350000000000001</v>
      </c>
      <c r="S257">
        <v>2022</v>
      </c>
      <c r="T257" t="s">
        <v>3761</v>
      </c>
      <c r="U257" t="s">
        <v>3697</v>
      </c>
      <c r="V257" t="s">
        <v>3697</v>
      </c>
      <c r="W257" t="s">
        <v>3697</v>
      </c>
      <c r="X257" t="s">
        <v>3697</v>
      </c>
      <c r="Y257" t="s">
        <v>3697</v>
      </c>
      <c r="Z257" t="s">
        <v>3697</v>
      </c>
      <c r="AA257">
        <v>100</v>
      </c>
    </row>
    <row r="258" spans="2:27" x14ac:dyDescent="0.3">
      <c r="B258">
        <v>1397</v>
      </c>
      <c r="C258" t="s">
        <v>4051</v>
      </c>
      <c r="D258">
        <v>899999074</v>
      </c>
      <c r="E258" t="s">
        <v>3753</v>
      </c>
      <c r="F258" t="s">
        <v>3796</v>
      </c>
      <c r="G258" t="s">
        <v>3755</v>
      </c>
      <c r="H258">
        <v>11</v>
      </c>
      <c r="I258" t="s">
        <v>3686</v>
      </c>
      <c r="J258">
        <v>1</v>
      </c>
      <c r="K258" t="s">
        <v>3686</v>
      </c>
      <c r="L258" t="s">
        <v>3756</v>
      </c>
      <c r="M258" t="s">
        <v>3757</v>
      </c>
      <c r="N258" t="s">
        <v>3783</v>
      </c>
      <c r="O258" t="s">
        <v>3759</v>
      </c>
      <c r="P258" t="s">
        <v>3799</v>
      </c>
      <c r="Q258">
        <v>-74.072091999999998</v>
      </c>
      <c r="R258">
        <v>4.7109889999999996</v>
      </c>
      <c r="S258">
        <v>2022</v>
      </c>
      <c r="T258" t="s">
        <v>3761</v>
      </c>
      <c r="U258" t="s">
        <v>3697</v>
      </c>
      <c r="V258" t="s">
        <v>3697</v>
      </c>
      <c r="W258" t="s">
        <v>3697</v>
      </c>
      <c r="X258" t="s">
        <v>3697</v>
      </c>
      <c r="Y258" t="s">
        <v>3697</v>
      </c>
      <c r="Z258" t="s">
        <v>3697</v>
      </c>
      <c r="AA258">
        <v>100</v>
      </c>
    </row>
    <row r="259" spans="2:27" x14ac:dyDescent="0.3">
      <c r="B259">
        <v>885</v>
      </c>
      <c r="C259" t="s">
        <v>4052</v>
      </c>
      <c r="D259">
        <v>802000339</v>
      </c>
      <c r="E259" t="s">
        <v>3781</v>
      </c>
      <c r="F259" t="s">
        <v>3757</v>
      </c>
      <c r="G259" t="s">
        <v>3773</v>
      </c>
      <c r="H259">
        <v>8</v>
      </c>
      <c r="I259" t="s">
        <v>3571</v>
      </c>
      <c r="J259">
        <v>1</v>
      </c>
      <c r="K259" t="s">
        <v>300</v>
      </c>
      <c r="L259" t="s">
        <v>3805</v>
      </c>
      <c r="M259" t="s">
        <v>3806</v>
      </c>
      <c r="N259" t="s">
        <v>3757</v>
      </c>
      <c r="O259" t="s">
        <v>3757</v>
      </c>
      <c r="P259" t="s">
        <v>3805</v>
      </c>
      <c r="Q259">
        <v>-74.806980999999993</v>
      </c>
      <c r="R259">
        <v>11.004106999999999</v>
      </c>
      <c r="S259">
        <v>2022</v>
      </c>
      <c r="T259" t="s">
        <v>3761</v>
      </c>
      <c r="U259" t="s">
        <v>3697</v>
      </c>
      <c r="V259" t="s">
        <v>3697</v>
      </c>
      <c r="W259" t="s">
        <v>3697</v>
      </c>
      <c r="X259" t="s">
        <v>3697</v>
      </c>
      <c r="Y259" t="s">
        <v>3697</v>
      </c>
      <c r="Z259" t="s">
        <v>3697</v>
      </c>
      <c r="AA259">
        <v>100</v>
      </c>
    </row>
    <row r="260" spans="2:27" x14ac:dyDescent="0.3">
      <c r="B260">
        <v>6345</v>
      </c>
      <c r="C260" t="s">
        <v>4053</v>
      </c>
      <c r="D260">
        <v>899999162</v>
      </c>
      <c r="E260" t="s">
        <v>3781</v>
      </c>
      <c r="F260" t="s">
        <v>3796</v>
      </c>
      <c r="G260" t="s">
        <v>3755</v>
      </c>
      <c r="H260">
        <v>11</v>
      </c>
      <c r="I260" t="s">
        <v>3686</v>
      </c>
      <c r="J260">
        <v>1</v>
      </c>
      <c r="K260" t="s">
        <v>3686</v>
      </c>
      <c r="L260" t="s">
        <v>3756</v>
      </c>
      <c r="M260" t="s">
        <v>3947</v>
      </c>
      <c r="N260" t="s">
        <v>3783</v>
      </c>
      <c r="O260" t="s">
        <v>3759</v>
      </c>
      <c r="P260" t="s">
        <v>3799</v>
      </c>
      <c r="Q260">
        <v>-74.072091999999998</v>
      </c>
      <c r="R260">
        <v>4.7109889999999996</v>
      </c>
      <c r="S260">
        <v>2022</v>
      </c>
      <c r="T260" t="s">
        <v>3761</v>
      </c>
      <c r="U260" t="s">
        <v>3697</v>
      </c>
      <c r="V260" t="s">
        <v>3697</v>
      </c>
      <c r="W260" t="s">
        <v>3697</v>
      </c>
      <c r="X260" t="s">
        <v>3697</v>
      </c>
      <c r="Y260" t="s">
        <v>3697</v>
      </c>
      <c r="Z260" t="s">
        <v>3697</v>
      </c>
      <c r="AA260">
        <v>100</v>
      </c>
    </row>
    <row r="261" spans="2:27" x14ac:dyDescent="0.3">
      <c r="B261">
        <v>8072</v>
      </c>
      <c r="C261" t="s">
        <v>4054</v>
      </c>
      <c r="D261">
        <v>818001629</v>
      </c>
      <c r="E261" t="s">
        <v>3781</v>
      </c>
      <c r="F261" t="s">
        <v>3757</v>
      </c>
      <c r="G261" t="s">
        <v>3765</v>
      </c>
      <c r="H261">
        <v>27</v>
      </c>
      <c r="I261" t="s">
        <v>539</v>
      </c>
      <c r="J261">
        <v>1</v>
      </c>
      <c r="K261" t="s">
        <v>545</v>
      </c>
      <c r="L261" t="s">
        <v>3756</v>
      </c>
      <c r="M261" t="s">
        <v>3936</v>
      </c>
      <c r="N261" t="s">
        <v>3783</v>
      </c>
      <c r="O261" t="s">
        <v>3858</v>
      </c>
      <c r="P261" t="s">
        <v>4055</v>
      </c>
      <c r="Q261">
        <v>-76.649811999999997</v>
      </c>
      <c r="R261">
        <v>5.6956329999999999</v>
      </c>
      <c r="S261">
        <v>2022</v>
      </c>
      <c r="T261" t="s">
        <v>3761</v>
      </c>
      <c r="U261" t="s">
        <v>3697</v>
      </c>
      <c r="V261" t="s">
        <v>3697</v>
      </c>
      <c r="W261" t="s">
        <v>3698</v>
      </c>
      <c r="X261" t="s">
        <v>3698</v>
      </c>
      <c r="Y261" t="s">
        <v>3698</v>
      </c>
      <c r="Z261" t="s">
        <v>3698</v>
      </c>
      <c r="AA261">
        <v>20</v>
      </c>
    </row>
    <row r="262" spans="2:27" x14ac:dyDescent="0.3">
      <c r="B262">
        <v>888</v>
      </c>
      <c r="C262" t="s">
        <v>4056</v>
      </c>
      <c r="D262">
        <v>800252037</v>
      </c>
      <c r="E262" t="s">
        <v>3781</v>
      </c>
      <c r="F262" t="s">
        <v>3757</v>
      </c>
      <c r="G262" t="s">
        <v>3755</v>
      </c>
      <c r="H262">
        <v>15</v>
      </c>
      <c r="I262" t="s">
        <v>1153</v>
      </c>
      <c r="J262">
        <v>299</v>
      </c>
      <c r="K262" t="s">
        <v>887</v>
      </c>
      <c r="L262" t="s">
        <v>3805</v>
      </c>
      <c r="M262" t="s">
        <v>3806</v>
      </c>
      <c r="N262" t="s">
        <v>3757</v>
      </c>
      <c r="O262" t="s">
        <v>3757</v>
      </c>
      <c r="P262" t="s">
        <v>3805</v>
      </c>
      <c r="Q262">
        <v>-73.365046000000007</v>
      </c>
      <c r="R262">
        <v>5.0824530000000001</v>
      </c>
      <c r="S262">
        <v>2022</v>
      </c>
      <c r="T262" t="s">
        <v>3761</v>
      </c>
      <c r="U262" t="s">
        <v>3697</v>
      </c>
      <c r="V262" t="s">
        <v>3697</v>
      </c>
      <c r="W262" t="s">
        <v>3697</v>
      </c>
      <c r="X262" t="s">
        <v>3697</v>
      </c>
      <c r="Y262" t="s">
        <v>3697</v>
      </c>
      <c r="Z262" t="s">
        <v>3697</v>
      </c>
      <c r="AA262">
        <v>100</v>
      </c>
    </row>
    <row r="263" spans="2:27" x14ac:dyDescent="0.3">
      <c r="B263">
        <v>1401</v>
      </c>
      <c r="C263" t="s">
        <v>4057</v>
      </c>
      <c r="D263">
        <v>830012587</v>
      </c>
      <c r="E263" t="s">
        <v>3753</v>
      </c>
      <c r="F263" t="s">
        <v>3796</v>
      </c>
      <c r="G263" t="s">
        <v>3755</v>
      </c>
      <c r="H263">
        <v>11</v>
      </c>
      <c r="I263" t="s">
        <v>3686</v>
      </c>
      <c r="J263">
        <v>1</v>
      </c>
      <c r="K263" t="s">
        <v>3686</v>
      </c>
      <c r="L263" t="s">
        <v>3756</v>
      </c>
      <c r="M263" t="s">
        <v>3757</v>
      </c>
      <c r="N263" t="s">
        <v>3783</v>
      </c>
      <c r="O263" t="s">
        <v>3858</v>
      </c>
      <c r="P263" t="s">
        <v>3808</v>
      </c>
      <c r="Q263">
        <v>-74.072091999999998</v>
      </c>
      <c r="R263">
        <v>4.7109889999999996</v>
      </c>
      <c r="S263">
        <v>2022</v>
      </c>
      <c r="T263" t="s">
        <v>3761</v>
      </c>
      <c r="U263" t="s">
        <v>3697</v>
      </c>
      <c r="V263" t="s">
        <v>3697</v>
      </c>
      <c r="W263" t="s">
        <v>3697</v>
      </c>
      <c r="X263" t="s">
        <v>3697</v>
      </c>
      <c r="Y263" t="s">
        <v>3697</v>
      </c>
      <c r="Z263" t="s">
        <v>3697</v>
      </c>
      <c r="AA263">
        <v>100</v>
      </c>
    </row>
    <row r="264" spans="2:27" x14ac:dyDescent="0.3">
      <c r="B264">
        <v>8006</v>
      </c>
      <c r="C264" t="s">
        <v>4058</v>
      </c>
      <c r="D264">
        <v>830115226</v>
      </c>
      <c r="E264" t="s">
        <v>3781</v>
      </c>
      <c r="F264" t="s">
        <v>3757</v>
      </c>
      <c r="G264" t="s">
        <v>3755</v>
      </c>
      <c r="H264">
        <v>11</v>
      </c>
      <c r="I264" t="s">
        <v>3686</v>
      </c>
      <c r="J264">
        <v>1</v>
      </c>
      <c r="K264" t="s">
        <v>3686</v>
      </c>
      <c r="L264" t="s">
        <v>3756</v>
      </c>
      <c r="M264" t="s">
        <v>3782</v>
      </c>
      <c r="N264" t="s">
        <v>3758</v>
      </c>
      <c r="O264" t="s">
        <v>3944</v>
      </c>
      <c r="P264" t="s">
        <v>3945</v>
      </c>
      <c r="Q264">
        <v>-74.072091999999998</v>
      </c>
      <c r="R264">
        <v>4.7109889999999996</v>
      </c>
      <c r="S264">
        <v>2022</v>
      </c>
      <c r="T264" t="s">
        <v>3761</v>
      </c>
      <c r="U264" t="s">
        <v>3697</v>
      </c>
      <c r="V264" t="s">
        <v>3697</v>
      </c>
      <c r="W264" t="s">
        <v>3697</v>
      </c>
      <c r="X264" t="s">
        <v>3697</v>
      </c>
      <c r="Y264" t="s">
        <v>3697</v>
      </c>
      <c r="Z264" t="s">
        <v>3697</v>
      </c>
      <c r="AA264">
        <v>100</v>
      </c>
    </row>
    <row r="265" spans="2:27" x14ac:dyDescent="0.3">
      <c r="B265">
        <v>6121</v>
      </c>
      <c r="C265" t="s">
        <v>4059</v>
      </c>
      <c r="D265">
        <v>899999061</v>
      </c>
      <c r="E265" t="s">
        <v>3753</v>
      </c>
      <c r="F265" t="s">
        <v>3796</v>
      </c>
      <c r="G265" t="s">
        <v>3755</v>
      </c>
      <c r="H265">
        <v>11</v>
      </c>
      <c r="I265" t="s">
        <v>3686</v>
      </c>
      <c r="J265">
        <v>1</v>
      </c>
      <c r="K265" t="s">
        <v>3686</v>
      </c>
      <c r="L265" t="s">
        <v>3756</v>
      </c>
      <c r="M265" t="s">
        <v>3757</v>
      </c>
      <c r="N265" t="s">
        <v>3758</v>
      </c>
      <c r="O265" t="s">
        <v>3757</v>
      </c>
      <c r="P265" t="s">
        <v>4060</v>
      </c>
      <c r="Q265">
        <v>-74.072091999999998</v>
      </c>
      <c r="R265">
        <v>4.7109889999999996</v>
      </c>
      <c r="S265">
        <v>2022</v>
      </c>
      <c r="T265" t="s">
        <v>3761</v>
      </c>
      <c r="U265" t="s">
        <v>3697</v>
      </c>
      <c r="V265" t="s">
        <v>3697</v>
      </c>
      <c r="W265" t="s">
        <v>3697</v>
      </c>
      <c r="X265" t="s">
        <v>3697</v>
      </c>
      <c r="Y265" t="s">
        <v>3697</v>
      </c>
      <c r="Z265" t="s">
        <v>3697</v>
      </c>
      <c r="AA265">
        <v>100</v>
      </c>
    </row>
    <row r="266" spans="2:27" x14ac:dyDescent="0.3">
      <c r="B266">
        <v>727</v>
      </c>
      <c r="C266" t="s">
        <v>4061</v>
      </c>
      <c r="D266">
        <v>800051168</v>
      </c>
      <c r="E266" t="s">
        <v>3753</v>
      </c>
      <c r="F266" t="s">
        <v>3754</v>
      </c>
      <c r="G266" t="s">
        <v>3765</v>
      </c>
      <c r="H266">
        <v>19</v>
      </c>
      <c r="I266" t="s">
        <v>551</v>
      </c>
      <c r="J266">
        <v>418</v>
      </c>
      <c r="K266" t="s">
        <v>3600</v>
      </c>
      <c r="L266" t="s">
        <v>3756</v>
      </c>
      <c r="M266" t="s">
        <v>3757</v>
      </c>
      <c r="N266" t="s">
        <v>3758</v>
      </c>
      <c r="O266" t="s">
        <v>3759</v>
      </c>
      <c r="P266" t="s">
        <v>3760</v>
      </c>
      <c r="Q266">
        <v>-77.144999999999996</v>
      </c>
      <c r="R266">
        <v>2.5047000000000001</v>
      </c>
      <c r="S266">
        <v>2022</v>
      </c>
      <c r="T266" t="s">
        <v>3761</v>
      </c>
      <c r="U266" t="s">
        <v>3697</v>
      </c>
      <c r="V266" t="s">
        <v>3697</v>
      </c>
      <c r="W266" t="s">
        <v>3697</v>
      </c>
      <c r="X266" t="s">
        <v>3697</v>
      </c>
      <c r="Y266" t="s">
        <v>3697</v>
      </c>
      <c r="Z266" t="s">
        <v>3697</v>
      </c>
      <c r="AA266">
        <v>100</v>
      </c>
    </row>
    <row r="267" spans="2:27" x14ac:dyDescent="0.3">
      <c r="B267">
        <v>283</v>
      </c>
      <c r="C267" t="s">
        <v>4062</v>
      </c>
      <c r="D267">
        <v>800038613</v>
      </c>
      <c r="E267" t="s">
        <v>3753</v>
      </c>
      <c r="F267" t="s">
        <v>3754</v>
      </c>
      <c r="G267" t="s">
        <v>3773</v>
      </c>
      <c r="H267">
        <v>13</v>
      </c>
      <c r="I267" t="s">
        <v>1201</v>
      </c>
      <c r="J267">
        <v>212</v>
      </c>
      <c r="K267" t="s">
        <v>1143</v>
      </c>
      <c r="L267" t="s">
        <v>3756</v>
      </c>
      <c r="M267" t="s">
        <v>3757</v>
      </c>
      <c r="N267" t="s">
        <v>3758</v>
      </c>
      <c r="O267" t="s">
        <v>3759</v>
      </c>
      <c r="P267" t="s">
        <v>3760</v>
      </c>
      <c r="Q267">
        <v>-74.827140999999997</v>
      </c>
      <c r="R267">
        <v>9.5867920000000009</v>
      </c>
      <c r="S267">
        <v>2022</v>
      </c>
      <c r="T267" t="s">
        <v>3761</v>
      </c>
      <c r="U267" t="s">
        <v>3697</v>
      </c>
      <c r="V267" t="s">
        <v>3697</v>
      </c>
      <c r="W267" t="s">
        <v>3697</v>
      </c>
      <c r="X267" t="s">
        <v>3697</v>
      </c>
      <c r="Y267" t="s">
        <v>3697</v>
      </c>
      <c r="Z267" t="s">
        <v>3697</v>
      </c>
      <c r="AA267">
        <v>100</v>
      </c>
    </row>
    <row r="268" spans="2:27" x14ac:dyDescent="0.3">
      <c r="B268">
        <v>8014</v>
      </c>
      <c r="C268" t="s">
        <v>4063</v>
      </c>
      <c r="D268">
        <v>899999003</v>
      </c>
      <c r="E268" t="s">
        <v>3781</v>
      </c>
      <c r="F268" t="s">
        <v>3757</v>
      </c>
      <c r="G268" t="s">
        <v>3755</v>
      </c>
      <c r="H268">
        <v>11</v>
      </c>
      <c r="I268" t="s">
        <v>3686</v>
      </c>
      <c r="J268">
        <v>1</v>
      </c>
      <c r="K268" t="s">
        <v>3686</v>
      </c>
      <c r="L268" t="s">
        <v>3756</v>
      </c>
      <c r="M268" t="s">
        <v>3947</v>
      </c>
      <c r="N268" t="s">
        <v>3758</v>
      </c>
      <c r="O268" t="s">
        <v>3757</v>
      </c>
      <c r="P268" t="s">
        <v>3948</v>
      </c>
      <c r="Q268">
        <v>-74.072091999999998</v>
      </c>
      <c r="R268">
        <v>4.7109889999999996</v>
      </c>
      <c r="S268">
        <v>2022</v>
      </c>
      <c r="T268" t="s">
        <v>3761</v>
      </c>
      <c r="U268" t="s">
        <v>3697</v>
      </c>
      <c r="V268" t="s">
        <v>3697</v>
      </c>
      <c r="W268" t="s">
        <v>3697</v>
      </c>
      <c r="X268" t="s">
        <v>3697</v>
      </c>
      <c r="Y268" t="s">
        <v>3697</v>
      </c>
      <c r="Z268" t="s">
        <v>3697</v>
      </c>
      <c r="AA268">
        <v>100</v>
      </c>
    </row>
    <row r="269" spans="2:27" x14ac:dyDescent="0.3">
      <c r="B269">
        <v>30</v>
      </c>
      <c r="C269" t="s">
        <v>4064</v>
      </c>
      <c r="D269">
        <v>899999086</v>
      </c>
      <c r="E269" t="s">
        <v>3781</v>
      </c>
      <c r="F269" t="s">
        <v>3757</v>
      </c>
      <c r="G269" t="s">
        <v>3755</v>
      </c>
      <c r="H269">
        <v>11</v>
      </c>
      <c r="I269" t="s">
        <v>3686</v>
      </c>
      <c r="J269">
        <v>1</v>
      </c>
      <c r="K269" t="s">
        <v>3686</v>
      </c>
      <c r="L269" t="s">
        <v>3756</v>
      </c>
      <c r="M269" t="s">
        <v>3930</v>
      </c>
      <c r="N269" t="s">
        <v>3783</v>
      </c>
      <c r="O269" t="s">
        <v>3759</v>
      </c>
      <c r="P269" t="s">
        <v>3977</v>
      </c>
      <c r="Q269">
        <v>-74.072091999999998</v>
      </c>
      <c r="R269">
        <v>4.7109889999999996</v>
      </c>
      <c r="S269">
        <v>2022</v>
      </c>
      <c r="T269" t="s">
        <v>3761</v>
      </c>
      <c r="U269" t="s">
        <v>3697</v>
      </c>
      <c r="V269" t="s">
        <v>3697</v>
      </c>
      <c r="W269" t="s">
        <v>3697</v>
      </c>
      <c r="X269" t="s">
        <v>3697</v>
      </c>
      <c r="Y269" t="s">
        <v>3697</v>
      </c>
      <c r="Z269" t="s">
        <v>3697</v>
      </c>
      <c r="AA269">
        <v>100</v>
      </c>
    </row>
    <row r="270" spans="2:27" x14ac:dyDescent="0.3">
      <c r="B270">
        <v>365</v>
      </c>
      <c r="C270" t="s">
        <v>4065</v>
      </c>
      <c r="D270">
        <v>860512780</v>
      </c>
      <c r="E270" t="s">
        <v>3781</v>
      </c>
      <c r="F270" t="s">
        <v>3757</v>
      </c>
      <c r="G270" t="s">
        <v>3755</v>
      </c>
      <c r="H270">
        <v>11</v>
      </c>
      <c r="I270" t="s">
        <v>3686</v>
      </c>
      <c r="J270">
        <v>1</v>
      </c>
      <c r="K270" t="s">
        <v>3686</v>
      </c>
      <c r="L270" t="s">
        <v>3805</v>
      </c>
      <c r="M270" t="s">
        <v>3798</v>
      </c>
      <c r="N270" t="s">
        <v>3757</v>
      </c>
      <c r="O270" t="s">
        <v>3757</v>
      </c>
      <c r="P270" t="s">
        <v>3902</v>
      </c>
      <c r="Q270">
        <v>-74.072091999999998</v>
      </c>
      <c r="R270">
        <v>4.7109889999999996</v>
      </c>
      <c r="S270">
        <v>2022</v>
      </c>
      <c r="T270" t="s">
        <v>3761</v>
      </c>
      <c r="U270" t="s">
        <v>3698</v>
      </c>
      <c r="V270" t="s">
        <v>3698</v>
      </c>
      <c r="W270" t="s">
        <v>3698</v>
      </c>
      <c r="X270" t="s">
        <v>3698</v>
      </c>
      <c r="Y270" t="s">
        <v>3698</v>
      </c>
      <c r="Z270" t="s">
        <v>3698</v>
      </c>
      <c r="AA270">
        <v>0</v>
      </c>
    </row>
    <row r="271" spans="2:27" x14ac:dyDescent="0.3">
      <c r="B271">
        <v>9</v>
      </c>
      <c r="C271" t="s">
        <v>4066</v>
      </c>
      <c r="D271">
        <v>899999022</v>
      </c>
      <c r="E271" t="s">
        <v>3781</v>
      </c>
      <c r="F271" t="s">
        <v>3757</v>
      </c>
      <c r="G271" t="s">
        <v>3755</v>
      </c>
      <c r="H271">
        <v>11</v>
      </c>
      <c r="I271" t="s">
        <v>3686</v>
      </c>
      <c r="J271">
        <v>1</v>
      </c>
      <c r="K271" t="s">
        <v>3686</v>
      </c>
      <c r="L271" t="s">
        <v>3756</v>
      </c>
      <c r="M271" t="s">
        <v>3936</v>
      </c>
      <c r="N271" t="s">
        <v>3758</v>
      </c>
      <c r="O271" t="s">
        <v>3944</v>
      </c>
      <c r="P271" t="s">
        <v>3945</v>
      </c>
      <c r="Q271">
        <v>-74.072091999999998</v>
      </c>
      <c r="R271">
        <v>4.7109889999999996</v>
      </c>
      <c r="S271">
        <v>2022</v>
      </c>
      <c r="T271" t="s">
        <v>3761</v>
      </c>
      <c r="U271" t="s">
        <v>3697</v>
      </c>
      <c r="V271" t="s">
        <v>3697</v>
      </c>
      <c r="W271" t="s">
        <v>3697</v>
      </c>
      <c r="X271" t="s">
        <v>3697</v>
      </c>
      <c r="Y271" t="s">
        <v>3697</v>
      </c>
      <c r="Z271" t="s">
        <v>3697</v>
      </c>
      <c r="AA271">
        <v>100</v>
      </c>
    </row>
    <row r="272" spans="2:27" x14ac:dyDescent="0.3">
      <c r="B272">
        <v>2732</v>
      </c>
      <c r="C272" t="s">
        <v>4067</v>
      </c>
      <c r="D272">
        <v>899999061</v>
      </c>
      <c r="E272" t="s">
        <v>3753</v>
      </c>
      <c r="F272" t="s">
        <v>3796</v>
      </c>
      <c r="G272" t="s">
        <v>3755</v>
      </c>
      <c r="H272">
        <v>11</v>
      </c>
      <c r="I272" t="s">
        <v>3686</v>
      </c>
      <c r="J272">
        <v>1</v>
      </c>
      <c r="K272" t="s">
        <v>3686</v>
      </c>
      <c r="L272" t="s">
        <v>3756</v>
      </c>
      <c r="M272" t="s">
        <v>3757</v>
      </c>
      <c r="N272" t="s">
        <v>3758</v>
      </c>
      <c r="O272" t="s">
        <v>3858</v>
      </c>
      <c r="P272" t="s">
        <v>3996</v>
      </c>
      <c r="Q272">
        <v>-74.072091999999998</v>
      </c>
      <c r="R272">
        <v>4.7109889999999996</v>
      </c>
      <c r="S272">
        <v>2022</v>
      </c>
      <c r="T272" t="s">
        <v>3761</v>
      </c>
      <c r="U272" t="s">
        <v>3697</v>
      </c>
      <c r="V272" t="s">
        <v>3697</v>
      </c>
      <c r="W272" t="s">
        <v>3697</v>
      </c>
      <c r="X272" t="s">
        <v>3697</v>
      </c>
      <c r="Y272" t="s">
        <v>3697</v>
      </c>
      <c r="Z272" t="s">
        <v>3697</v>
      </c>
      <c r="AA272">
        <v>100</v>
      </c>
    </row>
    <row r="273" spans="2:27" x14ac:dyDescent="0.3">
      <c r="B273">
        <v>969</v>
      </c>
      <c r="C273" t="s">
        <v>4068</v>
      </c>
      <c r="D273">
        <v>891680079</v>
      </c>
      <c r="E273" t="s">
        <v>3753</v>
      </c>
      <c r="F273" t="s">
        <v>3754</v>
      </c>
      <c r="G273" t="s">
        <v>3765</v>
      </c>
      <c r="H273">
        <v>27</v>
      </c>
      <c r="I273" t="s">
        <v>539</v>
      </c>
      <c r="J273">
        <v>615</v>
      </c>
      <c r="K273" t="s">
        <v>495</v>
      </c>
      <c r="L273" t="s">
        <v>3756</v>
      </c>
      <c r="M273" t="s">
        <v>3757</v>
      </c>
      <c r="N273" t="s">
        <v>3758</v>
      </c>
      <c r="O273" t="s">
        <v>3759</v>
      </c>
      <c r="P273" t="s">
        <v>3760</v>
      </c>
      <c r="Q273">
        <v>-77.115176000000005</v>
      </c>
      <c r="R273">
        <v>7.4383879999999998</v>
      </c>
      <c r="S273">
        <v>2022</v>
      </c>
      <c r="T273" t="s">
        <v>3761</v>
      </c>
      <c r="U273" t="s">
        <v>3697</v>
      </c>
      <c r="V273" t="s">
        <v>3697</v>
      </c>
      <c r="W273" t="s">
        <v>3697</v>
      </c>
      <c r="X273" t="s">
        <v>3697</v>
      </c>
      <c r="Y273" t="s">
        <v>3697</v>
      </c>
      <c r="Z273" t="s">
        <v>3697</v>
      </c>
      <c r="AA273">
        <v>100</v>
      </c>
    </row>
    <row r="274" spans="2:27" x14ac:dyDescent="0.3">
      <c r="B274">
        <v>1210</v>
      </c>
      <c r="C274" t="s">
        <v>4069</v>
      </c>
      <c r="D274">
        <v>891800846</v>
      </c>
      <c r="E274" t="s">
        <v>3753</v>
      </c>
      <c r="F274" t="s">
        <v>3754</v>
      </c>
      <c r="G274" t="s">
        <v>3755</v>
      </c>
      <c r="H274">
        <v>15</v>
      </c>
      <c r="I274" t="s">
        <v>1153</v>
      </c>
      <c r="J274">
        <v>1</v>
      </c>
      <c r="K274" t="s">
        <v>377</v>
      </c>
      <c r="L274" t="s">
        <v>3756</v>
      </c>
      <c r="M274" t="s">
        <v>3757</v>
      </c>
      <c r="N274" t="s">
        <v>3758</v>
      </c>
      <c r="O274" t="s">
        <v>3759</v>
      </c>
      <c r="P274" t="s">
        <v>3760</v>
      </c>
      <c r="Q274">
        <v>-73.357557</v>
      </c>
      <c r="R274">
        <v>5.5446419999999996</v>
      </c>
      <c r="S274">
        <v>2022</v>
      </c>
      <c r="T274" t="s">
        <v>3761</v>
      </c>
      <c r="U274" t="s">
        <v>3697</v>
      </c>
      <c r="V274" t="s">
        <v>3697</v>
      </c>
      <c r="W274" t="s">
        <v>3697</v>
      </c>
      <c r="X274" t="s">
        <v>3697</v>
      </c>
      <c r="Y274" t="s">
        <v>3697</v>
      </c>
      <c r="Z274" t="s">
        <v>3697</v>
      </c>
      <c r="AA274">
        <v>100</v>
      </c>
    </row>
    <row r="275" spans="2:27" x14ac:dyDescent="0.3">
      <c r="B275">
        <v>281</v>
      </c>
      <c r="C275" t="s">
        <v>4070</v>
      </c>
      <c r="D275">
        <v>899999284</v>
      </c>
      <c r="E275" t="s">
        <v>3781</v>
      </c>
      <c r="F275" t="s">
        <v>3757</v>
      </c>
      <c r="G275" t="s">
        <v>3755</v>
      </c>
      <c r="H275">
        <v>11</v>
      </c>
      <c r="I275" t="s">
        <v>3686</v>
      </c>
      <c r="J275">
        <v>1</v>
      </c>
      <c r="K275" t="s">
        <v>3686</v>
      </c>
      <c r="L275" t="s">
        <v>3756</v>
      </c>
      <c r="M275" t="s">
        <v>3969</v>
      </c>
      <c r="N275" t="s">
        <v>3783</v>
      </c>
      <c r="O275" t="s">
        <v>3858</v>
      </c>
      <c r="P275" t="s">
        <v>3808</v>
      </c>
      <c r="Q275">
        <v>-74.072091999999998</v>
      </c>
      <c r="R275">
        <v>4.7109889999999996</v>
      </c>
      <c r="S275">
        <v>2022</v>
      </c>
      <c r="T275" t="s">
        <v>3761</v>
      </c>
      <c r="U275" t="s">
        <v>3697</v>
      </c>
      <c r="V275" t="s">
        <v>3697</v>
      </c>
      <c r="W275" t="s">
        <v>3697</v>
      </c>
      <c r="X275" t="s">
        <v>3697</v>
      </c>
      <c r="Y275" t="s">
        <v>3697</v>
      </c>
      <c r="Z275" t="s">
        <v>3697</v>
      </c>
      <c r="AA275">
        <v>100</v>
      </c>
    </row>
    <row r="276" spans="2:27" x14ac:dyDescent="0.3">
      <c r="B276">
        <v>355</v>
      </c>
      <c r="C276" t="s">
        <v>4071</v>
      </c>
      <c r="D276">
        <v>891500319</v>
      </c>
      <c r="E276" t="s">
        <v>3781</v>
      </c>
      <c r="F276" t="s">
        <v>3757</v>
      </c>
      <c r="G276" t="s">
        <v>3765</v>
      </c>
      <c r="H276">
        <v>19</v>
      </c>
      <c r="I276" t="s">
        <v>551</v>
      </c>
      <c r="J276">
        <v>1</v>
      </c>
      <c r="K276" t="s">
        <v>1207</v>
      </c>
      <c r="L276" t="s">
        <v>3805</v>
      </c>
      <c r="M276" t="s">
        <v>3757</v>
      </c>
      <c r="N276" t="s">
        <v>3757</v>
      </c>
      <c r="O276" t="s">
        <v>3757</v>
      </c>
      <c r="P276" t="s">
        <v>3902</v>
      </c>
      <c r="Q276">
        <v>-76.614739</v>
      </c>
      <c r="R276">
        <v>2.444814</v>
      </c>
      <c r="S276">
        <v>2022</v>
      </c>
      <c r="T276" t="s">
        <v>3761</v>
      </c>
      <c r="U276" t="s">
        <v>3697</v>
      </c>
      <c r="V276" t="s">
        <v>3697</v>
      </c>
      <c r="W276" t="s">
        <v>3697</v>
      </c>
      <c r="X276" t="s">
        <v>3697</v>
      </c>
      <c r="Y276" t="s">
        <v>3697</v>
      </c>
      <c r="Z276" t="s">
        <v>3697</v>
      </c>
      <c r="AA276">
        <v>100</v>
      </c>
    </row>
    <row r="277" spans="2:27" x14ac:dyDescent="0.3">
      <c r="B277">
        <v>297</v>
      </c>
      <c r="C277" t="s">
        <v>4072</v>
      </c>
      <c r="D277">
        <v>899999092</v>
      </c>
      <c r="E277" t="s">
        <v>3781</v>
      </c>
      <c r="F277" t="s">
        <v>3757</v>
      </c>
      <c r="G277" t="s">
        <v>3755</v>
      </c>
      <c r="H277">
        <v>11</v>
      </c>
      <c r="I277" t="s">
        <v>3686</v>
      </c>
      <c r="J277">
        <v>1</v>
      </c>
      <c r="K277" t="s">
        <v>3686</v>
      </c>
      <c r="L277" t="s">
        <v>3756</v>
      </c>
      <c r="M277" t="s">
        <v>3782</v>
      </c>
      <c r="N277" t="s">
        <v>3783</v>
      </c>
      <c r="O277" t="s">
        <v>3759</v>
      </c>
      <c r="P277" t="s">
        <v>3784</v>
      </c>
      <c r="Q277">
        <v>-74.072091999999998</v>
      </c>
      <c r="R277">
        <v>4.7109889999999996</v>
      </c>
      <c r="S277">
        <v>2022</v>
      </c>
      <c r="T277" t="s">
        <v>3761</v>
      </c>
      <c r="U277" t="s">
        <v>3697</v>
      </c>
      <c r="V277" t="s">
        <v>3697</v>
      </c>
      <c r="W277" t="s">
        <v>3697</v>
      </c>
      <c r="X277" t="s">
        <v>3697</v>
      </c>
      <c r="Y277" t="s">
        <v>3697</v>
      </c>
      <c r="Z277" t="s">
        <v>3697</v>
      </c>
      <c r="AA277">
        <v>100</v>
      </c>
    </row>
    <row r="278" spans="2:27" x14ac:dyDescent="0.3">
      <c r="B278">
        <v>4554</v>
      </c>
      <c r="C278" t="s">
        <v>4073</v>
      </c>
      <c r="D278">
        <v>899999081</v>
      </c>
      <c r="E278" t="s">
        <v>3753</v>
      </c>
      <c r="F278" t="s">
        <v>3796</v>
      </c>
      <c r="G278" t="s">
        <v>3755</v>
      </c>
      <c r="H278">
        <v>11</v>
      </c>
      <c r="I278" t="s">
        <v>3686</v>
      </c>
      <c r="J278">
        <v>1</v>
      </c>
      <c r="K278" t="s">
        <v>3686</v>
      </c>
      <c r="L278" t="s">
        <v>3756</v>
      </c>
      <c r="M278" t="s">
        <v>3757</v>
      </c>
      <c r="N278" t="s">
        <v>3783</v>
      </c>
      <c r="O278" t="s">
        <v>3759</v>
      </c>
      <c r="P278" t="s">
        <v>3799</v>
      </c>
      <c r="Q278">
        <v>-74.072091999999998</v>
      </c>
      <c r="R278">
        <v>4.7109889999999996</v>
      </c>
      <c r="S278">
        <v>2022</v>
      </c>
      <c r="T278" t="s">
        <v>3761</v>
      </c>
      <c r="U278" t="s">
        <v>3697</v>
      </c>
      <c r="V278" t="s">
        <v>3697</v>
      </c>
      <c r="W278" t="s">
        <v>3697</v>
      </c>
      <c r="X278" t="s">
        <v>3697</v>
      </c>
      <c r="Y278" t="s">
        <v>3697</v>
      </c>
      <c r="Z278" t="s">
        <v>3697</v>
      </c>
      <c r="AA278">
        <v>100</v>
      </c>
    </row>
    <row r="279" spans="2:27" x14ac:dyDescent="0.3">
      <c r="B279">
        <v>52</v>
      </c>
      <c r="C279" t="s">
        <v>4074</v>
      </c>
      <c r="D279">
        <v>891680050</v>
      </c>
      <c r="E279" t="s">
        <v>3753</v>
      </c>
      <c r="F279" t="s">
        <v>3754</v>
      </c>
      <c r="G279" t="s">
        <v>3765</v>
      </c>
      <c r="H279">
        <v>27</v>
      </c>
      <c r="I279" t="s">
        <v>539</v>
      </c>
      <c r="J279">
        <v>6</v>
      </c>
      <c r="K279" t="s">
        <v>1222</v>
      </c>
      <c r="L279" t="s">
        <v>3756</v>
      </c>
      <c r="M279" t="s">
        <v>3757</v>
      </c>
      <c r="N279" t="s">
        <v>3758</v>
      </c>
      <c r="O279" t="s">
        <v>3759</v>
      </c>
      <c r="P279" t="s">
        <v>3760</v>
      </c>
      <c r="Q279">
        <v>-77.278980000000004</v>
      </c>
      <c r="R279">
        <v>8.5101089999999999</v>
      </c>
      <c r="S279">
        <v>2022</v>
      </c>
      <c r="T279" t="s">
        <v>3761</v>
      </c>
      <c r="U279" t="s">
        <v>3697</v>
      </c>
      <c r="V279" t="s">
        <v>3697</v>
      </c>
      <c r="W279" t="s">
        <v>3697</v>
      </c>
      <c r="X279" t="s">
        <v>3697</v>
      </c>
      <c r="Y279" t="s">
        <v>3697</v>
      </c>
      <c r="Z279" t="s">
        <v>3697</v>
      </c>
      <c r="AA279">
        <v>100</v>
      </c>
    </row>
    <row r="280" spans="2:27" x14ac:dyDescent="0.3">
      <c r="B280">
        <v>748</v>
      </c>
      <c r="C280" t="s">
        <v>4075</v>
      </c>
      <c r="D280">
        <v>892301761</v>
      </c>
      <c r="E280" t="s">
        <v>3753</v>
      </c>
      <c r="F280" t="s">
        <v>3754</v>
      </c>
      <c r="G280" t="s">
        <v>3773</v>
      </c>
      <c r="H280">
        <v>20</v>
      </c>
      <c r="I280" t="s">
        <v>524</v>
      </c>
      <c r="J280">
        <v>443</v>
      </c>
      <c r="K280" t="s">
        <v>3604</v>
      </c>
      <c r="L280" t="s">
        <v>3756</v>
      </c>
      <c r="M280" t="s">
        <v>3757</v>
      </c>
      <c r="N280" t="s">
        <v>3758</v>
      </c>
      <c r="O280" t="s">
        <v>3759</v>
      </c>
      <c r="P280" t="s">
        <v>3760</v>
      </c>
      <c r="Q280">
        <v>-72.957868000000005</v>
      </c>
      <c r="R280">
        <v>10.390337000000001</v>
      </c>
      <c r="S280">
        <v>2022</v>
      </c>
      <c r="T280" t="s">
        <v>3761</v>
      </c>
      <c r="U280" t="s">
        <v>3697</v>
      </c>
      <c r="V280" t="s">
        <v>3697</v>
      </c>
      <c r="W280" t="s">
        <v>3697</v>
      </c>
      <c r="X280" t="s">
        <v>3697</v>
      </c>
      <c r="Y280" t="s">
        <v>3697</v>
      </c>
      <c r="Z280" t="s">
        <v>3697</v>
      </c>
      <c r="AA280">
        <v>100</v>
      </c>
    </row>
    <row r="281" spans="2:27" x14ac:dyDescent="0.3">
      <c r="B281">
        <v>8101</v>
      </c>
      <c r="C281" t="s">
        <v>4076</v>
      </c>
      <c r="D281">
        <v>899999061</v>
      </c>
      <c r="E281" t="s">
        <v>3753</v>
      </c>
      <c r="F281" t="s">
        <v>3796</v>
      </c>
      <c r="G281" t="s">
        <v>3755</v>
      </c>
      <c r="H281">
        <v>11</v>
      </c>
      <c r="I281" t="s">
        <v>3686</v>
      </c>
      <c r="J281">
        <v>1</v>
      </c>
      <c r="K281" t="s">
        <v>3686</v>
      </c>
      <c r="L281" t="s">
        <v>3756</v>
      </c>
      <c r="M281" t="s">
        <v>3757</v>
      </c>
      <c r="N281" t="s">
        <v>3758</v>
      </c>
      <c r="O281" t="s">
        <v>3759</v>
      </c>
      <c r="P281" t="s">
        <v>4060</v>
      </c>
      <c r="Q281">
        <v>-74.072091999999998</v>
      </c>
      <c r="R281">
        <v>4.7109889999999996</v>
      </c>
      <c r="S281">
        <v>2022</v>
      </c>
      <c r="T281" t="s">
        <v>3761</v>
      </c>
      <c r="U281" t="s">
        <v>3697</v>
      </c>
      <c r="V281" t="s">
        <v>3697</v>
      </c>
      <c r="W281" t="s">
        <v>3697</v>
      </c>
      <c r="X281" t="s">
        <v>3697</v>
      </c>
      <c r="Y281" t="s">
        <v>3697</v>
      </c>
      <c r="Z281" t="s">
        <v>3697</v>
      </c>
      <c r="AA281">
        <v>100</v>
      </c>
    </row>
    <row r="282" spans="2:27" x14ac:dyDescent="0.3">
      <c r="B282">
        <v>6125</v>
      </c>
      <c r="C282" t="s">
        <v>4077</v>
      </c>
      <c r="D282">
        <v>899999061</v>
      </c>
      <c r="E282" t="s">
        <v>3753</v>
      </c>
      <c r="F282" t="s">
        <v>3796</v>
      </c>
      <c r="G282" t="s">
        <v>3755</v>
      </c>
      <c r="H282">
        <v>11</v>
      </c>
      <c r="I282" t="s">
        <v>3686</v>
      </c>
      <c r="J282">
        <v>1</v>
      </c>
      <c r="K282" t="s">
        <v>3686</v>
      </c>
      <c r="L282" t="s">
        <v>3756</v>
      </c>
      <c r="M282" t="s">
        <v>3757</v>
      </c>
      <c r="N282" t="s">
        <v>3758</v>
      </c>
      <c r="O282" t="s">
        <v>3759</v>
      </c>
      <c r="P282" t="s">
        <v>4060</v>
      </c>
      <c r="Q282">
        <v>-74.072091999999998</v>
      </c>
      <c r="R282">
        <v>4.7109889999999996</v>
      </c>
      <c r="S282">
        <v>2022</v>
      </c>
      <c r="T282" t="s">
        <v>3761</v>
      </c>
      <c r="U282" t="s">
        <v>3697</v>
      </c>
      <c r="V282" t="s">
        <v>3697</v>
      </c>
      <c r="W282" t="s">
        <v>3697</v>
      </c>
      <c r="X282" t="s">
        <v>3697</v>
      </c>
      <c r="Y282" t="s">
        <v>3697</v>
      </c>
      <c r="Z282" t="s">
        <v>3697</v>
      </c>
      <c r="AA282">
        <v>100</v>
      </c>
    </row>
    <row r="283" spans="2:27" x14ac:dyDescent="0.3">
      <c r="B283">
        <v>5289</v>
      </c>
      <c r="C283" t="s">
        <v>4078</v>
      </c>
      <c r="D283">
        <v>860041247</v>
      </c>
      <c r="E283" t="s">
        <v>3781</v>
      </c>
      <c r="F283" t="s">
        <v>3757</v>
      </c>
      <c r="G283" t="s">
        <v>3755</v>
      </c>
      <c r="H283">
        <v>11</v>
      </c>
      <c r="I283" t="s">
        <v>3686</v>
      </c>
      <c r="J283">
        <v>1</v>
      </c>
      <c r="K283" t="s">
        <v>3686</v>
      </c>
      <c r="L283" t="s">
        <v>3756</v>
      </c>
      <c r="M283" t="s">
        <v>3947</v>
      </c>
      <c r="N283" t="s">
        <v>3783</v>
      </c>
      <c r="O283" t="s">
        <v>3759</v>
      </c>
      <c r="P283" t="s">
        <v>3799</v>
      </c>
      <c r="Q283">
        <v>-74.072091999999998</v>
      </c>
      <c r="R283">
        <v>4.7109889999999996</v>
      </c>
      <c r="S283">
        <v>2022</v>
      </c>
      <c r="T283" t="s">
        <v>3761</v>
      </c>
      <c r="U283" t="s">
        <v>3697</v>
      </c>
      <c r="V283" t="s">
        <v>3697</v>
      </c>
      <c r="W283" t="s">
        <v>3697</v>
      </c>
      <c r="X283" t="s">
        <v>3697</v>
      </c>
      <c r="Y283" t="s">
        <v>3697</v>
      </c>
      <c r="Z283" t="s">
        <v>3697</v>
      </c>
      <c r="AA283">
        <v>100</v>
      </c>
    </row>
    <row r="284" spans="2:27" x14ac:dyDescent="0.3">
      <c r="B284">
        <v>8180</v>
      </c>
      <c r="C284" t="s">
        <v>4079</v>
      </c>
      <c r="D284" t="s">
        <v>3955</v>
      </c>
      <c r="E284" t="s">
        <v>3753</v>
      </c>
      <c r="F284" t="s">
        <v>3796</v>
      </c>
      <c r="G284" t="s">
        <v>3755</v>
      </c>
      <c r="H284">
        <v>11</v>
      </c>
      <c r="I284" t="s">
        <v>3686</v>
      </c>
      <c r="J284">
        <v>1</v>
      </c>
      <c r="K284" t="s">
        <v>3686</v>
      </c>
      <c r="L284" t="s">
        <v>3756</v>
      </c>
      <c r="M284" t="s">
        <v>3757</v>
      </c>
      <c r="N284" t="s">
        <v>3783</v>
      </c>
      <c r="O284" t="s">
        <v>3858</v>
      </c>
      <c r="P284" t="s">
        <v>3784</v>
      </c>
      <c r="Q284">
        <v>-74.072091999999998</v>
      </c>
      <c r="R284">
        <v>4.7109889999999996</v>
      </c>
      <c r="S284">
        <v>2022</v>
      </c>
      <c r="T284" t="s">
        <v>3761</v>
      </c>
      <c r="U284" t="s">
        <v>3698</v>
      </c>
      <c r="V284" t="s">
        <v>3698</v>
      </c>
      <c r="W284" t="s">
        <v>3698</v>
      </c>
      <c r="X284" t="s">
        <v>3698</v>
      </c>
      <c r="Y284" t="s">
        <v>3698</v>
      </c>
      <c r="Z284" t="s">
        <v>3698</v>
      </c>
      <c r="AA284">
        <v>0</v>
      </c>
    </row>
    <row r="285" spans="2:27" x14ac:dyDescent="0.3">
      <c r="B285">
        <v>236</v>
      </c>
      <c r="C285" t="s">
        <v>4080</v>
      </c>
      <c r="D285">
        <v>830000212</v>
      </c>
      <c r="E285" t="s">
        <v>3781</v>
      </c>
      <c r="F285" t="s">
        <v>3757</v>
      </c>
      <c r="G285" t="s">
        <v>3755</v>
      </c>
      <c r="H285">
        <v>11</v>
      </c>
      <c r="I285" t="s">
        <v>3686</v>
      </c>
      <c r="J285">
        <v>1</v>
      </c>
      <c r="K285" t="s">
        <v>3686</v>
      </c>
      <c r="L285" t="s">
        <v>3756</v>
      </c>
      <c r="M285" t="s">
        <v>4081</v>
      </c>
      <c r="N285" t="s">
        <v>3758</v>
      </c>
      <c r="O285" t="s">
        <v>3759</v>
      </c>
      <c r="P285" t="s">
        <v>3937</v>
      </c>
      <c r="Q285">
        <v>-74.072091999999998</v>
      </c>
      <c r="R285">
        <v>4.7109889999999996</v>
      </c>
      <c r="S285">
        <v>2022</v>
      </c>
      <c r="T285" t="s">
        <v>3761</v>
      </c>
      <c r="U285" t="s">
        <v>3697</v>
      </c>
      <c r="V285" t="s">
        <v>3697</v>
      </c>
      <c r="W285" t="s">
        <v>3697</v>
      </c>
      <c r="X285" t="s">
        <v>3697</v>
      </c>
      <c r="Y285" t="s">
        <v>3697</v>
      </c>
      <c r="Z285" t="s">
        <v>3697</v>
      </c>
      <c r="AA285">
        <v>100</v>
      </c>
    </row>
    <row r="286" spans="2:27" x14ac:dyDescent="0.3">
      <c r="B286">
        <v>376</v>
      </c>
      <c r="C286" t="s">
        <v>4082</v>
      </c>
      <c r="D286">
        <v>899999734</v>
      </c>
      <c r="E286" t="s">
        <v>3781</v>
      </c>
      <c r="F286" t="s">
        <v>3757</v>
      </c>
      <c r="G286" t="s">
        <v>3755</v>
      </c>
      <c r="H286">
        <v>11</v>
      </c>
      <c r="I286" t="s">
        <v>3686</v>
      </c>
      <c r="J286">
        <v>1</v>
      </c>
      <c r="K286" t="s">
        <v>3686</v>
      </c>
      <c r="L286" t="s">
        <v>3756</v>
      </c>
      <c r="M286" t="s">
        <v>3782</v>
      </c>
      <c r="N286" t="s">
        <v>3783</v>
      </c>
      <c r="O286" t="s">
        <v>3759</v>
      </c>
      <c r="P286" t="s">
        <v>3799</v>
      </c>
      <c r="Q286">
        <v>-74.072091999999998</v>
      </c>
      <c r="R286">
        <v>4.7109889999999996</v>
      </c>
      <c r="S286">
        <v>2022</v>
      </c>
      <c r="T286" t="s">
        <v>3761</v>
      </c>
      <c r="U286" t="s">
        <v>3697</v>
      </c>
      <c r="V286" t="s">
        <v>3697</v>
      </c>
      <c r="W286" t="s">
        <v>3697</v>
      </c>
      <c r="X286" t="s">
        <v>3697</v>
      </c>
      <c r="Y286" t="s">
        <v>3697</v>
      </c>
      <c r="Z286" t="s">
        <v>3697</v>
      </c>
      <c r="AA286">
        <v>100</v>
      </c>
    </row>
    <row r="287" spans="2:27" x14ac:dyDescent="0.3">
      <c r="B287">
        <v>4395</v>
      </c>
      <c r="C287" t="s">
        <v>4083</v>
      </c>
      <c r="D287">
        <v>800103935</v>
      </c>
      <c r="E287" t="s">
        <v>3753</v>
      </c>
      <c r="F287" t="s">
        <v>3768</v>
      </c>
      <c r="G287" t="s">
        <v>3773</v>
      </c>
      <c r="H287">
        <v>23</v>
      </c>
      <c r="I287" t="s">
        <v>1143</v>
      </c>
      <c r="J287">
        <v>1</v>
      </c>
      <c r="K287" t="s">
        <v>1243</v>
      </c>
      <c r="L287" t="s">
        <v>3756</v>
      </c>
      <c r="M287" t="s">
        <v>3757</v>
      </c>
      <c r="N287" t="s">
        <v>3758</v>
      </c>
      <c r="O287" t="s">
        <v>3759</v>
      </c>
      <c r="P287" t="s">
        <v>3769</v>
      </c>
      <c r="Q287">
        <v>-75.878534999999999</v>
      </c>
      <c r="R287">
        <v>8.7509829999999997</v>
      </c>
      <c r="S287">
        <v>2022</v>
      </c>
      <c r="T287" t="s">
        <v>3761</v>
      </c>
      <c r="U287" t="s">
        <v>3697</v>
      </c>
      <c r="V287" t="s">
        <v>3697</v>
      </c>
      <c r="W287" t="s">
        <v>3697</v>
      </c>
      <c r="X287" t="s">
        <v>3697</v>
      </c>
      <c r="Y287" t="s">
        <v>3697</v>
      </c>
      <c r="Z287" t="s">
        <v>3697</v>
      </c>
      <c r="AA287">
        <v>100</v>
      </c>
    </row>
    <row r="288" spans="2:27" x14ac:dyDescent="0.3">
      <c r="B288">
        <v>362</v>
      </c>
      <c r="C288" t="s">
        <v>4084</v>
      </c>
      <c r="D288">
        <v>891680089</v>
      </c>
      <c r="E288" t="s">
        <v>3781</v>
      </c>
      <c r="F288" t="s">
        <v>3757</v>
      </c>
      <c r="G288" t="s">
        <v>3765</v>
      </c>
      <c r="H288">
        <v>27</v>
      </c>
      <c r="I288" t="s">
        <v>539</v>
      </c>
      <c r="J288">
        <v>1</v>
      </c>
      <c r="K288" t="s">
        <v>545</v>
      </c>
      <c r="L288" t="s">
        <v>3805</v>
      </c>
      <c r="M288" t="s">
        <v>3757</v>
      </c>
      <c r="N288" t="s">
        <v>3757</v>
      </c>
      <c r="O288" t="s">
        <v>3757</v>
      </c>
      <c r="P288" t="s">
        <v>3902</v>
      </c>
      <c r="Q288">
        <v>-76.649811999999997</v>
      </c>
      <c r="R288">
        <v>5.6956329999999999</v>
      </c>
      <c r="S288">
        <v>2022</v>
      </c>
      <c r="T288" t="s">
        <v>3761</v>
      </c>
      <c r="U288" t="s">
        <v>3698</v>
      </c>
      <c r="V288" t="s">
        <v>3698</v>
      </c>
      <c r="W288" t="s">
        <v>3698</v>
      </c>
      <c r="X288" t="s">
        <v>3698</v>
      </c>
      <c r="Y288" t="s">
        <v>3698</v>
      </c>
      <c r="Z288" t="s">
        <v>3698</v>
      </c>
      <c r="AA288">
        <v>0</v>
      </c>
    </row>
    <row r="289" spans="2:27" x14ac:dyDescent="0.3">
      <c r="B289">
        <v>2730</v>
      </c>
      <c r="C289" t="s">
        <v>4085</v>
      </c>
      <c r="D289">
        <v>899999061</v>
      </c>
      <c r="E289" t="s">
        <v>3753</v>
      </c>
      <c r="F289" t="s">
        <v>3796</v>
      </c>
      <c r="G289" t="s">
        <v>3755</v>
      </c>
      <c r="H289">
        <v>11</v>
      </c>
      <c r="I289" t="s">
        <v>3686</v>
      </c>
      <c r="J289">
        <v>1</v>
      </c>
      <c r="K289" t="s">
        <v>3686</v>
      </c>
      <c r="L289" t="s">
        <v>3756</v>
      </c>
      <c r="M289" t="s">
        <v>3757</v>
      </c>
      <c r="N289" t="s">
        <v>3758</v>
      </c>
      <c r="O289" t="s">
        <v>4086</v>
      </c>
      <c r="P289" t="s">
        <v>3937</v>
      </c>
      <c r="Q289">
        <v>-74.072091999999998</v>
      </c>
      <c r="R289">
        <v>4.7109889999999996</v>
      </c>
      <c r="S289">
        <v>2022</v>
      </c>
      <c r="T289" t="s">
        <v>3761</v>
      </c>
      <c r="U289" t="s">
        <v>3697</v>
      </c>
      <c r="V289" t="s">
        <v>3697</v>
      </c>
      <c r="W289" t="s">
        <v>3697</v>
      </c>
      <c r="X289" t="s">
        <v>3697</v>
      </c>
      <c r="Y289" t="s">
        <v>3697</v>
      </c>
      <c r="Z289" t="s">
        <v>3697</v>
      </c>
      <c r="AA289">
        <v>100</v>
      </c>
    </row>
    <row r="290" spans="2:27" x14ac:dyDescent="0.3">
      <c r="B290">
        <v>312</v>
      </c>
      <c r="C290" t="s">
        <v>4087</v>
      </c>
      <c r="D290">
        <v>860024301</v>
      </c>
      <c r="E290" t="s">
        <v>3781</v>
      </c>
      <c r="F290" t="s">
        <v>3757</v>
      </c>
      <c r="G290" t="s">
        <v>3755</v>
      </c>
      <c r="H290">
        <v>11</v>
      </c>
      <c r="I290" t="s">
        <v>3686</v>
      </c>
      <c r="J290">
        <v>1</v>
      </c>
      <c r="K290" t="s">
        <v>3686</v>
      </c>
      <c r="L290" t="s">
        <v>3756</v>
      </c>
      <c r="M290" t="s">
        <v>3798</v>
      </c>
      <c r="N290" t="s">
        <v>3783</v>
      </c>
      <c r="O290" t="s">
        <v>3858</v>
      </c>
      <c r="P290" t="s">
        <v>3948</v>
      </c>
      <c r="Q290">
        <v>-74.072091999999998</v>
      </c>
      <c r="R290">
        <v>4.7109889999999996</v>
      </c>
      <c r="S290">
        <v>2022</v>
      </c>
      <c r="T290" t="s">
        <v>3761</v>
      </c>
      <c r="U290" t="s">
        <v>3697</v>
      </c>
      <c r="V290" t="s">
        <v>3697</v>
      </c>
      <c r="W290" t="s">
        <v>3697</v>
      </c>
      <c r="X290" t="s">
        <v>3697</v>
      </c>
      <c r="Y290" t="s">
        <v>3697</v>
      </c>
      <c r="Z290" t="s">
        <v>3697</v>
      </c>
      <c r="AA290">
        <v>100</v>
      </c>
    </row>
    <row r="291" spans="2:27" x14ac:dyDescent="0.3">
      <c r="B291">
        <v>253</v>
      </c>
      <c r="C291" t="s">
        <v>4088</v>
      </c>
      <c r="D291">
        <v>899999118</v>
      </c>
      <c r="E291" t="s">
        <v>3781</v>
      </c>
      <c r="F291" t="s">
        <v>3757</v>
      </c>
      <c r="G291" t="s">
        <v>3755</v>
      </c>
      <c r="H291">
        <v>11</v>
      </c>
      <c r="I291" t="s">
        <v>3686</v>
      </c>
      <c r="J291">
        <v>1</v>
      </c>
      <c r="K291" t="s">
        <v>3686</v>
      </c>
      <c r="L291" t="s">
        <v>3756</v>
      </c>
      <c r="M291" t="s">
        <v>3947</v>
      </c>
      <c r="N291" t="s">
        <v>3783</v>
      </c>
      <c r="O291" t="s">
        <v>3759</v>
      </c>
      <c r="P291" t="s">
        <v>3799</v>
      </c>
      <c r="Q291">
        <v>-74.072091999999998</v>
      </c>
      <c r="R291">
        <v>4.7109889999999996</v>
      </c>
      <c r="S291">
        <v>2022</v>
      </c>
      <c r="T291" t="s">
        <v>3761</v>
      </c>
      <c r="U291" t="s">
        <v>3697</v>
      </c>
      <c r="V291" t="s">
        <v>3697</v>
      </c>
      <c r="W291" t="s">
        <v>3697</v>
      </c>
      <c r="X291" t="s">
        <v>3697</v>
      </c>
      <c r="Y291" t="s">
        <v>3697</v>
      </c>
      <c r="Z291" t="s">
        <v>3697</v>
      </c>
      <c r="AA291">
        <v>100</v>
      </c>
    </row>
    <row r="292" spans="2:27" x14ac:dyDescent="0.3">
      <c r="B292">
        <v>5759</v>
      </c>
      <c r="C292" t="s">
        <v>4089</v>
      </c>
      <c r="D292">
        <v>800546215</v>
      </c>
      <c r="E292" t="s">
        <v>3781</v>
      </c>
      <c r="F292" t="s">
        <v>3757</v>
      </c>
      <c r="G292" t="s">
        <v>3755</v>
      </c>
      <c r="H292">
        <v>11</v>
      </c>
      <c r="I292" t="s">
        <v>3686</v>
      </c>
      <c r="J292">
        <v>1</v>
      </c>
      <c r="K292" t="s">
        <v>3686</v>
      </c>
      <c r="L292" t="s">
        <v>3756</v>
      </c>
      <c r="M292" t="s">
        <v>3976</v>
      </c>
      <c r="N292" t="s">
        <v>3783</v>
      </c>
      <c r="O292" t="s">
        <v>3759</v>
      </c>
      <c r="P292" t="s">
        <v>3799</v>
      </c>
      <c r="Q292">
        <v>-74.072091999999998</v>
      </c>
      <c r="R292">
        <v>4.7109889999999996</v>
      </c>
      <c r="S292">
        <v>2022</v>
      </c>
      <c r="T292" t="s">
        <v>3761</v>
      </c>
      <c r="U292" t="s">
        <v>3697</v>
      </c>
      <c r="V292" t="s">
        <v>3697</v>
      </c>
      <c r="W292" t="s">
        <v>3697</v>
      </c>
      <c r="X292" t="s">
        <v>3697</v>
      </c>
      <c r="Y292" t="s">
        <v>3697</v>
      </c>
      <c r="Z292" t="s">
        <v>3697</v>
      </c>
      <c r="AA292">
        <v>100</v>
      </c>
    </row>
    <row r="293" spans="2:27" x14ac:dyDescent="0.3">
      <c r="B293">
        <v>1124</v>
      </c>
      <c r="C293" t="s">
        <v>4090</v>
      </c>
      <c r="D293">
        <v>890480006</v>
      </c>
      <c r="E293" t="s">
        <v>3753</v>
      </c>
      <c r="F293" t="s">
        <v>3754</v>
      </c>
      <c r="G293" t="s">
        <v>3773</v>
      </c>
      <c r="H293">
        <v>13</v>
      </c>
      <c r="I293" t="s">
        <v>1201</v>
      </c>
      <c r="J293">
        <v>744</v>
      </c>
      <c r="K293" t="s">
        <v>1151</v>
      </c>
      <c r="L293" t="s">
        <v>3756</v>
      </c>
      <c r="M293" t="s">
        <v>3757</v>
      </c>
      <c r="N293" t="s">
        <v>3758</v>
      </c>
      <c r="O293" t="s">
        <v>3759</v>
      </c>
      <c r="P293" t="s">
        <v>3760</v>
      </c>
      <c r="Q293">
        <v>-73.946404000000001</v>
      </c>
      <c r="R293">
        <v>7.9571509999999996</v>
      </c>
      <c r="S293">
        <v>2022</v>
      </c>
      <c r="T293" t="s">
        <v>3761</v>
      </c>
      <c r="U293" t="s">
        <v>3698</v>
      </c>
      <c r="V293" t="s">
        <v>3698</v>
      </c>
      <c r="W293" t="s">
        <v>3698</v>
      </c>
      <c r="X293" t="s">
        <v>3698</v>
      </c>
      <c r="Y293" t="s">
        <v>3698</v>
      </c>
      <c r="Z293" t="s">
        <v>3698</v>
      </c>
      <c r="AA293">
        <v>0</v>
      </c>
    </row>
    <row r="294" spans="2:27" x14ac:dyDescent="0.3">
      <c r="B294">
        <v>4414</v>
      </c>
      <c r="C294" t="s">
        <v>4091</v>
      </c>
      <c r="D294">
        <v>800103927</v>
      </c>
      <c r="E294" t="s">
        <v>3753</v>
      </c>
      <c r="F294" t="s">
        <v>3768</v>
      </c>
      <c r="G294" t="s">
        <v>3755</v>
      </c>
      <c r="H294">
        <v>54</v>
      </c>
      <c r="I294" t="s">
        <v>205</v>
      </c>
      <c r="J294">
        <v>1</v>
      </c>
      <c r="K294" t="s">
        <v>3645</v>
      </c>
      <c r="L294" t="s">
        <v>3756</v>
      </c>
      <c r="M294" t="s">
        <v>3757</v>
      </c>
      <c r="N294" t="s">
        <v>3758</v>
      </c>
      <c r="O294" t="s">
        <v>3759</v>
      </c>
      <c r="P294" t="s">
        <v>3769</v>
      </c>
      <c r="Q294">
        <v>-72.496690000000001</v>
      </c>
      <c r="R294">
        <v>7.8890969999999996</v>
      </c>
      <c r="S294">
        <v>2022</v>
      </c>
      <c r="T294" t="s">
        <v>3761</v>
      </c>
      <c r="U294" t="s">
        <v>3697</v>
      </c>
      <c r="V294" t="s">
        <v>3697</v>
      </c>
      <c r="W294" t="s">
        <v>3697</v>
      </c>
      <c r="X294" t="s">
        <v>3697</v>
      </c>
      <c r="Y294" t="s">
        <v>3697</v>
      </c>
      <c r="Z294" t="s">
        <v>3697</v>
      </c>
      <c r="AA294">
        <v>100</v>
      </c>
    </row>
    <row r="295" spans="2:27" x14ac:dyDescent="0.3">
      <c r="B295">
        <v>28</v>
      </c>
      <c r="C295" t="s">
        <v>4092</v>
      </c>
      <c r="D295">
        <v>860503600</v>
      </c>
      <c r="E295" t="s">
        <v>3781</v>
      </c>
      <c r="F295" t="s">
        <v>3757</v>
      </c>
      <c r="G295" t="s">
        <v>3755</v>
      </c>
      <c r="H295">
        <v>11</v>
      </c>
      <c r="I295" t="s">
        <v>3686</v>
      </c>
      <c r="J295">
        <v>1</v>
      </c>
      <c r="K295" t="s">
        <v>3686</v>
      </c>
      <c r="L295" t="s">
        <v>3756</v>
      </c>
      <c r="M295" t="s">
        <v>4029</v>
      </c>
      <c r="N295" t="s">
        <v>3783</v>
      </c>
      <c r="O295" t="s">
        <v>3759</v>
      </c>
      <c r="P295" t="s">
        <v>3977</v>
      </c>
      <c r="Q295">
        <v>-74.072091999999998</v>
      </c>
      <c r="R295">
        <v>4.7109889999999996</v>
      </c>
      <c r="S295">
        <v>2022</v>
      </c>
      <c r="T295" t="s">
        <v>3761</v>
      </c>
      <c r="U295" t="s">
        <v>3697</v>
      </c>
      <c r="V295" t="s">
        <v>3697</v>
      </c>
      <c r="W295" t="s">
        <v>3697</v>
      </c>
      <c r="X295" t="s">
        <v>3697</v>
      </c>
      <c r="Y295" t="s">
        <v>3697</v>
      </c>
      <c r="Z295" t="s">
        <v>3697</v>
      </c>
      <c r="AA295">
        <v>100</v>
      </c>
    </row>
    <row r="296" spans="2:27" x14ac:dyDescent="0.3">
      <c r="B296">
        <v>291</v>
      </c>
      <c r="C296" t="s">
        <v>4093</v>
      </c>
      <c r="D296">
        <v>899999004</v>
      </c>
      <c r="E296" t="s">
        <v>3781</v>
      </c>
      <c r="F296" t="s">
        <v>3757</v>
      </c>
      <c r="G296" t="s">
        <v>3755</v>
      </c>
      <c r="H296">
        <v>11</v>
      </c>
      <c r="I296" t="s">
        <v>3686</v>
      </c>
      <c r="J296">
        <v>1</v>
      </c>
      <c r="K296" t="s">
        <v>3686</v>
      </c>
      <c r="L296" t="s">
        <v>3756</v>
      </c>
      <c r="M296" t="s">
        <v>4094</v>
      </c>
      <c r="N296" t="s">
        <v>3783</v>
      </c>
      <c r="O296" t="s">
        <v>3759</v>
      </c>
      <c r="P296" t="s">
        <v>3799</v>
      </c>
      <c r="Q296">
        <v>-74.072091999999998</v>
      </c>
      <c r="R296">
        <v>4.7109889999999996</v>
      </c>
      <c r="S296">
        <v>2022</v>
      </c>
      <c r="T296" t="s">
        <v>3761</v>
      </c>
      <c r="U296" t="s">
        <v>3697</v>
      </c>
      <c r="V296" t="s">
        <v>3697</v>
      </c>
      <c r="W296" t="s">
        <v>3697</v>
      </c>
      <c r="X296" t="s">
        <v>3697</v>
      </c>
      <c r="Y296" t="s">
        <v>3697</v>
      </c>
      <c r="Z296" t="s">
        <v>3697</v>
      </c>
      <c r="AA296">
        <v>100</v>
      </c>
    </row>
    <row r="297" spans="2:27" x14ac:dyDescent="0.3">
      <c r="B297">
        <v>1033</v>
      </c>
      <c r="C297" t="s">
        <v>4095</v>
      </c>
      <c r="D297">
        <v>890501434</v>
      </c>
      <c r="E297" t="s">
        <v>3753</v>
      </c>
      <c r="F297" t="s">
        <v>3754</v>
      </c>
      <c r="G297" t="s">
        <v>3755</v>
      </c>
      <c r="H297">
        <v>54</v>
      </c>
      <c r="I297" t="s">
        <v>205</v>
      </c>
      <c r="J297">
        <v>1</v>
      </c>
      <c r="K297" t="s">
        <v>3645</v>
      </c>
      <c r="L297" t="s">
        <v>3756</v>
      </c>
      <c r="M297" t="s">
        <v>3757</v>
      </c>
      <c r="N297" t="s">
        <v>3758</v>
      </c>
      <c r="O297" t="s">
        <v>3759</v>
      </c>
      <c r="P297" t="s">
        <v>3760</v>
      </c>
      <c r="Q297">
        <v>-72.496690000000001</v>
      </c>
      <c r="R297">
        <v>7.8890969999999996</v>
      </c>
      <c r="S297">
        <v>2022</v>
      </c>
      <c r="T297" t="s">
        <v>3761</v>
      </c>
      <c r="U297" t="s">
        <v>3697</v>
      </c>
      <c r="V297" t="s">
        <v>3697</v>
      </c>
      <c r="W297" t="s">
        <v>3697</v>
      </c>
      <c r="X297" t="s">
        <v>3697</v>
      </c>
      <c r="Y297" t="s">
        <v>3697</v>
      </c>
      <c r="Z297" t="s">
        <v>3697</v>
      </c>
      <c r="AA297">
        <v>100</v>
      </c>
    </row>
    <row r="298" spans="2:27" x14ac:dyDescent="0.3">
      <c r="B298">
        <v>754</v>
      </c>
      <c r="C298" t="s">
        <v>4096</v>
      </c>
      <c r="D298">
        <v>800095466</v>
      </c>
      <c r="E298" t="s">
        <v>3753</v>
      </c>
      <c r="F298" t="s">
        <v>3754</v>
      </c>
      <c r="G298" t="s">
        <v>3773</v>
      </c>
      <c r="H298">
        <v>13</v>
      </c>
      <c r="I298" t="s">
        <v>1201</v>
      </c>
      <c r="J298">
        <v>442</v>
      </c>
      <c r="K298" t="s">
        <v>1147</v>
      </c>
      <c r="L298" t="s">
        <v>3756</v>
      </c>
      <c r="M298" t="s">
        <v>3757</v>
      </c>
      <c r="N298" t="s">
        <v>3758</v>
      </c>
      <c r="O298" t="s">
        <v>3759</v>
      </c>
      <c r="P298" t="s">
        <v>3760</v>
      </c>
      <c r="Q298">
        <v>-75.303139000000002</v>
      </c>
      <c r="R298">
        <v>9.9837749999999996</v>
      </c>
      <c r="S298">
        <v>2022</v>
      </c>
      <c r="T298" t="s">
        <v>3761</v>
      </c>
      <c r="U298" t="s">
        <v>3697</v>
      </c>
      <c r="V298" t="s">
        <v>3697</v>
      </c>
      <c r="W298" t="s">
        <v>3697</v>
      </c>
      <c r="X298" t="s">
        <v>3697</v>
      </c>
      <c r="Y298" t="s">
        <v>3697</v>
      </c>
      <c r="Z298" t="s">
        <v>3697</v>
      </c>
      <c r="AA298">
        <v>100</v>
      </c>
    </row>
    <row r="299" spans="2:27" x14ac:dyDescent="0.3">
      <c r="B299">
        <v>8021</v>
      </c>
      <c r="C299" t="s">
        <v>4097</v>
      </c>
      <c r="D299">
        <v>900477235</v>
      </c>
      <c r="E299" t="s">
        <v>3781</v>
      </c>
      <c r="F299" t="s">
        <v>3757</v>
      </c>
      <c r="G299" t="s">
        <v>3755</v>
      </c>
      <c r="H299">
        <v>11</v>
      </c>
      <c r="I299" t="s">
        <v>3686</v>
      </c>
      <c r="J299">
        <v>1</v>
      </c>
      <c r="K299" t="s">
        <v>3686</v>
      </c>
      <c r="L299" t="s">
        <v>3756</v>
      </c>
      <c r="M299" t="s">
        <v>3943</v>
      </c>
      <c r="N299" t="s">
        <v>3783</v>
      </c>
      <c r="O299" t="s">
        <v>3759</v>
      </c>
      <c r="P299" t="s">
        <v>3924</v>
      </c>
      <c r="Q299">
        <v>-74.072091999999998</v>
      </c>
      <c r="R299">
        <v>4.7109889999999996</v>
      </c>
      <c r="S299">
        <v>2022</v>
      </c>
      <c r="T299" t="s">
        <v>3761</v>
      </c>
      <c r="U299" t="s">
        <v>3697</v>
      </c>
      <c r="V299" t="s">
        <v>3697</v>
      </c>
      <c r="W299" t="s">
        <v>3697</v>
      </c>
      <c r="X299" t="s">
        <v>3697</v>
      </c>
      <c r="Y299" t="s">
        <v>3697</v>
      </c>
      <c r="Z299" t="s">
        <v>3697</v>
      </c>
      <c r="AA299">
        <v>100</v>
      </c>
    </row>
    <row r="300" spans="2:27" x14ac:dyDescent="0.3">
      <c r="B300">
        <v>8047</v>
      </c>
      <c r="C300" t="s">
        <v>4098</v>
      </c>
      <c r="D300">
        <v>800159998</v>
      </c>
      <c r="E300" t="s">
        <v>3781</v>
      </c>
      <c r="F300" t="s">
        <v>3757</v>
      </c>
      <c r="G300" t="s">
        <v>3755</v>
      </c>
      <c r="H300">
        <v>11</v>
      </c>
      <c r="I300" t="s">
        <v>3686</v>
      </c>
      <c r="J300">
        <v>1</v>
      </c>
      <c r="K300" t="s">
        <v>3686</v>
      </c>
      <c r="L300" t="s">
        <v>3756</v>
      </c>
      <c r="M300" t="s">
        <v>3956</v>
      </c>
      <c r="N300" t="s">
        <v>3783</v>
      </c>
      <c r="O300" t="s">
        <v>3858</v>
      </c>
      <c r="P300" t="s">
        <v>3926</v>
      </c>
      <c r="Q300">
        <v>-74.072091999999998</v>
      </c>
      <c r="R300">
        <v>4.7109889999999996</v>
      </c>
      <c r="S300">
        <v>2022</v>
      </c>
      <c r="T300" t="s">
        <v>3761</v>
      </c>
      <c r="U300" t="s">
        <v>3697</v>
      </c>
      <c r="V300" t="s">
        <v>3697</v>
      </c>
      <c r="W300" t="s">
        <v>203</v>
      </c>
      <c r="X300" t="s">
        <v>3697</v>
      </c>
      <c r="Y300" t="s">
        <v>3697</v>
      </c>
      <c r="Z300" t="s">
        <v>3697</v>
      </c>
      <c r="AA300">
        <v>100</v>
      </c>
    </row>
    <row r="301" spans="2:27" x14ac:dyDescent="0.3">
      <c r="B301">
        <v>5249</v>
      </c>
      <c r="C301" t="s">
        <v>4099</v>
      </c>
      <c r="D301">
        <v>899999294</v>
      </c>
      <c r="E301" t="s">
        <v>3781</v>
      </c>
      <c r="F301" t="s">
        <v>3757</v>
      </c>
      <c r="G301" t="s">
        <v>3755</v>
      </c>
      <c r="H301">
        <v>11</v>
      </c>
      <c r="I301" t="s">
        <v>3686</v>
      </c>
      <c r="J301">
        <v>1</v>
      </c>
      <c r="K301" t="s">
        <v>3686</v>
      </c>
      <c r="L301" t="s">
        <v>3756</v>
      </c>
      <c r="M301" t="s">
        <v>3936</v>
      </c>
      <c r="N301" t="s">
        <v>3783</v>
      </c>
      <c r="O301" t="s">
        <v>3759</v>
      </c>
      <c r="P301" t="s">
        <v>3859</v>
      </c>
      <c r="Q301">
        <v>-74.072091999999998</v>
      </c>
      <c r="R301">
        <v>4.7109889999999996</v>
      </c>
      <c r="S301">
        <v>2022</v>
      </c>
      <c r="T301" t="s">
        <v>3761</v>
      </c>
      <c r="U301" t="s">
        <v>3697</v>
      </c>
      <c r="V301" t="s">
        <v>3697</v>
      </c>
      <c r="W301" t="s">
        <v>3697</v>
      </c>
      <c r="X301" t="s">
        <v>3697</v>
      </c>
      <c r="Y301" t="s">
        <v>3697</v>
      </c>
      <c r="Z301" t="s">
        <v>3697</v>
      </c>
      <c r="AA301">
        <v>100</v>
      </c>
    </row>
    <row r="302" spans="2:27" x14ac:dyDescent="0.3">
      <c r="B302">
        <v>5294</v>
      </c>
      <c r="C302" t="s">
        <v>4100</v>
      </c>
      <c r="D302">
        <v>830040256</v>
      </c>
      <c r="E302" t="s">
        <v>3781</v>
      </c>
      <c r="F302" t="s">
        <v>3757</v>
      </c>
      <c r="G302" t="s">
        <v>3755</v>
      </c>
      <c r="H302">
        <v>11</v>
      </c>
      <c r="I302" t="s">
        <v>3686</v>
      </c>
      <c r="J302">
        <v>1</v>
      </c>
      <c r="K302" t="s">
        <v>3686</v>
      </c>
      <c r="L302" t="s">
        <v>3756</v>
      </c>
      <c r="M302" t="s">
        <v>3947</v>
      </c>
      <c r="N302" t="s">
        <v>3783</v>
      </c>
      <c r="O302" t="s">
        <v>3759</v>
      </c>
      <c r="P302" t="s">
        <v>3799</v>
      </c>
      <c r="Q302">
        <v>-74.072091999999998</v>
      </c>
      <c r="R302">
        <v>4.7109889999999996</v>
      </c>
      <c r="S302">
        <v>2022</v>
      </c>
      <c r="T302" t="s">
        <v>3761</v>
      </c>
      <c r="U302" t="s">
        <v>3697</v>
      </c>
      <c r="V302" t="s">
        <v>3697</v>
      </c>
      <c r="W302" t="s">
        <v>3697</v>
      </c>
      <c r="X302" t="s">
        <v>3697</v>
      </c>
      <c r="Y302" t="s">
        <v>3697</v>
      </c>
      <c r="Z302" t="s">
        <v>3697</v>
      </c>
      <c r="AA302">
        <v>100</v>
      </c>
    </row>
    <row r="303" spans="2:27" x14ac:dyDescent="0.3">
      <c r="B303">
        <v>1190</v>
      </c>
      <c r="C303" t="s">
        <v>4101</v>
      </c>
      <c r="D303">
        <v>800051167</v>
      </c>
      <c r="E303" t="s">
        <v>3753</v>
      </c>
      <c r="F303" t="s">
        <v>3754</v>
      </c>
      <c r="G303" t="s">
        <v>3765</v>
      </c>
      <c r="H303">
        <v>19</v>
      </c>
      <c r="I303" t="s">
        <v>551</v>
      </c>
      <c r="J303">
        <v>809</v>
      </c>
      <c r="K303" t="s">
        <v>1212</v>
      </c>
      <c r="L303" t="s">
        <v>3756</v>
      </c>
      <c r="M303" t="s">
        <v>3757</v>
      </c>
      <c r="N303" t="s">
        <v>3758</v>
      </c>
      <c r="O303" t="s">
        <v>3759</v>
      </c>
      <c r="P303" t="s">
        <v>3760</v>
      </c>
      <c r="Q303">
        <v>-77.667606000000006</v>
      </c>
      <c r="R303">
        <v>2.7777440000000002</v>
      </c>
      <c r="S303">
        <v>2022</v>
      </c>
      <c r="T303" t="s">
        <v>3761</v>
      </c>
      <c r="U303" t="s">
        <v>3697</v>
      </c>
      <c r="V303" t="s">
        <v>3697</v>
      </c>
      <c r="W303" t="s">
        <v>3697</v>
      </c>
      <c r="X303" t="s">
        <v>3697</v>
      </c>
      <c r="Y303" t="s">
        <v>3697</v>
      </c>
      <c r="Z303" t="s">
        <v>3697</v>
      </c>
      <c r="AA303">
        <v>100</v>
      </c>
    </row>
    <row r="304" spans="2:27" x14ac:dyDescent="0.3">
      <c r="B304">
        <v>4393</v>
      </c>
      <c r="C304" t="s">
        <v>4102</v>
      </c>
      <c r="D304">
        <v>891800498</v>
      </c>
      <c r="E304" t="s">
        <v>3753</v>
      </c>
      <c r="F304" t="s">
        <v>3768</v>
      </c>
      <c r="G304" t="s">
        <v>3755</v>
      </c>
      <c r="H304">
        <v>15</v>
      </c>
      <c r="I304" t="s">
        <v>1153</v>
      </c>
      <c r="J304">
        <v>1</v>
      </c>
      <c r="K304" t="s">
        <v>377</v>
      </c>
      <c r="L304" t="s">
        <v>3756</v>
      </c>
      <c r="M304" t="s">
        <v>3757</v>
      </c>
      <c r="N304" t="s">
        <v>3758</v>
      </c>
      <c r="O304" t="s">
        <v>3759</v>
      </c>
      <c r="P304" t="s">
        <v>3769</v>
      </c>
      <c r="Q304">
        <v>-73.357557</v>
      </c>
      <c r="R304">
        <v>5.5446419999999996</v>
      </c>
      <c r="S304">
        <v>2022</v>
      </c>
      <c r="T304" t="s">
        <v>3761</v>
      </c>
      <c r="U304" t="s">
        <v>3697</v>
      </c>
      <c r="V304" t="s">
        <v>3697</v>
      </c>
      <c r="W304" t="s">
        <v>3697</v>
      </c>
      <c r="X304" t="s">
        <v>3697</v>
      </c>
      <c r="Y304" t="s">
        <v>3697</v>
      </c>
      <c r="Z304" t="s">
        <v>3697</v>
      </c>
      <c r="AA304">
        <v>100</v>
      </c>
    </row>
    <row r="305" spans="2:27" x14ac:dyDescent="0.3">
      <c r="B305">
        <v>6139</v>
      </c>
      <c r="C305" t="s">
        <v>4103</v>
      </c>
      <c r="D305">
        <v>899999068</v>
      </c>
      <c r="E305" t="s">
        <v>3781</v>
      </c>
      <c r="F305" t="s">
        <v>3757</v>
      </c>
      <c r="G305" t="s">
        <v>3755</v>
      </c>
      <c r="H305">
        <v>11</v>
      </c>
      <c r="I305" t="s">
        <v>3686</v>
      </c>
      <c r="J305">
        <v>1</v>
      </c>
      <c r="K305" t="s">
        <v>3686</v>
      </c>
      <c r="L305" t="s">
        <v>3756</v>
      </c>
      <c r="M305" t="s">
        <v>3936</v>
      </c>
      <c r="N305" t="s">
        <v>3783</v>
      </c>
      <c r="O305" t="s">
        <v>3858</v>
      </c>
      <c r="P305" t="s">
        <v>3926</v>
      </c>
      <c r="Q305">
        <v>-74.072091999999998</v>
      </c>
      <c r="R305">
        <v>4.7109889999999996</v>
      </c>
      <c r="S305">
        <v>2022</v>
      </c>
      <c r="T305" t="s">
        <v>3761</v>
      </c>
      <c r="U305" t="s">
        <v>3697</v>
      </c>
      <c r="V305" t="s">
        <v>3697</v>
      </c>
      <c r="W305" t="s">
        <v>203</v>
      </c>
      <c r="X305" t="s">
        <v>3697</v>
      </c>
      <c r="Y305" t="s">
        <v>3697</v>
      </c>
      <c r="Z305" t="s">
        <v>3697</v>
      </c>
      <c r="AA305">
        <v>100</v>
      </c>
    </row>
    <row r="306" spans="2:27" x14ac:dyDescent="0.3">
      <c r="B306">
        <v>6414</v>
      </c>
      <c r="C306" t="s">
        <v>4104</v>
      </c>
      <c r="D306">
        <v>800231969</v>
      </c>
      <c r="E306" t="s">
        <v>3781</v>
      </c>
      <c r="F306" t="s">
        <v>3757</v>
      </c>
      <c r="G306" t="s">
        <v>3755</v>
      </c>
      <c r="H306">
        <v>11</v>
      </c>
      <c r="I306" t="s">
        <v>3686</v>
      </c>
      <c r="J306">
        <v>1</v>
      </c>
      <c r="K306" t="s">
        <v>3686</v>
      </c>
      <c r="L306" t="s">
        <v>3756</v>
      </c>
      <c r="M306" t="s">
        <v>3956</v>
      </c>
      <c r="N306" t="s">
        <v>3783</v>
      </c>
      <c r="O306" t="s">
        <v>3858</v>
      </c>
      <c r="P306" t="s">
        <v>4105</v>
      </c>
      <c r="Q306">
        <v>-74.072091999999998</v>
      </c>
      <c r="R306">
        <v>4.7109889999999996</v>
      </c>
      <c r="S306">
        <v>2022</v>
      </c>
      <c r="T306" t="s">
        <v>3761</v>
      </c>
      <c r="U306" t="s">
        <v>3698</v>
      </c>
      <c r="V306" t="s">
        <v>3698</v>
      </c>
      <c r="W306" t="s">
        <v>203</v>
      </c>
      <c r="X306" t="s">
        <v>3698</v>
      </c>
      <c r="Y306" t="s">
        <v>3698</v>
      </c>
      <c r="Z306" t="s">
        <v>3698</v>
      </c>
      <c r="AA306">
        <v>0</v>
      </c>
    </row>
    <row r="307" spans="2:27" x14ac:dyDescent="0.3">
      <c r="B307">
        <v>826</v>
      </c>
      <c r="C307" t="s">
        <v>4106</v>
      </c>
      <c r="D307">
        <v>860523694</v>
      </c>
      <c r="E307" t="s">
        <v>3781</v>
      </c>
      <c r="F307" t="s">
        <v>3757</v>
      </c>
      <c r="G307" t="s">
        <v>3755</v>
      </c>
      <c r="H307">
        <v>11</v>
      </c>
      <c r="I307" t="s">
        <v>3686</v>
      </c>
      <c r="J307">
        <v>1</v>
      </c>
      <c r="K307" t="s">
        <v>3686</v>
      </c>
      <c r="L307" t="s">
        <v>3756</v>
      </c>
      <c r="M307" t="s">
        <v>3798</v>
      </c>
      <c r="N307" t="s">
        <v>3783</v>
      </c>
      <c r="O307" t="s">
        <v>3759</v>
      </c>
      <c r="P307" t="s">
        <v>3799</v>
      </c>
      <c r="Q307">
        <v>-74.072091999999998</v>
      </c>
      <c r="R307">
        <v>4.7109889999999996</v>
      </c>
      <c r="S307">
        <v>2022</v>
      </c>
      <c r="T307" t="s">
        <v>3761</v>
      </c>
      <c r="U307" t="s">
        <v>3697</v>
      </c>
      <c r="V307" t="s">
        <v>3697</v>
      </c>
      <c r="W307" t="s">
        <v>3697</v>
      </c>
      <c r="X307" t="s">
        <v>3697</v>
      </c>
      <c r="Y307" t="s">
        <v>3697</v>
      </c>
      <c r="Z307" t="s">
        <v>3697</v>
      </c>
      <c r="AA307">
        <v>100</v>
      </c>
    </row>
    <row r="308" spans="2:27" x14ac:dyDescent="0.3">
      <c r="B308">
        <v>8054</v>
      </c>
      <c r="C308" t="s">
        <v>4107</v>
      </c>
      <c r="D308">
        <v>890503614</v>
      </c>
      <c r="E308" t="s">
        <v>3781</v>
      </c>
      <c r="F308" t="s">
        <v>3757</v>
      </c>
      <c r="G308" t="s">
        <v>3755</v>
      </c>
      <c r="H308">
        <v>54</v>
      </c>
      <c r="I308" t="s">
        <v>205</v>
      </c>
      <c r="J308">
        <v>1</v>
      </c>
      <c r="K308" t="s">
        <v>3645</v>
      </c>
      <c r="L308" t="s">
        <v>3756</v>
      </c>
      <c r="M308" t="s">
        <v>3956</v>
      </c>
      <c r="N308" t="s">
        <v>3783</v>
      </c>
      <c r="O308" t="s">
        <v>3858</v>
      </c>
      <c r="P308" t="s">
        <v>3926</v>
      </c>
      <c r="Q308">
        <v>-72.496690000000001</v>
      </c>
      <c r="R308">
        <v>7.8890969999999996</v>
      </c>
      <c r="S308">
        <v>2022</v>
      </c>
      <c r="T308" t="s">
        <v>3761</v>
      </c>
      <c r="U308" t="s">
        <v>3697</v>
      </c>
      <c r="V308" t="s">
        <v>3697</v>
      </c>
      <c r="W308" t="s">
        <v>203</v>
      </c>
      <c r="X308" t="s">
        <v>3697</v>
      </c>
      <c r="Y308" t="s">
        <v>3697</v>
      </c>
      <c r="Z308" t="s">
        <v>3697</v>
      </c>
      <c r="AA308">
        <v>100</v>
      </c>
    </row>
    <row r="309" spans="2:27" x14ac:dyDescent="0.3">
      <c r="B309">
        <v>305</v>
      </c>
      <c r="C309" t="s">
        <v>4108</v>
      </c>
      <c r="D309">
        <v>899999096</v>
      </c>
      <c r="E309" t="s">
        <v>3781</v>
      </c>
      <c r="F309" t="s">
        <v>3757</v>
      </c>
      <c r="G309" t="s">
        <v>3755</v>
      </c>
      <c r="H309">
        <v>11</v>
      </c>
      <c r="I309" t="s">
        <v>3686</v>
      </c>
      <c r="J309">
        <v>1</v>
      </c>
      <c r="K309" t="s">
        <v>3686</v>
      </c>
      <c r="L309" t="s">
        <v>3756</v>
      </c>
      <c r="M309" t="s">
        <v>3921</v>
      </c>
      <c r="N309" t="s">
        <v>3783</v>
      </c>
      <c r="O309" t="s">
        <v>3759</v>
      </c>
      <c r="P309" t="s">
        <v>3799</v>
      </c>
      <c r="Q309">
        <v>-74.072091999999998</v>
      </c>
      <c r="R309">
        <v>4.7109889999999996</v>
      </c>
      <c r="S309">
        <v>2022</v>
      </c>
      <c r="T309" t="s">
        <v>3761</v>
      </c>
      <c r="U309" t="s">
        <v>3697</v>
      </c>
      <c r="V309" t="s">
        <v>3697</v>
      </c>
      <c r="W309" t="s">
        <v>3697</v>
      </c>
      <c r="X309" t="s">
        <v>3697</v>
      </c>
      <c r="Y309" t="s">
        <v>3697</v>
      </c>
      <c r="Z309" t="s">
        <v>3697</v>
      </c>
      <c r="AA309">
        <v>100</v>
      </c>
    </row>
    <row r="310" spans="2:27" x14ac:dyDescent="0.3">
      <c r="B310">
        <v>8022</v>
      </c>
      <c r="C310" t="s">
        <v>4109</v>
      </c>
      <c r="D310">
        <v>900475780</v>
      </c>
      <c r="E310" t="s">
        <v>3781</v>
      </c>
      <c r="F310" t="s">
        <v>3757</v>
      </c>
      <c r="G310" t="s">
        <v>3755</v>
      </c>
      <c r="H310">
        <v>11</v>
      </c>
      <c r="I310" t="s">
        <v>3686</v>
      </c>
      <c r="J310">
        <v>1</v>
      </c>
      <c r="K310" t="s">
        <v>3686</v>
      </c>
      <c r="L310" t="s">
        <v>3756</v>
      </c>
      <c r="M310" t="s">
        <v>4004</v>
      </c>
      <c r="N310" t="s">
        <v>3783</v>
      </c>
      <c r="O310" t="s">
        <v>3759</v>
      </c>
      <c r="P310" t="s">
        <v>3924</v>
      </c>
      <c r="Q310">
        <v>-74.072091999999998</v>
      </c>
      <c r="R310">
        <v>4.7109889999999996</v>
      </c>
      <c r="S310">
        <v>2022</v>
      </c>
      <c r="T310" t="s">
        <v>3761</v>
      </c>
      <c r="U310" t="s">
        <v>3697</v>
      </c>
      <c r="V310" t="s">
        <v>3697</v>
      </c>
      <c r="W310" t="s">
        <v>3697</v>
      </c>
      <c r="X310" t="s">
        <v>3697</v>
      </c>
      <c r="Y310" t="s">
        <v>3697</v>
      </c>
      <c r="Z310" t="s">
        <v>3697</v>
      </c>
      <c r="AA310">
        <v>100</v>
      </c>
    </row>
    <row r="311" spans="2:27" x14ac:dyDescent="0.3">
      <c r="B311">
        <v>6416</v>
      </c>
      <c r="C311" t="s">
        <v>4110</v>
      </c>
      <c r="D311">
        <v>860028093</v>
      </c>
      <c r="E311" t="s">
        <v>3753</v>
      </c>
      <c r="F311" t="s">
        <v>3757</v>
      </c>
      <c r="G311" t="s">
        <v>3755</v>
      </c>
      <c r="H311">
        <v>11</v>
      </c>
      <c r="I311" t="s">
        <v>3686</v>
      </c>
      <c r="J311">
        <v>1</v>
      </c>
      <c r="K311" t="s">
        <v>3686</v>
      </c>
      <c r="L311" t="s">
        <v>3756</v>
      </c>
      <c r="M311" t="s">
        <v>3757</v>
      </c>
      <c r="N311" t="s">
        <v>3783</v>
      </c>
      <c r="O311" t="s">
        <v>3858</v>
      </c>
      <c r="P311" t="s">
        <v>3926</v>
      </c>
      <c r="Q311">
        <v>-74.072091999999998</v>
      </c>
      <c r="R311">
        <v>4.7109889999999996</v>
      </c>
      <c r="S311">
        <v>2022</v>
      </c>
      <c r="T311" t="s">
        <v>3761</v>
      </c>
      <c r="U311" t="s">
        <v>3698</v>
      </c>
      <c r="V311" t="s">
        <v>3698</v>
      </c>
      <c r="W311" t="s">
        <v>203</v>
      </c>
      <c r="X311" t="s">
        <v>3698</v>
      </c>
      <c r="Y311" t="s">
        <v>3698</v>
      </c>
      <c r="Z311" t="s">
        <v>3698</v>
      </c>
      <c r="AA311">
        <v>0</v>
      </c>
    </row>
    <row r="312" spans="2:27" x14ac:dyDescent="0.3">
      <c r="B312">
        <v>270</v>
      </c>
      <c r="C312" t="s">
        <v>4111</v>
      </c>
      <c r="D312">
        <v>800099287</v>
      </c>
      <c r="E312" t="s">
        <v>3781</v>
      </c>
      <c r="F312" t="s">
        <v>3757</v>
      </c>
      <c r="G312" t="s">
        <v>3773</v>
      </c>
      <c r="H312">
        <v>47</v>
      </c>
      <c r="I312" t="s">
        <v>355</v>
      </c>
      <c r="J312">
        <v>1</v>
      </c>
      <c r="K312" t="s">
        <v>242</v>
      </c>
      <c r="L312" t="s">
        <v>3805</v>
      </c>
      <c r="M312" t="s">
        <v>3806</v>
      </c>
      <c r="N312" t="s">
        <v>3757</v>
      </c>
      <c r="O312" t="s">
        <v>3757</v>
      </c>
      <c r="P312" t="s">
        <v>3805</v>
      </c>
      <c r="Q312">
        <v>-74.211022999999997</v>
      </c>
      <c r="R312">
        <v>11.240354999999999</v>
      </c>
      <c r="S312">
        <v>2022</v>
      </c>
      <c r="T312" t="s">
        <v>3761</v>
      </c>
      <c r="U312" t="s">
        <v>3697</v>
      </c>
      <c r="V312" t="s">
        <v>3697</v>
      </c>
      <c r="W312" t="s">
        <v>3697</v>
      </c>
      <c r="X312" t="s">
        <v>3697</v>
      </c>
      <c r="Y312" t="s">
        <v>3697</v>
      </c>
      <c r="Z312" t="s">
        <v>3697</v>
      </c>
      <c r="AA312">
        <v>100</v>
      </c>
    </row>
    <row r="313" spans="2:27" x14ac:dyDescent="0.3">
      <c r="B313">
        <v>371</v>
      </c>
      <c r="C313" t="s">
        <v>4112</v>
      </c>
      <c r="D313">
        <v>800144829</v>
      </c>
      <c r="E313" t="s">
        <v>3781</v>
      </c>
      <c r="F313" t="s">
        <v>3757</v>
      </c>
      <c r="G313" t="s">
        <v>3755</v>
      </c>
      <c r="H313">
        <v>11</v>
      </c>
      <c r="I313" t="s">
        <v>3686</v>
      </c>
      <c r="J313">
        <v>1</v>
      </c>
      <c r="K313" t="s">
        <v>3686</v>
      </c>
      <c r="L313" t="s">
        <v>3805</v>
      </c>
      <c r="M313" t="s">
        <v>3757</v>
      </c>
      <c r="N313" t="s">
        <v>3757</v>
      </c>
      <c r="O313" t="s">
        <v>3757</v>
      </c>
      <c r="P313" t="s">
        <v>3902</v>
      </c>
      <c r="Q313">
        <v>-74.072091999999998</v>
      </c>
      <c r="R313">
        <v>4.7109889999999996</v>
      </c>
      <c r="S313">
        <v>2022</v>
      </c>
      <c r="T313" t="s">
        <v>3761</v>
      </c>
      <c r="U313" t="s">
        <v>3697</v>
      </c>
      <c r="V313" t="s">
        <v>3697</v>
      </c>
      <c r="W313" t="s">
        <v>3697</v>
      </c>
      <c r="X313" t="s">
        <v>3697</v>
      </c>
      <c r="Y313" t="s">
        <v>3697</v>
      </c>
      <c r="Z313" t="s">
        <v>3697</v>
      </c>
      <c r="AA313">
        <v>100</v>
      </c>
    </row>
    <row r="314" spans="2:27" x14ac:dyDescent="0.3">
      <c r="B314">
        <v>461</v>
      </c>
      <c r="C314" t="s">
        <v>4113</v>
      </c>
      <c r="D314">
        <v>900852998</v>
      </c>
      <c r="E314" t="s">
        <v>3781</v>
      </c>
      <c r="F314" t="s">
        <v>3757</v>
      </c>
      <c r="G314" t="s">
        <v>3755</v>
      </c>
      <c r="H314">
        <v>11</v>
      </c>
      <c r="I314" t="s">
        <v>3686</v>
      </c>
      <c r="J314">
        <v>1</v>
      </c>
      <c r="K314" t="s">
        <v>3686</v>
      </c>
      <c r="L314" t="s">
        <v>3756</v>
      </c>
      <c r="M314" t="s">
        <v>3906</v>
      </c>
      <c r="N314" t="s">
        <v>3783</v>
      </c>
      <c r="O314" t="s">
        <v>3759</v>
      </c>
      <c r="P314" t="s">
        <v>3924</v>
      </c>
      <c r="Q314">
        <v>-74.072091999999998</v>
      </c>
      <c r="R314">
        <v>4.7109889999999996</v>
      </c>
      <c r="S314">
        <v>2022</v>
      </c>
      <c r="T314" t="s">
        <v>3761</v>
      </c>
      <c r="U314" t="s">
        <v>3697</v>
      </c>
      <c r="V314" t="s">
        <v>3697</v>
      </c>
      <c r="W314" t="s">
        <v>3697</v>
      </c>
      <c r="X314" t="s">
        <v>3697</v>
      </c>
      <c r="Y314" t="s">
        <v>3697</v>
      </c>
      <c r="Z314" t="s">
        <v>3697</v>
      </c>
      <c r="AA314">
        <v>100</v>
      </c>
    </row>
    <row r="315" spans="2:27" x14ac:dyDescent="0.3">
      <c r="B315">
        <v>4881</v>
      </c>
      <c r="C315" t="s">
        <v>4114</v>
      </c>
      <c r="D315">
        <v>899999282</v>
      </c>
      <c r="E315" t="s">
        <v>3753</v>
      </c>
      <c r="F315" t="s">
        <v>3796</v>
      </c>
      <c r="G315" t="s">
        <v>3755</v>
      </c>
      <c r="H315">
        <v>11</v>
      </c>
      <c r="I315" t="s">
        <v>3686</v>
      </c>
      <c r="J315">
        <v>1</v>
      </c>
      <c r="K315" t="s">
        <v>3686</v>
      </c>
      <c r="L315" t="s">
        <v>3756</v>
      </c>
      <c r="M315" t="s">
        <v>3757</v>
      </c>
      <c r="N315" t="s">
        <v>3783</v>
      </c>
      <c r="O315" t="s">
        <v>3759</v>
      </c>
      <c r="P315" t="s">
        <v>3799</v>
      </c>
      <c r="Q315">
        <v>-74.072091999999998</v>
      </c>
      <c r="R315">
        <v>4.7109889999999996</v>
      </c>
      <c r="S315">
        <v>2022</v>
      </c>
      <c r="T315" t="s">
        <v>3761</v>
      </c>
      <c r="U315" t="s">
        <v>3697</v>
      </c>
      <c r="V315" t="s">
        <v>3697</v>
      </c>
      <c r="W315" t="s">
        <v>3697</v>
      </c>
      <c r="X315" t="s">
        <v>3697</v>
      </c>
      <c r="Y315" t="s">
        <v>3697</v>
      </c>
      <c r="Z315" t="s">
        <v>3697</v>
      </c>
      <c r="AA315">
        <v>100</v>
      </c>
    </row>
    <row r="316" spans="2:27" x14ac:dyDescent="0.3">
      <c r="B316">
        <v>5327</v>
      </c>
      <c r="C316" t="s">
        <v>4115</v>
      </c>
      <c r="D316">
        <v>860002400</v>
      </c>
      <c r="E316" t="s">
        <v>3781</v>
      </c>
      <c r="F316" t="s">
        <v>3757</v>
      </c>
      <c r="G316" t="s">
        <v>3755</v>
      </c>
      <c r="H316">
        <v>11</v>
      </c>
      <c r="I316" t="s">
        <v>3686</v>
      </c>
      <c r="J316">
        <v>1</v>
      </c>
      <c r="K316" t="s">
        <v>3686</v>
      </c>
      <c r="L316" t="s">
        <v>3756</v>
      </c>
      <c r="M316" t="s">
        <v>3969</v>
      </c>
      <c r="N316" t="s">
        <v>3783</v>
      </c>
      <c r="O316" t="s">
        <v>3858</v>
      </c>
      <c r="P316" t="s">
        <v>3926</v>
      </c>
      <c r="Q316">
        <v>-74.072091999999998</v>
      </c>
      <c r="R316">
        <v>4.7109889999999996</v>
      </c>
      <c r="S316">
        <v>2022</v>
      </c>
      <c r="T316" t="s">
        <v>3761</v>
      </c>
      <c r="U316" t="s">
        <v>3697</v>
      </c>
      <c r="V316" t="s">
        <v>3697</v>
      </c>
      <c r="W316" t="s">
        <v>203</v>
      </c>
      <c r="X316" t="s">
        <v>3697</v>
      </c>
      <c r="Y316" t="s">
        <v>3697</v>
      </c>
      <c r="Z316" t="s">
        <v>3697</v>
      </c>
      <c r="AA316">
        <v>100</v>
      </c>
    </row>
    <row r="317" spans="2:27" x14ac:dyDescent="0.3">
      <c r="B317">
        <v>786</v>
      </c>
      <c r="C317" t="s">
        <v>4116</v>
      </c>
      <c r="D317">
        <v>890480431</v>
      </c>
      <c r="E317" t="s">
        <v>3753</v>
      </c>
      <c r="F317" t="s">
        <v>3754</v>
      </c>
      <c r="G317" t="s">
        <v>3773</v>
      </c>
      <c r="H317">
        <v>13</v>
      </c>
      <c r="I317" t="s">
        <v>1201</v>
      </c>
      <c r="J317">
        <v>473</v>
      </c>
      <c r="K317" t="s">
        <v>230</v>
      </c>
      <c r="L317" t="s">
        <v>3756</v>
      </c>
      <c r="M317" t="s">
        <v>3757</v>
      </c>
      <c r="N317" t="s">
        <v>3758</v>
      </c>
      <c r="O317" t="s">
        <v>3759</v>
      </c>
      <c r="P317" t="s">
        <v>3760</v>
      </c>
      <c r="Q317">
        <v>-73.868176000000005</v>
      </c>
      <c r="R317">
        <v>8.2753300000000003</v>
      </c>
      <c r="S317">
        <v>2022</v>
      </c>
      <c r="T317" t="s">
        <v>3761</v>
      </c>
      <c r="U317" t="s">
        <v>3697</v>
      </c>
      <c r="V317" t="s">
        <v>3697</v>
      </c>
      <c r="W317" t="s">
        <v>3697</v>
      </c>
      <c r="X317" t="s">
        <v>3697</v>
      </c>
      <c r="Y317" t="s">
        <v>3697</v>
      </c>
      <c r="Z317" t="s">
        <v>3697</v>
      </c>
      <c r="AA317">
        <v>100</v>
      </c>
    </row>
    <row r="318" spans="2:27" x14ac:dyDescent="0.3">
      <c r="B318">
        <v>1127</v>
      </c>
      <c r="C318" t="s">
        <v>4117</v>
      </c>
      <c r="D318">
        <v>800095613</v>
      </c>
      <c r="E318" t="s">
        <v>3753</v>
      </c>
      <c r="F318" t="s">
        <v>3754</v>
      </c>
      <c r="G318" t="s">
        <v>3765</v>
      </c>
      <c r="H318">
        <v>27</v>
      </c>
      <c r="I318" t="s">
        <v>539</v>
      </c>
      <c r="J318">
        <v>745</v>
      </c>
      <c r="K318" t="s">
        <v>1233</v>
      </c>
      <c r="L318" t="s">
        <v>3756</v>
      </c>
      <c r="M318" t="s">
        <v>3757</v>
      </c>
      <c r="N318" t="s">
        <v>3758</v>
      </c>
      <c r="O318" t="s">
        <v>3759</v>
      </c>
      <c r="P318" t="s">
        <v>3760</v>
      </c>
      <c r="Q318">
        <v>-76.644170000000003</v>
      </c>
      <c r="R318">
        <v>4.65306</v>
      </c>
      <c r="S318">
        <v>2022</v>
      </c>
      <c r="T318" t="s">
        <v>3761</v>
      </c>
      <c r="U318" t="s">
        <v>3697</v>
      </c>
      <c r="V318" t="s">
        <v>3697</v>
      </c>
      <c r="W318" t="s">
        <v>3697</v>
      </c>
      <c r="X318" t="s">
        <v>3697</v>
      </c>
      <c r="Y318" t="s">
        <v>3697</v>
      </c>
      <c r="Z318" t="s">
        <v>3697</v>
      </c>
      <c r="AA318">
        <v>100</v>
      </c>
    </row>
    <row r="319" spans="2:27" x14ac:dyDescent="0.3">
      <c r="B319">
        <v>174</v>
      </c>
      <c r="C319" t="s">
        <v>4118</v>
      </c>
      <c r="D319">
        <v>891500864</v>
      </c>
      <c r="E319" t="s">
        <v>3753</v>
      </c>
      <c r="F319" t="s">
        <v>3754</v>
      </c>
      <c r="G319" t="s">
        <v>3765</v>
      </c>
      <c r="H319">
        <v>19</v>
      </c>
      <c r="I319" t="s">
        <v>551</v>
      </c>
      <c r="J319">
        <v>130</v>
      </c>
      <c r="K319" t="s">
        <v>1202</v>
      </c>
      <c r="L319" t="s">
        <v>3756</v>
      </c>
      <c r="M319" t="s">
        <v>3757</v>
      </c>
      <c r="N319" t="s">
        <v>3758</v>
      </c>
      <c r="O319" t="s">
        <v>3759</v>
      </c>
      <c r="P319" t="s">
        <v>3760</v>
      </c>
      <c r="Q319">
        <v>-76.571607999999998</v>
      </c>
      <c r="R319">
        <v>2.6219160000000001</v>
      </c>
      <c r="S319">
        <v>2022</v>
      </c>
      <c r="T319" t="s">
        <v>3761</v>
      </c>
      <c r="U319" t="s">
        <v>3697</v>
      </c>
      <c r="V319" t="s">
        <v>3697</v>
      </c>
      <c r="W319" t="s">
        <v>3697</v>
      </c>
      <c r="X319" t="s">
        <v>3697</v>
      </c>
      <c r="Y319" t="s">
        <v>3697</v>
      </c>
      <c r="Z319" t="s">
        <v>3697</v>
      </c>
      <c r="AA319">
        <v>100</v>
      </c>
    </row>
    <row r="320" spans="2:27" x14ac:dyDescent="0.3">
      <c r="B320">
        <v>891</v>
      </c>
      <c r="C320" t="s">
        <v>4119</v>
      </c>
      <c r="D320">
        <v>806000327</v>
      </c>
      <c r="E320" t="s">
        <v>3781</v>
      </c>
      <c r="F320" t="s">
        <v>3757</v>
      </c>
      <c r="G320" t="s">
        <v>3773</v>
      </c>
      <c r="H320">
        <v>13</v>
      </c>
      <c r="I320" t="s">
        <v>1201</v>
      </c>
      <c r="J320">
        <v>430</v>
      </c>
      <c r="K320" t="s">
        <v>1146</v>
      </c>
      <c r="L320" t="s">
        <v>3805</v>
      </c>
      <c r="M320" t="s">
        <v>3806</v>
      </c>
      <c r="N320" t="s">
        <v>3757</v>
      </c>
      <c r="O320" t="s">
        <v>3757</v>
      </c>
      <c r="P320" t="s">
        <v>3805</v>
      </c>
      <c r="Q320">
        <v>-74.752758999999998</v>
      </c>
      <c r="R320">
        <v>9.2414159999999992</v>
      </c>
      <c r="S320">
        <v>2022</v>
      </c>
      <c r="T320" t="s">
        <v>3761</v>
      </c>
      <c r="U320" t="s">
        <v>3698</v>
      </c>
      <c r="V320" t="s">
        <v>3698</v>
      </c>
      <c r="W320" t="s">
        <v>3698</v>
      </c>
      <c r="X320" t="s">
        <v>3698</v>
      </c>
      <c r="Y320" t="s">
        <v>3698</v>
      </c>
      <c r="Z320" t="s">
        <v>3698</v>
      </c>
      <c r="AA320">
        <v>0</v>
      </c>
    </row>
    <row r="321" spans="2:27" x14ac:dyDescent="0.3">
      <c r="B321">
        <v>1034</v>
      </c>
      <c r="C321" t="s">
        <v>4120</v>
      </c>
      <c r="D321">
        <v>800095782</v>
      </c>
      <c r="E321" t="s">
        <v>3753</v>
      </c>
      <c r="F321" t="s">
        <v>3754</v>
      </c>
      <c r="G321" t="s">
        <v>3763</v>
      </c>
      <c r="H321">
        <v>18</v>
      </c>
      <c r="I321" t="s">
        <v>3594</v>
      </c>
      <c r="J321">
        <v>610</v>
      </c>
      <c r="K321" t="s">
        <v>3597</v>
      </c>
      <c r="L321" t="s">
        <v>3756</v>
      </c>
      <c r="M321" t="s">
        <v>3757</v>
      </c>
      <c r="N321" t="s">
        <v>3758</v>
      </c>
      <c r="O321" t="s">
        <v>3759</v>
      </c>
      <c r="P321" t="s">
        <v>3760</v>
      </c>
      <c r="Q321">
        <v>-75.9739</v>
      </c>
      <c r="R321">
        <v>1.331348</v>
      </c>
      <c r="S321">
        <v>2022</v>
      </c>
      <c r="T321" t="s">
        <v>3761</v>
      </c>
      <c r="U321" t="s">
        <v>3697</v>
      </c>
      <c r="V321" t="s">
        <v>3698</v>
      </c>
      <c r="W321" t="s">
        <v>3697</v>
      </c>
      <c r="X321" t="s">
        <v>3697</v>
      </c>
      <c r="Y321" t="s">
        <v>3697</v>
      </c>
      <c r="Z321" t="s">
        <v>3698</v>
      </c>
      <c r="AA321">
        <v>60</v>
      </c>
    </row>
    <row r="322" spans="2:27" x14ac:dyDescent="0.3">
      <c r="B322">
        <v>4053</v>
      </c>
      <c r="C322" t="s">
        <v>4121</v>
      </c>
      <c r="D322">
        <v>899999115</v>
      </c>
      <c r="E322" t="s">
        <v>3753</v>
      </c>
      <c r="F322" t="s">
        <v>3796</v>
      </c>
      <c r="G322" t="s">
        <v>3755</v>
      </c>
      <c r="H322">
        <v>11</v>
      </c>
      <c r="I322" t="s">
        <v>3686</v>
      </c>
      <c r="J322">
        <v>1</v>
      </c>
      <c r="K322" t="s">
        <v>3686</v>
      </c>
      <c r="L322" t="s">
        <v>3756</v>
      </c>
      <c r="M322" t="s">
        <v>3757</v>
      </c>
      <c r="N322" t="s">
        <v>3783</v>
      </c>
      <c r="O322" t="s">
        <v>3858</v>
      </c>
      <c r="P322" t="s">
        <v>3952</v>
      </c>
      <c r="Q322">
        <v>-74.072091999999998</v>
      </c>
      <c r="R322">
        <v>4.7109889999999996</v>
      </c>
      <c r="S322">
        <v>2022</v>
      </c>
      <c r="T322" t="s">
        <v>3761</v>
      </c>
      <c r="U322" t="s">
        <v>3697</v>
      </c>
      <c r="V322" t="s">
        <v>3697</v>
      </c>
      <c r="W322" t="s">
        <v>3697</v>
      </c>
      <c r="X322" t="s">
        <v>3697</v>
      </c>
      <c r="Y322" t="s">
        <v>3697</v>
      </c>
      <c r="Z322" t="s">
        <v>3697</v>
      </c>
      <c r="AA322">
        <v>100</v>
      </c>
    </row>
    <row r="323" spans="2:27" x14ac:dyDescent="0.3">
      <c r="B323">
        <v>893</v>
      </c>
      <c r="C323" t="s">
        <v>4122</v>
      </c>
      <c r="D323">
        <v>827000031</v>
      </c>
      <c r="E323" t="s">
        <v>3781</v>
      </c>
      <c r="F323" t="s">
        <v>3757</v>
      </c>
      <c r="G323" t="s">
        <v>3773</v>
      </c>
      <c r="H323">
        <v>88</v>
      </c>
      <c r="I323" t="s">
        <v>3687</v>
      </c>
      <c r="J323">
        <v>1</v>
      </c>
      <c r="K323" t="s">
        <v>1130</v>
      </c>
      <c r="L323" t="s">
        <v>3805</v>
      </c>
      <c r="M323" t="s">
        <v>3806</v>
      </c>
      <c r="N323" t="s">
        <v>3757</v>
      </c>
      <c r="O323" t="s">
        <v>3757</v>
      </c>
      <c r="P323" t="s">
        <v>3805</v>
      </c>
      <c r="Q323">
        <v>-81.700561500000006</v>
      </c>
      <c r="R323">
        <v>12.584719700000001</v>
      </c>
      <c r="S323">
        <v>2022</v>
      </c>
      <c r="T323" t="s">
        <v>3761</v>
      </c>
      <c r="U323" t="s">
        <v>3697</v>
      </c>
      <c r="V323" t="s">
        <v>3697</v>
      </c>
      <c r="W323" t="s">
        <v>3697</v>
      </c>
      <c r="X323" t="s">
        <v>3697</v>
      </c>
      <c r="Y323" t="s">
        <v>3697</v>
      </c>
      <c r="Z323" t="s">
        <v>3697</v>
      </c>
      <c r="AA323">
        <v>100</v>
      </c>
    </row>
    <row r="324" spans="2:27" x14ac:dyDescent="0.3">
      <c r="B324">
        <v>6397</v>
      </c>
      <c r="C324" t="s">
        <v>4123</v>
      </c>
      <c r="D324">
        <v>820000156</v>
      </c>
      <c r="E324" t="s">
        <v>3781</v>
      </c>
      <c r="F324" t="s">
        <v>3757</v>
      </c>
      <c r="G324" t="s">
        <v>3765</v>
      </c>
      <c r="H324">
        <v>27</v>
      </c>
      <c r="I324" t="s">
        <v>539</v>
      </c>
      <c r="J324">
        <v>1</v>
      </c>
      <c r="K324" t="s">
        <v>545</v>
      </c>
      <c r="L324" t="s">
        <v>3756</v>
      </c>
      <c r="M324" t="s">
        <v>3806</v>
      </c>
      <c r="N324" t="s">
        <v>3783</v>
      </c>
      <c r="O324" t="s">
        <v>3858</v>
      </c>
      <c r="P324" t="s">
        <v>3859</v>
      </c>
      <c r="Q324">
        <v>-76.649811999999997</v>
      </c>
      <c r="R324">
        <v>5.6956329999999999</v>
      </c>
      <c r="S324">
        <v>2022</v>
      </c>
      <c r="T324" t="s">
        <v>3761</v>
      </c>
      <c r="U324" t="s">
        <v>3697</v>
      </c>
      <c r="V324" t="s">
        <v>3697</v>
      </c>
      <c r="W324" t="s">
        <v>3697</v>
      </c>
      <c r="X324" t="s">
        <v>3697</v>
      </c>
      <c r="Y324" t="s">
        <v>3697</v>
      </c>
      <c r="Z324" t="s">
        <v>3697</v>
      </c>
      <c r="AA324">
        <v>100</v>
      </c>
    </row>
    <row r="325" spans="2:27" x14ac:dyDescent="0.3">
      <c r="B325">
        <v>5251</v>
      </c>
      <c r="C325" t="s">
        <v>4124</v>
      </c>
      <c r="D325">
        <v>830053043</v>
      </c>
      <c r="E325" t="s">
        <v>3781</v>
      </c>
      <c r="F325" t="s">
        <v>3757</v>
      </c>
      <c r="G325" t="s">
        <v>3755</v>
      </c>
      <c r="H325">
        <v>11</v>
      </c>
      <c r="I325" t="s">
        <v>3686</v>
      </c>
      <c r="J325">
        <v>1</v>
      </c>
      <c r="K325" t="s">
        <v>3686</v>
      </c>
      <c r="L325" t="s">
        <v>3756</v>
      </c>
      <c r="M325" t="s">
        <v>3969</v>
      </c>
      <c r="N325" t="s">
        <v>3783</v>
      </c>
      <c r="O325" t="s">
        <v>3759</v>
      </c>
      <c r="P325" t="s">
        <v>3977</v>
      </c>
      <c r="Q325">
        <v>-74.072091999999998</v>
      </c>
      <c r="R325">
        <v>4.7109889999999996</v>
      </c>
      <c r="S325">
        <v>2022</v>
      </c>
      <c r="T325" t="s">
        <v>3761</v>
      </c>
      <c r="U325" t="s">
        <v>3697</v>
      </c>
      <c r="V325" t="s">
        <v>3697</v>
      </c>
      <c r="W325" t="s">
        <v>3697</v>
      </c>
      <c r="X325" t="s">
        <v>3697</v>
      </c>
      <c r="Y325" t="s">
        <v>3697</v>
      </c>
      <c r="Z325" t="s">
        <v>3697</v>
      </c>
      <c r="AA325">
        <v>100</v>
      </c>
    </row>
    <row r="326" spans="2:27" x14ac:dyDescent="0.3">
      <c r="B326">
        <v>1252</v>
      </c>
      <c r="C326" t="s">
        <v>4125</v>
      </c>
      <c r="D326">
        <v>800020665</v>
      </c>
      <c r="E326" t="s">
        <v>3753</v>
      </c>
      <c r="F326" t="s">
        <v>3754</v>
      </c>
      <c r="G326" t="s">
        <v>3793</v>
      </c>
      <c r="H326">
        <v>5</v>
      </c>
      <c r="I326" t="s">
        <v>68</v>
      </c>
      <c r="J326">
        <v>873</v>
      </c>
      <c r="K326" t="s">
        <v>1124</v>
      </c>
      <c r="L326" t="s">
        <v>3756</v>
      </c>
      <c r="M326" t="s">
        <v>3757</v>
      </c>
      <c r="N326" t="s">
        <v>3758</v>
      </c>
      <c r="O326" t="s">
        <v>3759</v>
      </c>
      <c r="P326" t="s">
        <v>3760</v>
      </c>
      <c r="Q326">
        <v>-76.896236000000002</v>
      </c>
      <c r="R326">
        <v>6.5885819999999997</v>
      </c>
      <c r="S326">
        <v>2022</v>
      </c>
      <c r="T326" t="s">
        <v>3761</v>
      </c>
      <c r="U326" t="s">
        <v>3698</v>
      </c>
      <c r="V326" t="s">
        <v>3698</v>
      </c>
      <c r="W326" t="s">
        <v>3698</v>
      </c>
      <c r="X326" t="s">
        <v>3698</v>
      </c>
      <c r="Y326" t="s">
        <v>3698</v>
      </c>
      <c r="Z326" t="s">
        <v>3698</v>
      </c>
      <c r="AA326">
        <v>0</v>
      </c>
    </row>
    <row r="327" spans="2:27" x14ac:dyDescent="0.3">
      <c r="B327">
        <v>5265</v>
      </c>
      <c r="C327" t="s">
        <v>4126</v>
      </c>
      <c r="D327">
        <v>860016951</v>
      </c>
      <c r="E327" t="s">
        <v>3781</v>
      </c>
      <c r="F327" t="s">
        <v>3757</v>
      </c>
      <c r="G327" t="s">
        <v>3755</v>
      </c>
      <c r="H327">
        <v>11</v>
      </c>
      <c r="I327" t="s">
        <v>3686</v>
      </c>
      <c r="J327">
        <v>1</v>
      </c>
      <c r="K327" t="s">
        <v>3686</v>
      </c>
      <c r="L327" t="s">
        <v>3756</v>
      </c>
      <c r="M327" t="s">
        <v>3947</v>
      </c>
      <c r="N327" t="s">
        <v>3783</v>
      </c>
      <c r="O327" t="s">
        <v>3759</v>
      </c>
      <c r="P327" t="s">
        <v>3799</v>
      </c>
      <c r="Q327">
        <v>-74.072091999999998</v>
      </c>
      <c r="R327">
        <v>4.7109889999999996</v>
      </c>
      <c r="S327">
        <v>2022</v>
      </c>
      <c r="T327" t="s">
        <v>3761</v>
      </c>
      <c r="U327" t="s">
        <v>3697</v>
      </c>
      <c r="V327" t="s">
        <v>3697</v>
      </c>
      <c r="W327" t="s">
        <v>3697</v>
      </c>
      <c r="X327" t="s">
        <v>3697</v>
      </c>
      <c r="Y327" t="s">
        <v>3697</v>
      </c>
      <c r="Z327" t="s">
        <v>3697</v>
      </c>
      <c r="AA327">
        <v>100</v>
      </c>
    </row>
    <row r="328" spans="2:27" x14ac:dyDescent="0.3">
      <c r="B328">
        <v>339</v>
      </c>
      <c r="C328" t="s">
        <v>4127</v>
      </c>
      <c r="D328">
        <v>890480184</v>
      </c>
      <c r="E328" t="s">
        <v>3753</v>
      </c>
      <c r="F328" t="s">
        <v>3796</v>
      </c>
      <c r="G328" t="s">
        <v>3773</v>
      </c>
      <c r="H328">
        <v>13</v>
      </c>
      <c r="I328" t="s">
        <v>1201</v>
      </c>
      <c r="J328">
        <v>1</v>
      </c>
      <c r="K328" t="s">
        <v>1085</v>
      </c>
      <c r="L328" t="s">
        <v>3756</v>
      </c>
      <c r="M328" t="s">
        <v>3757</v>
      </c>
      <c r="N328" t="s">
        <v>3758</v>
      </c>
      <c r="O328" t="s">
        <v>3759</v>
      </c>
      <c r="P328" t="s">
        <v>3760</v>
      </c>
      <c r="Q328">
        <v>-75.479426000000004</v>
      </c>
      <c r="R328">
        <v>10.391049000000001</v>
      </c>
      <c r="S328">
        <v>2022</v>
      </c>
      <c r="T328" t="s">
        <v>3761</v>
      </c>
      <c r="U328" t="s">
        <v>3697</v>
      </c>
      <c r="V328" t="s">
        <v>3697</v>
      </c>
      <c r="W328" t="s">
        <v>3697</v>
      </c>
      <c r="X328" t="s">
        <v>3697</v>
      </c>
      <c r="Y328" t="s">
        <v>3697</v>
      </c>
      <c r="Z328" t="s">
        <v>3697</v>
      </c>
      <c r="AA328">
        <v>100</v>
      </c>
    </row>
    <row r="329" spans="2:27" x14ac:dyDescent="0.3">
      <c r="B329">
        <v>8112</v>
      </c>
      <c r="C329" t="s">
        <v>4128</v>
      </c>
      <c r="D329">
        <v>900678508</v>
      </c>
      <c r="E329" t="s">
        <v>3781</v>
      </c>
      <c r="F329" t="s">
        <v>3757</v>
      </c>
      <c r="G329" t="s">
        <v>3755</v>
      </c>
      <c r="H329">
        <v>11</v>
      </c>
      <c r="I329" t="s">
        <v>3686</v>
      </c>
      <c r="J329">
        <v>1</v>
      </c>
      <c r="K329" t="s">
        <v>3686</v>
      </c>
      <c r="L329" t="s">
        <v>3756</v>
      </c>
      <c r="M329" t="s">
        <v>4029</v>
      </c>
      <c r="N329" t="s">
        <v>3783</v>
      </c>
      <c r="O329" t="s">
        <v>3759</v>
      </c>
      <c r="P329" t="s">
        <v>3924</v>
      </c>
      <c r="Q329">
        <v>-74.072091999999998</v>
      </c>
      <c r="R329">
        <v>4.7109889999999996</v>
      </c>
      <c r="S329">
        <v>2022</v>
      </c>
      <c r="T329" t="s">
        <v>3761</v>
      </c>
      <c r="U329" t="s">
        <v>3697</v>
      </c>
      <c r="V329" t="s">
        <v>3697</v>
      </c>
      <c r="W329" t="s">
        <v>3697</v>
      </c>
      <c r="X329" t="s">
        <v>3697</v>
      </c>
      <c r="Y329" t="s">
        <v>3697</v>
      </c>
      <c r="Z329" t="s">
        <v>3697</v>
      </c>
      <c r="AA329">
        <v>100</v>
      </c>
    </row>
    <row r="330" spans="2:27" x14ac:dyDescent="0.3">
      <c r="B330">
        <v>8095</v>
      </c>
      <c r="C330" t="s">
        <v>4129</v>
      </c>
      <c r="D330">
        <v>899999061</v>
      </c>
      <c r="E330" t="s">
        <v>3753</v>
      </c>
      <c r="F330" t="s">
        <v>3796</v>
      </c>
      <c r="G330" t="s">
        <v>3755</v>
      </c>
      <c r="H330">
        <v>11</v>
      </c>
      <c r="I330" t="s">
        <v>3686</v>
      </c>
      <c r="J330">
        <v>1</v>
      </c>
      <c r="K330" t="s">
        <v>3686</v>
      </c>
      <c r="L330" t="s">
        <v>3756</v>
      </c>
      <c r="M330" t="s">
        <v>3757</v>
      </c>
      <c r="N330" t="s">
        <v>3758</v>
      </c>
      <c r="O330" t="s">
        <v>3759</v>
      </c>
      <c r="P330" t="s">
        <v>4060</v>
      </c>
      <c r="Q330">
        <v>-74.072091999999998</v>
      </c>
      <c r="R330">
        <v>4.7109889999999996</v>
      </c>
      <c r="S330">
        <v>2022</v>
      </c>
      <c r="T330" t="s">
        <v>3761</v>
      </c>
      <c r="U330" t="s">
        <v>3697</v>
      </c>
      <c r="V330" t="s">
        <v>3697</v>
      </c>
      <c r="W330" t="s">
        <v>3698</v>
      </c>
      <c r="X330" t="s">
        <v>3697</v>
      </c>
      <c r="Y330" t="s">
        <v>3697</v>
      </c>
      <c r="Z330" t="s">
        <v>3697</v>
      </c>
      <c r="AA330">
        <v>80</v>
      </c>
    </row>
    <row r="331" spans="2:27" x14ac:dyDescent="0.3">
      <c r="B331">
        <v>6135</v>
      </c>
      <c r="C331" t="s">
        <v>4130</v>
      </c>
      <c r="D331">
        <v>860007887</v>
      </c>
      <c r="E331" t="s">
        <v>3781</v>
      </c>
      <c r="F331" t="s">
        <v>3757</v>
      </c>
      <c r="G331" t="s">
        <v>3755</v>
      </c>
      <c r="H331">
        <v>11</v>
      </c>
      <c r="I331" t="s">
        <v>3686</v>
      </c>
      <c r="J331">
        <v>1</v>
      </c>
      <c r="K331" t="s">
        <v>3686</v>
      </c>
      <c r="L331" t="s">
        <v>3756</v>
      </c>
      <c r="M331" t="s">
        <v>3930</v>
      </c>
      <c r="N331" t="s">
        <v>3783</v>
      </c>
      <c r="O331" t="s">
        <v>3858</v>
      </c>
      <c r="P331" t="s">
        <v>3926</v>
      </c>
      <c r="Q331">
        <v>-74.072091999999998</v>
      </c>
      <c r="R331">
        <v>4.7109889999999996</v>
      </c>
      <c r="S331">
        <v>2022</v>
      </c>
      <c r="T331" t="s">
        <v>3761</v>
      </c>
      <c r="U331" t="s">
        <v>3697</v>
      </c>
      <c r="V331" t="s">
        <v>3697</v>
      </c>
      <c r="W331" t="s">
        <v>3699</v>
      </c>
      <c r="X331" t="s">
        <v>3697</v>
      </c>
      <c r="Y331" t="s">
        <v>3697</v>
      </c>
      <c r="Z331" t="s">
        <v>3697</v>
      </c>
      <c r="AA331">
        <v>100</v>
      </c>
    </row>
    <row r="332" spans="2:27" x14ac:dyDescent="0.3">
      <c r="B332">
        <v>897</v>
      </c>
      <c r="C332" t="s">
        <v>4131</v>
      </c>
      <c r="D332">
        <v>830025406</v>
      </c>
      <c r="E332" t="s">
        <v>3781</v>
      </c>
      <c r="F332" t="s">
        <v>3757</v>
      </c>
      <c r="G332" t="s">
        <v>3755</v>
      </c>
      <c r="H332">
        <v>11</v>
      </c>
      <c r="I332" t="s">
        <v>3686</v>
      </c>
      <c r="J332">
        <v>1</v>
      </c>
      <c r="K332" t="s">
        <v>3686</v>
      </c>
      <c r="L332" t="s">
        <v>3756</v>
      </c>
      <c r="M332" t="s">
        <v>3969</v>
      </c>
      <c r="N332" t="s">
        <v>3783</v>
      </c>
      <c r="O332" t="s">
        <v>3759</v>
      </c>
      <c r="P332" t="s">
        <v>3924</v>
      </c>
      <c r="Q332">
        <v>-74.072091999999998</v>
      </c>
      <c r="R332">
        <v>4.7109889999999996</v>
      </c>
      <c r="S332">
        <v>2022</v>
      </c>
      <c r="T332" t="s">
        <v>3761</v>
      </c>
      <c r="U332" t="s">
        <v>3697</v>
      </c>
      <c r="V332" t="s">
        <v>3697</v>
      </c>
      <c r="W332" t="s">
        <v>3697</v>
      </c>
      <c r="X332" t="s">
        <v>3697</v>
      </c>
      <c r="Y332" t="s">
        <v>3697</v>
      </c>
      <c r="Z332" t="s">
        <v>3697</v>
      </c>
      <c r="AA332">
        <v>100</v>
      </c>
    </row>
    <row r="333" spans="2:27" x14ac:dyDescent="0.3">
      <c r="B333">
        <v>34</v>
      </c>
      <c r="C333" t="s">
        <v>4132</v>
      </c>
      <c r="D333">
        <v>800170433</v>
      </c>
      <c r="E333" t="s">
        <v>3781</v>
      </c>
      <c r="F333" t="s">
        <v>3757</v>
      </c>
      <c r="G333" t="s">
        <v>3755</v>
      </c>
      <c r="H333">
        <v>11</v>
      </c>
      <c r="I333" t="s">
        <v>3686</v>
      </c>
      <c r="J333">
        <v>1</v>
      </c>
      <c r="K333" t="s">
        <v>3686</v>
      </c>
      <c r="L333" t="s">
        <v>3756</v>
      </c>
      <c r="M333" t="s">
        <v>3906</v>
      </c>
      <c r="N333" t="s">
        <v>3783</v>
      </c>
      <c r="O333" t="s">
        <v>3759</v>
      </c>
      <c r="P333" t="s">
        <v>3977</v>
      </c>
      <c r="Q333">
        <v>-74.072091999999998</v>
      </c>
      <c r="R333">
        <v>4.7109889999999996</v>
      </c>
      <c r="S333">
        <v>2022</v>
      </c>
      <c r="T333" t="s">
        <v>3761</v>
      </c>
      <c r="U333" t="s">
        <v>3697</v>
      </c>
      <c r="V333" t="s">
        <v>3697</v>
      </c>
      <c r="W333" t="s">
        <v>3697</v>
      </c>
      <c r="X333" t="s">
        <v>3697</v>
      </c>
      <c r="Y333" t="s">
        <v>3697</v>
      </c>
      <c r="Z333" t="s">
        <v>3697</v>
      </c>
      <c r="AA333">
        <v>100</v>
      </c>
    </row>
    <row r="334" spans="2:27" x14ac:dyDescent="0.3">
      <c r="B334">
        <v>32</v>
      </c>
      <c r="C334" t="s">
        <v>4133</v>
      </c>
      <c r="D334">
        <v>899999050</v>
      </c>
      <c r="E334" t="s">
        <v>3781</v>
      </c>
      <c r="F334" t="s">
        <v>3757</v>
      </c>
      <c r="G334" t="s">
        <v>3755</v>
      </c>
      <c r="H334">
        <v>11</v>
      </c>
      <c r="I334" t="s">
        <v>3686</v>
      </c>
      <c r="J334">
        <v>1</v>
      </c>
      <c r="K334" t="s">
        <v>3686</v>
      </c>
      <c r="L334" t="s">
        <v>3756</v>
      </c>
      <c r="M334" t="s">
        <v>4029</v>
      </c>
      <c r="N334" t="s">
        <v>3783</v>
      </c>
      <c r="O334" t="s">
        <v>3759</v>
      </c>
      <c r="P334" t="s">
        <v>3924</v>
      </c>
      <c r="Q334">
        <v>-74.072091999999998</v>
      </c>
      <c r="R334">
        <v>4.7109889999999996</v>
      </c>
      <c r="S334">
        <v>2022</v>
      </c>
      <c r="T334" t="s">
        <v>3761</v>
      </c>
      <c r="U334" t="s">
        <v>3697</v>
      </c>
      <c r="V334" t="s">
        <v>3697</v>
      </c>
      <c r="W334" t="s">
        <v>3697</v>
      </c>
      <c r="X334" t="s">
        <v>3697</v>
      </c>
      <c r="Y334" t="s">
        <v>3697</v>
      </c>
      <c r="Z334" t="s">
        <v>3697</v>
      </c>
      <c r="AA334">
        <v>100</v>
      </c>
    </row>
    <row r="335" spans="2:27" x14ac:dyDescent="0.3">
      <c r="B335">
        <v>883</v>
      </c>
      <c r="C335" t="s">
        <v>4134</v>
      </c>
      <c r="D335">
        <v>823000050</v>
      </c>
      <c r="E335" t="s">
        <v>3781</v>
      </c>
      <c r="F335" t="s">
        <v>3757</v>
      </c>
      <c r="G335" t="s">
        <v>3773</v>
      </c>
      <c r="H335">
        <v>70</v>
      </c>
      <c r="I335" t="s">
        <v>439</v>
      </c>
      <c r="J335">
        <v>1</v>
      </c>
      <c r="K335" t="s">
        <v>440</v>
      </c>
      <c r="L335" t="s">
        <v>3805</v>
      </c>
      <c r="M335" t="s">
        <v>3806</v>
      </c>
      <c r="N335" t="s">
        <v>3757</v>
      </c>
      <c r="O335" t="s">
        <v>3757</v>
      </c>
      <c r="P335" t="s">
        <v>3805</v>
      </c>
      <c r="Q335">
        <v>-75.390557000000001</v>
      </c>
      <c r="R335">
        <v>9.3045770000000001</v>
      </c>
      <c r="S335">
        <v>2022</v>
      </c>
      <c r="T335" t="s">
        <v>3761</v>
      </c>
      <c r="U335" t="s">
        <v>3697</v>
      </c>
      <c r="V335" t="s">
        <v>3697</v>
      </c>
      <c r="W335" t="s">
        <v>3697</v>
      </c>
      <c r="X335" t="s">
        <v>3697</v>
      </c>
      <c r="Y335" t="s">
        <v>3697</v>
      </c>
      <c r="Z335" t="s">
        <v>3697</v>
      </c>
      <c r="AA335">
        <v>100</v>
      </c>
    </row>
    <row r="336" spans="2:27" x14ac:dyDescent="0.3">
      <c r="B336">
        <v>217</v>
      </c>
      <c r="C336" t="s">
        <v>4135</v>
      </c>
      <c r="D336">
        <v>890980998</v>
      </c>
      <c r="E336" t="s">
        <v>3753</v>
      </c>
      <c r="F336" t="s">
        <v>3754</v>
      </c>
      <c r="G336" t="s">
        <v>3793</v>
      </c>
      <c r="H336">
        <v>5</v>
      </c>
      <c r="I336" t="s">
        <v>68</v>
      </c>
      <c r="J336">
        <v>172</v>
      </c>
      <c r="K336" t="s">
        <v>1103</v>
      </c>
      <c r="L336" t="s">
        <v>3756</v>
      </c>
      <c r="M336" t="s">
        <v>3757</v>
      </c>
      <c r="N336" t="s">
        <v>3758</v>
      </c>
      <c r="O336" t="s">
        <v>3759</v>
      </c>
      <c r="P336" t="s">
        <v>3760</v>
      </c>
      <c r="Q336">
        <v>-76.677490000000006</v>
      </c>
      <c r="R336">
        <v>7.6650989999999997</v>
      </c>
      <c r="S336">
        <v>2022</v>
      </c>
      <c r="T336" t="s">
        <v>3761</v>
      </c>
      <c r="U336" t="s">
        <v>3697</v>
      </c>
      <c r="V336" t="s">
        <v>3697</v>
      </c>
      <c r="W336" t="s">
        <v>3697</v>
      </c>
      <c r="X336" t="s">
        <v>3697</v>
      </c>
      <c r="Y336" t="s">
        <v>3697</v>
      </c>
      <c r="Z336" t="s">
        <v>3697</v>
      </c>
      <c r="AA336">
        <v>100</v>
      </c>
    </row>
    <row r="337" spans="2:27" x14ac:dyDescent="0.3">
      <c r="B337">
        <v>8000</v>
      </c>
      <c r="C337" t="s">
        <v>4136</v>
      </c>
      <c r="D337">
        <v>900336004</v>
      </c>
      <c r="E337" t="s">
        <v>3781</v>
      </c>
      <c r="F337" t="s">
        <v>3757</v>
      </c>
      <c r="G337" t="s">
        <v>3755</v>
      </c>
      <c r="H337">
        <v>11</v>
      </c>
      <c r="I337" t="s">
        <v>3686</v>
      </c>
      <c r="J337">
        <v>1</v>
      </c>
      <c r="K337" t="s">
        <v>3686</v>
      </c>
      <c r="L337" t="s">
        <v>3756</v>
      </c>
      <c r="M337" t="s">
        <v>4029</v>
      </c>
      <c r="N337" t="s">
        <v>3783</v>
      </c>
      <c r="O337" t="s">
        <v>3858</v>
      </c>
      <c r="P337" t="s">
        <v>3808</v>
      </c>
      <c r="Q337">
        <v>-74.072091999999998</v>
      </c>
      <c r="R337">
        <v>4.7109889999999996</v>
      </c>
      <c r="S337">
        <v>2022</v>
      </c>
      <c r="T337" t="s">
        <v>3761</v>
      </c>
      <c r="U337" t="s">
        <v>3697</v>
      </c>
      <c r="V337" t="s">
        <v>3697</v>
      </c>
      <c r="W337" t="s">
        <v>3697</v>
      </c>
      <c r="X337" t="s">
        <v>3697</v>
      </c>
      <c r="Y337" t="s">
        <v>3697</v>
      </c>
      <c r="Z337" t="s">
        <v>3697</v>
      </c>
      <c r="AA337">
        <v>100</v>
      </c>
    </row>
    <row r="338" spans="2:27" x14ac:dyDescent="0.3">
      <c r="B338">
        <v>500</v>
      </c>
      <c r="C338" t="s">
        <v>4137</v>
      </c>
      <c r="D338">
        <v>891500887</v>
      </c>
      <c r="E338" t="s">
        <v>3753</v>
      </c>
      <c r="F338" t="s">
        <v>3754</v>
      </c>
      <c r="G338" t="s">
        <v>3765</v>
      </c>
      <c r="H338">
        <v>19</v>
      </c>
      <c r="I338" t="s">
        <v>551</v>
      </c>
      <c r="J338">
        <v>821</v>
      </c>
      <c r="K338" t="s">
        <v>3603</v>
      </c>
      <c r="L338" t="s">
        <v>3756</v>
      </c>
      <c r="M338" t="s">
        <v>3757</v>
      </c>
      <c r="N338" t="s">
        <v>3758</v>
      </c>
      <c r="O338" t="s">
        <v>3759</v>
      </c>
      <c r="P338" t="s">
        <v>3760</v>
      </c>
      <c r="Q338">
        <v>-76.270399999999995</v>
      </c>
      <c r="R338">
        <v>2.9562909999999998</v>
      </c>
      <c r="S338">
        <v>2022</v>
      </c>
      <c r="T338" t="s">
        <v>3761</v>
      </c>
      <c r="U338" t="s">
        <v>3697</v>
      </c>
      <c r="V338" t="s">
        <v>3697</v>
      </c>
      <c r="W338" t="s">
        <v>3697</v>
      </c>
      <c r="X338" t="s">
        <v>3697</v>
      </c>
      <c r="Y338" t="s">
        <v>3697</v>
      </c>
      <c r="Z338" t="s">
        <v>3697</v>
      </c>
      <c r="AA338">
        <v>100</v>
      </c>
    </row>
    <row r="339" spans="2:27" x14ac:dyDescent="0.3">
      <c r="B339">
        <v>1134</v>
      </c>
      <c r="C339" t="s">
        <v>4138</v>
      </c>
      <c r="D339">
        <v>800095788</v>
      </c>
      <c r="E339" t="s">
        <v>3753</v>
      </c>
      <c r="F339" t="s">
        <v>3754</v>
      </c>
      <c r="G339" t="s">
        <v>3763</v>
      </c>
      <c r="H339">
        <v>18</v>
      </c>
      <c r="I339" t="s">
        <v>3594</v>
      </c>
      <c r="J339">
        <v>785</v>
      </c>
      <c r="K339" t="s">
        <v>716</v>
      </c>
      <c r="L339" t="s">
        <v>3756</v>
      </c>
      <c r="M339" t="s">
        <v>3757</v>
      </c>
      <c r="N339" t="s">
        <v>3758</v>
      </c>
      <c r="O339" t="s">
        <v>3759</v>
      </c>
      <c r="P339" t="s">
        <v>3760</v>
      </c>
      <c r="Q339">
        <v>-75.620590000000007</v>
      </c>
      <c r="R339">
        <v>0.88022</v>
      </c>
      <c r="S339">
        <v>2022</v>
      </c>
      <c r="T339" t="s">
        <v>3761</v>
      </c>
      <c r="U339" t="s">
        <v>3697</v>
      </c>
      <c r="V339" t="s">
        <v>3697</v>
      </c>
      <c r="W339" t="s">
        <v>3697</v>
      </c>
      <c r="X339" t="s">
        <v>3697</v>
      </c>
      <c r="Y339" t="s">
        <v>3697</v>
      </c>
      <c r="Z339" t="s">
        <v>3697</v>
      </c>
      <c r="AA339">
        <v>100</v>
      </c>
    </row>
    <row r="340" spans="2:27" x14ac:dyDescent="0.3">
      <c r="B340">
        <v>8039</v>
      </c>
      <c r="C340" t="s">
        <v>4139</v>
      </c>
      <c r="D340">
        <v>900483991</v>
      </c>
      <c r="E340" t="s">
        <v>3781</v>
      </c>
      <c r="F340" t="s">
        <v>3757</v>
      </c>
      <c r="G340" t="s">
        <v>3755</v>
      </c>
      <c r="H340">
        <v>11</v>
      </c>
      <c r="I340" t="s">
        <v>3686</v>
      </c>
      <c r="J340">
        <v>1</v>
      </c>
      <c r="K340" t="s">
        <v>3686</v>
      </c>
      <c r="L340" t="s">
        <v>3756</v>
      </c>
      <c r="M340" t="s">
        <v>3972</v>
      </c>
      <c r="N340" t="s">
        <v>3783</v>
      </c>
      <c r="O340" t="s">
        <v>3759</v>
      </c>
      <c r="P340" t="s">
        <v>3973</v>
      </c>
      <c r="Q340">
        <v>-74.072091999999998</v>
      </c>
      <c r="R340">
        <v>4.7109889999999996</v>
      </c>
      <c r="S340">
        <v>2022</v>
      </c>
      <c r="T340" t="s">
        <v>3761</v>
      </c>
      <c r="U340" t="s">
        <v>3697</v>
      </c>
      <c r="V340" t="s">
        <v>3697</v>
      </c>
      <c r="W340" t="s">
        <v>3697</v>
      </c>
      <c r="X340" t="s">
        <v>3697</v>
      </c>
      <c r="Y340" t="s">
        <v>3697</v>
      </c>
      <c r="Z340" t="s">
        <v>3697</v>
      </c>
      <c r="AA340">
        <v>100</v>
      </c>
    </row>
    <row r="341" spans="2:27" x14ac:dyDescent="0.3">
      <c r="B341">
        <v>6137</v>
      </c>
      <c r="C341" t="s">
        <v>4140</v>
      </c>
      <c r="D341">
        <v>860402272</v>
      </c>
      <c r="E341" t="s">
        <v>3781</v>
      </c>
      <c r="F341" t="s">
        <v>3757</v>
      </c>
      <c r="G341" t="s">
        <v>3755</v>
      </c>
      <c r="H341">
        <v>11</v>
      </c>
      <c r="I341" t="s">
        <v>3686</v>
      </c>
      <c r="J341">
        <v>1</v>
      </c>
      <c r="K341" t="s">
        <v>3686</v>
      </c>
      <c r="L341" t="s">
        <v>3756</v>
      </c>
      <c r="M341" t="s">
        <v>3930</v>
      </c>
      <c r="N341" t="s">
        <v>3783</v>
      </c>
      <c r="O341" t="s">
        <v>3858</v>
      </c>
      <c r="P341" t="s">
        <v>3926</v>
      </c>
      <c r="Q341">
        <v>-74.072091999999998</v>
      </c>
      <c r="R341">
        <v>4.7109889999999996</v>
      </c>
      <c r="S341">
        <v>2022</v>
      </c>
      <c r="T341" t="s">
        <v>3761</v>
      </c>
      <c r="U341" t="s">
        <v>3697</v>
      </c>
      <c r="V341" t="s">
        <v>3697</v>
      </c>
      <c r="W341" t="s">
        <v>3699</v>
      </c>
      <c r="X341" t="s">
        <v>3697</v>
      </c>
      <c r="Y341" t="s">
        <v>3697</v>
      </c>
      <c r="Z341" t="s">
        <v>3697</v>
      </c>
      <c r="AA341">
        <v>100</v>
      </c>
    </row>
    <row r="342" spans="2:27" x14ac:dyDescent="0.3">
      <c r="B342">
        <v>8176</v>
      </c>
      <c r="C342" t="s">
        <v>4141</v>
      </c>
      <c r="D342">
        <v>901037916</v>
      </c>
      <c r="E342" t="s">
        <v>3781</v>
      </c>
      <c r="F342" t="s">
        <v>3757</v>
      </c>
      <c r="G342" t="s">
        <v>3755</v>
      </c>
      <c r="H342">
        <v>11</v>
      </c>
      <c r="I342" t="s">
        <v>3686</v>
      </c>
      <c r="J342">
        <v>1</v>
      </c>
      <c r="K342" t="s">
        <v>3686</v>
      </c>
      <c r="L342" t="s">
        <v>3756</v>
      </c>
      <c r="M342" t="s">
        <v>3782</v>
      </c>
      <c r="N342" t="s">
        <v>3783</v>
      </c>
      <c r="O342" t="s">
        <v>3759</v>
      </c>
      <c r="P342" t="s">
        <v>3948</v>
      </c>
      <c r="Q342">
        <v>-74.072091999999998</v>
      </c>
      <c r="R342">
        <v>4.7109889999999996</v>
      </c>
      <c r="S342">
        <v>2022</v>
      </c>
      <c r="T342" t="s">
        <v>3761</v>
      </c>
      <c r="U342" t="s">
        <v>3697</v>
      </c>
      <c r="V342" t="s">
        <v>3697</v>
      </c>
      <c r="W342" t="s">
        <v>3697</v>
      </c>
      <c r="X342" t="s">
        <v>3697</v>
      </c>
      <c r="Y342" t="s">
        <v>3697</v>
      </c>
      <c r="Z342" t="s">
        <v>3697</v>
      </c>
      <c r="AA342">
        <v>100</v>
      </c>
    </row>
    <row r="343" spans="2:27" x14ac:dyDescent="0.3">
      <c r="B343">
        <v>12</v>
      </c>
      <c r="C343" t="s">
        <v>4142</v>
      </c>
      <c r="D343">
        <v>899999053</v>
      </c>
      <c r="E343" t="s">
        <v>3781</v>
      </c>
      <c r="F343" t="s">
        <v>3757</v>
      </c>
      <c r="G343" t="s">
        <v>3755</v>
      </c>
      <c r="H343">
        <v>11</v>
      </c>
      <c r="I343" t="s">
        <v>3686</v>
      </c>
      <c r="J343">
        <v>1</v>
      </c>
      <c r="K343" t="s">
        <v>3686</v>
      </c>
      <c r="L343" t="s">
        <v>3756</v>
      </c>
      <c r="M343" t="s">
        <v>3934</v>
      </c>
      <c r="N343" t="s">
        <v>3758</v>
      </c>
      <c r="O343" t="s">
        <v>3944</v>
      </c>
      <c r="P343" t="s">
        <v>3945</v>
      </c>
      <c r="Q343">
        <v>-74.072091999999998</v>
      </c>
      <c r="R343">
        <v>4.7109889999999996</v>
      </c>
      <c r="S343">
        <v>2022</v>
      </c>
      <c r="T343" t="s">
        <v>3761</v>
      </c>
      <c r="U343" t="s">
        <v>3697</v>
      </c>
      <c r="V343" t="s">
        <v>3697</v>
      </c>
      <c r="W343" t="s">
        <v>3697</v>
      </c>
      <c r="X343" t="s">
        <v>3697</v>
      </c>
      <c r="Y343" t="s">
        <v>3697</v>
      </c>
      <c r="Z343" t="s">
        <v>3697</v>
      </c>
      <c r="AA343">
        <v>100</v>
      </c>
    </row>
    <row r="344" spans="2:27" x14ac:dyDescent="0.3">
      <c r="B344">
        <v>366</v>
      </c>
      <c r="C344" t="s">
        <v>4143</v>
      </c>
      <c r="D344">
        <v>892280053</v>
      </c>
      <c r="E344" t="s">
        <v>3753</v>
      </c>
      <c r="F344" t="s">
        <v>3754</v>
      </c>
      <c r="G344" t="s">
        <v>3773</v>
      </c>
      <c r="H344">
        <v>70</v>
      </c>
      <c r="I344" t="s">
        <v>439</v>
      </c>
      <c r="J344">
        <v>204</v>
      </c>
      <c r="K344" t="s">
        <v>3664</v>
      </c>
      <c r="L344" t="s">
        <v>3756</v>
      </c>
      <c r="M344" t="s">
        <v>3757</v>
      </c>
      <c r="N344" t="s">
        <v>3758</v>
      </c>
      <c r="O344" t="s">
        <v>3759</v>
      </c>
      <c r="P344" t="s">
        <v>3760</v>
      </c>
      <c r="Q344">
        <v>-75.355767</v>
      </c>
      <c r="R344">
        <v>9.4909459999999992</v>
      </c>
      <c r="S344">
        <v>2022</v>
      </c>
      <c r="T344" t="s">
        <v>3761</v>
      </c>
      <c r="U344" t="s">
        <v>3697</v>
      </c>
      <c r="V344" t="s">
        <v>3697</v>
      </c>
      <c r="W344" t="s">
        <v>3697</v>
      </c>
      <c r="X344" t="s">
        <v>3697</v>
      </c>
      <c r="Y344" t="s">
        <v>3697</v>
      </c>
      <c r="Z344" t="s">
        <v>3697</v>
      </c>
      <c r="AA344">
        <v>100</v>
      </c>
    </row>
    <row r="345" spans="2:27" x14ac:dyDescent="0.3">
      <c r="B345">
        <v>2637</v>
      </c>
      <c r="C345" t="s">
        <v>4144</v>
      </c>
      <c r="D345">
        <v>860506170</v>
      </c>
      <c r="E345" t="s">
        <v>3753</v>
      </c>
      <c r="F345" t="s">
        <v>3796</v>
      </c>
      <c r="G345" t="s">
        <v>3755</v>
      </c>
      <c r="H345">
        <v>11</v>
      </c>
      <c r="I345" t="s">
        <v>3686</v>
      </c>
      <c r="J345">
        <v>1</v>
      </c>
      <c r="K345" t="s">
        <v>3686</v>
      </c>
      <c r="L345" t="s">
        <v>3756</v>
      </c>
      <c r="M345" t="s">
        <v>3757</v>
      </c>
      <c r="N345" t="s">
        <v>3783</v>
      </c>
      <c r="O345" t="s">
        <v>3759</v>
      </c>
      <c r="P345" t="s">
        <v>3799</v>
      </c>
      <c r="Q345">
        <v>-74.072091999999998</v>
      </c>
      <c r="R345">
        <v>4.7109889999999996</v>
      </c>
      <c r="S345">
        <v>2022</v>
      </c>
      <c r="T345" t="s">
        <v>3761</v>
      </c>
      <c r="U345" t="s">
        <v>3697</v>
      </c>
      <c r="V345" t="s">
        <v>3697</v>
      </c>
      <c r="W345" t="s">
        <v>3697</v>
      </c>
      <c r="X345" t="s">
        <v>3697</v>
      </c>
      <c r="Y345" t="s">
        <v>3697</v>
      </c>
      <c r="Z345" t="s">
        <v>3697</v>
      </c>
      <c r="AA345">
        <v>100</v>
      </c>
    </row>
    <row r="346" spans="2:27" x14ac:dyDescent="0.3">
      <c r="B346">
        <v>763</v>
      </c>
      <c r="C346" t="s">
        <v>4145</v>
      </c>
      <c r="D346">
        <v>818000941</v>
      </c>
      <c r="E346" t="s">
        <v>3753</v>
      </c>
      <c r="F346" t="s">
        <v>3754</v>
      </c>
      <c r="G346" t="s">
        <v>3765</v>
      </c>
      <c r="H346">
        <v>27</v>
      </c>
      <c r="I346" t="s">
        <v>539</v>
      </c>
      <c r="J346">
        <v>425</v>
      </c>
      <c r="K346" t="s">
        <v>737</v>
      </c>
      <c r="L346" t="s">
        <v>3756</v>
      </c>
      <c r="M346" t="s">
        <v>3757</v>
      </c>
      <c r="N346" t="s">
        <v>3758</v>
      </c>
      <c r="O346" t="s">
        <v>3759</v>
      </c>
      <c r="P346" t="s">
        <v>3760</v>
      </c>
      <c r="Q346">
        <v>-76.733652000000006</v>
      </c>
      <c r="R346">
        <v>5.9897159999999996</v>
      </c>
      <c r="S346">
        <v>2022</v>
      </c>
      <c r="T346" t="s">
        <v>3761</v>
      </c>
      <c r="U346" t="s">
        <v>3698</v>
      </c>
      <c r="V346" t="s">
        <v>3698</v>
      </c>
      <c r="W346" t="s">
        <v>3698</v>
      </c>
      <c r="X346" t="s">
        <v>3698</v>
      </c>
      <c r="Y346" t="s">
        <v>3698</v>
      </c>
      <c r="Z346" t="s">
        <v>3698</v>
      </c>
      <c r="AA346">
        <v>0</v>
      </c>
    </row>
    <row r="347" spans="2:27" x14ac:dyDescent="0.3">
      <c r="B347">
        <v>31</v>
      </c>
      <c r="C347" t="s">
        <v>4146</v>
      </c>
      <c r="D347">
        <v>800176089</v>
      </c>
      <c r="E347" t="s">
        <v>3781</v>
      </c>
      <c r="F347" t="s">
        <v>3757</v>
      </c>
      <c r="G347" t="s">
        <v>3755</v>
      </c>
      <c r="H347">
        <v>11</v>
      </c>
      <c r="I347" t="s">
        <v>3686</v>
      </c>
      <c r="J347">
        <v>1</v>
      </c>
      <c r="K347" t="s">
        <v>3686</v>
      </c>
      <c r="L347" t="s">
        <v>3756</v>
      </c>
      <c r="M347" t="s">
        <v>3930</v>
      </c>
      <c r="N347" t="s">
        <v>3783</v>
      </c>
      <c r="O347" t="s">
        <v>3759</v>
      </c>
      <c r="P347" t="s">
        <v>3977</v>
      </c>
      <c r="Q347">
        <v>-74.072091999999998</v>
      </c>
      <c r="R347">
        <v>4.7109889999999996</v>
      </c>
      <c r="S347">
        <v>2022</v>
      </c>
      <c r="T347" t="s">
        <v>3761</v>
      </c>
      <c r="U347" t="s">
        <v>3697</v>
      </c>
      <c r="V347" t="s">
        <v>3697</v>
      </c>
      <c r="W347" t="s">
        <v>3697</v>
      </c>
      <c r="X347" t="s">
        <v>3697</v>
      </c>
      <c r="Y347" t="s">
        <v>3697</v>
      </c>
      <c r="Z347" t="s">
        <v>3697</v>
      </c>
      <c r="AA347">
        <v>100</v>
      </c>
    </row>
    <row r="348" spans="2:27" x14ac:dyDescent="0.3">
      <c r="B348">
        <v>4308</v>
      </c>
      <c r="C348" t="s">
        <v>4147</v>
      </c>
      <c r="D348">
        <v>860041163</v>
      </c>
      <c r="E348" t="s">
        <v>3753</v>
      </c>
      <c r="F348" t="s">
        <v>3796</v>
      </c>
      <c r="G348" t="s">
        <v>3755</v>
      </c>
      <c r="H348">
        <v>11</v>
      </c>
      <c r="I348" t="s">
        <v>3686</v>
      </c>
      <c r="J348">
        <v>1</v>
      </c>
      <c r="K348" t="s">
        <v>3686</v>
      </c>
      <c r="L348" t="s">
        <v>3756</v>
      </c>
      <c r="M348" t="s">
        <v>3757</v>
      </c>
      <c r="N348" t="s">
        <v>3783</v>
      </c>
      <c r="O348" t="s">
        <v>3759</v>
      </c>
      <c r="P348" t="s">
        <v>3799</v>
      </c>
      <c r="Q348">
        <v>-74.072091999999998</v>
      </c>
      <c r="R348">
        <v>4.7109889999999996</v>
      </c>
      <c r="S348">
        <v>2022</v>
      </c>
      <c r="T348" t="s">
        <v>3761</v>
      </c>
      <c r="U348" t="s">
        <v>3697</v>
      </c>
      <c r="V348" t="s">
        <v>3697</v>
      </c>
      <c r="W348" t="s">
        <v>3697</v>
      </c>
      <c r="X348" t="s">
        <v>3697</v>
      </c>
      <c r="Y348" t="s">
        <v>3697</v>
      </c>
      <c r="Z348" t="s">
        <v>3697</v>
      </c>
      <c r="AA348">
        <v>100</v>
      </c>
    </row>
    <row r="349" spans="2:27" x14ac:dyDescent="0.3">
      <c r="B349">
        <v>1280</v>
      </c>
      <c r="C349" t="s">
        <v>4148</v>
      </c>
      <c r="D349">
        <v>890481177</v>
      </c>
      <c r="E349" t="s">
        <v>3753</v>
      </c>
      <c r="F349" t="s">
        <v>3754</v>
      </c>
      <c r="G349" t="s">
        <v>3773</v>
      </c>
      <c r="H349">
        <v>13</v>
      </c>
      <c r="I349" t="s">
        <v>1201</v>
      </c>
      <c r="J349">
        <v>894</v>
      </c>
      <c r="K349" t="s">
        <v>49</v>
      </c>
      <c r="L349" t="s">
        <v>3756</v>
      </c>
      <c r="M349" t="s">
        <v>3757</v>
      </c>
      <c r="N349" t="s">
        <v>3758</v>
      </c>
      <c r="O349" t="s">
        <v>3759</v>
      </c>
      <c r="P349" t="s">
        <v>3760</v>
      </c>
      <c r="Q349">
        <v>-74.816199999999995</v>
      </c>
      <c r="R349">
        <v>9.7445540000000008</v>
      </c>
      <c r="S349">
        <v>2022</v>
      </c>
      <c r="T349" t="s">
        <v>3761</v>
      </c>
      <c r="U349" t="s">
        <v>3697</v>
      </c>
      <c r="V349" t="s">
        <v>3697</v>
      </c>
      <c r="W349" t="s">
        <v>3697</v>
      </c>
      <c r="X349" t="s">
        <v>3697</v>
      </c>
      <c r="Y349" t="s">
        <v>3697</v>
      </c>
      <c r="Z349" t="s">
        <v>3697</v>
      </c>
      <c r="AA349">
        <v>100</v>
      </c>
    </row>
    <row r="350" spans="2:27" x14ac:dyDescent="0.3">
      <c r="B350">
        <v>769</v>
      </c>
      <c r="C350" t="s">
        <v>4149</v>
      </c>
      <c r="D350">
        <v>800067452</v>
      </c>
      <c r="E350" t="s">
        <v>3753</v>
      </c>
      <c r="F350" t="s">
        <v>3754</v>
      </c>
      <c r="G350" t="s">
        <v>3763</v>
      </c>
      <c r="H350">
        <v>18</v>
      </c>
      <c r="I350" t="s">
        <v>3594</v>
      </c>
      <c r="J350">
        <v>460</v>
      </c>
      <c r="K350" t="s">
        <v>1192</v>
      </c>
      <c r="L350" t="s">
        <v>3756</v>
      </c>
      <c r="M350" t="s">
        <v>3757</v>
      </c>
      <c r="N350" t="s">
        <v>3758</v>
      </c>
      <c r="O350" t="s">
        <v>3759</v>
      </c>
      <c r="P350" t="s">
        <v>3760</v>
      </c>
      <c r="Q350">
        <v>-75.507538999999994</v>
      </c>
      <c r="R350">
        <v>1.290718</v>
      </c>
      <c r="S350">
        <v>2022</v>
      </c>
      <c r="T350" t="s">
        <v>3761</v>
      </c>
      <c r="U350" t="s">
        <v>3697</v>
      </c>
      <c r="V350" t="s">
        <v>3697</v>
      </c>
      <c r="W350" t="s">
        <v>3697</v>
      </c>
      <c r="X350" t="s">
        <v>3697</v>
      </c>
      <c r="Y350" t="s">
        <v>3698</v>
      </c>
      <c r="Z350" t="s">
        <v>3697</v>
      </c>
      <c r="AA350">
        <v>80</v>
      </c>
    </row>
    <row r="351" spans="2:27" x14ac:dyDescent="0.3">
      <c r="B351">
        <v>8309</v>
      </c>
      <c r="C351" t="s">
        <v>4150</v>
      </c>
      <c r="D351" t="s">
        <v>3955</v>
      </c>
      <c r="E351" t="s">
        <v>3781</v>
      </c>
      <c r="F351" t="s">
        <v>3757</v>
      </c>
      <c r="G351" t="s">
        <v>3755</v>
      </c>
      <c r="H351">
        <v>11</v>
      </c>
      <c r="I351" t="s">
        <v>3686</v>
      </c>
      <c r="J351">
        <v>1</v>
      </c>
      <c r="K351" t="s">
        <v>3686</v>
      </c>
      <c r="L351" t="s">
        <v>3756</v>
      </c>
      <c r="M351" t="s">
        <v>3934</v>
      </c>
      <c r="N351" t="s">
        <v>3783</v>
      </c>
      <c r="O351" t="s">
        <v>3858</v>
      </c>
      <c r="P351" t="s">
        <v>4151</v>
      </c>
      <c r="Q351">
        <v>-74.072091999999998</v>
      </c>
      <c r="R351">
        <v>4.7109889999999996</v>
      </c>
      <c r="S351">
        <v>2022</v>
      </c>
      <c r="T351" t="s">
        <v>3761</v>
      </c>
      <c r="U351" t="s">
        <v>3697</v>
      </c>
      <c r="V351" t="s">
        <v>3697</v>
      </c>
      <c r="W351" t="s">
        <v>3699</v>
      </c>
      <c r="X351" t="s">
        <v>3697</v>
      </c>
      <c r="Y351" t="s">
        <v>3697</v>
      </c>
      <c r="Z351" t="s">
        <v>3697</v>
      </c>
      <c r="AA351">
        <v>100</v>
      </c>
    </row>
    <row r="352" spans="2:27" x14ac:dyDescent="0.3">
      <c r="B352">
        <v>5338</v>
      </c>
      <c r="C352" t="s">
        <v>4152</v>
      </c>
      <c r="D352">
        <v>899999296</v>
      </c>
      <c r="E352" t="s">
        <v>3781</v>
      </c>
      <c r="F352" t="s">
        <v>3757</v>
      </c>
      <c r="G352" t="s">
        <v>3755</v>
      </c>
      <c r="H352">
        <v>11</v>
      </c>
      <c r="I352" t="s">
        <v>3686</v>
      </c>
      <c r="J352">
        <v>1</v>
      </c>
      <c r="K352" t="s">
        <v>3686</v>
      </c>
      <c r="L352" t="s">
        <v>3756</v>
      </c>
      <c r="M352" t="s">
        <v>4153</v>
      </c>
      <c r="N352" t="s">
        <v>3758</v>
      </c>
      <c r="O352" t="s">
        <v>3944</v>
      </c>
      <c r="P352" t="s">
        <v>3945</v>
      </c>
      <c r="Q352">
        <v>-74.072091999999998</v>
      </c>
      <c r="R352">
        <v>4.7109889999999996</v>
      </c>
      <c r="S352">
        <v>2022</v>
      </c>
      <c r="T352" t="s">
        <v>3761</v>
      </c>
      <c r="U352" t="s">
        <v>3697</v>
      </c>
      <c r="V352" t="s">
        <v>3697</v>
      </c>
      <c r="W352" t="s">
        <v>3697</v>
      </c>
      <c r="X352" t="s">
        <v>3697</v>
      </c>
      <c r="Y352" t="s">
        <v>3697</v>
      </c>
      <c r="Z352" t="s">
        <v>3697</v>
      </c>
      <c r="AA352">
        <v>100</v>
      </c>
    </row>
    <row r="353" spans="2:27" x14ac:dyDescent="0.3">
      <c r="B353">
        <v>8023</v>
      </c>
      <c r="C353" t="s">
        <v>4154</v>
      </c>
      <c r="D353">
        <v>900507741</v>
      </c>
      <c r="E353" t="s">
        <v>3781</v>
      </c>
      <c r="F353" t="s">
        <v>3757</v>
      </c>
      <c r="G353" t="s">
        <v>3755</v>
      </c>
      <c r="H353">
        <v>11</v>
      </c>
      <c r="I353" t="s">
        <v>3686</v>
      </c>
      <c r="J353">
        <v>1</v>
      </c>
      <c r="K353" t="s">
        <v>3686</v>
      </c>
      <c r="L353" t="s">
        <v>3756</v>
      </c>
      <c r="M353" t="s">
        <v>3976</v>
      </c>
      <c r="N353" t="s">
        <v>3783</v>
      </c>
      <c r="O353" t="s">
        <v>3759</v>
      </c>
      <c r="P353" t="s">
        <v>3924</v>
      </c>
      <c r="Q353">
        <v>-74.072091999999998</v>
      </c>
      <c r="R353">
        <v>4.7109889999999996</v>
      </c>
      <c r="S353">
        <v>2022</v>
      </c>
      <c r="T353" t="s">
        <v>3761</v>
      </c>
      <c r="U353" t="s">
        <v>3697</v>
      </c>
      <c r="V353" t="s">
        <v>3697</v>
      </c>
      <c r="W353" t="s">
        <v>203</v>
      </c>
      <c r="X353" t="s">
        <v>3697</v>
      </c>
      <c r="Y353" t="s">
        <v>3697</v>
      </c>
      <c r="Z353" t="s">
        <v>3697</v>
      </c>
      <c r="AA353">
        <v>100</v>
      </c>
    </row>
    <row r="354" spans="2:27" x14ac:dyDescent="0.3">
      <c r="B354">
        <v>6131</v>
      </c>
      <c r="C354" t="s">
        <v>4155</v>
      </c>
      <c r="D354">
        <v>899999061</v>
      </c>
      <c r="E354" t="s">
        <v>3753</v>
      </c>
      <c r="F354" t="s">
        <v>3796</v>
      </c>
      <c r="G354" t="s">
        <v>3755</v>
      </c>
      <c r="H354">
        <v>11</v>
      </c>
      <c r="I354" t="s">
        <v>3686</v>
      </c>
      <c r="J354">
        <v>1</v>
      </c>
      <c r="K354" t="s">
        <v>3686</v>
      </c>
      <c r="L354" t="s">
        <v>3756</v>
      </c>
      <c r="M354" t="s">
        <v>3757</v>
      </c>
      <c r="N354" t="s">
        <v>3758</v>
      </c>
      <c r="O354" t="s">
        <v>3759</v>
      </c>
      <c r="P354" t="s">
        <v>4060</v>
      </c>
      <c r="Q354">
        <v>-74.072091999999998</v>
      </c>
      <c r="R354">
        <v>4.7109889999999996</v>
      </c>
      <c r="S354">
        <v>2022</v>
      </c>
      <c r="T354" t="s">
        <v>3761</v>
      </c>
      <c r="U354" t="s">
        <v>3697</v>
      </c>
      <c r="V354" t="s">
        <v>3697</v>
      </c>
      <c r="W354" t="s">
        <v>3697</v>
      </c>
      <c r="X354" t="s">
        <v>3697</v>
      </c>
      <c r="Y354" t="s">
        <v>3697</v>
      </c>
      <c r="Z354" t="s">
        <v>3697</v>
      </c>
      <c r="AA354">
        <v>100</v>
      </c>
    </row>
    <row r="355" spans="2:27" x14ac:dyDescent="0.3">
      <c r="B355">
        <v>6127</v>
      </c>
      <c r="C355" t="s">
        <v>4156</v>
      </c>
      <c r="D355">
        <v>899999061</v>
      </c>
      <c r="E355" t="s">
        <v>3753</v>
      </c>
      <c r="F355" t="s">
        <v>3796</v>
      </c>
      <c r="G355" t="s">
        <v>3755</v>
      </c>
      <c r="H355">
        <v>11</v>
      </c>
      <c r="I355" t="s">
        <v>3686</v>
      </c>
      <c r="J355">
        <v>1</v>
      </c>
      <c r="K355" t="s">
        <v>3686</v>
      </c>
      <c r="L355" t="s">
        <v>3756</v>
      </c>
      <c r="M355" t="s">
        <v>3757</v>
      </c>
      <c r="N355" t="s">
        <v>3758</v>
      </c>
      <c r="O355" t="s">
        <v>3759</v>
      </c>
      <c r="P355" t="s">
        <v>4060</v>
      </c>
      <c r="Q355">
        <v>-74.072091999999998</v>
      </c>
      <c r="R355">
        <v>4.7109889999999996</v>
      </c>
      <c r="S355">
        <v>2022</v>
      </c>
      <c r="T355" t="s">
        <v>3761</v>
      </c>
      <c r="U355" t="s">
        <v>3697</v>
      </c>
      <c r="V355" t="s">
        <v>3697</v>
      </c>
      <c r="W355" t="s">
        <v>3697</v>
      </c>
      <c r="X355" t="s">
        <v>3697</v>
      </c>
      <c r="Y355" t="s">
        <v>3697</v>
      </c>
      <c r="Z355" t="s">
        <v>3697</v>
      </c>
      <c r="AA355">
        <v>100</v>
      </c>
    </row>
    <row r="356" spans="2:27" x14ac:dyDescent="0.3">
      <c r="B356">
        <v>4193</v>
      </c>
      <c r="C356" t="s">
        <v>4157</v>
      </c>
      <c r="D356">
        <v>830144890</v>
      </c>
      <c r="E356" t="s">
        <v>3753</v>
      </c>
      <c r="F356" t="s">
        <v>3796</v>
      </c>
      <c r="G356" t="s">
        <v>3755</v>
      </c>
      <c r="H356">
        <v>11</v>
      </c>
      <c r="I356" t="s">
        <v>3686</v>
      </c>
      <c r="J356">
        <v>1</v>
      </c>
      <c r="K356" t="s">
        <v>3686</v>
      </c>
      <c r="L356" t="s">
        <v>3756</v>
      </c>
      <c r="M356" t="s">
        <v>3757</v>
      </c>
      <c r="N356" t="s">
        <v>3783</v>
      </c>
      <c r="O356" t="s">
        <v>3759</v>
      </c>
      <c r="P356" t="s">
        <v>3799</v>
      </c>
      <c r="Q356">
        <v>-74.072091999999998</v>
      </c>
      <c r="R356">
        <v>4.7109889999999996</v>
      </c>
      <c r="S356">
        <v>2022</v>
      </c>
      <c r="T356" t="s">
        <v>3761</v>
      </c>
      <c r="U356" t="s">
        <v>3697</v>
      </c>
      <c r="V356" t="s">
        <v>3697</v>
      </c>
      <c r="W356" t="s">
        <v>203</v>
      </c>
      <c r="X356" t="s">
        <v>3697</v>
      </c>
      <c r="Y356" t="s">
        <v>3697</v>
      </c>
      <c r="Z356" t="s">
        <v>3697</v>
      </c>
      <c r="AA356">
        <v>100</v>
      </c>
    </row>
    <row r="357" spans="2:27" x14ac:dyDescent="0.3">
      <c r="B357">
        <v>886</v>
      </c>
      <c r="C357" t="s">
        <v>4158</v>
      </c>
      <c r="D357">
        <v>804000292</v>
      </c>
      <c r="E357" t="s">
        <v>3781</v>
      </c>
      <c r="F357" t="s">
        <v>3757</v>
      </c>
      <c r="G357" t="s">
        <v>3755</v>
      </c>
      <c r="H357">
        <v>68</v>
      </c>
      <c r="I357" t="s">
        <v>268</v>
      </c>
      <c r="J357">
        <v>679</v>
      </c>
      <c r="K357" t="s">
        <v>275</v>
      </c>
      <c r="L357" t="s">
        <v>3805</v>
      </c>
      <c r="M357" t="s">
        <v>3806</v>
      </c>
      <c r="N357" t="s">
        <v>3757</v>
      </c>
      <c r="O357" t="s">
        <v>3757</v>
      </c>
      <c r="P357" t="s">
        <v>3805</v>
      </c>
      <c r="Q357">
        <v>-73.134119999999996</v>
      </c>
      <c r="R357">
        <v>6.554824</v>
      </c>
      <c r="S357">
        <v>2022</v>
      </c>
      <c r="T357" t="s">
        <v>3761</v>
      </c>
      <c r="U357" t="s">
        <v>3697</v>
      </c>
      <c r="V357" t="s">
        <v>3697</v>
      </c>
      <c r="W357" t="s">
        <v>3697</v>
      </c>
      <c r="X357" t="s">
        <v>3697</v>
      </c>
      <c r="Y357" t="s">
        <v>3697</v>
      </c>
      <c r="Z357" t="s">
        <v>3697</v>
      </c>
      <c r="AA357">
        <v>100</v>
      </c>
    </row>
    <row r="358" spans="2:27" x14ac:dyDescent="0.3">
      <c r="B358">
        <v>935</v>
      </c>
      <c r="C358" t="s">
        <v>4159</v>
      </c>
      <c r="D358">
        <v>800095775</v>
      </c>
      <c r="E358" t="s">
        <v>3753</v>
      </c>
      <c r="F358" t="s">
        <v>3754</v>
      </c>
      <c r="G358" t="s">
        <v>3763</v>
      </c>
      <c r="H358">
        <v>18</v>
      </c>
      <c r="I358" t="s">
        <v>3594</v>
      </c>
      <c r="J358">
        <v>592</v>
      </c>
      <c r="K358" t="s">
        <v>325</v>
      </c>
      <c r="L358" t="s">
        <v>3756</v>
      </c>
      <c r="M358" t="s">
        <v>3757</v>
      </c>
      <c r="N358" t="s">
        <v>3758</v>
      </c>
      <c r="O358" t="s">
        <v>3759</v>
      </c>
      <c r="P358" t="s">
        <v>3760</v>
      </c>
      <c r="Q358">
        <v>-75.157235</v>
      </c>
      <c r="R358">
        <v>1.909918</v>
      </c>
      <c r="S358">
        <v>2022</v>
      </c>
      <c r="T358" t="s">
        <v>3761</v>
      </c>
      <c r="U358" t="s">
        <v>3697</v>
      </c>
      <c r="V358" t="s">
        <v>3697</v>
      </c>
      <c r="W358" t="s">
        <v>3697</v>
      </c>
      <c r="X358" t="s">
        <v>3697</v>
      </c>
      <c r="Y358" t="s">
        <v>3697</v>
      </c>
      <c r="Z358" t="s">
        <v>3697</v>
      </c>
      <c r="AA358">
        <v>100</v>
      </c>
    </row>
    <row r="359" spans="2:27" x14ac:dyDescent="0.3">
      <c r="B359">
        <v>1225</v>
      </c>
      <c r="C359" t="s">
        <v>4160</v>
      </c>
      <c r="D359">
        <v>891680196</v>
      </c>
      <c r="E359" t="s">
        <v>3753</v>
      </c>
      <c r="F359" t="s">
        <v>3754</v>
      </c>
      <c r="G359" t="s">
        <v>3765</v>
      </c>
      <c r="H359">
        <v>27</v>
      </c>
      <c r="I359" t="s">
        <v>539</v>
      </c>
      <c r="J359">
        <v>800</v>
      </c>
      <c r="K359" t="s">
        <v>1235</v>
      </c>
      <c r="L359" t="s">
        <v>3756</v>
      </c>
      <c r="M359" t="s">
        <v>3757</v>
      </c>
      <c r="N359" t="s">
        <v>3758</v>
      </c>
      <c r="O359" t="s">
        <v>3759</v>
      </c>
      <c r="P359" t="s">
        <v>3760</v>
      </c>
      <c r="Q359">
        <v>-77.093232</v>
      </c>
      <c r="R359">
        <v>8.0466800000000003</v>
      </c>
      <c r="S359">
        <v>2022</v>
      </c>
      <c r="T359" t="s">
        <v>3761</v>
      </c>
      <c r="U359" t="s">
        <v>3697</v>
      </c>
      <c r="V359" t="s">
        <v>3697</v>
      </c>
      <c r="W359" t="s">
        <v>3697</v>
      </c>
      <c r="X359" t="s">
        <v>3697</v>
      </c>
      <c r="Y359" t="s">
        <v>3697</v>
      </c>
      <c r="Z359" t="s">
        <v>3697</v>
      </c>
      <c r="AA359">
        <v>100</v>
      </c>
    </row>
    <row r="360" spans="2:27" x14ac:dyDescent="0.3">
      <c r="B360">
        <v>1209</v>
      </c>
      <c r="C360" t="s">
        <v>4161</v>
      </c>
      <c r="D360">
        <v>891200916</v>
      </c>
      <c r="E360" t="s">
        <v>3753</v>
      </c>
      <c r="F360" t="s">
        <v>3796</v>
      </c>
      <c r="G360" t="s">
        <v>3765</v>
      </c>
      <c r="H360">
        <v>52</v>
      </c>
      <c r="I360" t="s">
        <v>66</v>
      </c>
      <c r="J360">
        <v>835</v>
      </c>
      <c r="K360" t="s">
        <v>3644</v>
      </c>
      <c r="L360" t="s">
        <v>3756</v>
      </c>
      <c r="M360" t="s">
        <v>3757</v>
      </c>
      <c r="N360" t="s">
        <v>3758</v>
      </c>
      <c r="O360" t="s">
        <v>3759</v>
      </c>
      <c r="P360" t="s">
        <v>3760</v>
      </c>
      <c r="Q360">
        <v>-78.791264999999996</v>
      </c>
      <c r="R360">
        <v>1.787434</v>
      </c>
      <c r="S360">
        <v>2022</v>
      </c>
      <c r="T360" t="s">
        <v>3761</v>
      </c>
      <c r="U360" t="s">
        <v>3697</v>
      </c>
      <c r="V360" t="s">
        <v>3697</v>
      </c>
      <c r="W360" t="s">
        <v>3697</v>
      </c>
      <c r="X360" t="s">
        <v>3697</v>
      </c>
      <c r="Y360" t="s">
        <v>3697</v>
      </c>
      <c r="Z360" t="s">
        <v>3697</v>
      </c>
      <c r="AA360">
        <v>100</v>
      </c>
    </row>
    <row r="361" spans="2:27" x14ac:dyDescent="0.3">
      <c r="B361">
        <v>4639</v>
      </c>
      <c r="C361" t="s">
        <v>4162</v>
      </c>
      <c r="D361">
        <v>900127054</v>
      </c>
      <c r="E361" t="s">
        <v>3753</v>
      </c>
      <c r="F361" t="s">
        <v>3796</v>
      </c>
      <c r="G361" t="s">
        <v>3755</v>
      </c>
      <c r="H361">
        <v>11</v>
      </c>
      <c r="I361" t="s">
        <v>3686</v>
      </c>
      <c r="J361">
        <v>1</v>
      </c>
      <c r="K361" t="s">
        <v>3686</v>
      </c>
      <c r="L361" t="s">
        <v>3756</v>
      </c>
      <c r="M361" t="s">
        <v>3757</v>
      </c>
      <c r="N361" t="s">
        <v>3783</v>
      </c>
      <c r="O361" t="s">
        <v>3759</v>
      </c>
      <c r="P361" t="s">
        <v>3799</v>
      </c>
      <c r="Q361">
        <v>-74.072091999999998</v>
      </c>
      <c r="R361">
        <v>4.7109889999999996</v>
      </c>
      <c r="S361">
        <v>2022</v>
      </c>
      <c r="T361" t="s">
        <v>3761</v>
      </c>
      <c r="U361" t="s">
        <v>3697</v>
      </c>
      <c r="V361" t="s">
        <v>3697</v>
      </c>
      <c r="W361" t="s">
        <v>3697</v>
      </c>
      <c r="X361" t="s">
        <v>3697</v>
      </c>
      <c r="Y361" t="s">
        <v>3697</v>
      </c>
      <c r="Z361" t="s">
        <v>3697</v>
      </c>
      <c r="AA361">
        <v>100</v>
      </c>
    </row>
    <row r="362" spans="2:27" x14ac:dyDescent="0.3">
      <c r="B362">
        <v>265</v>
      </c>
      <c r="C362" t="s">
        <v>4163</v>
      </c>
      <c r="D362">
        <v>890907748</v>
      </c>
      <c r="E362" t="s">
        <v>3781</v>
      </c>
      <c r="F362" t="s">
        <v>3757</v>
      </c>
      <c r="G362" t="s">
        <v>3793</v>
      </c>
      <c r="H362">
        <v>5</v>
      </c>
      <c r="I362" t="s">
        <v>68</v>
      </c>
      <c r="J362">
        <v>45</v>
      </c>
      <c r="K362" t="s">
        <v>1100</v>
      </c>
      <c r="L362" t="s">
        <v>3805</v>
      </c>
      <c r="M362" t="s">
        <v>3806</v>
      </c>
      <c r="N362" t="s">
        <v>3757</v>
      </c>
      <c r="O362" t="s">
        <v>3757</v>
      </c>
      <c r="P362" t="s">
        <v>3805</v>
      </c>
      <c r="Q362">
        <v>-76.624691999999996</v>
      </c>
      <c r="R362">
        <v>7.8827610000000004</v>
      </c>
      <c r="S362">
        <v>2022</v>
      </c>
      <c r="T362" t="s">
        <v>3761</v>
      </c>
      <c r="U362" t="s">
        <v>3697</v>
      </c>
      <c r="V362" t="s">
        <v>3697</v>
      </c>
      <c r="W362" t="s">
        <v>3697</v>
      </c>
      <c r="X362" t="s">
        <v>3697</v>
      </c>
      <c r="Y362" t="s">
        <v>3697</v>
      </c>
      <c r="Z362" t="s">
        <v>3697</v>
      </c>
      <c r="AA362">
        <v>100</v>
      </c>
    </row>
    <row r="363" spans="2:27" x14ac:dyDescent="0.3">
      <c r="B363">
        <v>5324</v>
      </c>
      <c r="C363" t="s">
        <v>4164</v>
      </c>
      <c r="D363">
        <v>860530751</v>
      </c>
      <c r="E363" t="s">
        <v>3781</v>
      </c>
      <c r="F363" t="s">
        <v>3757</v>
      </c>
      <c r="G363" t="s">
        <v>3755</v>
      </c>
      <c r="H363">
        <v>11</v>
      </c>
      <c r="I363" t="s">
        <v>3686</v>
      </c>
      <c r="J363">
        <v>1</v>
      </c>
      <c r="K363" t="s">
        <v>3686</v>
      </c>
      <c r="L363" t="s">
        <v>3756</v>
      </c>
      <c r="M363" t="s">
        <v>3969</v>
      </c>
      <c r="N363" t="s">
        <v>3783</v>
      </c>
      <c r="O363" t="s">
        <v>3858</v>
      </c>
      <c r="P363" t="s">
        <v>3948</v>
      </c>
      <c r="Q363">
        <v>-74.072091999999998</v>
      </c>
      <c r="R363">
        <v>4.7109889999999996</v>
      </c>
      <c r="S363">
        <v>2022</v>
      </c>
      <c r="T363" t="s">
        <v>3761</v>
      </c>
      <c r="U363" t="s">
        <v>3697</v>
      </c>
      <c r="V363" t="s">
        <v>3697</v>
      </c>
      <c r="W363" t="s">
        <v>3697</v>
      </c>
      <c r="X363" t="s">
        <v>3697</v>
      </c>
      <c r="Y363" t="s">
        <v>3697</v>
      </c>
      <c r="Z363" t="s">
        <v>3697</v>
      </c>
      <c r="AA363">
        <v>100</v>
      </c>
    </row>
    <row r="364" spans="2:27" x14ac:dyDescent="0.3">
      <c r="B364">
        <v>1081</v>
      </c>
      <c r="C364" t="s">
        <v>4165</v>
      </c>
      <c r="D364">
        <v>890980344</v>
      </c>
      <c r="E364" t="s">
        <v>3753</v>
      </c>
      <c r="F364" t="s">
        <v>3754</v>
      </c>
      <c r="G364" t="s">
        <v>3793</v>
      </c>
      <c r="H364">
        <v>5</v>
      </c>
      <c r="I364" t="s">
        <v>68</v>
      </c>
      <c r="J364">
        <v>679</v>
      </c>
      <c r="K364" t="s">
        <v>1315</v>
      </c>
      <c r="L364" t="s">
        <v>3756</v>
      </c>
      <c r="M364" t="s">
        <v>3757</v>
      </c>
      <c r="N364" t="s">
        <v>3758</v>
      </c>
      <c r="O364" t="s">
        <v>3759</v>
      </c>
      <c r="P364" t="s">
        <v>3760</v>
      </c>
      <c r="Q364">
        <v>-75.566421000000005</v>
      </c>
      <c r="R364">
        <v>5.8742489999999998</v>
      </c>
      <c r="S364">
        <v>2022</v>
      </c>
      <c r="T364" t="s">
        <v>3761</v>
      </c>
      <c r="U364" t="s">
        <v>3698</v>
      </c>
      <c r="V364" t="s">
        <v>3698</v>
      </c>
      <c r="W364" t="s">
        <v>3698</v>
      </c>
      <c r="X364" t="s">
        <v>3698</v>
      </c>
      <c r="Y364" t="s">
        <v>3698</v>
      </c>
      <c r="Z364" t="s">
        <v>3698</v>
      </c>
      <c r="AA364">
        <v>0</v>
      </c>
    </row>
    <row r="365" spans="2:27" x14ac:dyDescent="0.3">
      <c r="B365">
        <v>8038</v>
      </c>
      <c r="C365" t="s">
        <v>4166</v>
      </c>
      <c r="D365">
        <v>899999306</v>
      </c>
      <c r="E365" t="s">
        <v>3781</v>
      </c>
      <c r="F365" t="s">
        <v>3757</v>
      </c>
      <c r="G365" t="s">
        <v>3755</v>
      </c>
      <c r="H365">
        <v>11</v>
      </c>
      <c r="I365" t="s">
        <v>3686</v>
      </c>
      <c r="J365">
        <v>1</v>
      </c>
      <c r="K365" t="s">
        <v>3686</v>
      </c>
      <c r="L365" t="s">
        <v>3756</v>
      </c>
      <c r="M365" t="s">
        <v>4167</v>
      </c>
      <c r="N365" t="s">
        <v>3758</v>
      </c>
      <c r="O365" t="s">
        <v>3944</v>
      </c>
      <c r="P365" t="s">
        <v>3945</v>
      </c>
      <c r="Q365">
        <v>-74.072091999999998</v>
      </c>
      <c r="R365">
        <v>4.7109889999999996</v>
      </c>
      <c r="S365">
        <v>2022</v>
      </c>
      <c r="T365" t="s">
        <v>3761</v>
      </c>
      <c r="U365" t="s">
        <v>3697</v>
      </c>
      <c r="V365" t="s">
        <v>3697</v>
      </c>
      <c r="W365" t="s">
        <v>3697</v>
      </c>
      <c r="X365" t="s">
        <v>3697</v>
      </c>
      <c r="Y365" t="s">
        <v>3697</v>
      </c>
      <c r="Z365" t="s">
        <v>3697</v>
      </c>
      <c r="AA365">
        <v>100</v>
      </c>
    </row>
    <row r="366" spans="2:27" x14ac:dyDescent="0.3">
      <c r="B366">
        <v>928</v>
      </c>
      <c r="C366" t="s">
        <v>4168</v>
      </c>
      <c r="D366">
        <v>891200513</v>
      </c>
      <c r="E366" t="s">
        <v>3753</v>
      </c>
      <c r="F366" t="s">
        <v>3754</v>
      </c>
      <c r="G366" t="s">
        <v>3763</v>
      </c>
      <c r="H366">
        <v>86</v>
      </c>
      <c r="I366" t="s">
        <v>582</v>
      </c>
      <c r="J366">
        <v>573</v>
      </c>
      <c r="K366" t="s">
        <v>3669</v>
      </c>
      <c r="L366" t="s">
        <v>3756</v>
      </c>
      <c r="M366" t="s">
        <v>3757</v>
      </c>
      <c r="N366" t="s">
        <v>3758</v>
      </c>
      <c r="O366" t="s">
        <v>3759</v>
      </c>
      <c r="P366" t="s">
        <v>3760</v>
      </c>
      <c r="Q366">
        <v>-74.783659999999998</v>
      </c>
      <c r="R366">
        <v>-0.18595700000000001</v>
      </c>
      <c r="S366">
        <v>2022</v>
      </c>
      <c r="T366" t="s">
        <v>3761</v>
      </c>
      <c r="U366" t="s">
        <v>3697</v>
      </c>
      <c r="V366" t="s">
        <v>3697</v>
      </c>
      <c r="W366" t="s">
        <v>3697</v>
      </c>
      <c r="X366" t="s">
        <v>3697</v>
      </c>
      <c r="Y366" t="s">
        <v>3697</v>
      </c>
      <c r="Z366" t="s">
        <v>3697</v>
      </c>
      <c r="AA366">
        <v>100</v>
      </c>
    </row>
    <row r="367" spans="2:27" x14ac:dyDescent="0.3">
      <c r="B367">
        <v>6130</v>
      </c>
      <c r="C367" t="s">
        <v>4169</v>
      </c>
      <c r="D367">
        <v>899999061</v>
      </c>
      <c r="E367" t="s">
        <v>3753</v>
      </c>
      <c r="F367" t="s">
        <v>3796</v>
      </c>
      <c r="G367" t="s">
        <v>3755</v>
      </c>
      <c r="H367">
        <v>11</v>
      </c>
      <c r="I367" t="s">
        <v>3686</v>
      </c>
      <c r="J367">
        <v>1</v>
      </c>
      <c r="K367" t="s">
        <v>3686</v>
      </c>
      <c r="L367" t="s">
        <v>3756</v>
      </c>
      <c r="M367" t="s">
        <v>3757</v>
      </c>
      <c r="N367" t="s">
        <v>3758</v>
      </c>
      <c r="O367" t="s">
        <v>3759</v>
      </c>
      <c r="P367" t="s">
        <v>4060</v>
      </c>
      <c r="Q367">
        <v>-74.072091999999998</v>
      </c>
      <c r="R367">
        <v>4.7109889999999996</v>
      </c>
      <c r="S367">
        <v>2022</v>
      </c>
      <c r="T367" t="s">
        <v>3761</v>
      </c>
      <c r="U367" t="s">
        <v>3697</v>
      </c>
      <c r="V367" t="s">
        <v>3697</v>
      </c>
      <c r="W367" t="s">
        <v>3697</v>
      </c>
      <c r="X367" t="s">
        <v>3697</v>
      </c>
      <c r="Y367" t="s">
        <v>3697</v>
      </c>
      <c r="Z367" t="s">
        <v>3697</v>
      </c>
      <c r="AA367">
        <v>100</v>
      </c>
    </row>
    <row r="368" spans="2:27" x14ac:dyDescent="0.3">
      <c r="B368">
        <v>6</v>
      </c>
      <c r="C368" t="s">
        <v>4170</v>
      </c>
      <c r="D368">
        <v>899999028</v>
      </c>
      <c r="E368" t="s">
        <v>3781</v>
      </c>
      <c r="F368" t="s">
        <v>3757</v>
      </c>
      <c r="G368" t="s">
        <v>3755</v>
      </c>
      <c r="H368">
        <v>11</v>
      </c>
      <c r="I368" t="s">
        <v>3686</v>
      </c>
      <c r="J368">
        <v>1</v>
      </c>
      <c r="K368" t="s">
        <v>3686</v>
      </c>
      <c r="L368" t="s">
        <v>3756</v>
      </c>
      <c r="M368" t="s">
        <v>3956</v>
      </c>
      <c r="N368" t="s">
        <v>3758</v>
      </c>
      <c r="O368" t="s">
        <v>3944</v>
      </c>
      <c r="P368" t="s">
        <v>3945</v>
      </c>
      <c r="Q368">
        <v>-74.072091999999998</v>
      </c>
      <c r="R368">
        <v>4.7109889999999996</v>
      </c>
      <c r="S368">
        <v>2022</v>
      </c>
      <c r="T368" t="s">
        <v>3761</v>
      </c>
      <c r="U368" t="s">
        <v>3697</v>
      </c>
      <c r="V368" t="s">
        <v>3697</v>
      </c>
      <c r="W368" t="s">
        <v>3697</v>
      </c>
      <c r="X368" t="s">
        <v>3697</v>
      </c>
      <c r="Y368" t="s">
        <v>3697</v>
      </c>
      <c r="Z368" t="s">
        <v>3697</v>
      </c>
      <c r="AA368">
        <v>100</v>
      </c>
    </row>
    <row r="369" spans="2:27" x14ac:dyDescent="0.3">
      <c r="B369">
        <v>8029</v>
      </c>
      <c r="C369" t="s">
        <v>4171</v>
      </c>
      <c r="D369">
        <v>900523392</v>
      </c>
      <c r="E369" t="s">
        <v>3781</v>
      </c>
      <c r="F369" t="s">
        <v>3757</v>
      </c>
      <c r="G369" t="s">
        <v>3755</v>
      </c>
      <c r="H369">
        <v>11</v>
      </c>
      <c r="I369" t="s">
        <v>3686</v>
      </c>
      <c r="J369">
        <v>1</v>
      </c>
      <c r="K369" t="s">
        <v>3686</v>
      </c>
      <c r="L369" t="s">
        <v>3756</v>
      </c>
      <c r="M369" t="s">
        <v>3976</v>
      </c>
      <c r="N369" t="s">
        <v>3783</v>
      </c>
      <c r="O369" t="s">
        <v>3759</v>
      </c>
      <c r="P369" t="s">
        <v>3924</v>
      </c>
      <c r="Q369">
        <v>-74.072091999999998</v>
      </c>
      <c r="R369">
        <v>4.7109889999999996</v>
      </c>
      <c r="S369">
        <v>2022</v>
      </c>
      <c r="T369" t="s">
        <v>3761</v>
      </c>
      <c r="U369" t="s">
        <v>3697</v>
      </c>
      <c r="V369" t="s">
        <v>3697</v>
      </c>
      <c r="W369" t="s">
        <v>203</v>
      </c>
      <c r="X369" t="s">
        <v>3697</v>
      </c>
      <c r="Y369" t="s">
        <v>3697</v>
      </c>
      <c r="Z369" t="s">
        <v>3697</v>
      </c>
      <c r="AA369">
        <v>100</v>
      </c>
    </row>
    <row r="370" spans="2:27" x14ac:dyDescent="0.3">
      <c r="B370">
        <v>4419</v>
      </c>
      <c r="C370" t="s">
        <v>4172</v>
      </c>
      <c r="D370">
        <v>8001136727</v>
      </c>
      <c r="E370" t="s">
        <v>3753</v>
      </c>
      <c r="F370" t="s">
        <v>3768</v>
      </c>
      <c r="G370" t="s">
        <v>3763</v>
      </c>
      <c r="H370">
        <v>73</v>
      </c>
      <c r="I370" t="s">
        <v>170</v>
      </c>
      <c r="J370">
        <v>1</v>
      </c>
      <c r="K370" t="s">
        <v>1363</v>
      </c>
      <c r="L370" t="s">
        <v>3756</v>
      </c>
      <c r="M370" t="s">
        <v>3757</v>
      </c>
      <c r="N370" t="s">
        <v>3758</v>
      </c>
      <c r="O370" t="s">
        <v>3759</v>
      </c>
      <c r="P370" t="s">
        <v>3769</v>
      </c>
      <c r="Q370">
        <v>-75.242438000000007</v>
      </c>
      <c r="R370">
        <v>4.4446760000000003</v>
      </c>
      <c r="S370">
        <v>2022</v>
      </c>
      <c r="T370" t="s">
        <v>3761</v>
      </c>
      <c r="U370" t="s">
        <v>3697</v>
      </c>
      <c r="V370" t="s">
        <v>3697</v>
      </c>
      <c r="W370" t="s">
        <v>3697</v>
      </c>
      <c r="X370" t="s">
        <v>3697</v>
      </c>
      <c r="Y370" t="s">
        <v>3697</v>
      </c>
      <c r="Z370" t="s">
        <v>3697</v>
      </c>
      <c r="AA370">
        <v>100</v>
      </c>
    </row>
    <row r="371" spans="2:27" x14ac:dyDescent="0.3">
      <c r="B371">
        <v>314</v>
      </c>
      <c r="C371" t="s">
        <v>4173</v>
      </c>
      <c r="D371">
        <v>860016627</v>
      </c>
      <c r="E371" t="s">
        <v>3781</v>
      </c>
      <c r="F371" t="s">
        <v>3757</v>
      </c>
      <c r="G371" t="s">
        <v>3755</v>
      </c>
      <c r="H371">
        <v>11</v>
      </c>
      <c r="I371" t="s">
        <v>3686</v>
      </c>
      <c r="J371">
        <v>1</v>
      </c>
      <c r="K371" t="s">
        <v>3686</v>
      </c>
      <c r="L371" t="s">
        <v>3756</v>
      </c>
      <c r="M371" t="s">
        <v>3798</v>
      </c>
      <c r="N371" t="s">
        <v>3783</v>
      </c>
      <c r="O371" t="s">
        <v>3759</v>
      </c>
      <c r="P371" t="s">
        <v>3799</v>
      </c>
      <c r="Q371">
        <v>-74.072091999999998</v>
      </c>
      <c r="R371">
        <v>4.7109889999999996</v>
      </c>
      <c r="S371">
        <v>2022</v>
      </c>
      <c r="T371" t="s">
        <v>3761</v>
      </c>
      <c r="U371" t="s">
        <v>3697</v>
      </c>
      <c r="V371" t="s">
        <v>3697</v>
      </c>
      <c r="W371" t="s">
        <v>3697</v>
      </c>
      <c r="X371" t="s">
        <v>3697</v>
      </c>
      <c r="Y371" t="s">
        <v>3697</v>
      </c>
      <c r="Z371" t="s">
        <v>3697</v>
      </c>
      <c r="AA371">
        <v>100</v>
      </c>
    </row>
    <row r="372" spans="2:27" x14ac:dyDescent="0.3">
      <c r="B372">
        <v>6342</v>
      </c>
      <c r="C372" t="s">
        <v>4174</v>
      </c>
      <c r="D372">
        <v>900002583</v>
      </c>
      <c r="E372" t="s">
        <v>3781</v>
      </c>
      <c r="F372" t="s">
        <v>3757</v>
      </c>
      <c r="G372" t="s">
        <v>3755</v>
      </c>
      <c r="H372">
        <v>11</v>
      </c>
      <c r="I372" t="s">
        <v>3686</v>
      </c>
      <c r="J372">
        <v>1</v>
      </c>
      <c r="K372" t="s">
        <v>3686</v>
      </c>
      <c r="L372" t="s">
        <v>3756</v>
      </c>
      <c r="M372" t="s">
        <v>3934</v>
      </c>
      <c r="N372" t="s">
        <v>3783</v>
      </c>
      <c r="O372" t="s">
        <v>3858</v>
      </c>
      <c r="P372" t="s">
        <v>3926</v>
      </c>
      <c r="Q372">
        <v>-74.072091999999998</v>
      </c>
      <c r="R372">
        <v>4.7109889999999996</v>
      </c>
      <c r="S372">
        <v>2022</v>
      </c>
      <c r="T372" t="s">
        <v>3761</v>
      </c>
      <c r="U372" t="s">
        <v>3697</v>
      </c>
      <c r="V372" t="s">
        <v>3697</v>
      </c>
      <c r="W372" t="s">
        <v>3697</v>
      </c>
      <c r="X372" t="s">
        <v>3697</v>
      </c>
      <c r="Y372" t="s">
        <v>3697</v>
      </c>
      <c r="Z372" t="s">
        <v>3697</v>
      </c>
      <c r="AA372">
        <v>100</v>
      </c>
    </row>
    <row r="373" spans="2:27" x14ac:dyDescent="0.3">
      <c r="B373">
        <v>5916</v>
      </c>
      <c r="C373" t="s">
        <v>4175</v>
      </c>
      <c r="D373">
        <v>838000009</v>
      </c>
      <c r="E373" t="s">
        <v>3781</v>
      </c>
      <c r="F373" t="s">
        <v>3757</v>
      </c>
      <c r="G373" t="s">
        <v>3778</v>
      </c>
      <c r="H373">
        <v>94</v>
      </c>
      <c r="I373" t="s">
        <v>3549</v>
      </c>
      <c r="J373">
        <v>1</v>
      </c>
      <c r="K373" t="s">
        <v>1280</v>
      </c>
      <c r="L373" t="s">
        <v>3805</v>
      </c>
      <c r="M373" t="s">
        <v>3806</v>
      </c>
      <c r="N373" t="s">
        <v>3757</v>
      </c>
      <c r="O373" t="s">
        <v>3757</v>
      </c>
      <c r="P373" t="s">
        <v>3805</v>
      </c>
      <c r="Q373">
        <v>-67.923917000000003</v>
      </c>
      <c r="R373">
        <v>3.8682970000000001</v>
      </c>
      <c r="S373">
        <v>2022</v>
      </c>
      <c r="T373" t="s">
        <v>3761</v>
      </c>
      <c r="U373" t="s">
        <v>3697</v>
      </c>
      <c r="V373" t="s">
        <v>3697</v>
      </c>
      <c r="W373" t="s">
        <v>3697</v>
      </c>
      <c r="X373" t="s">
        <v>3697</v>
      </c>
      <c r="Y373" t="s">
        <v>3697</v>
      </c>
      <c r="Z373" t="s">
        <v>3697</v>
      </c>
      <c r="AA373">
        <v>100</v>
      </c>
    </row>
    <row r="374" spans="2:27" x14ac:dyDescent="0.3">
      <c r="B374">
        <v>8005</v>
      </c>
      <c r="C374" t="s">
        <v>4176</v>
      </c>
      <c r="D374">
        <v>900457461</v>
      </c>
      <c r="E374" t="s">
        <v>3781</v>
      </c>
      <c r="F374" t="s">
        <v>3757</v>
      </c>
      <c r="G374" t="s">
        <v>3755</v>
      </c>
      <c r="H374">
        <v>11</v>
      </c>
      <c r="I374" t="s">
        <v>3686</v>
      </c>
      <c r="J374">
        <v>1</v>
      </c>
      <c r="K374" t="s">
        <v>3686</v>
      </c>
      <c r="L374" t="s">
        <v>3756</v>
      </c>
      <c r="M374" t="s">
        <v>3976</v>
      </c>
      <c r="N374" t="s">
        <v>3758</v>
      </c>
      <c r="O374" t="s">
        <v>3944</v>
      </c>
      <c r="P374" t="s">
        <v>3945</v>
      </c>
      <c r="Q374">
        <v>-74.072091999999998</v>
      </c>
      <c r="R374">
        <v>4.7109889999999996</v>
      </c>
      <c r="S374">
        <v>2022</v>
      </c>
      <c r="T374" t="s">
        <v>3761</v>
      </c>
      <c r="U374" t="s">
        <v>3697</v>
      </c>
      <c r="V374" t="s">
        <v>3697</v>
      </c>
      <c r="W374" t="s">
        <v>3697</v>
      </c>
      <c r="X374" t="s">
        <v>3697</v>
      </c>
      <c r="Y374" t="s">
        <v>3697</v>
      </c>
      <c r="Z374" t="s">
        <v>3697</v>
      </c>
      <c r="AA374">
        <v>100</v>
      </c>
    </row>
    <row r="375" spans="2:27" x14ac:dyDescent="0.3">
      <c r="B375">
        <v>8110</v>
      </c>
      <c r="C375" t="s">
        <v>4177</v>
      </c>
      <c r="D375">
        <v>900639630</v>
      </c>
      <c r="E375" t="s">
        <v>3781</v>
      </c>
      <c r="F375" t="s">
        <v>3757</v>
      </c>
      <c r="G375" t="s">
        <v>3755</v>
      </c>
      <c r="H375">
        <v>11</v>
      </c>
      <c r="I375" t="s">
        <v>3686</v>
      </c>
      <c r="J375">
        <v>1</v>
      </c>
      <c r="K375" t="s">
        <v>3686</v>
      </c>
      <c r="L375" t="s">
        <v>3756</v>
      </c>
      <c r="M375" t="s">
        <v>4004</v>
      </c>
      <c r="N375" t="s">
        <v>3783</v>
      </c>
      <c r="O375" t="s">
        <v>3759</v>
      </c>
      <c r="P375" t="s">
        <v>3924</v>
      </c>
      <c r="Q375">
        <v>-74.072091999999998</v>
      </c>
      <c r="R375">
        <v>4.7109889999999996</v>
      </c>
      <c r="S375">
        <v>2022</v>
      </c>
      <c r="T375" t="s">
        <v>3761</v>
      </c>
      <c r="U375" t="s">
        <v>3697</v>
      </c>
      <c r="V375" t="s">
        <v>3697</v>
      </c>
      <c r="W375" t="s">
        <v>3697</v>
      </c>
      <c r="X375" t="s">
        <v>3697</v>
      </c>
      <c r="Y375" t="s">
        <v>3697</v>
      </c>
      <c r="Z375" t="s">
        <v>3697</v>
      </c>
      <c r="AA375">
        <v>100</v>
      </c>
    </row>
    <row r="376" spans="2:27" x14ac:dyDescent="0.3">
      <c r="B376">
        <v>5202</v>
      </c>
      <c r="C376" t="s">
        <v>4178</v>
      </c>
      <c r="D376">
        <v>830125996</v>
      </c>
      <c r="E376" t="s">
        <v>3781</v>
      </c>
      <c r="F376" t="s">
        <v>3757</v>
      </c>
      <c r="G376" t="s">
        <v>3755</v>
      </c>
      <c r="H376">
        <v>11</v>
      </c>
      <c r="I376" t="s">
        <v>3686</v>
      </c>
      <c r="J376">
        <v>1</v>
      </c>
      <c r="K376" t="s">
        <v>3686</v>
      </c>
      <c r="L376" t="s">
        <v>3756</v>
      </c>
      <c r="M376" t="s">
        <v>3906</v>
      </c>
      <c r="N376" t="s">
        <v>3783</v>
      </c>
      <c r="O376" t="s">
        <v>3759</v>
      </c>
      <c r="P376" t="s">
        <v>3973</v>
      </c>
      <c r="Q376">
        <v>-74.072091999999998</v>
      </c>
      <c r="R376">
        <v>4.7109889999999996</v>
      </c>
      <c r="S376">
        <v>2022</v>
      </c>
      <c r="T376" t="s">
        <v>3761</v>
      </c>
      <c r="U376" t="s">
        <v>3697</v>
      </c>
      <c r="V376" t="s">
        <v>3697</v>
      </c>
      <c r="W376" t="s">
        <v>3697</v>
      </c>
      <c r="X376" t="s">
        <v>3697</v>
      </c>
      <c r="Y376" t="s">
        <v>3697</v>
      </c>
      <c r="Z376" t="s">
        <v>3697</v>
      </c>
      <c r="AA376">
        <v>100</v>
      </c>
    </row>
    <row r="377" spans="2:27" x14ac:dyDescent="0.3">
      <c r="B377">
        <v>1048</v>
      </c>
      <c r="C377" t="s">
        <v>4179</v>
      </c>
      <c r="D377">
        <v>800037175</v>
      </c>
      <c r="E377" t="s">
        <v>3753</v>
      </c>
      <c r="F377" t="s">
        <v>3754</v>
      </c>
      <c r="G377" t="s">
        <v>3773</v>
      </c>
      <c r="H377">
        <v>13</v>
      </c>
      <c r="I377" t="s">
        <v>1201</v>
      </c>
      <c r="J377">
        <v>657</v>
      </c>
      <c r="K377" t="s">
        <v>223</v>
      </c>
      <c r="L377" t="s">
        <v>3756</v>
      </c>
      <c r="M377" t="s">
        <v>3757</v>
      </c>
      <c r="N377" t="s">
        <v>3758</v>
      </c>
      <c r="O377" t="s">
        <v>3759</v>
      </c>
      <c r="P377" t="s">
        <v>3760</v>
      </c>
      <c r="Q377">
        <v>-75.083827999999997</v>
      </c>
      <c r="R377">
        <v>9.9511400000000005</v>
      </c>
      <c r="S377">
        <v>2022</v>
      </c>
      <c r="T377" t="s">
        <v>3761</v>
      </c>
      <c r="U377" t="s">
        <v>3697</v>
      </c>
      <c r="V377" t="s">
        <v>3697</v>
      </c>
      <c r="W377" t="s">
        <v>3697</v>
      </c>
      <c r="X377" t="s">
        <v>3697</v>
      </c>
      <c r="Y377" t="s">
        <v>3697</v>
      </c>
      <c r="Z377" t="s">
        <v>3698</v>
      </c>
      <c r="AA377">
        <v>80</v>
      </c>
    </row>
    <row r="378" spans="2:27" x14ac:dyDescent="0.3">
      <c r="B378">
        <v>5259</v>
      </c>
      <c r="C378" t="s">
        <v>4180</v>
      </c>
      <c r="D378">
        <v>800217123</v>
      </c>
      <c r="E378" t="s">
        <v>3781</v>
      </c>
      <c r="F378" t="s">
        <v>3757</v>
      </c>
      <c r="G378" t="s">
        <v>3755</v>
      </c>
      <c r="H378">
        <v>11</v>
      </c>
      <c r="I378" t="s">
        <v>3686</v>
      </c>
      <c r="J378">
        <v>1</v>
      </c>
      <c r="K378" t="s">
        <v>3686</v>
      </c>
      <c r="L378" t="s">
        <v>3756</v>
      </c>
      <c r="M378" t="s">
        <v>3947</v>
      </c>
      <c r="N378" t="s">
        <v>3783</v>
      </c>
      <c r="O378" t="s">
        <v>3759</v>
      </c>
      <c r="P378" t="s">
        <v>3977</v>
      </c>
      <c r="Q378">
        <v>-74.072091999999998</v>
      </c>
      <c r="R378">
        <v>4.7109889999999996</v>
      </c>
      <c r="S378">
        <v>2022</v>
      </c>
      <c r="T378" t="s">
        <v>3761</v>
      </c>
      <c r="U378" t="s">
        <v>3697</v>
      </c>
      <c r="V378" t="s">
        <v>3697</v>
      </c>
      <c r="W378" t="s">
        <v>3697</v>
      </c>
      <c r="X378" t="s">
        <v>3697</v>
      </c>
      <c r="Y378" t="s">
        <v>3697</v>
      </c>
      <c r="Z378" t="s">
        <v>3697</v>
      </c>
      <c r="AA378">
        <v>100</v>
      </c>
    </row>
    <row r="379" spans="2:27" x14ac:dyDescent="0.3">
      <c r="B379">
        <v>876</v>
      </c>
      <c r="C379" t="s">
        <v>4181</v>
      </c>
      <c r="D379">
        <v>800185929</v>
      </c>
      <c r="E379" t="s">
        <v>3781</v>
      </c>
      <c r="F379" t="s">
        <v>3757</v>
      </c>
      <c r="G379" t="s">
        <v>3755</v>
      </c>
      <c r="H379">
        <v>11</v>
      </c>
      <c r="I379" t="s">
        <v>3686</v>
      </c>
      <c r="J379">
        <v>1</v>
      </c>
      <c r="K379" t="s">
        <v>3686</v>
      </c>
      <c r="L379" t="s">
        <v>3756</v>
      </c>
      <c r="M379" t="s">
        <v>4004</v>
      </c>
      <c r="N379" t="s">
        <v>3783</v>
      </c>
      <c r="O379" t="s">
        <v>3759</v>
      </c>
      <c r="P379" t="s">
        <v>3924</v>
      </c>
      <c r="Q379">
        <v>-74.072091999999998</v>
      </c>
      <c r="R379">
        <v>4.7109889999999996</v>
      </c>
      <c r="S379">
        <v>2022</v>
      </c>
      <c r="T379" t="s">
        <v>3761</v>
      </c>
      <c r="U379" t="s">
        <v>3697</v>
      </c>
      <c r="V379" t="s">
        <v>3697</v>
      </c>
      <c r="W379" t="s">
        <v>3697</v>
      </c>
      <c r="X379" t="s">
        <v>3697</v>
      </c>
      <c r="Y379" t="s">
        <v>3697</v>
      </c>
      <c r="Z379" t="s">
        <v>3697</v>
      </c>
      <c r="AA379">
        <v>100</v>
      </c>
    </row>
    <row r="380" spans="2:27" x14ac:dyDescent="0.3">
      <c r="B380">
        <v>802</v>
      </c>
      <c r="C380" t="s">
        <v>4182</v>
      </c>
      <c r="D380">
        <v>890983873</v>
      </c>
      <c r="E380" t="s">
        <v>3753</v>
      </c>
      <c r="F380" t="s">
        <v>3754</v>
      </c>
      <c r="G380" t="s">
        <v>3793</v>
      </c>
      <c r="H380">
        <v>5</v>
      </c>
      <c r="I380" t="s">
        <v>68</v>
      </c>
      <c r="J380">
        <v>490</v>
      </c>
      <c r="K380" t="s">
        <v>1114</v>
      </c>
      <c r="L380" t="s">
        <v>3756</v>
      </c>
      <c r="M380" t="s">
        <v>3757</v>
      </c>
      <c r="N380" t="s">
        <v>3758</v>
      </c>
      <c r="O380" t="s">
        <v>3759</v>
      </c>
      <c r="P380" t="s">
        <v>3760</v>
      </c>
      <c r="Q380">
        <v>-76.787678</v>
      </c>
      <c r="R380">
        <v>8.4271740000000008</v>
      </c>
      <c r="S380">
        <v>2022</v>
      </c>
      <c r="T380" t="s">
        <v>3761</v>
      </c>
      <c r="U380" t="s">
        <v>3697</v>
      </c>
      <c r="V380" t="s">
        <v>3697</v>
      </c>
      <c r="W380" t="s">
        <v>3697</v>
      </c>
      <c r="X380" t="s">
        <v>3697</v>
      </c>
      <c r="Y380" t="s">
        <v>3697</v>
      </c>
      <c r="Z380" t="s">
        <v>3697</v>
      </c>
      <c r="AA380">
        <v>100</v>
      </c>
    </row>
    <row r="381" spans="2:27" x14ac:dyDescent="0.3">
      <c r="B381">
        <v>1188</v>
      </c>
      <c r="C381" t="s">
        <v>4183</v>
      </c>
      <c r="D381">
        <v>800096807</v>
      </c>
      <c r="E381" t="s">
        <v>3753</v>
      </c>
      <c r="F381" t="s">
        <v>3754</v>
      </c>
      <c r="G381" t="s">
        <v>3773</v>
      </c>
      <c r="H381">
        <v>23</v>
      </c>
      <c r="I381" t="s">
        <v>1143</v>
      </c>
      <c r="J381">
        <v>807</v>
      </c>
      <c r="K381" t="s">
        <v>429</v>
      </c>
      <c r="L381" t="s">
        <v>3756</v>
      </c>
      <c r="M381" t="s">
        <v>3757</v>
      </c>
      <c r="N381" t="s">
        <v>3758</v>
      </c>
      <c r="O381" t="s">
        <v>3759</v>
      </c>
      <c r="P381" t="s">
        <v>3760</v>
      </c>
      <c r="Q381">
        <v>-76.062313000000003</v>
      </c>
      <c r="R381">
        <v>8.1715710000000001</v>
      </c>
      <c r="S381">
        <v>2022</v>
      </c>
      <c r="T381" t="s">
        <v>3761</v>
      </c>
      <c r="U381" t="s">
        <v>3698</v>
      </c>
      <c r="V381" t="s">
        <v>3698</v>
      </c>
      <c r="W381" t="s">
        <v>3698</v>
      </c>
      <c r="X381" t="s">
        <v>3698</v>
      </c>
      <c r="Y381" t="s">
        <v>3698</v>
      </c>
      <c r="Z381" t="s">
        <v>3698</v>
      </c>
      <c r="AA381">
        <v>0</v>
      </c>
    </row>
    <row r="382" spans="2:27" x14ac:dyDescent="0.3">
      <c r="B382">
        <v>8044</v>
      </c>
      <c r="C382" t="s">
        <v>4184</v>
      </c>
      <c r="D382">
        <v>900484852</v>
      </c>
      <c r="E382" t="s">
        <v>3781</v>
      </c>
      <c r="F382" t="s">
        <v>3757</v>
      </c>
      <c r="G382" t="s">
        <v>3755</v>
      </c>
      <c r="H382">
        <v>11</v>
      </c>
      <c r="I382" t="s">
        <v>3686</v>
      </c>
      <c r="J382">
        <v>1</v>
      </c>
      <c r="K382" t="s">
        <v>3686</v>
      </c>
      <c r="L382" t="s">
        <v>3756</v>
      </c>
      <c r="M382" t="s">
        <v>3972</v>
      </c>
      <c r="N382" t="s">
        <v>3783</v>
      </c>
      <c r="O382" t="s">
        <v>3759</v>
      </c>
      <c r="P382" t="s">
        <v>3924</v>
      </c>
      <c r="Q382">
        <v>-74.072091999999998</v>
      </c>
      <c r="R382">
        <v>4.7109889999999996</v>
      </c>
      <c r="S382">
        <v>2022</v>
      </c>
      <c r="T382" t="s">
        <v>3761</v>
      </c>
      <c r="U382" t="s">
        <v>3697</v>
      </c>
      <c r="V382" t="s">
        <v>3697</v>
      </c>
      <c r="W382" t="s">
        <v>3697</v>
      </c>
      <c r="X382" t="s">
        <v>3697</v>
      </c>
      <c r="Y382" t="s">
        <v>3697</v>
      </c>
      <c r="Z382" t="s">
        <v>3697</v>
      </c>
      <c r="AA382">
        <v>100</v>
      </c>
    </row>
    <row r="383" spans="2:27" x14ac:dyDescent="0.3">
      <c r="B383">
        <v>235</v>
      </c>
      <c r="C383" t="s">
        <v>4185</v>
      </c>
      <c r="D383">
        <v>830002593</v>
      </c>
      <c r="E383" t="s">
        <v>3781</v>
      </c>
      <c r="F383" t="s">
        <v>3757</v>
      </c>
      <c r="G383" t="s">
        <v>3755</v>
      </c>
      <c r="H383">
        <v>11</v>
      </c>
      <c r="I383" t="s">
        <v>3686</v>
      </c>
      <c r="J383">
        <v>1</v>
      </c>
      <c r="K383" t="s">
        <v>3686</v>
      </c>
      <c r="L383" t="s">
        <v>3756</v>
      </c>
      <c r="M383" t="s">
        <v>3934</v>
      </c>
      <c r="N383" t="s">
        <v>3783</v>
      </c>
      <c r="O383" t="s">
        <v>3759</v>
      </c>
      <c r="P383" t="s">
        <v>3937</v>
      </c>
      <c r="Q383">
        <v>-74.072091999999998</v>
      </c>
      <c r="R383">
        <v>4.7109889999999996</v>
      </c>
      <c r="S383">
        <v>2022</v>
      </c>
      <c r="T383" t="s">
        <v>3761</v>
      </c>
      <c r="U383" t="s">
        <v>3697</v>
      </c>
      <c r="V383" t="s">
        <v>3697</v>
      </c>
      <c r="W383" t="s">
        <v>3697</v>
      </c>
      <c r="X383" t="s">
        <v>3697</v>
      </c>
      <c r="Y383" t="s">
        <v>3697</v>
      </c>
      <c r="Z383" t="s">
        <v>3697</v>
      </c>
      <c r="AA383">
        <v>100</v>
      </c>
    </row>
    <row r="384" spans="2:27" x14ac:dyDescent="0.3">
      <c r="B384">
        <v>4300</v>
      </c>
      <c r="C384" t="s">
        <v>4186</v>
      </c>
      <c r="D384">
        <v>800154275</v>
      </c>
      <c r="E384" t="s">
        <v>3753</v>
      </c>
      <c r="F384" t="s">
        <v>3796</v>
      </c>
      <c r="G384" t="s">
        <v>3755</v>
      </c>
      <c r="H384">
        <v>11</v>
      </c>
      <c r="I384" t="s">
        <v>3686</v>
      </c>
      <c r="J384">
        <v>1</v>
      </c>
      <c r="K384" t="s">
        <v>3686</v>
      </c>
      <c r="L384" t="s">
        <v>3756</v>
      </c>
      <c r="M384" t="s">
        <v>3757</v>
      </c>
      <c r="N384" t="s">
        <v>3783</v>
      </c>
      <c r="O384" t="s">
        <v>3759</v>
      </c>
      <c r="P384" t="s">
        <v>3799</v>
      </c>
      <c r="Q384">
        <v>-74.072091999999998</v>
      </c>
      <c r="R384">
        <v>4.7109889999999996</v>
      </c>
      <c r="S384">
        <v>2022</v>
      </c>
      <c r="T384" t="s">
        <v>3761</v>
      </c>
      <c r="U384" t="s">
        <v>3697</v>
      </c>
      <c r="V384" t="s">
        <v>3697</v>
      </c>
      <c r="W384" t="s">
        <v>3697</v>
      </c>
      <c r="X384" t="s">
        <v>3697</v>
      </c>
      <c r="Y384" t="s">
        <v>3697</v>
      </c>
      <c r="Z384" t="s">
        <v>3697</v>
      </c>
      <c r="AA384">
        <v>100</v>
      </c>
    </row>
    <row r="385" spans="2:27" x14ac:dyDescent="0.3">
      <c r="B385">
        <v>5203</v>
      </c>
      <c r="C385" t="s">
        <v>4187</v>
      </c>
      <c r="D385">
        <v>830115297</v>
      </c>
      <c r="E385" t="s">
        <v>3781</v>
      </c>
      <c r="F385" t="s">
        <v>3757</v>
      </c>
      <c r="G385" t="s">
        <v>3755</v>
      </c>
      <c r="H385">
        <v>11</v>
      </c>
      <c r="I385" t="s">
        <v>3686</v>
      </c>
      <c r="J385">
        <v>1</v>
      </c>
      <c r="K385" t="s">
        <v>3686</v>
      </c>
      <c r="L385" t="s">
        <v>3756</v>
      </c>
      <c r="M385" t="s">
        <v>3930</v>
      </c>
      <c r="N385" t="s">
        <v>3758</v>
      </c>
      <c r="O385" t="s">
        <v>3944</v>
      </c>
      <c r="P385" t="s">
        <v>3945</v>
      </c>
      <c r="Q385">
        <v>-74.072091999999998</v>
      </c>
      <c r="R385">
        <v>4.7109889999999996</v>
      </c>
      <c r="S385">
        <v>2022</v>
      </c>
      <c r="T385" t="s">
        <v>3761</v>
      </c>
      <c r="U385" t="s">
        <v>3697</v>
      </c>
      <c r="V385" t="s">
        <v>3697</v>
      </c>
      <c r="W385" t="s">
        <v>3697</v>
      </c>
      <c r="X385" t="s">
        <v>3697</v>
      </c>
      <c r="Y385" t="s">
        <v>3697</v>
      </c>
      <c r="Z385" t="s">
        <v>3697</v>
      </c>
      <c r="AA385">
        <v>100</v>
      </c>
    </row>
    <row r="386" spans="2:27" x14ac:dyDescent="0.3">
      <c r="B386">
        <v>8050</v>
      </c>
      <c r="C386" t="s">
        <v>4188</v>
      </c>
      <c r="D386">
        <v>900403616</v>
      </c>
      <c r="E386" t="s">
        <v>3781</v>
      </c>
      <c r="F386" t="s">
        <v>3757</v>
      </c>
      <c r="G386" t="s">
        <v>3755</v>
      </c>
      <c r="H386">
        <v>11</v>
      </c>
      <c r="I386" t="s">
        <v>3686</v>
      </c>
      <c r="J386">
        <v>1</v>
      </c>
      <c r="K386" t="s">
        <v>3686</v>
      </c>
      <c r="L386" t="s">
        <v>3756</v>
      </c>
      <c r="M386" t="s">
        <v>3947</v>
      </c>
      <c r="N386" t="s">
        <v>3783</v>
      </c>
      <c r="O386" t="s">
        <v>3759</v>
      </c>
      <c r="P386" t="s">
        <v>3926</v>
      </c>
      <c r="Q386">
        <v>-74.072091999999998</v>
      </c>
      <c r="R386">
        <v>4.7109889999999996</v>
      </c>
      <c r="S386">
        <v>2022</v>
      </c>
      <c r="T386" t="s">
        <v>3761</v>
      </c>
      <c r="U386" t="s">
        <v>3697</v>
      </c>
      <c r="V386" t="s">
        <v>3697</v>
      </c>
      <c r="W386" t="s">
        <v>3697</v>
      </c>
      <c r="X386" t="s">
        <v>3697</v>
      </c>
      <c r="Y386" t="s">
        <v>3697</v>
      </c>
      <c r="Z386" t="s">
        <v>3697</v>
      </c>
      <c r="AA386">
        <v>100</v>
      </c>
    </row>
    <row r="387" spans="2:27" x14ac:dyDescent="0.3">
      <c r="B387">
        <v>8239</v>
      </c>
      <c r="C387" t="s">
        <v>4189</v>
      </c>
      <c r="D387" t="s">
        <v>3955</v>
      </c>
      <c r="E387" t="s">
        <v>3753</v>
      </c>
      <c r="F387" t="s">
        <v>3796</v>
      </c>
      <c r="G387" t="s">
        <v>3755</v>
      </c>
      <c r="H387">
        <v>11</v>
      </c>
      <c r="I387" t="s">
        <v>3686</v>
      </c>
      <c r="J387">
        <v>1</v>
      </c>
      <c r="K387" t="s">
        <v>3686</v>
      </c>
      <c r="L387" t="s">
        <v>3756</v>
      </c>
      <c r="M387" t="s">
        <v>3757</v>
      </c>
      <c r="N387" t="s">
        <v>3758</v>
      </c>
      <c r="O387" t="s">
        <v>3759</v>
      </c>
      <c r="P387" t="s">
        <v>4060</v>
      </c>
      <c r="Q387">
        <v>-74.072091999999998</v>
      </c>
      <c r="R387">
        <v>4.7109889999999996</v>
      </c>
      <c r="S387">
        <v>2022</v>
      </c>
      <c r="T387" t="s">
        <v>3761</v>
      </c>
      <c r="U387" t="s">
        <v>3697</v>
      </c>
      <c r="V387" t="s">
        <v>3697</v>
      </c>
      <c r="W387" t="s">
        <v>3698</v>
      </c>
      <c r="X387" t="s">
        <v>3697</v>
      </c>
      <c r="Y387" t="s">
        <v>3697</v>
      </c>
      <c r="Z387" t="s">
        <v>3697</v>
      </c>
      <c r="AA387">
        <v>80</v>
      </c>
    </row>
    <row r="388" spans="2:27" x14ac:dyDescent="0.3">
      <c r="B388">
        <v>793</v>
      </c>
      <c r="C388" t="s">
        <v>4190</v>
      </c>
      <c r="D388">
        <v>890984882</v>
      </c>
      <c r="E388" t="s">
        <v>3753</v>
      </c>
      <c r="F388" t="s">
        <v>3754</v>
      </c>
      <c r="G388" t="s">
        <v>3793</v>
      </c>
      <c r="H388">
        <v>5</v>
      </c>
      <c r="I388" t="s">
        <v>68</v>
      </c>
      <c r="J388">
        <v>475</v>
      </c>
      <c r="K388" t="s">
        <v>3565</v>
      </c>
      <c r="L388" t="s">
        <v>3756</v>
      </c>
      <c r="M388" t="s">
        <v>3757</v>
      </c>
      <c r="N388" t="s">
        <v>3758</v>
      </c>
      <c r="O388" t="s">
        <v>3759</v>
      </c>
      <c r="P388" t="s">
        <v>3760</v>
      </c>
      <c r="Q388">
        <v>-76.821190000000001</v>
      </c>
      <c r="R388">
        <v>6.9810400000000001</v>
      </c>
      <c r="S388">
        <v>2022</v>
      </c>
      <c r="T388" t="s">
        <v>3761</v>
      </c>
      <c r="U388" t="s">
        <v>3698</v>
      </c>
      <c r="V388" t="s">
        <v>3698</v>
      </c>
      <c r="W388" t="s">
        <v>3698</v>
      </c>
      <c r="X388" t="s">
        <v>3698</v>
      </c>
      <c r="Y388" t="s">
        <v>3698</v>
      </c>
      <c r="Z388" t="s">
        <v>3698</v>
      </c>
      <c r="AA388">
        <v>0</v>
      </c>
    </row>
    <row r="389" spans="2:27" x14ac:dyDescent="0.3">
      <c r="B389">
        <v>665</v>
      </c>
      <c r="C389" t="s">
        <v>4191</v>
      </c>
      <c r="D389">
        <v>891501047</v>
      </c>
      <c r="E389" t="s">
        <v>3753</v>
      </c>
      <c r="F389" t="s">
        <v>3754</v>
      </c>
      <c r="G389" t="s">
        <v>3765</v>
      </c>
      <c r="H389">
        <v>19</v>
      </c>
      <c r="I389" t="s">
        <v>551</v>
      </c>
      <c r="J389">
        <v>364</v>
      </c>
      <c r="K389" t="s">
        <v>1203</v>
      </c>
      <c r="L389" t="s">
        <v>3756</v>
      </c>
      <c r="M389" t="s">
        <v>3757</v>
      </c>
      <c r="N389" t="s">
        <v>3758</v>
      </c>
      <c r="O389" t="s">
        <v>3759</v>
      </c>
      <c r="P389" t="s">
        <v>3760</v>
      </c>
      <c r="Q389">
        <v>-76.324326999999997</v>
      </c>
      <c r="R389">
        <v>2.7778459999999998</v>
      </c>
      <c r="S389">
        <v>2022</v>
      </c>
      <c r="T389" t="s">
        <v>3761</v>
      </c>
      <c r="U389" t="s">
        <v>3697</v>
      </c>
      <c r="V389" t="s">
        <v>3697</v>
      </c>
      <c r="W389" t="s">
        <v>3698</v>
      </c>
      <c r="X389" t="s">
        <v>3697</v>
      </c>
      <c r="Y389" t="s">
        <v>3697</v>
      </c>
      <c r="Z389" t="s">
        <v>3697</v>
      </c>
      <c r="AA389">
        <v>80</v>
      </c>
    </row>
    <row r="390" spans="2:27" x14ac:dyDescent="0.3">
      <c r="B390">
        <v>4642</v>
      </c>
      <c r="C390" t="s">
        <v>4192</v>
      </c>
      <c r="D390" t="s">
        <v>3955</v>
      </c>
      <c r="E390" t="s">
        <v>3753</v>
      </c>
      <c r="F390" t="s">
        <v>3796</v>
      </c>
      <c r="G390" t="s">
        <v>3755</v>
      </c>
      <c r="H390">
        <v>11</v>
      </c>
      <c r="I390" t="s">
        <v>3686</v>
      </c>
      <c r="J390">
        <v>1</v>
      </c>
      <c r="K390" t="s">
        <v>3686</v>
      </c>
      <c r="L390" t="s">
        <v>3756</v>
      </c>
      <c r="M390" t="s">
        <v>3757</v>
      </c>
      <c r="N390" t="s">
        <v>3783</v>
      </c>
      <c r="O390" t="s">
        <v>3759</v>
      </c>
      <c r="P390" t="s">
        <v>3799</v>
      </c>
      <c r="Q390">
        <v>-74.072091999999998</v>
      </c>
      <c r="R390">
        <v>4.7109889999999996</v>
      </c>
      <c r="S390">
        <v>2022</v>
      </c>
      <c r="T390" t="s">
        <v>3761</v>
      </c>
      <c r="U390" t="s">
        <v>3697</v>
      </c>
      <c r="V390" t="s">
        <v>3697</v>
      </c>
      <c r="W390" t="s">
        <v>3697</v>
      </c>
      <c r="X390" t="s">
        <v>3697</v>
      </c>
      <c r="Y390" t="s">
        <v>3697</v>
      </c>
      <c r="Z390" t="s">
        <v>3697</v>
      </c>
      <c r="AA390">
        <v>100</v>
      </c>
    </row>
    <row r="391" spans="2:27" x14ac:dyDescent="0.3">
      <c r="B391">
        <v>1038</v>
      </c>
      <c r="C391" t="s">
        <v>4193</v>
      </c>
      <c r="D391">
        <v>900220061</v>
      </c>
      <c r="E391" t="s">
        <v>3753</v>
      </c>
      <c r="F391" t="s">
        <v>3754</v>
      </c>
      <c r="G391" t="s">
        <v>3773</v>
      </c>
      <c r="H391">
        <v>23</v>
      </c>
      <c r="I391" t="s">
        <v>1143</v>
      </c>
      <c r="J391">
        <v>682</v>
      </c>
      <c r="K391" t="s">
        <v>3608</v>
      </c>
      <c r="L391" t="s">
        <v>3756</v>
      </c>
      <c r="M391" t="s">
        <v>3757</v>
      </c>
      <c r="N391" t="s">
        <v>3758</v>
      </c>
      <c r="O391" t="s">
        <v>3759</v>
      </c>
      <c r="P391" t="s">
        <v>3760</v>
      </c>
      <c r="Q391">
        <v>-75.535838999999996</v>
      </c>
      <c r="R391">
        <v>7.8744399999999999</v>
      </c>
      <c r="S391">
        <v>2022</v>
      </c>
      <c r="T391" t="s">
        <v>3761</v>
      </c>
      <c r="U391" t="s">
        <v>3697</v>
      </c>
      <c r="V391" t="s">
        <v>3697</v>
      </c>
      <c r="W391" t="s">
        <v>3697</v>
      </c>
      <c r="X391" t="s">
        <v>3697</v>
      </c>
      <c r="Y391" t="s">
        <v>3697</v>
      </c>
      <c r="Z391" t="s">
        <v>3697</v>
      </c>
      <c r="AA391">
        <v>100</v>
      </c>
    </row>
    <row r="392" spans="2:27" x14ac:dyDescent="0.3">
      <c r="B392">
        <v>932</v>
      </c>
      <c r="C392" t="s">
        <v>4194</v>
      </c>
      <c r="D392">
        <v>800112806</v>
      </c>
      <c r="E392" t="s">
        <v>3781</v>
      </c>
      <c r="F392" t="s">
        <v>3757</v>
      </c>
      <c r="G392" t="s">
        <v>3755</v>
      </c>
      <c r="H392">
        <v>11</v>
      </c>
      <c r="I392" t="s">
        <v>3686</v>
      </c>
      <c r="J392">
        <v>1</v>
      </c>
      <c r="K392" t="s">
        <v>3686</v>
      </c>
      <c r="L392" t="s">
        <v>3756</v>
      </c>
      <c r="M392" t="s">
        <v>3782</v>
      </c>
      <c r="N392" t="s">
        <v>3783</v>
      </c>
      <c r="O392" t="s">
        <v>3759</v>
      </c>
      <c r="P392" t="s">
        <v>3799</v>
      </c>
      <c r="Q392">
        <v>-74.072091999999998</v>
      </c>
      <c r="R392">
        <v>4.7109889999999996</v>
      </c>
      <c r="S392">
        <v>2022</v>
      </c>
      <c r="T392" t="s">
        <v>3761</v>
      </c>
      <c r="U392" t="s">
        <v>3697</v>
      </c>
      <c r="V392" t="s">
        <v>3697</v>
      </c>
      <c r="W392" t="s">
        <v>3697</v>
      </c>
      <c r="X392" t="s">
        <v>3697</v>
      </c>
      <c r="Y392" t="s">
        <v>3697</v>
      </c>
      <c r="Z392" t="s">
        <v>3697</v>
      </c>
      <c r="AA392">
        <v>100</v>
      </c>
    </row>
    <row r="393" spans="2:27" x14ac:dyDescent="0.3">
      <c r="B393">
        <v>8274</v>
      </c>
      <c r="C393" t="s">
        <v>4195</v>
      </c>
      <c r="D393" t="s">
        <v>3955</v>
      </c>
      <c r="E393" t="s">
        <v>3753</v>
      </c>
      <c r="F393" t="s">
        <v>3796</v>
      </c>
      <c r="G393" t="s">
        <v>3755</v>
      </c>
      <c r="H393">
        <v>11</v>
      </c>
      <c r="I393" t="s">
        <v>3686</v>
      </c>
      <c r="J393">
        <v>1</v>
      </c>
      <c r="K393" t="s">
        <v>3686</v>
      </c>
      <c r="L393" t="s">
        <v>3756</v>
      </c>
      <c r="M393" t="s">
        <v>3757</v>
      </c>
      <c r="N393" t="s">
        <v>3783</v>
      </c>
      <c r="O393" t="s">
        <v>3759</v>
      </c>
      <c r="P393" t="s">
        <v>4196</v>
      </c>
      <c r="Q393">
        <v>-74.072091999999998</v>
      </c>
      <c r="R393">
        <v>4.7109889999999996</v>
      </c>
      <c r="S393">
        <v>2022</v>
      </c>
      <c r="T393" t="s">
        <v>3761</v>
      </c>
      <c r="U393" t="s">
        <v>3697</v>
      </c>
      <c r="V393" t="s">
        <v>3697</v>
      </c>
      <c r="W393" t="s">
        <v>3697</v>
      </c>
      <c r="X393" t="s">
        <v>3697</v>
      </c>
      <c r="Y393" t="s">
        <v>3697</v>
      </c>
      <c r="Z393" t="s">
        <v>3697</v>
      </c>
      <c r="AA393">
        <v>100</v>
      </c>
    </row>
    <row r="394" spans="2:27" x14ac:dyDescent="0.3">
      <c r="B394">
        <v>357</v>
      </c>
      <c r="C394" t="s">
        <v>4197</v>
      </c>
      <c r="D394">
        <v>891080031</v>
      </c>
      <c r="E394" t="s">
        <v>3781</v>
      </c>
      <c r="F394" t="s">
        <v>3757</v>
      </c>
      <c r="G394" t="s">
        <v>3773</v>
      </c>
      <c r="H394">
        <v>23</v>
      </c>
      <c r="I394" t="s">
        <v>1143</v>
      </c>
      <c r="J394">
        <v>1</v>
      </c>
      <c r="K394" t="s">
        <v>1243</v>
      </c>
      <c r="L394" t="s">
        <v>3805</v>
      </c>
      <c r="M394" t="s">
        <v>3757</v>
      </c>
      <c r="N394" t="s">
        <v>3757</v>
      </c>
      <c r="O394" t="s">
        <v>3757</v>
      </c>
      <c r="P394" t="s">
        <v>3902</v>
      </c>
      <c r="Q394">
        <v>-75.878534999999999</v>
      </c>
      <c r="R394">
        <v>8.7509829999999997</v>
      </c>
      <c r="S394">
        <v>2022</v>
      </c>
      <c r="T394" t="s">
        <v>3761</v>
      </c>
      <c r="U394" t="s">
        <v>3697</v>
      </c>
      <c r="V394" t="s">
        <v>3698</v>
      </c>
      <c r="W394" t="s">
        <v>3698</v>
      </c>
      <c r="X394" t="s">
        <v>3698</v>
      </c>
      <c r="Y394" t="s">
        <v>3698</v>
      </c>
      <c r="Z394" t="s">
        <v>3698</v>
      </c>
      <c r="AA394">
        <v>0</v>
      </c>
    </row>
    <row r="395" spans="2:27" x14ac:dyDescent="0.3">
      <c r="B395">
        <v>8016</v>
      </c>
      <c r="C395" t="s">
        <v>4198</v>
      </c>
      <c r="D395">
        <v>800141397</v>
      </c>
      <c r="E395" t="s">
        <v>3781</v>
      </c>
      <c r="F395" t="s">
        <v>3757</v>
      </c>
      <c r="G395" t="s">
        <v>3755</v>
      </c>
      <c r="H395">
        <v>11</v>
      </c>
      <c r="I395" t="s">
        <v>3686</v>
      </c>
      <c r="J395">
        <v>1</v>
      </c>
      <c r="K395" t="s">
        <v>3686</v>
      </c>
      <c r="L395" t="s">
        <v>3756</v>
      </c>
      <c r="M395" t="s">
        <v>3947</v>
      </c>
      <c r="N395" t="s">
        <v>3758</v>
      </c>
      <c r="O395" t="s">
        <v>3757</v>
      </c>
      <c r="P395" t="s">
        <v>3948</v>
      </c>
      <c r="Q395">
        <v>-74.072091999999998</v>
      </c>
      <c r="R395">
        <v>4.7109889999999996</v>
      </c>
      <c r="S395">
        <v>2022</v>
      </c>
      <c r="T395" t="s">
        <v>3761</v>
      </c>
      <c r="U395" t="s">
        <v>3697</v>
      </c>
      <c r="V395" t="s">
        <v>3697</v>
      </c>
      <c r="W395" t="s">
        <v>3697</v>
      </c>
      <c r="X395" t="s">
        <v>3697</v>
      </c>
      <c r="Y395" t="s">
        <v>3697</v>
      </c>
      <c r="Z395" t="s">
        <v>3697</v>
      </c>
      <c r="AA395">
        <v>100</v>
      </c>
    </row>
    <row r="396" spans="2:27" x14ac:dyDescent="0.3">
      <c r="B396">
        <v>6193</v>
      </c>
      <c r="C396" t="s">
        <v>4199</v>
      </c>
      <c r="D396">
        <v>800037800</v>
      </c>
      <c r="E396" t="s">
        <v>3781</v>
      </c>
      <c r="F396" t="s">
        <v>3757</v>
      </c>
      <c r="G396" t="s">
        <v>3755</v>
      </c>
      <c r="H396">
        <v>11</v>
      </c>
      <c r="I396" t="s">
        <v>3686</v>
      </c>
      <c r="J396">
        <v>1</v>
      </c>
      <c r="K396" t="s">
        <v>3686</v>
      </c>
      <c r="L396" t="s">
        <v>3756</v>
      </c>
      <c r="M396" t="s">
        <v>3956</v>
      </c>
      <c r="N396" t="s">
        <v>3783</v>
      </c>
      <c r="O396" t="s">
        <v>3858</v>
      </c>
      <c r="P396" t="s">
        <v>3926</v>
      </c>
      <c r="Q396">
        <v>-74.072091999999998</v>
      </c>
      <c r="R396">
        <v>4.7109889999999996</v>
      </c>
      <c r="S396">
        <v>2022</v>
      </c>
      <c r="T396" t="s">
        <v>3761</v>
      </c>
      <c r="U396" t="s">
        <v>3697</v>
      </c>
      <c r="V396" t="s">
        <v>3697</v>
      </c>
      <c r="W396" t="s">
        <v>3697</v>
      </c>
      <c r="X396" t="s">
        <v>3697</v>
      </c>
      <c r="Y396" t="s">
        <v>3697</v>
      </c>
      <c r="Z396" t="s">
        <v>3697</v>
      </c>
      <c r="AA396">
        <v>100</v>
      </c>
    </row>
    <row r="397" spans="2:27" x14ac:dyDescent="0.3">
      <c r="B397">
        <v>8030</v>
      </c>
      <c r="C397" t="s">
        <v>4200</v>
      </c>
      <c r="D397">
        <v>9000395338</v>
      </c>
      <c r="E397" t="s">
        <v>3781</v>
      </c>
      <c r="F397" t="s">
        <v>3757</v>
      </c>
      <c r="G397" t="s">
        <v>3755</v>
      </c>
      <c r="H397">
        <v>11</v>
      </c>
      <c r="I397" t="s">
        <v>3686</v>
      </c>
      <c r="J397">
        <v>1</v>
      </c>
      <c r="K397" t="s">
        <v>3686</v>
      </c>
      <c r="L397" t="s">
        <v>3756</v>
      </c>
      <c r="M397" t="s">
        <v>4201</v>
      </c>
      <c r="N397" t="s">
        <v>3758</v>
      </c>
      <c r="O397" t="s">
        <v>3944</v>
      </c>
      <c r="P397" t="s">
        <v>3996</v>
      </c>
      <c r="Q397">
        <v>-74.072091999999998</v>
      </c>
      <c r="R397">
        <v>4.7109889999999996</v>
      </c>
      <c r="S397">
        <v>2022</v>
      </c>
      <c r="T397" t="s">
        <v>3761</v>
      </c>
      <c r="U397" t="s">
        <v>3697</v>
      </c>
      <c r="V397" t="s">
        <v>3697</v>
      </c>
      <c r="W397" t="s">
        <v>3697</v>
      </c>
      <c r="X397" t="s">
        <v>3697</v>
      </c>
      <c r="Y397" t="s">
        <v>3697</v>
      </c>
      <c r="Z397" t="s">
        <v>3697</v>
      </c>
      <c r="AA397">
        <v>100</v>
      </c>
    </row>
    <row r="398" spans="2:27" x14ac:dyDescent="0.3">
      <c r="B398">
        <v>8243</v>
      </c>
      <c r="C398" t="s">
        <v>4202</v>
      </c>
      <c r="D398" t="s">
        <v>3955</v>
      </c>
      <c r="E398" t="s">
        <v>3753</v>
      </c>
      <c r="F398" t="s">
        <v>3796</v>
      </c>
      <c r="G398" t="s">
        <v>3755</v>
      </c>
      <c r="H398">
        <v>11</v>
      </c>
      <c r="I398" t="s">
        <v>3686</v>
      </c>
      <c r="J398">
        <v>1</v>
      </c>
      <c r="K398" t="s">
        <v>3686</v>
      </c>
      <c r="L398" t="s">
        <v>3756</v>
      </c>
      <c r="M398" t="s">
        <v>3757</v>
      </c>
      <c r="N398" t="s">
        <v>3783</v>
      </c>
      <c r="O398" t="s">
        <v>3858</v>
      </c>
      <c r="P398" t="s">
        <v>3926</v>
      </c>
      <c r="Q398">
        <v>-74.072091999999998</v>
      </c>
      <c r="R398">
        <v>4.7109889999999996</v>
      </c>
      <c r="S398">
        <v>2022</v>
      </c>
      <c r="T398" t="s">
        <v>3761</v>
      </c>
      <c r="U398" t="s">
        <v>3697</v>
      </c>
      <c r="V398" t="s">
        <v>3697</v>
      </c>
      <c r="W398" t="s">
        <v>203</v>
      </c>
      <c r="X398" t="s">
        <v>3697</v>
      </c>
      <c r="Y398" t="s">
        <v>3697</v>
      </c>
      <c r="Z398" t="s">
        <v>3697</v>
      </c>
      <c r="AA398">
        <v>100</v>
      </c>
    </row>
    <row r="399" spans="2:27" x14ac:dyDescent="0.3">
      <c r="B399">
        <v>916</v>
      </c>
      <c r="C399" t="s">
        <v>4203</v>
      </c>
      <c r="D399">
        <v>891200461</v>
      </c>
      <c r="E399" t="s">
        <v>3753</v>
      </c>
      <c r="F399" t="s">
        <v>3754</v>
      </c>
      <c r="G399" t="s">
        <v>3763</v>
      </c>
      <c r="H399">
        <v>86</v>
      </c>
      <c r="I399" t="s">
        <v>582</v>
      </c>
      <c r="J399">
        <v>568</v>
      </c>
      <c r="K399" t="s">
        <v>1326</v>
      </c>
      <c r="L399" t="s">
        <v>3756</v>
      </c>
      <c r="M399" t="s">
        <v>3757</v>
      </c>
      <c r="N399" t="s">
        <v>3758</v>
      </c>
      <c r="O399" t="s">
        <v>3759</v>
      </c>
      <c r="P399" t="s">
        <v>3760</v>
      </c>
      <c r="Q399">
        <v>-76.500191000000001</v>
      </c>
      <c r="R399">
        <v>0.50492899999999996</v>
      </c>
      <c r="S399">
        <v>2022</v>
      </c>
      <c r="T399" t="s">
        <v>3761</v>
      </c>
      <c r="U399" t="s">
        <v>3697</v>
      </c>
      <c r="V399" t="s">
        <v>3697</v>
      </c>
      <c r="W399" t="s">
        <v>3697</v>
      </c>
      <c r="X399" t="s">
        <v>3697</v>
      </c>
      <c r="Y399" t="s">
        <v>3697</v>
      </c>
      <c r="Z399" t="s">
        <v>3697</v>
      </c>
      <c r="AA399">
        <v>100</v>
      </c>
    </row>
    <row r="400" spans="2:27" x14ac:dyDescent="0.3">
      <c r="B400">
        <v>8034</v>
      </c>
      <c r="C400" t="s">
        <v>4204</v>
      </c>
      <c r="D400" t="s">
        <v>3955</v>
      </c>
      <c r="E400" t="s">
        <v>3781</v>
      </c>
      <c r="F400" t="s">
        <v>3757</v>
      </c>
      <c r="G400" t="s">
        <v>3755</v>
      </c>
      <c r="H400">
        <v>11</v>
      </c>
      <c r="I400" t="s">
        <v>3686</v>
      </c>
      <c r="J400">
        <v>1</v>
      </c>
      <c r="K400" t="s">
        <v>3686</v>
      </c>
      <c r="L400" t="s">
        <v>3756</v>
      </c>
      <c r="M400" t="s">
        <v>3969</v>
      </c>
      <c r="N400" t="s">
        <v>3758</v>
      </c>
      <c r="O400" t="s">
        <v>3759</v>
      </c>
      <c r="P400" t="s">
        <v>3937</v>
      </c>
      <c r="Q400">
        <v>-74.072091999999998</v>
      </c>
      <c r="R400">
        <v>4.7109889999999996</v>
      </c>
      <c r="S400">
        <v>2022</v>
      </c>
      <c r="T400" t="s">
        <v>3761</v>
      </c>
      <c r="U400" t="s">
        <v>3697</v>
      </c>
      <c r="V400" t="s">
        <v>3697</v>
      </c>
      <c r="W400" t="s">
        <v>203</v>
      </c>
      <c r="X400" t="s">
        <v>3697</v>
      </c>
      <c r="Y400" t="s">
        <v>3697</v>
      </c>
      <c r="Z400" t="s">
        <v>3697</v>
      </c>
      <c r="AA400">
        <v>100</v>
      </c>
    </row>
    <row r="401" spans="2:27" x14ac:dyDescent="0.3">
      <c r="B401">
        <v>22</v>
      </c>
      <c r="C401" t="s">
        <v>4205</v>
      </c>
      <c r="D401">
        <v>899999020</v>
      </c>
      <c r="E401" t="s">
        <v>3781</v>
      </c>
      <c r="F401" t="s">
        <v>3757</v>
      </c>
      <c r="G401" t="s">
        <v>3755</v>
      </c>
      <c r="H401">
        <v>11</v>
      </c>
      <c r="I401" t="s">
        <v>3686</v>
      </c>
      <c r="J401">
        <v>1</v>
      </c>
      <c r="K401" t="s">
        <v>3686</v>
      </c>
      <c r="L401" t="s">
        <v>3756</v>
      </c>
      <c r="M401" t="s">
        <v>4009</v>
      </c>
      <c r="N401" t="s">
        <v>3758</v>
      </c>
      <c r="O401" t="s">
        <v>3944</v>
      </c>
      <c r="P401" t="s">
        <v>3996</v>
      </c>
      <c r="Q401">
        <v>-74.072091999999998</v>
      </c>
      <c r="R401">
        <v>4.7109889999999996</v>
      </c>
      <c r="S401">
        <v>2022</v>
      </c>
      <c r="T401" t="s">
        <v>3761</v>
      </c>
      <c r="U401" t="s">
        <v>3697</v>
      </c>
      <c r="V401" t="s">
        <v>3697</v>
      </c>
      <c r="W401" t="s">
        <v>3697</v>
      </c>
      <c r="X401" t="s">
        <v>3697</v>
      </c>
      <c r="Y401" t="s">
        <v>3697</v>
      </c>
      <c r="Z401" t="s">
        <v>3697</v>
      </c>
      <c r="AA401">
        <v>100</v>
      </c>
    </row>
    <row r="402" spans="2:27" x14ac:dyDescent="0.3">
      <c r="B402">
        <v>11</v>
      </c>
      <c r="C402" t="s">
        <v>4206</v>
      </c>
      <c r="D402">
        <v>899999001</v>
      </c>
      <c r="E402" t="s">
        <v>3781</v>
      </c>
      <c r="F402" t="s">
        <v>3757</v>
      </c>
      <c r="G402" t="s">
        <v>3755</v>
      </c>
      <c r="H402">
        <v>11</v>
      </c>
      <c r="I402" t="s">
        <v>3686</v>
      </c>
      <c r="J402">
        <v>1</v>
      </c>
      <c r="K402" t="s">
        <v>3686</v>
      </c>
      <c r="L402" t="s">
        <v>3756</v>
      </c>
      <c r="M402" t="s">
        <v>3798</v>
      </c>
      <c r="N402" t="s">
        <v>3758</v>
      </c>
      <c r="O402" t="s">
        <v>3944</v>
      </c>
      <c r="P402" t="s">
        <v>3945</v>
      </c>
      <c r="Q402">
        <v>-74.072091999999998</v>
      </c>
      <c r="R402">
        <v>4.7109889999999996</v>
      </c>
      <c r="S402">
        <v>2022</v>
      </c>
      <c r="T402" t="s">
        <v>3761</v>
      </c>
      <c r="U402" t="s">
        <v>3697</v>
      </c>
      <c r="V402" t="s">
        <v>3697</v>
      </c>
      <c r="W402" t="s">
        <v>3697</v>
      </c>
      <c r="X402" t="s">
        <v>3697</v>
      </c>
      <c r="Y402" t="s">
        <v>3697</v>
      </c>
      <c r="Z402" t="s">
        <v>3697</v>
      </c>
      <c r="AA402">
        <v>100</v>
      </c>
    </row>
    <row r="403" spans="2:27" x14ac:dyDescent="0.3">
      <c r="B403">
        <v>531</v>
      </c>
      <c r="C403" t="s">
        <v>4207</v>
      </c>
      <c r="D403">
        <v>890480022</v>
      </c>
      <c r="E403" t="s">
        <v>3753</v>
      </c>
      <c r="F403" t="s">
        <v>3754</v>
      </c>
      <c r="G403" t="s">
        <v>3773</v>
      </c>
      <c r="H403">
        <v>13</v>
      </c>
      <c r="I403" t="s">
        <v>1201</v>
      </c>
      <c r="J403">
        <v>244</v>
      </c>
      <c r="K403" t="s">
        <v>1144</v>
      </c>
      <c r="L403" t="s">
        <v>3756</v>
      </c>
      <c r="M403" t="s">
        <v>3757</v>
      </c>
      <c r="N403" t="s">
        <v>3758</v>
      </c>
      <c r="O403" t="s">
        <v>3759</v>
      </c>
      <c r="P403" t="s">
        <v>3760</v>
      </c>
      <c r="Q403">
        <v>-75.115733000000006</v>
      </c>
      <c r="R403">
        <v>9.7210640000000001</v>
      </c>
      <c r="S403">
        <v>2022</v>
      </c>
      <c r="T403" t="s">
        <v>3761</v>
      </c>
      <c r="U403" t="s">
        <v>3698</v>
      </c>
      <c r="V403" t="s">
        <v>3698</v>
      </c>
      <c r="W403" t="s">
        <v>3698</v>
      </c>
      <c r="X403" t="s">
        <v>3698</v>
      </c>
      <c r="Y403" t="s">
        <v>3698</v>
      </c>
      <c r="Z403" t="s">
        <v>3698</v>
      </c>
      <c r="AA403">
        <v>0</v>
      </c>
    </row>
    <row r="404" spans="2:27" x14ac:dyDescent="0.3">
      <c r="B404">
        <v>868</v>
      </c>
      <c r="C404" t="s">
        <v>4208</v>
      </c>
      <c r="D404">
        <v>891500856</v>
      </c>
      <c r="E404" t="s">
        <v>3753</v>
      </c>
      <c r="F404" t="s">
        <v>3754</v>
      </c>
      <c r="G404" t="s">
        <v>3765</v>
      </c>
      <c r="H404">
        <v>19</v>
      </c>
      <c r="I404" t="s">
        <v>551</v>
      </c>
      <c r="J404">
        <v>548</v>
      </c>
      <c r="K404" t="s">
        <v>3601</v>
      </c>
      <c r="L404" t="s">
        <v>3756</v>
      </c>
      <c r="M404" t="s">
        <v>3757</v>
      </c>
      <c r="N404" t="s">
        <v>3758</v>
      </c>
      <c r="O404" t="s">
        <v>3759</v>
      </c>
      <c r="P404" t="s">
        <v>3760</v>
      </c>
      <c r="Q404">
        <v>-76.533951000000002</v>
      </c>
      <c r="R404">
        <v>2.640978</v>
      </c>
      <c r="S404">
        <v>2022</v>
      </c>
      <c r="T404" t="s">
        <v>3761</v>
      </c>
      <c r="U404" t="s">
        <v>3698</v>
      </c>
      <c r="V404" t="s">
        <v>3698</v>
      </c>
      <c r="W404" t="s">
        <v>3698</v>
      </c>
      <c r="X404" t="s">
        <v>3698</v>
      </c>
      <c r="Y404" t="s">
        <v>3698</v>
      </c>
      <c r="Z404" t="s">
        <v>3698</v>
      </c>
      <c r="AA404">
        <v>0</v>
      </c>
    </row>
    <row r="405" spans="2:27" x14ac:dyDescent="0.3">
      <c r="B405">
        <v>2841</v>
      </c>
      <c r="C405" t="s">
        <v>4209</v>
      </c>
      <c r="D405" t="s">
        <v>3955</v>
      </c>
      <c r="E405" t="s">
        <v>3753</v>
      </c>
      <c r="F405" t="s">
        <v>3796</v>
      </c>
      <c r="G405" t="s">
        <v>3755</v>
      </c>
      <c r="H405">
        <v>11</v>
      </c>
      <c r="I405" t="s">
        <v>3686</v>
      </c>
      <c r="J405">
        <v>1</v>
      </c>
      <c r="K405" t="s">
        <v>3686</v>
      </c>
      <c r="L405" t="s">
        <v>3756</v>
      </c>
      <c r="M405" t="s">
        <v>3757</v>
      </c>
      <c r="N405" t="s">
        <v>3783</v>
      </c>
      <c r="O405" t="s">
        <v>3759</v>
      </c>
      <c r="P405" t="s">
        <v>3799</v>
      </c>
      <c r="Q405">
        <v>-74.072091999999998</v>
      </c>
      <c r="R405">
        <v>4.7109889999999996</v>
      </c>
      <c r="S405">
        <v>2022</v>
      </c>
      <c r="T405" t="s">
        <v>3761</v>
      </c>
      <c r="U405" t="s">
        <v>3697</v>
      </c>
      <c r="V405" t="s">
        <v>3697</v>
      </c>
      <c r="W405" t="s">
        <v>3697</v>
      </c>
      <c r="X405" t="s">
        <v>3697</v>
      </c>
      <c r="Y405" t="s">
        <v>3697</v>
      </c>
      <c r="Z405" t="s">
        <v>3697</v>
      </c>
      <c r="AA405">
        <v>100</v>
      </c>
    </row>
    <row r="406" spans="2:27" x14ac:dyDescent="0.3">
      <c r="B406">
        <v>296</v>
      </c>
      <c r="C406" t="s">
        <v>4210</v>
      </c>
      <c r="D406">
        <v>899999239</v>
      </c>
      <c r="E406" t="s">
        <v>3781</v>
      </c>
      <c r="F406" t="s">
        <v>3757</v>
      </c>
      <c r="G406" t="s">
        <v>3755</v>
      </c>
      <c r="H406">
        <v>11</v>
      </c>
      <c r="I406" t="s">
        <v>3686</v>
      </c>
      <c r="J406">
        <v>1</v>
      </c>
      <c r="K406" t="s">
        <v>3686</v>
      </c>
      <c r="L406" t="s">
        <v>3756</v>
      </c>
      <c r="M406" t="s">
        <v>4201</v>
      </c>
      <c r="N406" t="s">
        <v>3783</v>
      </c>
      <c r="O406" t="s">
        <v>3759</v>
      </c>
      <c r="P406" t="s">
        <v>3799</v>
      </c>
      <c r="Q406">
        <v>-74.072091999999998</v>
      </c>
      <c r="R406">
        <v>4.7109889999999996</v>
      </c>
      <c r="S406">
        <v>2022</v>
      </c>
      <c r="T406" t="s">
        <v>3761</v>
      </c>
      <c r="U406" t="s">
        <v>3697</v>
      </c>
      <c r="V406" t="s">
        <v>3697</v>
      </c>
      <c r="W406" t="s">
        <v>3697</v>
      </c>
      <c r="X406" t="s">
        <v>3697</v>
      </c>
      <c r="Y406" t="s">
        <v>3697</v>
      </c>
      <c r="Z406" t="s">
        <v>3697</v>
      </c>
      <c r="AA406">
        <v>100</v>
      </c>
    </row>
    <row r="407" spans="2:27" x14ac:dyDescent="0.3">
      <c r="B407">
        <v>1278</v>
      </c>
      <c r="C407" t="s">
        <v>4211</v>
      </c>
      <c r="D407">
        <v>890984265</v>
      </c>
      <c r="E407" t="s">
        <v>3753</v>
      </c>
      <c r="F407" t="s">
        <v>3754</v>
      </c>
      <c r="G407" t="s">
        <v>3793</v>
      </c>
      <c r="H407">
        <v>5</v>
      </c>
      <c r="I407" t="s">
        <v>68</v>
      </c>
      <c r="J407">
        <v>893</v>
      </c>
      <c r="K407" t="s">
        <v>1126</v>
      </c>
      <c r="L407" t="s">
        <v>3756</v>
      </c>
      <c r="M407" t="s">
        <v>3757</v>
      </c>
      <c r="N407" t="s">
        <v>3758</v>
      </c>
      <c r="O407" t="s">
        <v>3759</v>
      </c>
      <c r="P407" t="s">
        <v>3760</v>
      </c>
      <c r="Q407">
        <v>-73.910061999999996</v>
      </c>
      <c r="R407">
        <v>7.0081410000000002</v>
      </c>
      <c r="S407">
        <v>2022</v>
      </c>
      <c r="T407" t="s">
        <v>3761</v>
      </c>
      <c r="U407" t="s">
        <v>3697</v>
      </c>
      <c r="V407" t="s">
        <v>3697</v>
      </c>
      <c r="W407" t="s">
        <v>3697</v>
      </c>
      <c r="X407" t="s">
        <v>3697</v>
      </c>
      <c r="Y407" t="s">
        <v>3697</v>
      </c>
      <c r="Z407" t="s">
        <v>3697</v>
      </c>
      <c r="AA407">
        <v>100</v>
      </c>
    </row>
    <row r="408" spans="2:27" x14ac:dyDescent="0.3">
      <c r="B408">
        <v>5291</v>
      </c>
      <c r="C408" t="s">
        <v>4212</v>
      </c>
      <c r="D408">
        <v>860021967</v>
      </c>
      <c r="E408" t="s">
        <v>3781</v>
      </c>
      <c r="F408" t="s">
        <v>3757</v>
      </c>
      <c r="G408" t="s">
        <v>3755</v>
      </c>
      <c r="H408">
        <v>11</v>
      </c>
      <c r="I408" t="s">
        <v>3686</v>
      </c>
      <c r="J408">
        <v>1</v>
      </c>
      <c r="K408" t="s">
        <v>3686</v>
      </c>
      <c r="L408" t="s">
        <v>3756</v>
      </c>
      <c r="M408" t="s">
        <v>3947</v>
      </c>
      <c r="N408" t="s">
        <v>3783</v>
      </c>
      <c r="O408" t="s">
        <v>3858</v>
      </c>
      <c r="P408" t="s">
        <v>3808</v>
      </c>
      <c r="Q408">
        <v>-74.072091999999998</v>
      </c>
      <c r="R408">
        <v>4.7109889999999996</v>
      </c>
      <c r="S408">
        <v>2022</v>
      </c>
      <c r="T408" t="s">
        <v>3761</v>
      </c>
      <c r="U408" t="s">
        <v>3697</v>
      </c>
      <c r="V408" t="s">
        <v>3697</v>
      </c>
      <c r="W408" t="s">
        <v>3697</v>
      </c>
      <c r="X408" t="s">
        <v>3697</v>
      </c>
      <c r="Y408" t="s">
        <v>3697</v>
      </c>
      <c r="Z408" t="s">
        <v>3697</v>
      </c>
      <c r="AA408">
        <v>100</v>
      </c>
    </row>
    <row r="409" spans="2:27" x14ac:dyDescent="0.3">
      <c r="B409">
        <v>6349</v>
      </c>
      <c r="C409" t="s">
        <v>4213</v>
      </c>
      <c r="D409">
        <v>899999114</v>
      </c>
      <c r="E409" t="s">
        <v>3753</v>
      </c>
      <c r="F409" t="s">
        <v>3768</v>
      </c>
      <c r="G409" t="s">
        <v>3755</v>
      </c>
      <c r="H409">
        <v>11</v>
      </c>
      <c r="I409" t="s">
        <v>3686</v>
      </c>
      <c r="J409">
        <v>1</v>
      </c>
      <c r="K409" t="s">
        <v>3686</v>
      </c>
      <c r="L409" t="s">
        <v>3756</v>
      </c>
      <c r="M409" t="s">
        <v>3757</v>
      </c>
      <c r="N409" t="s">
        <v>3758</v>
      </c>
      <c r="O409" t="s">
        <v>3759</v>
      </c>
      <c r="P409" t="s">
        <v>3769</v>
      </c>
      <c r="Q409">
        <v>-74.072091999999998</v>
      </c>
      <c r="R409">
        <v>4.7109889999999996</v>
      </c>
      <c r="S409">
        <v>2022</v>
      </c>
      <c r="T409" t="s">
        <v>3761</v>
      </c>
      <c r="U409" t="s">
        <v>3697</v>
      </c>
      <c r="V409" t="s">
        <v>3697</v>
      </c>
      <c r="W409" t="s">
        <v>3697</v>
      </c>
      <c r="X409" t="s">
        <v>3697</v>
      </c>
      <c r="Y409" t="s">
        <v>3697</v>
      </c>
      <c r="Z409" t="s">
        <v>3697</v>
      </c>
      <c r="AA409">
        <v>100</v>
      </c>
    </row>
    <row r="410" spans="2:27" x14ac:dyDescent="0.3">
      <c r="B410">
        <v>6132</v>
      </c>
      <c r="C410" t="s">
        <v>4214</v>
      </c>
      <c r="D410">
        <v>899999061</v>
      </c>
      <c r="E410" t="s">
        <v>3753</v>
      </c>
      <c r="F410" t="s">
        <v>3796</v>
      </c>
      <c r="G410" t="s">
        <v>3755</v>
      </c>
      <c r="H410">
        <v>11</v>
      </c>
      <c r="I410" t="s">
        <v>3686</v>
      </c>
      <c r="J410">
        <v>1</v>
      </c>
      <c r="K410" t="s">
        <v>3686</v>
      </c>
      <c r="L410" t="s">
        <v>3756</v>
      </c>
      <c r="M410" t="s">
        <v>3757</v>
      </c>
      <c r="N410" t="s">
        <v>3758</v>
      </c>
      <c r="O410" t="s">
        <v>3759</v>
      </c>
      <c r="P410" t="s">
        <v>4060</v>
      </c>
      <c r="Q410">
        <v>-74.072091999999998</v>
      </c>
      <c r="R410">
        <v>4.7109889999999996</v>
      </c>
      <c r="S410">
        <v>2022</v>
      </c>
      <c r="T410" t="s">
        <v>3761</v>
      </c>
      <c r="U410" t="s">
        <v>3697</v>
      </c>
      <c r="V410" t="s">
        <v>3697</v>
      </c>
      <c r="W410" t="s">
        <v>3697</v>
      </c>
      <c r="X410" t="s">
        <v>3697</v>
      </c>
      <c r="Y410" t="s">
        <v>3697</v>
      </c>
      <c r="Z410" t="s">
        <v>3697</v>
      </c>
      <c r="AA410">
        <v>100</v>
      </c>
    </row>
    <row r="411" spans="2:27" x14ac:dyDescent="0.3">
      <c r="B411">
        <v>6423</v>
      </c>
      <c r="C411" t="s">
        <v>4215</v>
      </c>
      <c r="D411">
        <v>899999002</v>
      </c>
      <c r="E411" t="s">
        <v>3781</v>
      </c>
      <c r="F411" t="s">
        <v>3757</v>
      </c>
      <c r="G411" t="s">
        <v>3755</v>
      </c>
      <c r="H411">
        <v>11</v>
      </c>
      <c r="I411" t="s">
        <v>3686</v>
      </c>
      <c r="J411">
        <v>1</v>
      </c>
      <c r="K411" t="s">
        <v>3686</v>
      </c>
      <c r="L411" t="s">
        <v>3756</v>
      </c>
      <c r="M411" t="s">
        <v>3956</v>
      </c>
      <c r="N411" t="s">
        <v>3783</v>
      </c>
      <c r="O411" t="s">
        <v>3858</v>
      </c>
      <c r="P411" t="s">
        <v>3926</v>
      </c>
      <c r="Q411">
        <v>-74.072091999999998</v>
      </c>
      <c r="R411">
        <v>4.7109889999999996</v>
      </c>
      <c r="S411">
        <v>2022</v>
      </c>
      <c r="T411" t="s">
        <v>3761</v>
      </c>
      <c r="U411" t="s">
        <v>3697</v>
      </c>
      <c r="V411" t="s">
        <v>3697</v>
      </c>
      <c r="W411" t="s">
        <v>203</v>
      </c>
      <c r="X411" t="s">
        <v>3697</v>
      </c>
      <c r="Y411" t="s">
        <v>3697</v>
      </c>
      <c r="Z411" t="s">
        <v>3697</v>
      </c>
      <c r="AA411">
        <v>100</v>
      </c>
    </row>
    <row r="412" spans="2:27" x14ac:dyDescent="0.3">
      <c r="B412">
        <v>8035</v>
      </c>
      <c r="C412" t="s">
        <v>4216</v>
      </c>
      <c r="D412">
        <v>900528648</v>
      </c>
      <c r="E412" t="s">
        <v>3781</v>
      </c>
      <c r="F412" t="s">
        <v>3757</v>
      </c>
      <c r="G412" t="s">
        <v>3755</v>
      </c>
      <c r="H412">
        <v>11</v>
      </c>
      <c r="I412" t="s">
        <v>3686</v>
      </c>
      <c r="J412">
        <v>1</v>
      </c>
      <c r="K412" t="s">
        <v>3686</v>
      </c>
      <c r="L412" t="s">
        <v>3756</v>
      </c>
      <c r="M412" t="s">
        <v>3969</v>
      </c>
      <c r="N412" t="s">
        <v>3758</v>
      </c>
      <c r="O412" t="s">
        <v>3759</v>
      </c>
      <c r="P412" t="s">
        <v>3937</v>
      </c>
      <c r="Q412">
        <v>-74.072091999999998</v>
      </c>
      <c r="R412">
        <v>4.7109889999999996</v>
      </c>
      <c r="S412">
        <v>2022</v>
      </c>
      <c r="T412" t="s">
        <v>3761</v>
      </c>
      <c r="U412" t="s">
        <v>3697</v>
      </c>
      <c r="V412" t="s">
        <v>3697</v>
      </c>
      <c r="W412" t="s">
        <v>203</v>
      </c>
      <c r="X412" t="s">
        <v>3697</v>
      </c>
      <c r="Y412" t="s">
        <v>3697</v>
      </c>
      <c r="Z412" t="s">
        <v>3697</v>
      </c>
      <c r="AA412">
        <v>100</v>
      </c>
    </row>
    <row r="413" spans="2:27" x14ac:dyDescent="0.3">
      <c r="B413">
        <v>5288</v>
      </c>
      <c r="C413" t="s">
        <v>4217</v>
      </c>
      <c r="D413">
        <v>860006543</v>
      </c>
      <c r="E413" t="s">
        <v>3781</v>
      </c>
      <c r="F413" t="s">
        <v>3757</v>
      </c>
      <c r="G413" t="s">
        <v>3755</v>
      </c>
      <c r="H413">
        <v>11</v>
      </c>
      <c r="I413" t="s">
        <v>3686</v>
      </c>
      <c r="J413">
        <v>1</v>
      </c>
      <c r="K413" t="s">
        <v>3686</v>
      </c>
      <c r="L413" t="s">
        <v>3756</v>
      </c>
      <c r="M413" t="s">
        <v>3947</v>
      </c>
      <c r="N413" t="s">
        <v>3783</v>
      </c>
      <c r="O413" t="s">
        <v>3858</v>
      </c>
      <c r="P413" t="s">
        <v>3926</v>
      </c>
      <c r="Q413">
        <v>-74.072091999999998</v>
      </c>
      <c r="R413">
        <v>4.7109889999999996</v>
      </c>
      <c r="S413">
        <v>2022</v>
      </c>
      <c r="T413" t="s">
        <v>3761</v>
      </c>
      <c r="U413" t="s">
        <v>3698</v>
      </c>
      <c r="V413" t="s">
        <v>3698</v>
      </c>
      <c r="W413" t="s">
        <v>3698</v>
      </c>
      <c r="X413" t="s">
        <v>3698</v>
      </c>
      <c r="Y413" t="s">
        <v>3698</v>
      </c>
      <c r="Z413" t="s">
        <v>3698</v>
      </c>
      <c r="AA413">
        <v>0</v>
      </c>
    </row>
    <row r="414" spans="2:27" x14ac:dyDescent="0.3">
      <c r="B414">
        <v>39</v>
      </c>
      <c r="C414" t="s">
        <v>4218</v>
      </c>
      <c r="D414">
        <v>890102018</v>
      </c>
      <c r="E414" t="s">
        <v>3753</v>
      </c>
      <c r="F414" t="s">
        <v>3796</v>
      </c>
      <c r="G414" t="s">
        <v>3773</v>
      </c>
      <c r="H414">
        <v>8</v>
      </c>
      <c r="I414" t="s">
        <v>3571</v>
      </c>
      <c r="J414">
        <v>1</v>
      </c>
      <c r="K414" t="s">
        <v>300</v>
      </c>
      <c r="L414" t="s">
        <v>3756</v>
      </c>
      <c r="M414" t="s">
        <v>3757</v>
      </c>
      <c r="N414" t="s">
        <v>3758</v>
      </c>
      <c r="O414" t="s">
        <v>3759</v>
      </c>
      <c r="P414" t="s">
        <v>3760</v>
      </c>
      <c r="Q414">
        <v>-74.806980999999993</v>
      </c>
      <c r="R414">
        <v>11.004106999999999</v>
      </c>
      <c r="S414">
        <v>2022</v>
      </c>
      <c r="T414" t="s">
        <v>3761</v>
      </c>
      <c r="U414" t="s">
        <v>3697</v>
      </c>
      <c r="V414" t="s">
        <v>3697</v>
      </c>
      <c r="W414" t="s">
        <v>3697</v>
      </c>
      <c r="X414" t="s">
        <v>3697</v>
      </c>
      <c r="Y414" t="s">
        <v>3697</v>
      </c>
      <c r="Z414" t="s">
        <v>3697</v>
      </c>
      <c r="AA414">
        <v>100</v>
      </c>
    </row>
    <row r="415" spans="2:27" x14ac:dyDescent="0.3">
      <c r="B415">
        <v>8033</v>
      </c>
      <c r="C415" t="s">
        <v>4219</v>
      </c>
      <c r="D415">
        <v>900514813</v>
      </c>
      <c r="E415" t="s">
        <v>3781</v>
      </c>
      <c r="F415" t="s">
        <v>3757</v>
      </c>
      <c r="G415" t="s">
        <v>3755</v>
      </c>
      <c r="H415">
        <v>11</v>
      </c>
      <c r="I415" t="s">
        <v>3686</v>
      </c>
      <c r="J415">
        <v>1</v>
      </c>
      <c r="K415" t="s">
        <v>3686</v>
      </c>
      <c r="L415" t="s">
        <v>3756</v>
      </c>
      <c r="M415" t="s">
        <v>3995</v>
      </c>
      <c r="N415" t="s">
        <v>3783</v>
      </c>
      <c r="O415" t="s">
        <v>3759</v>
      </c>
      <c r="P415" t="s">
        <v>3924</v>
      </c>
      <c r="Q415">
        <v>-74.072091999999998</v>
      </c>
      <c r="R415">
        <v>4.7109889999999996</v>
      </c>
      <c r="S415">
        <v>2022</v>
      </c>
      <c r="T415" t="s">
        <v>3761</v>
      </c>
      <c r="U415" t="s">
        <v>3697</v>
      </c>
      <c r="V415" t="s">
        <v>3697</v>
      </c>
      <c r="W415" t="s">
        <v>3697</v>
      </c>
      <c r="X415" t="s">
        <v>3697</v>
      </c>
      <c r="Y415" t="s">
        <v>3697</v>
      </c>
      <c r="Z415" t="s">
        <v>3697</v>
      </c>
      <c r="AA415">
        <v>100</v>
      </c>
    </row>
    <row r="416" spans="2:27" x14ac:dyDescent="0.3">
      <c r="B416">
        <v>794</v>
      </c>
      <c r="C416" t="s">
        <v>4220</v>
      </c>
      <c r="D416">
        <v>890980950</v>
      </c>
      <c r="E416" t="s">
        <v>3753</v>
      </c>
      <c r="F416" t="s">
        <v>3754</v>
      </c>
      <c r="G416" t="s">
        <v>3793</v>
      </c>
      <c r="H416">
        <v>5</v>
      </c>
      <c r="I416" t="s">
        <v>68</v>
      </c>
      <c r="J416">
        <v>480</v>
      </c>
      <c r="K416" t="s">
        <v>1112</v>
      </c>
      <c r="L416" t="s">
        <v>3756</v>
      </c>
      <c r="M416" t="s">
        <v>3757</v>
      </c>
      <c r="N416" t="s">
        <v>3758</v>
      </c>
      <c r="O416" t="s">
        <v>3759</v>
      </c>
      <c r="P416" t="s">
        <v>3760</v>
      </c>
      <c r="Q416">
        <v>-76.436566999999997</v>
      </c>
      <c r="R416">
        <v>7.2441060000000004</v>
      </c>
      <c r="S416">
        <v>2022</v>
      </c>
      <c r="T416" t="s">
        <v>3761</v>
      </c>
      <c r="U416" t="s">
        <v>3697</v>
      </c>
      <c r="V416" t="s">
        <v>3697</v>
      </c>
      <c r="W416" t="s">
        <v>3698</v>
      </c>
      <c r="X416" t="s">
        <v>3697</v>
      </c>
      <c r="Y416" t="s">
        <v>3697</v>
      </c>
      <c r="Z416" t="s">
        <v>3697</v>
      </c>
      <c r="AA416">
        <v>80</v>
      </c>
    </row>
    <row r="417" spans="2:27" x14ac:dyDescent="0.3">
      <c r="B417">
        <v>474</v>
      </c>
      <c r="C417" t="s">
        <v>4221</v>
      </c>
      <c r="D417">
        <v>800026685</v>
      </c>
      <c r="E417" t="s">
        <v>3753</v>
      </c>
      <c r="F417" t="s">
        <v>3754</v>
      </c>
      <c r="G417" t="s">
        <v>3773</v>
      </c>
      <c r="H417">
        <v>13</v>
      </c>
      <c r="I417" t="s">
        <v>1201</v>
      </c>
      <c r="J417">
        <v>654</v>
      </c>
      <c r="K417" t="s">
        <v>226</v>
      </c>
      <c r="L417" t="s">
        <v>3756</v>
      </c>
      <c r="M417" t="s">
        <v>3757</v>
      </c>
      <c r="N417" t="s">
        <v>3758</v>
      </c>
      <c r="O417" t="s">
        <v>3759</v>
      </c>
      <c r="P417" t="s">
        <v>3760</v>
      </c>
      <c r="Q417">
        <v>-75.120520999999997</v>
      </c>
      <c r="R417">
        <v>9.8348320000000005</v>
      </c>
      <c r="S417">
        <v>2022</v>
      </c>
      <c r="T417" t="s">
        <v>3761</v>
      </c>
      <c r="U417" t="s">
        <v>3698</v>
      </c>
      <c r="V417" t="s">
        <v>3698</v>
      </c>
      <c r="W417" t="s">
        <v>3698</v>
      </c>
      <c r="X417" t="s">
        <v>3698</v>
      </c>
      <c r="Y417" t="s">
        <v>3698</v>
      </c>
      <c r="Z417" t="s">
        <v>3698</v>
      </c>
      <c r="AA417">
        <v>0</v>
      </c>
    </row>
    <row r="418" spans="2:27" x14ac:dyDescent="0.3">
      <c r="B418">
        <v>401</v>
      </c>
      <c r="C418" t="s">
        <v>4222</v>
      </c>
      <c r="D418">
        <v>900180739</v>
      </c>
      <c r="E418" t="s">
        <v>3781</v>
      </c>
      <c r="F418" t="s">
        <v>3757</v>
      </c>
      <c r="G418" t="s">
        <v>3755</v>
      </c>
      <c r="H418">
        <v>11</v>
      </c>
      <c r="I418" t="s">
        <v>3686</v>
      </c>
      <c r="J418">
        <v>1</v>
      </c>
      <c r="K418" t="s">
        <v>3686</v>
      </c>
      <c r="L418" t="s">
        <v>3756</v>
      </c>
      <c r="M418" t="s">
        <v>3930</v>
      </c>
      <c r="N418" t="s">
        <v>3783</v>
      </c>
      <c r="O418" t="s">
        <v>3759</v>
      </c>
      <c r="P418" t="s">
        <v>3924</v>
      </c>
      <c r="Q418">
        <v>-74.072091999999998</v>
      </c>
      <c r="R418">
        <v>4.7109889999999996</v>
      </c>
      <c r="S418">
        <v>2022</v>
      </c>
      <c r="T418" t="s">
        <v>3761</v>
      </c>
      <c r="U418" t="s">
        <v>3697</v>
      </c>
      <c r="V418" t="s">
        <v>3697</v>
      </c>
      <c r="W418" t="s">
        <v>3697</v>
      </c>
      <c r="X418" t="s">
        <v>3697</v>
      </c>
      <c r="Y418" t="s">
        <v>3697</v>
      </c>
      <c r="Z418" t="s">
        <v>3697</v>
      </c>
      <c r="AA418">
        <v>100</v>
      </c>
    </row>
    <row r="419" spans="2:27" x14ac:dyDescent="0.3">
      <c r="B419">
        <v>8183</v>
      </c>
      <c r="C419" t="s">
        <v>4223</v>
      </c>
      <c r="D419" t="s">
        <v>3955</v>
      </c>
      <c r="E419" t="s">
        <v>3753</v>
      </c>
      <c r="F419" t="s">
        <v>3796</v>
      </c>
      <c r="G419" t="s">
        <v>3755</v>
      </c>
      <c r="H419">
        <v>11</v>
      </c>
      <c r="I419" t="s">
        <v>3686</v>
      </c>
      <c r="J419">
        <v>1</v>
      </c>
      <c r="K419" t="s">
        <v>3686</v>
      </c>
      <c r="L419" t="s">
        <v>3756</v>
      </c>
      <c r="M419" t="s">
        <v>3757</v>
      </c>
      <c r="N419" t="s">
        <v>3783</v>
      </c>
      <c r="O419" t="s">
        <v>3858</v>
      </c>
      <c r="P419" t="s">
        <v>3784</v>
      </c>
      <c r="Q419">
        <v>-74.072091999999998</v>
      </c>
      <c r="R419">
        <v>4.7109889999999996</v>
      </c>
      <c r="S419">
        <v>2022</v>
      </c>
      <c r="T419" t="s">
        <v>3761</v>
      </c>
      <c r="U419" t="s">
        <v>3697</v>
      </c>
      <c r="V419" t="s">
        <v>3697</v>
      </c>
      <c r="W419" t="s">
        <v>3697</v>
      </c>
      <c r="X419" t="s">
        <v>3697</v>
      </c>
      <c r="Y419" t="s">
        <v>3697</v>
      </c>
      <c r="Z419" t="s">
        <v>3697</v>
      </c>
      <c r="AA419">
        <v>100</v>
      </c>
    </row>
    <row r="420" spans="2:27" x14ac:dyDescent="0.3">
      <c r="B420">
        <v>8019</v>
      </c>
      <c r="C420" t="s">
        <v>4224</v>
      </c>
      <c r="D420">
        <v>830016624</v>
      </c>
      <c r="E420" t="s">
        <v>3781</v>
      </c>
      <c r="F420" t="s">
        <v>3757</v>
      </c>
      <c r="G420" t="s">
        <v>3755</v>
      </c>
      <c r="H420">
        <v>11</v>
      </c>
      <c r="I420" t="s">
        <v>3686</v>
      </c>
      <c r="J420">
        <v>1</v>
      </c>
      <c r="K420" t="s">
        <v>3686</v>
      </c>
      <c r="L420" t="s">
        <v>3756</v>
      </c>
      <c r="M420" t="s">
        <v>3806</v>
      </c>
      <c r="N420" t="s">
        <v>3758</v>
      </c>
      <c r="O420" t="s">
        <v>3759</v>
      </c>
      <c r="P420" t="s">
        <v>3937</v>
      </c>
      <c r="Q420">
        <v>-74.072091999999998</v>
      </c>
      <c r="R420">
        <v>4.7109889999999996</v>
      </c>
      <c r="S420">
        <v>2022</v>
      </c>
      <c r="T420" t="s">
        <v>3761</v>
      </c>
      <c r="U420" t="s">
        <v>3697</v>
      </c>
      <c r="V420" t="s">
        <v>3697</v>
      </c>
      <c r="W420" t="s">
        <v>3697</v>
      </c>
      <c r="X420" t="s">
        <v>3697</v>
      </c>
      <c r="Y420" t="s">
        <v>3697</v>
      </c>
      <c r="Z420" t="s">
        <v>3697</v>
      </c>
      <c r="AA420">
        <v>100</v>
      </c>
    </row>
    <row r="421" spans="2:27" x14ac:dyDescent="0.3">
      <c r="B421">
        <v>6124</v>
      </c>
      <c r="C421" t="s">
        <v>4225</v>
      </c>
      <c r="D421">
        <v>899999061</v>
      </c>
      <c r="E421" t="s">
        <v>3753</v>
      </c>
      <c r="F421" t="s">
        <v>3796</v>
      </c>
      <c r="G421" t="s">
        <v>3755</v>
      </c>
      <c r="H421">
        <v>11</v>
      </c>
      <c r="I421" t="s">
        <v>3686</v>
      </c>
      <c r="J421">
        <v>1</v>
      </c>
      <c r="K421" t="s">
        <v>3686</v>
      </c>
      <c r="L421" t="s">
        <v>3756</v>
      </c>
      <c r="M421" t="s">
        <v>3757</v>
      </c>
      <c r="N421" t="s">
        <v>3783</v>
      </c>
      <c r="O421" t="s">
        <v>3759</v>
      </c>
      <c r="P421" t="s">
        <v>4060</v>
      </c>
      <c r="Q421">
        <v>-74.072091999999998</v>
      </c>
      <c r="R421">
        <v>4.7109889999999996</v>
      </c>
      <c r="S421">
        <v>2022</v>
      </c>
      <c r="T421" t="s">
        <v>3761</v>
      </c>
      <c r="U421" t="s">
        <v>3697</v>
      </c>
      <c r="V421" t="s">
        <v>3697</v>
      </c>
      <c r="W421" t="s">
        <v>3697</v>
      </c>
      <c r="X421" t="s">
        <v>3697</v>
      </c>
      <c r="Y421" t="s">
        <v>3697</v>
      </c>
      <c r="Z421" t="s">
        <v>3697</v>
      </c>
      <c r="AA421">
        <v>100</v>
      </c>
    </row>
    <row r="422" spans="2:27" x14ac:dyDescent="0.3">
      <c r="B422">
        <v>4390</v>
      </c>
      <c r="C422" t="s">
        <v>4226</v>
      </c>
      <c r="D422">
        <v>892400038</v>
      </c>
      <c r="E422" t="s">
        <v>3753</v>
      </c>
      <c r="F422" t="s">
        <v>3768</v>
      </c>
      <c r="G422" t="s">
        <v>3773</v>
      </c>
      <c r="H422">
        <v>88</v>
      </c>
      <c r="I422" t="s">
        <v>3687</v>
      </c>
      <c r="J422">
        <v>564</v>
      </c>
      <c r="K422" t="s">
        <v>783</v>
      </c>
      <c r="L422" t="s">
        <v>3756</v>
      </c>
      <c r="M422" t="s">
        <v>3757</v>
      </c>
      <c r="N422" t="s">
        <v>3758</v>
      </c>
      <c r="O422" t="s">
        <v>3759</v>
      </c>
      <c r="P422" t="s">
        <v>3769</v>
      </c>
      <c r="Q422">
        <v>-81.371269999999996</v>
      </c>
      <c r="R422">
        <v>13.353949999999999</v>
      </c>
      <c r="S422">
        <v>2022</v>
      </c>
      <c r="T422" t="s">
        <v>3761</v>
      </c>
      <c r="U422" t="s">
        <v>3697</v>
      </c>
      <c r="V422" t="s">
        <v>3697</v>
      </c>
      <c r="W422" t="s">
        <v>3697</v>
      </c>
      <c r="X422" t="s">
        <v>3697</v>
      </c>
      <c r="Y422" t="s">
        <v>3697</v>
      </c>
      <c r="Z422" t="s">
        <v>3697</v>
      </c>
      <c r="AA422">
        <v>100</v>
      </c>
    </row>
    <row r="423" spans="2:27" x14ac:dyDescent="0.3">
      <c r="B423">
        <v>662</v>
      </c>
      <c r="C423" t="s">
        <v>4227</v>
      </c>
      <c r="D423">
        <v>891680067</v>
      </c>
      <c r="E423" t="s">
        <v>3753</v>
      </c>
      <c r="F423" t="s">
        <v>3754</v>
      </c>
      <c r="G423" t="s">
        <v>3765</v>
      </c>
      <c r="H423">
        <v>27</v>
      </c>
      <c r="I423" t="s">
        <v>539</v>
      </c>
      <c r="J423">
        <v>361</v>
      </c>
      <c r="K423" t="s">
        <v>548</v>
      </c>
      <c r="L423" t="s">
        <v>3756</v>
      </c>
      <c r="M423" t="s">
        <v>3757</v>
      </c>
      <c r="N423" t="s">
        <v>3758</v>
      </c>
      <c r="O423" t="s">
        <v>3759</v>
      </c>
      <c r="P423" t="s">
        <v>3760</v>
      </c>
      <c r="Q423">
        <v>-76.687539999999998</v>
      </c>
      <c r="R423">
        <v>5.157788</v>
      </c>
      <c r="S423">
        <v>2022</v>
      </c>
      <c r="T423" t="s">
        <v>3761</v>
      </c>
      <c r="U423" t="s">
        <v>3698</v>
      </c>
      <c r="V423" t="s">
        <v>3698</v>
      </c>
      <c r="W423" t="s">
        <v>3698</v>
      </c>
      <c r="X423" t="s">
        <v>3698</v>
      </c>
      <c r="Y423" t="s">
        <v>3698</v>
      </c>
      <c r="Z423" t="s">
        <v>3698</v>
      </c>
      <c r="AA423">
        <v>0</v>
      </c>
    </row>
    <row r="424" spans="2:27" x14ac:dyDescent="0.3">
      <c r="B424">
        <v>145</v>
      </c>
      <c r="C424" t="s">
        <v>4228</v>
      </c>
      <c r="D424">
        <v>800070375</v>
      </c>
      <c r="E424" t="s">
        <v>3753</v>
      </c>
      <c r="F424" t="s">
        <v>3754</v>
      </c>
      <c r="G424" t="s">
        <v>3765</v>
      </c>
      <c r="H424">
        <v>27</v>
      </c>
      <c r="I424" t="s">
        <v>539</v>
      </c>
      <c r="J424">
        <v>99</v>
      </c>
      <c r="K424" t="s">
        <v>3627</v>
      </c>
      <c r="L424" t="s">
        <v>3756</v>
      </c>
      <c r="M424" t="s">
        <v>3757</v>
      </c>
      <c r="N424" t="s">
        <v>3758</v>
      </c>
      <c r="O424" t="s">
        <v>3759</v>
      </c>
      <c r="P424" t="s">
        <v>3760</v>
      </c>
      <c r="Q424">
        <v>-77.102490000000003</v>
      </c>
      <c r="R424">
        <v>6.4971459999999999</v>
      </c>
      <c r="S424">
        <v>2022</v>
      </c>
      <c r="T424" t="s">
        <v>3761</v>
      </c>
      <c r="U424" t="s">
        <v>3697</v>
      </c>
      <c r="V424" t="s">
        <v>3697</v>
      </c>
      <c r="W424" t="s">
        <v>3697</v>
      </c>
      <c r="X424" t="s">
        <v>3697</v>
      </c>
      <c r="Y424" t="s">
        <v>3697</v>
      </c>
      <c r="Z424" t="s">
        <v>3697</v>
      </c>
      <c r="AA424">
        <v>100</v>
      </c>
    </row>
    <row r="425" spans="2:27" x14ac:dyDescent="0.3">
      <c r="B425">
        <v>13</v>
      </c>
      <c r="C425" t="s">
        <v>4229</v>
      </c>
      <c r="D425">
        <v>899999055</v>
      </c>
      <c r="E425" t="s">
        <v>3781</v>
      </c>
      <c r="F425" t="s">
        <v>3757</v>
      </c>
      <c r="G425" t="s">
        <v>3755</v>
      </c>
      <c r="H425">
        <v>11</v>
      </c>
      <c r="I425" t="s">
        <v>3686</v>
      </c>
      <c r="J425">
        <v>1</v>
      </c>
      <c r="K425" t="s">
        <v>3686</v>
      </c>
      <c r="L425" t="s">
        <v>3756</v>
      </c>
      <c r="M425" t="s">
        <v>3906</v>
      </c>
      <c r="N425" t="s">
        <v>3758</v>
      </c>
      <c r="O425" t="s">
        <v>3944</v>
      </c>
      <c r="P425" t="s">
        <v>3945</v>
      </c>
      <c r="Q425">
        <v>-74.072091999999998</v>
      </c>
      <c r="R425">
        <v>4.7109889999999996</v>
      </c>
      <c r="S425">
        <v>2022</v>
      </c>
      <c r="T425" t="s">
        <v>3761</v>
      </c>
      <c r="U425" t="s">
        <v>3697</v>
      </c>
      <c r="V425" t="s">
        <v>3697</v>
      </c>
      <c r="W425" t="s">
        <v>3697</v>
      </c>
      <c r="X425" t="s">
        <v>3697</v>
      </c>
      <c r="Y425" t="s">
        <v>3697</v>
      </c>
      <c r="Z425" t="s">
        <v>3697</v>
      </c>
      <c r="AA425">
        <v>100</v>
      </c>
    </row>
    <row r="426" spans="2:27" x14ac:dyDescent="0.3">
      <c r="B426">
        <v>6168</v>
      </c>
      <c r="C426" t="s">
        <v>4230</v>
      </c>
      <c r="D426">
        <v>860042945</v>
      </c>
      <c r="E426" t="s">
        <v>3781</v>
      </c>
      <c r="F426" t="s">
        <v>3757</v>
      </c>
      <c r="G426" t="s">
        <v>3755</v>
      </c>
      <c r="H426">
        <v>11</v>
      </c>
      <c r="I426" t="s">
        <v>3686</v>
      </c>
      <c r="J426">
        <v>1</v>
      </c>
      <c r="K426" t="s">
        <v>3686</v>
      </c>
      <c r="L426" t="s">
        <v>3756</v>
      </c>
      <c r="M426" t="s">
        <v>3969</v>
      </c>
      <c r="N426" t="s">
        <v>3783</v>
      </c>
      <c r="O426" t="s">
        <v>3858</v>
      </c>
      <c r="P426" t="s">
        <v>3948</v>
      </c>
      <c r="Q426">
        <v>-74.072091999999998</v>
      </c>
      <c r="R426">
        <v>4.7109889999999996</v>
      </c>
      <c r="S426">
        <v>2022</v>
      </c>
      <c r="T426" t="s">
        <v>3761</v>
      </c>
      <c r="U426" t="s">
        <v>3697</v>
      </c>
      <c r="V426" t="s">
        <v>3697</v>
      </c>
      <c r="W426" t="s">
        <v>3697</v>
      </c>
      <c r="X426" t="s">
        <v>3697</v>
      </c>
      <c r="Y426" t="s">
        <v>3697</v>
      </c>
      <c r="Z426" t="s">
        <v>3697</v>
      </c>
      <c r="AA426">
        <v>100</v>
      </c>
    </row>
    <row r="427" spans="2:27" x14ac:dyDescent="0.3">
      <c r="B427">
        <v>358</v>
      </c>
      <c r="C427" t="s">
        <v>4231</v>
      </c>
      <c r="D427">
        <v>899999124</v>
      </c>
      <c r="E427" t="s">
        <v>3781</v>
      </c>
      <c r="F427" t="s">
        <v>3757</v>
      </c>
      <c r="G427" t="s">
        <v>3755</v>
      </c>
      <c r="H427">
        <v>11</v>
      </c>
      <c r="I427" t="s">
        <v>3686</v>
      </c>
      <c r="J427">
        <v>1</v>
      </c>
      <c r="K427" t="s">
        <v>3686</v>
      </c>
      <c r="L427" t="s">
        <v>3805</v>
      </c>
      <c r="M427" t="s">
        <v>3757</v>
      </c>
      <c r="N427" t="s">
        <v>3757</v>
      </c>
      <c r="O427" t="s">
        <v>3757</v>
      </c>
      <c r="P427" t="s">
        <v>3902</v>
      </c>
      <c r="Q427">
        <v>-74.072091999999998</v>
      </c>
      <c r="R427">
        <v>4.7109889999999996</v>
      </c>
      <c r="S427">
        <v>2022</v>
      </c>
      <c r="T427" t="s">
        <v>3761</v>
      </c>
      <c r="U427" t="s">
        <v>3697</v>
      </c>
      <c r="V427" t="s">
        <v>3697</v>
      </c>
      <c r="W427" t="s">
        <v>3697</v>
      </c>
      <c r="X427" t="s">
        <v>3697</v>
      </c>
      <c r="Y427" t="s">
        <v>3697</v>
      </c>
      <c r="Z427" t="s">
        <v>3697</v>
      </c>
      <c r="AA427">
        <v>100</v>
      </c>
    </row>
    <row r="428" spans="2:27" x14ac:dyDescent="0.3">
      <c r="B428">
        <v>1528</v>
      </c>
      <c r="C428" t="s">
        <v>4232</v>
      </c>
      <c r="D428">
        <v>823000077</v>
      </c>
      <c r="E428" t="s">
        <v>3781</v>
      </c>
      <c r="F428" t="s">
        <v>3757</v>
      </c>
      <c r="G428" t="s">
        <v>3773</v>
      </c>
      <c r="H428">
        <v>70</v>
      </c>
      <c r="I428" t="s">
        <v>439</v>
      </c>
      <c r="J428">
        <v>708</v>
      </c>
      <c r="K428" t="s">
        <v>446</v>
      </c>
      <c r="L428" t="s">
        <v>3805</v>
      </c>
      <c r="M428" t="s">
        <v>3757</v>
      </c>
      <c r="N428" t="s">
        <v>3757</v>
      </c>
      <c r="O428" t="s">
        <v>3757</v>
      </c>
      <c r="P428" t="s">
        <v>3805</v>
      </c>
      <c r="Q428">
        <v>-75.128872000000001</v>
      </c>
      <c r="R428">
        <v>8.6625770000000006</v>
      </c>
      <c r="S428">
        <v>2022</v>
      </c>
      <c r="T428" t="s">
        <v>3761</v>
      </c>
      <c r="U428" t="s">
        <v>3697</v>
      </c>
      <c r="V428" t="s">
        <v>3697</v>
      </c>
      <c r="W428" t="s">
        <v>3697</v>
      </c>
      <c r="X428" t="s">
        <v>3697</v>
      </c>
      <c r="Y428" t="s">
        <v>3697</v>
      </c>
      <c r="Z428" t="s">
        <v>3697</v>
      </c>
      <c r="AA428">
        <v>100</v>
      </c>
    </row>
    <row r="429" spans="2:27" x14ac:dyDescent="0.3">
      <c r="B429">
        <v>29</v>
      </c>
      <c r="C429" t="s">
        <v>4233</v>
      </c>
      <c r="D429">
        <v>860062187</v>
      </c>
      <c r="E429" t="s">
        <v>3781</v>
      </c>
      <c r="F429" t="s">
        <v>3757</v>
      </c>
      <c r="G429" t="s">
        <v>3755</v>
      </c>
      <c r="H429">
        <v>11</v>
      </c>
      <c r="I429" t="s">
        <v>3686</v>
      </c>
      <c r="J429">
        <v>1</v>
      </c>
      <c r="K429" t="s">
        <v>3686</v>
      </c>
      <c r="L429" t="s">
        <v>3756</v>
      </c>
      <c r="M429" t="s">
        <v>3782</v>
      </c>
      <c r="N429" t="s">
        <v>3783</v>
      </c>
      <c r="O429" t="s">
        <v>3759</v>
      </c>
      <c r="P429" t="s">
        <v>3977</v>
      </c>
      <c r="Q429">
        <v>-74.072091999999998</v>
      </c>
      <c r="R429">
        <v>4.7109889999999996</v>
      </c>
      <c r="S429">
        <v>2022</v>
      </c>
      <c r="T429" t="s">
        <v>3761</v>
      </c>
      <c r="U429" t="s">
        <v>3697</v>
      </c>
      <c r="V429" t="s">
        <v>3697</v>
      </c>
      <c r="W429" t="s">
        <v>3697</v>
      </c>
      <c r="X429" t="s">
        <v>3697</v>
      </c>
      <c r="Y429" t="s">
        <v>3697</v>
      </c>
      <c r="Z429" t="s">
        <v>3697</v>
      </c>
      <c r="AA429">
        <v>100</v>
      </c>
    </row>
    <row r="430" spans="2:27" x14ac:dyDescent="0.3">
      <c r="B430">
        <v>290</v>
      </c>
      <c r="C430" t="s">
        <v>4234</v>
      </c>
      <c r="D430">
        <v>890205335</v>
      </c>
      <c r="E430" t="s">
        <v>3781</v>
      </c>
      <c r="F430" t="s">
        <v>3757</v>
      </c>
      <c r="G430" t="s">
        <v>3755</v>
      </c>
      <c r="H430">
        <v>68</v>
      </c>
      <c r="I430" t="s">
        <v>268</v>
      </c>
      <c r="J430">
        <v>211</v>
      </c>
      <c r="K430" t="s">
        <v>1338</v>
      </c>
      <c r="L430" t="s">
        <v>3756</v>
      </c>
      <c r="M430" t="s">
        <v>3782</v>
      </c>
      <c r="N430" t="s">
        <v>3783</v>
      </c>
      <c r="O430" t="s">
        <v>3759</v>
      </c>
      <c r="P430" t="s">
        <v>3784</v>
      </c>
      <c r="Q430">
        <v>-73.474228999999994</v>
      </c>
      <c r="R430">
        <v>6.2909430000000004</v>
      </c>
      <c r="S430">
        <v>2022</v>
      </c>
      <c r="T430" t="s">
        <v>3761</v>
      </c>
      <c r="U430" t="s">
        <v>3697</v>
      </c>
      <c r="V430" t="s">
        <v>3697</v>
      </c>
      <c r="W430" t="s">
        <v>3697</v>
      </c>
      <c r="X430" t="s">
        <v>3697</v>
      </c>
      <c r="Y430" t="s">
        <v>3697</v>
      </c>
      <c r="Z430" t="s">
        <v>3697</v>
      </c>
      <c r="AA430">
        <v>100</v>
      </c>
    </row>
    <row r="431" spans="2:27" x14ac:dyDescent="0.3">
      <c r="B431">
        <v>4387</v>
      </c>
      <c r="C431" t="s">
        <v>4235</v>
      </c>
      <c r="D431">
        <v>860044113</v>
      </c>
      <c r="E431" t="s">
        <v>3753</v>
      </c>
      <c r="F431" t="s">
        <v>3796</v>
      </c>
      <c r="G431" t="s">
        <v>3755</v>
      </c>
      <c r="H431">
        <v>11</v>
      </c>
      <c r="I431" t="s">
        <v>3686</v>
      </c>
      <c r="J431">
        <v>1</v>
      </c>
      <c r="K431" t="s">
        <v>3686</v>
      </c>
      <c r="L431" t="s">
        <v>3756</v>
      </c>
      <c r="M431" t="s">
        <v>3757</v>
      </c>
      <c r="N431" t="s">
        <v>3783</v>
      </c>
      <c r="O431" t="s">
        <v>3759</v>
      </c>
      <c r="P431" t="s">
        <v>3799</v>
      </c>
      <c r="Q431">
        <v>-74.072091999999998</v>
      </c>
      <c r="R431">
        <v>4.7109889999999996</v>
      </c>
      <c r="S431">
        <v>2022</v>
      </c>
      <c r="T431" t="s">
        <v>3761</v>
      </c>
      <c r="U431" t="s">
        <v>3697</v>
      </c>
      <c r="V431" t="s">
        <v>3697</v>
      </c>
      <c r="W431" t="s">
        <v>3697</v>
      </c>
      <c r="X431" t="s">
        <v>3697</v>
      </c>
      <c r="Y431" t="s">
        <v>3697</v>
      </c>
      <c r="Z431" t="s">
        <v>3697</v>
      </c>
      <c r="AA431">
        <v>100</v>
      </c>
    </row>
    <row r="432" spans="2:27" x14ac:dyDescent="0.3">
      <c r="B432">
        <v>856</v>
      </c>
      <c r="C432" t="s">
        <v>4236</v>
      </c>
      <c r="D432">
        <v>891502194</v>
      </c>
      <c r="E432" t="s">
        <v>3753</v>
      </c>
      <c r="F432" t="s">
        <v>3754</v>
      </c>
      <c r="G432" t="s">
        <v>3765</v>
      </c>
      <c r="H432">
        <v>19</v>
      </c>
      <c r="I432" t="s">
        <v>551</v>
      </c>
      <c r="J432">
        <v>532</v>
      </c>
      <c r="K432" t="s">
        <v>1205</v>
      </c>
      <c r="L432" t="s">
        <v>3756</v>
      </c>
      <c r="M432" t="s">
        <v>3757</v>
      </c>
      <c r="N432" t="s">
        <v>3758</v>
      </c>
      <c r="O432" t="s">
        <v>3759</v>
      </c>
      <c r="P432" t="s">
        <v>3760</v>
      </c>
      <c r="Q432">
        <v>-77.053094999999999</v>
      </c>
      <c r="R432">
        <v>2.0693009999999998</v>
      </c>
      <c r="S432">
        <v>2022</v>
      </c>
      <c r="T432" t="s">
        <v>3761</v>
      </c>
      <c r="U432" t="s">
        <v>3697</v>
      </c>
      <c r="V432" t="s">
        <v>3697</v>
      </c>
      <c r="W432" t="s">
        <v>3697</v>
      </c>
      <c r="X432" t="s">
        <v>3697</v>
      </c>
      <c r="Y432" t="s">
        <v>3697</v>
      </c>
      <c r="Z432" t="s">
        <v>3697</v>
      </c>
      <c r="AA432">
        <v>100</v>
      </c>
    </row>
    <row r="433" spans="2:27" x14ac:dyDescent="0.3">
      <c r="B433">
        <v>6126</v>
      </c>
      <c r="C433" t="s">
        <v>4237</v>
      </c>
      <c r="D433">
        <v>899999061</v>
      </c>
      <c r="E433" t="s">
        <v>3753</v>
      </c>
      <c r="F433" t="s">
        <v>3796</v>
      </c>
      <c r="G433" t="s">
        <v>3755</v>
      </c>
      <c r="H433">
        <v>11</v>
      </c>
      <c r="I433" t="s">
        <v>3686</v>
      </c>
      <c r="J433">
        <v>1</v>
      </c>
      <c r="K433" t="s">
        <v>3686</v>
      </c>
      <c r="L433" t="s">
        <v>3756</v>
      </c>
      <c r="M433" t="s">
        <v>3757</v>
      </c>
      <c r="N433" t="s">
        <v>3758</v>
      </c>
      <c r="O433" t="s">
        <v>3759</v>
      </c>
      <c r="P433" t="s">
        <v>4060</v>
      </c>
      <c r="Q433">
        <v>-74.072091999999998</v>
      </c>
      <c r="R433">
        <v>4.7109889999999996</v>
      </c>
      <c r="S433">
        <v>2022</v>
      </c>
      <c r="T433" t="s">
        <v>3761</v>
      </c>
      <c r="U433" t="s">
        <v>3697</v>
      </c>
      <c r="V433" t="s">
        <v>3697</v>
      </c>
      <c r="W433" t="s">
        <v>3697</v>
      </c>
      <c r="X433" t="s">
        <v>3697</v>
      </c>
      <c r="Y433" t="s">
        <v>3697</v>
      </c>
      <c r="Z433" t="s">
        <v>3697</v>
      </c>
      <c r="AA433">
        <v>100</v>
      </c>
    </row>
    <row r="434" spans="2:27" x14ac:dyDescent="0.3">
      <c r="B434">
        <v>8036</v>
      </c>
      <c r="C434" t="s">
        <v>4238</v>
      </c>
      <c r="D434">
        <v>900494393</v>
      </c>
      <c r="E434" t="s">
        <v>3781</v>
      </c>
      <c r="F434" t="s">
        <v>3757</v>
      </c>
      <c r="G434" t="s">
        <v>3755</v>
      </c>
      <c r="H434">
        <v>11</v>
      </c>
      <c r="I434" t="s">
        <v>3686</v>
      </c>
      <c r="J434">
        <v>1</v>
      </c>
      <c r="K434" t="s">
        <v>3686</v>
      </c>
      <c r="L434" t="s">
        <v>3756</v>
      </c>
      <c r="M434" t="s">
        <v>3930</v>
      </c>
      <c r="N434" t="s">
        <v>3783</v>
      </c>
      <c r="O434" t="s">
        <v>3759</v>
      </c>
      <c r="P434" t="s">
        <v>3924</v>
      </c>
      <c r="Q434">
        <v>-74.072091999999998</v>
      </c>
      <c r="R434">
        <v>4.7109889999999996</v>
      </c>
      <c r="S434">
        <v>2022</v>
      </c>
      <c r="T434" t="s">
        <v>3761</v>
      </c>
      <c r="U434" t="s">
        <v>3697</v>
      </c>
      <c r="V434" t="s">
        <v>3697</v>
      </c>
      <c r="W434" t="s">
        <v>3698</v>
      </c>
      <c r="X434" t="s">
        <v>3697</v>
      </c>
      <c r="Y434" t="s">
        <v>3697</v>
      </c>
      <c r="Z434" t="s">
        <v>3697</v>
      </c>
      <c r="AA434">
        <v>80</v>
      </c>
    </row>
    <row r="435" spans="2:27" x14ac:dyDescent="0.3">
      <c r="B435">
        <v>261</v>
      </c>
      <c r="C435" t="s">
        <v>4239</v>
      </c>
      <c r="D435">
        <v>899999062</v>
      </c>
      <c r="E435" t="s">
        <v>3781</v>
      </c>
      <c r="F435" t="s">
        <v>3757</v>
      </c>
      <c r="G435" t="s">
        <v>3755</v>
      </c>
      <c r="H435">
        <v>11</v>
      </c>
      <c r="I435" t="s">
        <v>3686</v>
      </c>
      <c r="J435">
        <v>1</v>
      </c>
      <c r="K435" t="s">
        <v>3686</v>
      </c>
      <c r="L435" t="s">
        <v>3805</v>
      </c>
      <c r="M435" t="s">
        <v>3806</v>
      </c>
      <c r="N435" t="s">
        <v>3757</v>
      </c>
      <c r="O435" t="s">
        <v>3757</v>
      </c>
      <c r="P435" t="s">
        <v>3805</v>
      </c>
      <c r="Q435">
        <v>-74.072091999999998</v>
      </c>
      <c r="R435">
        <v>4.7109889999999996</v>
      </c>
      <c r="S435">
        <v>2022</v>
      </c>
      <c r="T435" t="s">
        <v>3761</v>
      </c>
      <c r="U435" t="s">
        <v>3697</v>
      </c>
      <c r="V435" t="s">
        <v>3697</v>
      </c>
      <c r="W435" t="s">
        <v>3697</v>
      </c>
      <c r="X435" t="s">
        <v>3697</v>
      </c>
      <c r="Y435" t="s">
        <v>3697</v>
      </c>
      <c r="Z435" t="s">
        <v>3697</v>
      </c>
      <c r="AA435">
        <v>100</v>
      </c>
    </row>
    <row r="436" spans="2:27" x14ac:dyDescent="0.3">
      <c r="B436">
        <v>889</v>
      </c>
      <c r="C436" t="s">
        <v>4240</v>
      </c>
      <c r="D436">
        <v>832000171</v>
      </c>
      <c r="E436" t="s">
        <v>3781</v>
      </c>
      <c r="F436" t="s">
        <v>3757</v>
      </c>
      <c r="G436" t="s">
        <v>3755</v>
      </c>
      <c r="H436">
        <v>25</v>
      </c>
      <c r="I436" t="s">
        <v>0</v>
      </c>
      <c r="J436">
        <v>293</v>
      </c>
      <c r="K436" t="s">
        <v>3616</v>
      </c>
      <c r="L436" t="s">
        <v>3805</v>
      </c>
      <c r="M436" t="s">
        <v>3806</v>
      </c>
      <c r="N436" t="s">
        <v>3757</v>
      </c>
      <c r="O436" t="s">
        <v>3757</v>
      </c>
      <c r="P436" t="s">
        <v>3805</v>
      </c>
      <c r="Q436">
        <v>-73.519970000000001</v>
      </c>
      <c r="R436">
        <v>4.6930389999999997</v>
      </c>
      <c r="S436">
        <v>2022</v>
      </c>
      <c r="T436" t="s">
        <v>3761</v>
      </c>
      <c r="U436" t="s">
        <v>3697</v>
      </c>
      <c r="V436" t="s">
        <v>3697</v>
      </c>
      <c r="W436" t="s">
        <v>3697</v>
      </c>
      <c r="X436" t="s">
        <v>3697</v>
      </c>
      <c r="Y436" t="s">
        <v>3697</v>
      </c>
      <c r="Z436" t="s">
        <v>3697</v>
      </c>
      <c r="AA436">
        <v>100</v>
      </c>
    </row>
    <row r="437" spans="2:27" x14ac:dyDescent="0.3">
      <c r="B437">
        <v>753</v>
      </c>
      <c r="C437" t="s">
        <v>4241</v>
      </c>
      <c r="D437">
        <v>9005212103</v>
      </c>
      <c r="E437" t="s">
        <v>3781</v>
      </c>
      <c r="F437" t="s">
        <v>3757</v>
      </c>
      <c r="G437" t="s">
        <v>3755</v>
      </c>
      <c r="H437">
        <v>11</v>
      </c>
      <c r="I437" t="s">
        <v>3686</v>
      </c>
      <c r="J437">
        <v>1</v>
      </c>
      <c r="K437" t="s">
        <v>3686</v>
      </c>
      <c r="L437" t="s">
        <v>3756</v>
      </c>
      <c r="M437" t="s">
        <v>3936</v>
      </c>
      <c r="N437" t="s">
        <v>3783</v>
      </c>
      <c r="O437" t="s">
        <v>3858</v>
      </c>
      <c r="P437" t="s">
        <v>3926</v>
      </c>
      <c r="Q437">
        <v>-74.072091999999998</v>
      </c>
      <c r="R437">
        <v>4.7109889999999996</v>
      </c>
      <c r="S437">
        <v>2022</v>
      </c>
      <c r="T437" t="s">
        <v>3761</v>
      </c>
      <c r="U437" t="s">
        <v>3697</v>
      </c>
      <c r="V437" t="s">
        <v>3697</v>
      </c>
      <c r="W437" t="s">
        <v>203</v>
      </c>
      <c r="X437" t="s">
        <v>3697</v>
      </c>
      <c r="Y437" t="s">
        <v>3697</v>
      </c>
      <c r="Z437" t="s">
        <v>3697</v>
      </c>
      <c r="AA437">
        <v>100</v>
      </c>
    </row>
    <row r="438" spans="2:27" x14ac:dyDescent="0.3">
      <c r="B438">
        <v>63</v>
      </c>
      <c r="C438" t="s">
        <v>4242</v>
      </c>
      <c r="D438">
        <v>891190431</v>
      </c>
      <c r="E438" t="s">
        <v>3753</v>
      </c>
      <c r="F438" t="s">
        <v>3754</v>
      </c>
      <c r="G438" t="s">
        <v>3763</v>
      </c>
      <c r="H438">
        <v>18</v>
      </c>
      <c r="I438" t="s">
        <v>3594</v>
      </c>
      <c r="J438">
        <v>29</v>
      </c>
      <c r="K438" t="s">
        <v>507</v>
      </c>
      <c r="L438" t="s">
        <v>3756</v>
      </c>
      <c r="M438" t="s">
        <v>3757</v>
      </c>
      <c r="N438" t="s">
        <v>3758</v>
      </c>
      <c r="O438" t="s">
        <v>3759</v>
      </c>
      <c r="P438" t="s">
        <v>3760</v>
      </c>
      <c r="Q438">
        <v>-75.878406999999996</v>
      </c>
      <c r="R438">
        <v>1.328981</v>
      </c>
      <c r="S438">
        <v>2022</v>
      </c>
      <c r="T438" t="s">
        <v>3761</v>
      </c>
      <c r="U438" t="s">
        <v>3697</v>
      </c>
      <c r="V438" t="s">
        <v>3697</v>
      </c>
      <c r="W438" t="s">
        <v>3697</v>
      </c>
      <c r="X438" t="s">
        <v>3697</v>
      </c>
      <c r="Y438" t="s">
        <v>3697</v>
      </c>
      <c r="Z438" t="s">
        <v>3697</v>
      </c>
      <c r="AA438">
        <v>100</v>
      </c>
    </row>
    <row r="439" spans="2:27" x14ac:dyDescent="0.3">
      <c r="B439">
        <v>8037</v>
      </c>
      <c r="C439" t="s">
        <v>4243</v>
      </c>
      <c r="D439" t="s">
        <v>3955</v>
      </c>
      <c r="E439" t="s">
        <v>3781</v>
      </c>
      <c r="F439" t="s">
        <v>3757</v>
      </c>
      <c r="G439" t="s">
        <v>3755</v>
      </c>
      <c r="H439">
        <v>11</v>
      </c>
      <c r="I439" t="s">
        <v>3686</v>
      </c>
      <c r="J439">
        <v>1</v>
      </c>
      <c r="K439" t="s">
        <v>3686</v>
      </c>
      <c r="L439" t="s">
        <v>3756</v>
      </c>
      <c r="M439" t="s">
        <v>3956</v>
      </c>
      <c r="N439" t="s">
        <v>3783</v>
      </c>
      <c r="O439" t="s">
        <v>3759</v>
      </c>
      <c r="P439" t="s">
        <v>3924</v>
      </c>
      <c r="Q439">
        <v>-74.072091999999998</v>
      </c>
      <c r="R439">
        <v>4.7109889999999996</v>
      </c>
      <c r="S439">
        <v>2022</v>
      </c>
      <c r="T439" t="s">
        <v>3761</v>
      </c>
      <c r="U439" t="s">
        <v>3697</v>
      </c>
      <c r="V439" t="s">
        <v>3697</v>
      </c>
      <c r="W439" t="s">
        <v>3697</v>
      </c>
      <c r="X439" t="s">
        <v>3697</v>
      </c>
      <c r="Y439" t="s">
        <v>3697</v>
      </c>
      <c r="Z439" t="s">
        <v>3697</v>
      </c>
      <c r="AA439">
        <v>100</v>
      </c>
    </row>
    <row r="440" spans="2:27" x14ac:dyDescent="0.3">
      <c r="B440">
        <v>273</v>
      </c>
      <c r="C440" t="s">
        <v>4244</v>
      </c>
      <c r="D440">
        <v>899999717</v>
      </c>
      <c r="E440" t="s">
        <v>3781</v>
      </c>
      <c r="F440" t="s">
        <v>3757</v>
      </c>
      <c r="G440" t="s">
        <v>3755</v>
      </c>
      <c r="H440">
        <v>11</v>
      </c>
      <c r="I440" t="s">
        <v>3686</v>
      </c>
      <c r="J440">
        <v>1</v>
      </c>
      <c r="K440" t="s">
        <v>3686</v>
      </c>
      <c r="L440" t="s">
        <v>3756</v>
      </c>
      <c r="M440" t="s">
        <v>3947</v>
      </c>
      <c r="N440" t="s">
        <v>3783</v>
      </c>
      <c r="O440" t="s">
        <v>3759</v>
      </c>
      <c r="P440" t="s">
        <v>3799</v>
      </c>
      <c r="Q440">
        <v>-74.072091999999998</v>
      </c>
      <c r="R440">
        <v>4.7109889999999996</v>
      </c>
      <c r="S440">
        <v>2022</v>
      </c>
      <c r="T440" t="s">
        <v>3761</v>
      </c>
      <c r="U440" t="s">
        <v>3698</v>
      </c>
      <c r="V440" t="s">
        <v>3698</v>
      </c>
      <c r="W440" t="s">
        <v>3698</v>
      </c>
      <c r="X440" t="s">
        <v>3698</v>
      </c>
      <c r="Y440" t="s">
        <v>3698</v>
      </c>
      <c r="Z440" t="s">
        <v>3698</v>
      </c>
      <c r="AA440">
        <v>0</v>
      </c>
    </row>
    <row r="441" spans="2:27" x14ac:dyDescent="0.3">
      <c r="B441">
        <v>1069</v>
      </c>
      <c r="C441" t="s">
        <v>4245</v>
      </c>
      <c r="D441">
        <v>890983814</v>
      </c>
      <c r="E441" t="s">
        <v>3753</v>
      </c>
      <c r="F441" t="s">
        <v>3754</v>
      </c>
      <c r="G441" t="s">
        <v>3793</v>
      </c>
      <c r="H441">
        <v>5</v>
      </c>
      <c r="I441" t="s">
        <v>68</v>
      </c>
      <c r="J441">
        <v>665</v>
      </c>
      <c r="K441" t="s">
        <v>3568</v>
      </c>
      <c r="L441" t="s">
        <v>3756</v>
      </c>
      <c r="M441" t="s">
        <v>3757</v>
      </c>
      <c r="N441" t="s">
        <v>3758</v>
      </c>
      <c r="O441" t="s">
        <v>3759</v>
      </c>
      <c r="P441" t="s">
        <v>3760</v>
      </c>
      <c r="Q441">
        <v>-76.379728999999998</v>
      </c>
      <c r="R441">
        <v>8.2758430000000001</v>
      </c>
      <c r="S441">
        <v>2022</v>
      </c>
      <c r="T441" t="s">
        <v>3761</v>
      </c>
      <c r="U441" t="s">
        <v>3698</v>
      </c>
      <c r="V441" t="s">
        <v>3698</v>
      </c>
      <c r="W441" t="s">
        <v>3698</v>
      </c>
      <c r="X441" t="s">
        <v>3698</v>
      </c>
      <c r="Y441" t="s">
        <v>3698</v>
      </c>
      <c r="Z441" t="s">
        <v>3698</v>
      </c>
      <c r="AA441">
        <v>0</v>
      </c>
    </row>
    <row r="442" spans="2:27" x14ac:dyDescent="0.3">
      <c r="B442">
        <v>234</v>
      </c>
      <c r="C442" t="s">
        <v>4246</v>
      </c>
      <c r="D442">
        <v>830000167</v>
      </c>
      <c r="E442" t="s">
        <v>3781</v>
      </c>
      <c r="F442" t="s">
        <v>3757</v>
      </c>
      <c r="G442" t="s">
        <v>3755</v>
      </c>
      <c r="H442">
        <v>11</v>
      </c>
      <c r="I442" t="s">
        <v>3686</v>
      </c>
      <c r="J442">
        <v>1</v>
      </c>
      <c r="K442" t="s">
        <v>3686</v>
      </c>
      <c r="L442" t="s">
        <v>3756</v>
      </c>
      <c r="M442" t="s">
        <v>3782</v>
      </c>
      <c r="N442" t="s">
        <v>3783</v>
      </c>
      <c r="O442" t="s">
        <v>3759</v>
      </c>
      <c r="P442" t="s">
        <v>3799</v>
      </c>
      <c r="Q442">
        <v>-74.072091999999998</v>
      </c>
      <c r="R442">
        <v>4.7109889999999996</v>
      </c>
      <c r="S442">
        <v>2022</v>
      </c>
      <c r="T442" t="s">
        <v>3761</v>
      </c>
      <c r="U442" t="s">
        <v>3697</v>
      </c>
      <c r="V442" t="s">
        <v>3697</v>
      </c>
      <c r="W442" t="s">
        <v>3697</v>
      </c>
      <c r="X442" t="s">
        <v>3697</v>
      </c>
      <c r="Y442" t="s">
        <v>3697</v>
      </c>
      <c r="Z442" t="s">
        <v>3697</v>
      </c>
      <c r="AA442">
        <v>100</v>
      </c>
    </row>
    <row r="443" spans="2:27" x14ac:dyDescent="0.3">
      <c r="B443">
        <v>917</v>
      </c>
      <c r="C443" t="s">
        <v>4247</v>
      </c>
      <c r="D443">
        <v>800128835</v>
      </c>
      <c r="E443" t="s">
        <v>3781</v>
      </c>
      <c r="F443" t="s">
        <v>3757</v>
      </c>
      <c r="G443" t="s">
        <v>3755</v>
      </c>
      <c r="H443">
        <v>11</v>
      </c>
      <c r="I443" t="s">
        <v>3686</v>
      </c>
      <c r="J443">
        <v>1</v>
      </c>
      <c r="K443" t="s">
        <v>3686</v>
      </c>
      <c r="L443" t="s">
        <v>3756</v>
      </c>
      <c r="M443" t="s">
        <v>3921</v>
      </c>
      <c r="N443" t="s">
        <v>3783</v>
      </c>
      <c r="O443" t="s">
        <v>3759</v>
      </c>
      <c r="P443" t="s">
        <v>3799</v>
      </c>
      <c r="Q443">
        <v>-74.072091999999998</v>
      </c>
      <c r="R443">
        <v>4.7109889999999996</v>
      </c>
      <c r="S443">
        <v>2022</v>
      </c>
      <c r="T443" t="s">
        <v>3761</v>
      </c>
      <c r="U443" t="s">
        <v>3697</v>
      </c>
      <c r="V443" t="s">
        <v>3697</v>
      </c>
      <c r="W443" t="s">
        <v>3697</v>
      </c>
      <c r="X443" t="s">
        <v>3697</v>
      </c>
      <c r="Y443" t="s">
        <v>3697</v>
      </c>
      <c r="Z443" t="s">
        <v>3697</v>
      </c>
      <c r="AA443">
        <v>100</v>
      </c>
    </row>
    <row r="444" spans="2:27" x14ac:dyDescent="0.3">
      <c r="B444">
        <v>1169</v>
      </c>
      <c r="C444" t="s">
        <v>4248</v>
      </c>
      <c r="D444">
        <v>890984295</v>
      </c>
      <c r="E444" t="s">
        <v>3753</v>
      </c>
      <c r="F444" t="s">
        <v>3754</v>
      </c>
      <c r="G444" t="s">
        <v>3793</v>
      </c>
      <c r="H444">
        <v>5</v>
      </c>
      <c r="I444" t="s">
        <v>68</v>
      </c>
      <c r="J444">
        <v>790</v>
      </c>
      <c r="K444" t="s">
        <v>1121</v>
      </c>
      <c r="L444" t="s">
        <v>3756</v>
      </c>
      <c r="M444" t="s">
        <v>3757</v>
      </c>
      <c r="N444" t="s">
        <v>3758</v>
      </c>
      <c r="O444" t="s">
        <v>3759</v>
      </c>
      <c r="P444" t="s">
        <v>3760</v>
      </c>
      <c r="Q444">
        <v>-75.399966000000006</v>
      </c>
      <c r="R444">
        <v>7.5831910000000002</v>
      </c>
      <c r="S444">
        <v>2022</v>
      </c>
      <c r="T444" t="s">
        <v>3761</v>
      </c>
      <c r="U444" t="s">
        <v>3697</v>
      </c>
      <c r="V444" t="s">
        <v>3697</v>
      </c>
      <c r="W444" t="s">
        <v>3697</v>
      </c>
      <c r="X444" t="s">
        <v>3697</v>
      </c>
      <c r="Y444" t="s">
        <v>3697</v>
      </c>
      <c r="Z444" t="s">
        <v>3697</v>
      </c>
      <c r="AA444">
        <v>100</v>
      </c>
    </row>
    <row r="445" spans="2:27" x14ac:dyDescent="0.3">
      <c r="B445">
        <v>6133</v>
      </c>
      <c r="C445" t="s">
        <v>4249</v>
      </c>
      <c r="D445">
        <v>899999061</v>
      </c>
      <c r="E445" t="s">
        <v>3753</v>
      </c>
      <c r="F445" t="s">
        <v>3796</v>
      </c>
      <c r="G445" t="s">
        <v>3755</v>
      </c>
      <c r="H445">
        <v>11</v>
      </c>
      <c r="I445" t="s">
        <v>3686</v>
      </c>
      <c r="J445">
        <v>1</v>
      </c>
      <c r="K445" t="s">
        <v>3686</v>
      </c>
      <c r="L445" t="s">
        <v>3756</v>
      </c>
      <c r="M445" t="s">
        <v>3757</v>
      </c>
      <c r="N445" t="s">
        <v>3758</v>
      </c>
      <c r="O445" t="s">
        <v>3759</v>
      </c>
      <c r="P445" t="s">
        <v>4060</v>
      </c>
      <c r="Q445">
        <v>-74.072091999999998</v>
      </c>
      <c r="R445">
        <v>4.7109889999999996</v>
      </c>
      <c r="S445">
        <v>2022</v>
      </c>
      <c r="T445" t="s">
        <v>3761</v>
      </c>
      <c r="U445" t="s">
        <v>3697</v>
      </c>
      <c r="V445" t="s">
        <v>3697</v>
      </c>
      <c r="W445" t="s">
        <v>3697</v>
      </c>
      <c r="X445" t="s">
        <v>3697</v>
      </c>
      <c r="Y445" t="s">
        <v>3697</v>
      </c>
      <c r="Z445" t="s">
        <v>3697</v>
      </c>
      <c r="AA445">
        <v>100</v>
      </c>
    </row>
    <row r="446" spans="2:27" x14ac:dyDescent="0.3">
      <c r="B446">
        <v>4416</v>
      </c>
      <c r="C446" t="s">
        <v>4250</v>
      </c>
      <c r="D446">
        <v>890001639</v>
      </c>
      <c r="E446" t="s">
        <v>3753</v>
      </c>
      <c r="F446" t="s">
        <v>3768</v>
      </c>
      <c r="G446" t="s">
        <v>3793</v>
      </c>
      <c r="H446">
        <v>63</v>
      </c>
      <c r="I446" t="s">
        <v>3651</v>
      </c>
      <c r="J446">
        <v>1</v>
      </c>
      <c r="K446" t="s">
        <v>142</v>
      </c>
      <c r="L446" t="s">
        <v>3756</v>
      </c>
      <c r="M446" t="s">
        <v>3757</v>
      </c>
      <c r="N446" t="s">
        <v>3758</v>
      </c>
      <c r="O446" t="s">
        <v>3759</v>
      </c>
      <c r="P446" t="s">
        <v>3769</v>
      </c>
      <c r="Q446">
        <v>-75.675689000000006</v>
      </c>
      <c r="R446">
        <v>4.5350000000000001</v>
      </c>
      <c r="S446">
        <v>2022</v>
      </c>
      <c r="T446" t="s">
        <v>3761</v>
      </c>
      <c r="U446" t="s">
        <v>3697</v>
      </c>
      <c r="V446" t="s">
        <v>3697</v>
      </c>
      <c r="W446" t="s">
        <v>3697</v>
      </c>
      <c r="X446" t="s">
        <v>3697</v>
      </c>
      <c r="Y446" t="s">
        <v>3697</v>
      </c>
      <c r="Z446" t="s">
        <v>3697</v>
      </c>
      <c r="AA446">
        <v>100</v>
      </c>
    </row>
    <row r="447" spans="2:27" x14ac:dyDescent="0.3">
      <c r="B447">
        <v>4834</v>
      </c>
      <c r="C447" t="s">
        <v>4251</v>
      </c>
      <c r="D447">
        <v>890000464</v>
      </c>
      <c r="E447" t="s">
        <v>3753</v>
      </c>
      <c r="F447" t="s">
        <v>3754</v>
      </c>
      <c r="G447" t="s">
        <v>3793</v>
      </c>
      <c r="H447">
        <v>63</v>
      </c>
      <c r="I447" t="s">
        <v>3651</v>
      </c>
      <c r="J447">
        <v>1</v>
      </c>
      <c r="K447" t="s">
        <v>142</v>
      </c>
      <c r="L447" t="s">
        <v>3756</v>
      </c>
      <c r="M447" t="s">
        <v>3757</v>
      </c>
      <c r="N447" t="s">
        <v>3758</v>
      </c>
      <c r="O447" t="s">
        <v>3759</v>
      </c>
      <c r="P447" t="s">
        <v>3760</v>
      </c>
      <c r="Q447">
        <v>-75.675689000000006</v>
      </c>
      <c r="R447">
        <v>4.5350000000000001</v>
      </c>
      <c r="S447">
        <v>2022</v>
      </c>
      <c r="T447" t="s">
        <v>3761</v>
      </c>
      <c r="U447" t="s">
        <v>3697</v>
      </c>
      <c r="V447" t="s">
        <v>3697</v>
      </c>
      <c r="W447" t="s">
        <v>3697</v>
      </c>
      <c r="X447" t="s">
        <v>3697</v>
      </c>
      <c r="Y447" t="s">
        <v>3697</v>
      </c>
      <c r="Z447" t="s">
        <v>3697</v>
      </c>
      <c r="AA447">
        <v>100</v>
      </c>
    </row>
    <row r="448" spans="2:27" x14ac:dyDescent="0.3">
      <c r="B448">
        <v>5210</v>
      </c>
      <c r="C448" t="s">
        <v>4252</v>
      </c>
      <c r="D448">
        <v>800225385</v>
      </c>
      <c r="E448" t="s">
        <v>3781</v>
      </c>
      <c r="F448" t="s">
        <v>3757</v>
      </c>
      <c r="G448" t="s">
        <v>3755</v>
      </c>
      <c r="H448">
        <v>11</v>
      </c>
      <c r="I448" t="s">
        <v>3686</v>
      </c>
      <c r="J448">
        <v>1</v>
      </c>
      <c r="K448" t="s">
        <v>3686</v>
      </c>
      <c r="L448" t="s">
        <v>3756</v>
      </c>
      <c r="M448" t="s">
        <v>3930</v>
      </c>
      <c r="N448" t="s">
        <v>3783</v>
      </c>
      <c r="O448" t="s">
        <v>3858</v>
      </c>
      <c r="P448" t="s">
        <v>3926</v>
      </c>
      <c r="Q448">
        <v>-74.072091999999998</v>
      </c>
      <c r="R448">
        <v>4.7109889999999996</v>
      </c>
      <c r="S448">
        <v>2022</v>
      </c>
      <c r="T448" t="s">
        <v>3761</v>
      </c>
      <c r="U448" t="s">
        <v>3697</v>
      </c>
      <c r="V448" t="s">
        <v>3697</v>
      </c>
      <c r="W448" t="s">
        <v>203</v>
      </c>
      <c r="X448" t="s">
        <v>3697</v>
      </c>
      <c r="Y448" t="s">
        <v>3697</v>
      </c>
      <c r="Z448" t="s">
        <v>3697</v>
      </c>
      <c r="AA448">
        <v>100</v>
      </c>
    </row>
    <row r="449" spans="2:27" x14ac:dyDescent="0.3">
      <c r="B449">
        <v>5891</v>
      </c>
      <c r="C449" t="s">
        <v>4253</v>
      </c>
      <c r="D449">
        <v>811000231</v>
      </c>
      <c r="E449" t="s">
        <v>3781</v>
      </c>
      <c r="F449" t="s">
        <v>3757</v>
      </c>
      <c r="G449" t="s">
        <v>3793</v>
      </c>
      <c r="H449">
        <v>5</v>
      </c>
      <c r="I449" t="s">
        <v>68</v>
      </c>
      <c r="J449">
        <v>1</v>
      </c>
      <c r="K449" t="s">
        <v>1111</v>
      </c>
      <c r="L449" t="s">
        <v>3805</v>
      </c>
      <c r="M449" t="s">
        <v>3806</v>
      </c>
      <c r="N449" t="s">
        <v>3757</v>
      </c>
      <c r="O449" t="s">
        <v>3757</v>
      </c>
      <c r="P449" t="s">
        <v>3805</v>
      </c>
      <c r="Q449">
        <v>-75.564573999999993</v>
      </c>
      <c r="R449">
        <v>6.2530470999999999</v>
      </c>
      <c r="S449">
        <v>2022</v>
      </c>
      <c r="T449" t="s">
        <v>3761</v>
      </c>
      <c r="U449" t="s">
        <v>3697</v>
      </c>
      <c r="V449" t="s">
        <v>3697</v>
      </c>
      <c r="W449" t="s">
        <v>3697</v>
      </c>
      <c r="X449" t="s">
        <v>3697</v>
      </c>
      <c r="Y449" t="s">
        <v>3697</v>
      </c>
      <c r="Z449" t="s">
        <v>3697</v>
      </c>
      <c r="AA449">
        <v>100</v>
      </c>
    </row>
    <row r="450" spans="2:27" x14ac:dyDescent="0.3">
      <c r="B450">
        <v>33</v>
      </c>
      <c r="C450" t="s">
        <v>4254</v>
      </c>
      <c r="D450">
        <v>800250984</v>
      </c>
      <c r="E450" t="s">
        <v>3781</v>
      </c>
      <c r="F450" t="s">
        <v>3757</v>
      </c>
      <c r="G450" t="s">
        <v>3755</v>
      </c>
      <c r="H450">
        <v>11</v>
      </c>
      <c r="I450" t="s">
        <v>3686</v>
      </c>
      <c r="J450">
        <v>1</v>
      </c>
      <c r="K450" t="s">
        <v>3686</v>
      </c>
      <c r="L450" t="s">
        <v>3756</v>
      </c>
      <c r="M450" t="s">
        <v>3995</v>
      </c>
      <c r="N450" t="s">
        <v>3783</v>
      </c>
      <c r="O450" t="s">
        <v>3759</v>
      </c>
      <c r="P450" t="s">
        <v>3977</v>
      </c>
      <c r="Q450">
        <v>-74.072091999999998</v>
      </c>
      <c r="R450">
        <v>4.7109889999999996</v>
      </c>
      <c r="S450">
        <v>2022</v>
      </c>
      <c r="T450" t="s">
        <v>3761</v>
      </c>
      <c r="U450" t="s">
        <v>3697</v>
      </c>
      <c r="V450" t="s">
        <v>3697</v>
      </c>
      <c r="W450" t="s">
        <v>3697</v>
      </c>
      <c r="X450" t="s">
        <v>3697</v>
      </c>
      <c r="Y450" t="s">
        <v>3697</v>
      </c>
      <c r="Z450" t="s">
        <v>3697</v>
      </c>
      <c r="AA450">
        <v>100</v>
      </c>
    </row>
    <row r="451" spans="2:27" x14ac:dyDescent="0.3">
      <c r="B451">
        <v>8013</v>
      </c>
      <c r="C451" t="s">
        <v>4255</v>
      </c>
      <c r="D451">
        <v>8002509846</v>
      </c>
      <c r="E451" t="s">
        <v>3781</v>
      </c>
      <c r="F451" t="s">
        <v>3757</v>
      </c>
      <c r="G451" t="s">
        <v>3755</v>
      </c>
      <c r="H451">
        <v>11</v>
      </c>
      <c r="I451" t="s">
        <v>3686</v>
      </c>
      <c r="J451">
        <v>1</v>
      </c>
      <c r="K451" t="s">
        <v>3686</v>
      </c>
      <c r="L451" t="s">
        <v>3756</v>
      </c>
      <c r="M451" t="s">
        <v>3947</v>
      </c>
      <c r="N451" t="s">
        <v>3758</v>
      </c>
      <c r="O451" t="s">
        <v>3757</v>
      </c>
      <c r="P451" t="s">
        <v>3948</v>
      </c>
      <c r="Q451">
        <v>-74.072091999999998</v>
      </c>
      <c r="R451">
        <v>4.7109889999999996</v>
      </c>
      <c r="S451">
        <v>2022</v>
      </c>
      <c r="T451" t="s">
        <v>3761</v>
      </c>
      <c r="U451" t="s">
        <v>3697</v>
      </c>
      <c r="V451" t="s">
        <v>3697</v>
      </c>
      <c r="W451" t="s">
        <v>3697</v>
      </c>
      <c r="X451" t="s">
        <v>3697</v>
      </c>
      <c r="Y451" t="s">
        <v>3697</v>
      </c>
      <c r="Z451" t="s">
        <v>3697</v>
      </c>
      <c r="AA451">
        <v>100</v>
      </c>
    </row>
    <row r="452" spans="2:27" x14ac:dyDescent="0.3">
      <c r="B452">
        <v>8041</v>
      </c>
      <c r="C452" t="s">
        <v>4256</v>
      </c>
      <c r="D452">
        <v>900490473</v>
      </c>
      <c r="E452" t="s">
        <v>3781</v>
      </c>
      <c r="F452" t="s">
        <v>3757</v>
      </c>
      <c r="G452" t="s">
        <v>3755</v>
      </c>
      <c r="H452">
        <v>11</v>
      </c>
      <c r="I452" t="s">
        <v>3686</v>
      </c>
      <c r="J452">
        <v>1</v>
      </c>
      <c r="K452" t="s">
        <v>3686</v>
      </c>
      <c r="L452" t="s">
        <v>3756</v>
      </c>
      <c r="M452" t="s">
        <v>4201</v>
      </c>
      <c r="N452" t="s">
        <v>3783</v>
      </c>
      <c r="O452" t="s">
        <v>3759</v>
      </c>
      <c r="P452" t="s">
        <v>3924</v>
      </c>
      <c r="Q452">
        <v>-74.072091999999998</v>
      </c>
      <c r="R452">
        <v>4.7109889999999996</v>
      </c>
      <c r="S452">
        <v>2022</v>
      </c>
      <c r="T452" t="s">
        <v>3761</v>
      </c>
      <c r="U452" t="s">
        <v>3697</v>
      </c>
      <c r="V452" t="s">
        <v>3697</v>
      </c>
      <c r="W452" t="s">
        <v>3697</v>
      </c>
      <c r="X452" t="s">
        <v>3697</v>
      </c>
      <c r="Y452" t="s">
        <v>3697</v>
      </c>
      <c r="Z452" t="s">
        <v>3697</v>
      </c>
      <c r="AA452">
        <v>100</v>
      </c>
    </row>
    <row r="453" spans="2:27" x14ac:dyDescent="0.3">
      <c r="B453">
        <v>5333</v>
      </c>
      <c r="C453" t="s">
        <v>4257</v>
      </c>
      <c r="D453">
        <v>860525148</v>
      </c>
      <c r="E453" t="s">
        <v>3781</v>
      </c>
      <c r="F453" t="s">
        <v>3757</v>
      </c>
      <c r="G453" t="s">
        <v>3755</v>
      </c>
      <c r="H453">
        <v>11</v>
      </c>
      <c r="I453" t="s">
        <v>3686</v>
      </c>
      <c r="J453">
        <v>1</v>
      </c>
      <c r="K453" t="s">
        <v>3686</v>
      </c>
      <c r="L453" t="s">
        <v>3756</v>
      </c>
      <c r="M453" t="s">
        <v>3969</v>
      </c>
      <c r="N453" t="s">
        <v>3783</v>
      </c>
      <c r="O453" t="s">
        <v>3858</v>
      </c>
      <c r="P453" t="s">
        <v>3926</v>
      </c>
      <c r="Q453">
        <v>-74.072091999999998</v>
      </c>
      <c r="R453">
        <v>4.7109889999999996</v>
      </c>
      <c r="S453">
        <v>2022</v>
      </c>
      <c r="T453" t="s">
        <v>3761</v>
      </c>
      <c r="U453" t="s">
        <v>3697</v>
      </c>
      <c r="V453" t="s">
        <v>3697</v>
      </c>
      <c r="W453" t="s">
        <v>3697</v>
      </c>
      <c r="X453" t="s">
        <v>3697</v>
      </c>
      <c r="Y453" t="s">
        <v>3697</v>
      </c>
      <c r="Z453" t="s">
        <v>3697</v>
      </c>
      <c r="AA453">
        <v>100</v>
      </c>
    </row>
    <row r="454" spans="2:27" x14ac:dyDescent="0.3">
      <c r="B454">
        <v>6365</v>
      </c>
      <c r="C454" t="s">
        <v>4258</v>
      </c>
      <c r="D454">
        <v>800149923</v>
      </c>
      <c r="E454" t="s">
        <v>3781</v>
      </c>
      <c r="F454" t="s">
        <v>3757</v>
      </c>
      <c r="G454" t="s">
        <v>3755</v>
      </c>
      <c r="H454">
        <v>11</v>
      </c>
      <c r="I454" t="s">
        <v>3686</v>
      </c>
      <c r="J454">
        <v>1</v>
      </c>
      <c r="K454" t="s">
        <v>3686</v>
      </c>
      <c r="L454" t="s">
        <v>3756</v>
      </c>
      <c r="M454" t="s">
        <v>3930</v>
      </c>
      <c r="N454" t="s">
        <v>3783</v>
      </c>
      <c r="O454" t="s">
        <v>3858</v>
      </c>
      <c r="P454" t="s">
        <v>3926</v>
      </c>
      <c r="Q454">
        <v>-74.072091999999998</v>
      </c>
      <c r="R454">
        <v>4.7109889999999996</v>
      </c>
      <c r="S454">
        <v>2022</v>
      </c>
      <c r="T454" t="s">
        <v>3761</v>
      </c>
      <c r="U454" t="s">
        <v>3697</v>
      </c>
      <c r="V454" t="s">
        <v>3697</v>
      </c>
      <c r="W454" t="s">
        <v>203</v>
      </c>
      <c r="X454" t="s">
        <v>3697</v>
      </c>
      <c r="Y454" t="s">
        <v>3697</v>
      </c>
      <c r="Z454" t="s">
        <v>3697</v>
      </c>
      <c r="AA454">
        <v>100</v>
      </c>
    </row>
    <row r="455" spans="2:27" x14ac:dyDescent="0.3">
      <c r="B455">
        <v>8004</v>
      </c>
      <c r="C455" t="s">
        <v>4259</v>
      </c>
      <c r="D455" t="s">
        <v>3955</v>
      </c>
      <c r="E455" t="s">
        <v>3781</v>
      </c>
      <c r="F455" t="s">
        <v>3757</v>
      </c>
      <c r="G455" t="s">
        <v>3755</v>
      </c>
      <c r="H455">
        <v>11</v>
      </c>
      <c r="I455" t="s">
        <v>3686</v>
      </c>
      <c r="J455">
        <v>1</v>
      </c>
      <c r="K455" t="s">
        <v>3686</v>
      </c>
      <c r="L455" t="s">
        <v>3756</v>
      </c>
      <c r="M455" t="s">
        <v>4081</v>
      </c>
      <c r="N455" t="s">
        <v>3758</v>
      </c>
      <c r="O455" t="s">
        <v>3944</v>
      </c>
      <c r="P455" t="s">
        <v>3945</v>
      </c>
      <c r="Q455">
        <v>-74.072091999999998</v>
      </c>
      <c r="R455">
        <v>4.7109889999999996</v>
      </c>
      <c r="S455">
        <v>2022</v>
      </c>
      <c r="T455" t="s">
        <v>3761</v>
      </c>
      <c r="U455" t="s">
        <v>3697</v>
      </c>
      <c r="V455" t="s">
        <v>3697</v>
      </c>
      <c r="W455" t="s">
        <v>3697</v>
      </c>
      <c r="X455" t="s">
        <v>3697</v>
      </c>
      <c r="Y455" t="s">
        <v>3697</v>
      </c>
      <c r="Z455" t="s">
        <v>3697</v>
      </c>
      <c r="AA455">
        <v>100</v>
      </c>
    </row>
    <row r="456" spans="2:27" x14ac:dyDescent="0.3">
      <c r="B456">
        <v>4803</v>
      </c>
      <c r="C456" t="s">
        <v>4260</v>
      </c>
      <c r="D456">
        <v>899999333</v>
      </c>
      <c r="E456" t="s">
        <v>3753</v>
      </c>
      <c r="F456" t="s">
        <v>3796</v>
      </c>
      <c r="G456" t="s">
        <v>3755</v>
      </c>
      <c r="H456">
        <v>11</v>
      </c>
      <c r="I456" t="s">
        <v>3686</v>
      </c>
      <c r="J456">
        <v>1</v>
      </c>
      <c r="K456" t="s">
        <v>3686</v>
      </c>
      <c r="L456" t="s">
        <v>3756</v>
      </c>
      <c r="M456" t="s">
        <v>3757</v>
      </c>
      <c r="N456" t="s">
        <v>3783</v>
      </c>
      <c r="O456" t="s">
        <v>3759</v>
      </c>
      <c r="P456" t="s">
        <v>3799</v>
      </c>
      <c r="Q456">
        <v>-74.072091999999998</v>
      </c>
      <c r="R456">
        <v>4.7109889999999996</v>
      </c>
      <c r="S456">
        <v>2022</v>
      </c>
      <c r="T456" t="s">
        <v>3761</v>
      </c>
      <c r="U456" t="s">
        <v>3697</v>
      </c>
      <c r="V456" t="s">
        <v>3697</v>
      </c>
      <c r="W456" t="s">
        <v>3697</v>
      </c>
      <c r="X456" t="s">
        <v>3697</v>
      </c>
      <c r="Y456" t="s">
        <v>3697</v>
      </c>
      <c r="Z456" t="s">
        <v>3697</v>
      </c>
      <c r="AA456">
        <v>100</v>
      </c>
    </row>
    <row r="457" spans="2:27" x14ac:dyDescent="0.3">
      <c r="B457">
        <v>5255</v>
      </c>
      <c r="C457" t="s">
        <v>4261</v>
      </c>
      <c r="D457">
        <v>899999048</v>
      </c>
      <c r="E457" t="s">
        <v>3781</v>
      </c>
      <c r="F457" t="s">
        <v>3757</v>
      </c>
      <c r="G457" t="s">
        <v>3755</v>
      </c>
      <c r="H457">
        <v>11</v>
      </c>
      <c r="I457" t="s">
        <v>3686</v>
      </c>
      <c r="J457">
        <v>1</v>
      </c>
      <c r="K457" t="s">
        <v>3686</v>
      </c>
      <c r="L457" t="s">
        <v>3756</v>
      </c>
      <c r="M457" t="s">
        <v>3936</v>
      </c>
      <c r="N457" t="s">
        <v>3783</v>
      </c>
      <c r="O457" t="s">
        <v>3759</v>
      </c>
      <c r="P457" t="s">
        <v>3799</v>
      </c>
      <c r="Q457">
        <v>-74.072091999999998</v>
      </c>
      <c r="R457">
        <v>4.7109889999999996</v>
      </c>
      <c r="S457">
        <v>2022</v>
      </c>
      <c r="T457" t="s">
        <v>3761</v>
      </c>
      <c r="U457" t="s">
        <v>3698</v>
      </c>
      <c r="V457" t="s">
        <v>3698</v>
      </c>
      <c r="W457" t="s">
        <v>3698</v>
      </c>
      <c r="X457" t="s">
        <v>3698</v>
      </c>
      <c r="Y457" t="s">
        <v>3698</v>
      </c>
      <c r="Z457" t="s">
        <v>3698</v>
      </c>
      <c r="AA457">
        <v>0</v>
      </c>
    </row>
    <row r="458" spans="2:27" x14ac:dyDescent="0.3">
      <c r="B458">
        <v>407</v>
      </c>
      <c r="C458" t="s">
        <v>4262</v>
      </c>
      <c r="D458">
        <v>800113389</v>
      </c>
      <c r="E458" t="s">
        <v>3753</v>
      </c>
      <c r="F458" t="s">
        <v>3754</v>
      </c>
      <c r="G458" t="s">
        <v>3763</v>
      </c>
      <c r="H458">
        <v>73</v>
      </c>
      <c r="I458" t="s">
        <v>170</v>
      </c>
      <c r="J458">
        <v>1</v>
      </c>
      <c r="K458" t="s">
        <v>1363</v>
      </c>
      <c r="L458" t="s">
        <v>3756</v>
      </c>
      <c r="M458" t="s">
        <v>3757</v>
      </c>
      <c r="N458" t="s">
        <v>3758</v>
      </c>
      <c r="O458" t="s">
        <v>3759</v>
      </c>
      <c r="P458" t="s">
        <v>3760</v>
      </c>
      <c r="Q458">
        <v>-75.242438000000007</v>
      </c>
      <c r="R458">
        <v>4.4446760000000003</v>
      </c>
      <c r="S458">
        <v>2022</v>
      </c>
      <c r="T458" t="s">
        <v>3761</v>
      </c>
      <c r="U458" t="s">
        <v>3697</v>
      </c>
      <c r="V458" t="s">
        <v>3697</v>
      </c>
      <c r="W458" t="s">
        <v>3697</v>
      </c>
      <c r="X458" t="s">
        <v>3697</v>
      </c>
      <c r="Y458" t="s">
        <v>3697</v>
      </c>
      <c r="Z458" t="s">
        <v>3697</v>
      </c>
      <c r="AA458">
        <v>100</v>
      </c>
    </row>
    <row r="459" spans="2:27" x14ac:dyDescent="0.3">
      <c r="B459">
        <v>8049</v>
      </c>
      <c r="C459" t="s">
        <v>4263</v>
      </c>
      <c r="D459">
        <v>900413030</v>
      </c>
      <c r="E459" t="s">
        <v>3753</v>
      </c>
      <c r="F459" t="s">
        <v>3796</v>
      </c>
      <c r="G459" t="s">
        <v>3755</v>
      </c>
      <c r="H459">
        <v>11</v>
      </c>
      <c r="I459" t="s">
        <v>3686</v>
      </c>
      <c r="J459">
        <v>1</v>
      </c>
      <c r="K459" t="s">
        <v>3686</v>
      </c>
      <c r="L459" t="s">
        <v>3756</v>
      </c>
      <c r="M459" t="s">
        <v>3757</v>
      </c>
      <c r="N459" t="s">
        <v>3783</v>
      </c>
      <c r="O459" t="s">
        <v>3759</v>
      </c>
      <c r="P459" t="s">
        <v>3799</v>
      </c>
      <c r="Q459">
        <v>-74.072091999999998</v>
      </c>
      <c r="R459">
        <v>4.7109889999999996</v>
      </c>
      <c r="S459">
        <v>2022</v>
      </c>
      <c r="T459" t="s">
        <v>3761</v>
      </c>
      <c r="U459" t="s">
        <v>3697</v>
      </c>
      <c r="V459" t="s">
        <v>3697</v>
      </c>
      <c r="W459" t="s">
        <v>3697</v>
      </c>
      <c r="X459" t="s">
        <v>3697</v>
      </c>
      <c r="Y459" t="s">
        <v>3697</v>
      </c>
      <c r="Z459" t="s">
        <v>3697</v>
      </c>
      <c r="AA459">
        <v>100</v>
      </c>
    </row>
    <row r="460" spans="2:27" x14ac:dyDescent="0.3">
      <c r="B460">
        <v>426</v>
      </c>
      <c r="C460" t="s">
        <v>4264</v>
      </c>
      <c r="D460">
        <v>890905211</v>
      </c>
      <c r="E460" t="s">
        <v>3753</v>
      </c>
      <c r="F460" t="s">
        <v>3754</v>
      </c>
      <c r="G460" t="s">
        <v>3793</v>
      </c>
      <c r="H460">
        <v>5</v>
      </c>
      <c r="I460" t="s">
        <v>68</v>
      </c>
      <c r="J460">
        <v>1</v>
      </c>
      <c r="K460" t="s">
        <v>1111</v>
      </c>
      <c r="L460" t="s">
        <v>3756</v>
      </c>
      <c r="M460" t="s">
        <v>3757</v>
      </c>
      <c r="N460" t="s">
        <v>3758</v>
      </c>
      <c r="O460" t="s">
        <v>3759</v>
      </c>
      <c r="P460" t="s">
        <v>3760</v>
      </c>
      <c r="Q460">
        <v>-75.564573999999993</v>
      </c>
      <c r="R460">
        <v>6.2530470999999999</v>
      </c>
      <c r="S460">
        <v>2022</v>
      </c>
      <c r="T460" t="s">
        <v>3761</v>
      </c>
      <c r="U460" t="s">
        <v>3697</v>
      </c>
      <c r="V460" t="s">
        <v>3697</v>
      </c>
      <c r="W460" t="s">
        <v>3697</v>
      </c>
      <c r="X460" t="s">
        <v>3697</v>
      </c>
      <c r="Y460" t="s">
        <v>3697</v>
      </c>
      <c r="Z460" t="s">
        <v>3697</v>
      </c>
      <c r="AA460">
        <v>100</v>
      </c>
    </row>
    <row r="461" spans="2:27" x14ac:dyDescent="0.3">
      <c r="B461">
        <v>342</v>
      </c>
      <c r="C461" t="s">
        <v>4265</v>
      </c>
      <c r="D461">
        <v>892200740</v>
      </c>
      <c r="E461" t="s">
        <v>3753</v>
      </c>
      <c r="F461" t="s">
        <v>3754</v>
      </c>
      <c r="G461" t="s">
        <v>3773</v>
      </c>
      <c r="H461">
        <v>70</v>
      </c>
      <c r="I461" t="s">
        <v>439</v>
      </c>
      <c r="J461">
        <v>230</v>
      </c>
      <c r="K461" t="s">
        <v>1355</v>
      </c>
      <c r="L461" t="s">
        <v>3756</v>
      </c>
      <c r="M461" t="s">
        <v>3757</v>
      </c>
      <c r="N461" t="s">
        <v>3758</v>
      </c>
      <c r="O461" t="s">
        <v>3759</v>
      </c>
      <c r="P461" t="s">
        <v>3760</v>
      </c>
      <c r="Q461">
        <v>-75.312884999999994</v>
      </c>
      <c r="R461">
        <v>9.5458269999999992</v>
      </c>
      <c r="S461">
        <v>2022</v>
      </c>
      <c r="T461" t="s">
        <v>3761</v>
      </c>
      <c r="U461" t="s">
        <v>3698</v>
      </c>
      <c r="V461" t="s">
        <v>3698</v>
      </c>
      <c r="W461" t="s">
        <v>3698</v>
      </c>
      <c r="X461" t="s">
        <v>3698</v>
      </c>
      <c r="Y461" t="s">
        <v>3698</v>
      </c>
      <c r="Z461" t="s">
        <v>3698</v>
      </c>
      <c r="AA461">
        <v>0</v>
      </c>
    </row>
    <row r="462" spans="2:27" x14ac:dyDescent="0.3">
      <c r="B462">
        <v>106</v>
      </c>
      <c r="C462" t="s">
        <v>4266</v>
      </c>
      <c r="D462">
        <v>806001937</v>
      </c>
      <c r="E462" t="s">
        <v>3753</v>
      </c>
      <c r="F462" t="s">
        <v>3754</v>
      </c>
      <c r="G462" t="s">
        <v>3773</v>
      </c>
      <c r="H462">
        <v>13</v>
      </c>
      <c r="I462" t="s">
        <v>1201</v>
      </c>
      <c r="J462">
        <v>42</v>
      </c>
      <c r="K462" t="s">
        <v>219</v>
      </c>
      <c r="L462" t="s">
        <v>3756</v>
      </c>
      <c r="M462" t="s">
        <v>3757</v>
      </c>
      <c r="N462" t="s">
        <v>3758</v>
      </c>
      <c r="O462" t="s">
        <v>3759</v>
      </c>
      <c r="P462" t="s">
        <v>3760</v>
      </c>
      <c r="Q462">
        <v>-73.940929999999994</v>
      </c>
      <c r="R462">
        <v>8.4591700000000003</v>
      </c>
      <c r="S462">
        <v>2022</v>
      </c>
      <c r="T462" t="s">
        <v>3761</v>
      </c>
      <c r="U462" t="s">
        <v>3697</v>
      </c>
      <c r="V462" t="s">
        <v>3698</v>
      </c>
      <c r="W462" t="s">
        <v>3697</v>
      </c>
      <c r="X462" t="s">
        <v>3697</v>
      </c>
      <c r="Y462" t="s">
        <v>3698</v>
      </c>
      <c r="Z462" t="s">
        <v>3698</v>
      </c>
      <c r="AA462">
        <v>40</v>
      </c>
    </row>
    <row r="463" spans="2:27" x14ac:dyDescent="0.3">
      <c r="B463">
        <v>725</v>
      </c>
      <c r="C463" t="s">
        <v>4267</v>
      </c>
      <c r="D463">
        <v>818000002</v>
      </c>
      <c r="E463" t="s">
        <v>3753</v>
      </c>
      <c r="F463" t="s">
        <v>3754</v>
      </c>
      <c r="G463" t="s">
        <v>3765</v>
      </c>
      <c r="H463">
        <v>27</v>
      </c>
      <c r="I463" t="s">
        <v>539</v>
      </c>
      <c r="J463">
        <v>250</v>
      </c>
      <c r="K463" t="s">
        <v>550</v>
      </c>
      <c r="L463" t="s">
        <v>3756</v>
      </c>
      <c r="M463" t="s">
        <v>3757</v>
      </c>
      <c r="N463" t="s">
        <v>3758</v>
      </c>
      <c r="O463" t="s">
        <v>3759</v>
      </c>
      <c r="P463" t="s">
        <v>3760</v>
      </c>
      <c r="Q463">
        <v>-77.365104000000002</v>
      </c>
      <c r="R463">
        <v>4.2586360000000001</v>
      </c>
      <c r="S463">
        <v>2022</v>
      </c>
      <c r="T463" t="s">
        <v>3761</v>
      </c>
      <c r="U463" t="s">
        <v>3697</v>
      </c>
      <c r="V463" t="s">
        <v>3697</v>
      </c>
      <c r="W463" t="s">
        <v>3697</v>
      </c>
      <c r="X463" t="s">
        <v>3697</v>
      </c>
      <c r="Y463" t="s">
        <v>3697</v>
      </c>
      <c r="Z463" t="s">
        <v>3697</v>
      </c>
      <c r="AA463">
        <v>100</v>
      </c>
    </row>
    <row r="464" spans="2:27" x14ac:dyDescent="0.3">
      <c r="B464">
        <v>6418</v>
      </c>
      <c r="C464" t="s">
        <v>4268</v>
      </c>
      <c r="D464">
        <v>800194600</v>
      </c>
      <c r="E464" t="s">
        <v>3781</v>
      </c>
      <c r="F464" t="s">
        <v>3757</v>
      </c>
      <c r="G464" t="s">
        <v>3755</v>
      </c>
      <c r="H464">
        <v>11</v>
      </c>
      <c r="I464" t="s">
        <v>3686</v>
      </c>
      <c r="J464">
        <v>1</v>
      </c>
      <c r="K464" t="s">
        <v>3686</v>
      </c>
      <c r="L464" t="s">
        <v>3756</v>
      </c>
      <c r="M464" t="s">
        <v>3956</v>
      </c>
      <c r="N464" t="s">
        <v>3783</v>
      </c>
      <c r="O464" t="s">
        <v>3858</v>
      </c>
      <c r="P464" t="s">
        <v>3926</v>
      </c>
      <c r="Q464">
        <v>-74.072091999999998</v>
      </c>
      <c r="R464">
        <v>4.7109889999999996</v>
      </c>
      <c r="S464">
        <v>2022</v>
      </c>
      <c r="T464" t="s">
        <v>3761</v>
      </c>
      <c r="U464" t="s">
        <v>3698</v>
      </c>
      <c r="V464" t="s">
        <v>3698</v>
      </c>
      <c r="W464" t="s">
        <v>203</v>
      </c>
      <c r="X464" t="s">
        <v>3698</v>
      </c>
      <c r="Y464" t="s">
        <v>3698</v>
      </c>
      <c r="Z464" t="s">
        <v>3698</v>
      </c>
      <c r="AA464">
        <v>0</v>
      </c>
    </row>
    <row r="465" spans="2:27" x14ac:dyDescent="0.3">
      <c r="B465">
        <v>870</v>
      </c>
      <c r="C465" t="s">
        <v>4269</v>
      </c>
      <c r="D465">
        <v>800197268</v>
      </c>
      <c r="E465" t="s">
        <v>3781</v>
      </c>
      <c r="F465" t="s">
        <v>3757</v>
      </c>
      <c r="G465" t="s">
        <v>3755</v>
      </c>
      <c r="H465">
        <v>11</v>
      </c>
      <c r="I465" t="s">
        <v>3686</v>
      </c>
      <c r="J465">
        <v>1</v>
      </c>
      <c r="K465" t="s">
        <v>3686</v>
      </c>
      <c r="L465" t="s">
        <v>3756</v>
      </c>
      <c r="M465" t="s">
        <v>3969</v>
      </c>
      <c r="N465" t="s">
        <v>3783</v>
      </c>
      <c r="O465" t="s">
        <v>3759</v>
      </c>
      <c r="P465" t="s">
        <v>3924</v>
      </c>
      <c r="Q465">
        <v>-74.072091999999998</v>
      </c>
      <c r="R465">
        <v>4.7109889999999996</v>
      </c>
      <c r="S465">
        <v>2022</v>
      </c>
      <c r="T465" t="s">
        <v>3761</v>
      </c>
      <c r="U465" t="s">
        <v>3697</v>
      </c>
      <c r="V465" t="s">
        <v>3697</v>
      </c>
      <c r="W465" t="s">
        <v>3697</v>
      </c>
      <c r="X465" t="s">
        <v>3697</v>
      </c>
      <c r="Y465" t="s">
        <v>3697</v>
      </c>
      <c r="Z465" t="s">
        <v>3697</v>
      </c>
      <c r="AA465">
        <v>100</v>
      </c>
    </row>
    <row r="466" spans="2:27" x14ac:dyDescent="0.3">
      <c r="B466">
        <v>20</v>
      </c>
      <c r="C466" t="s">
        <v>4270</v>
      </c>
      <c r="D466">
        <v>899999027</v>
      </c>
      <c r="E466" t="s">
        <v>3781</v>
      </c>
      <c r="F466" t="s">
        <v>3757</v>
      </c>
      <c r="G466" t="s">
        <v>3755</v>
      </c>
      <c r="H466">
        <v>11</v>
      </c>
      <c r="I466" t="s">
        <v>3686</v>
      </c>
      <c r="J466">
        <v>1</v>
      </c>
      <c r="K466" t="s">
        <v>3686</v>
      </c>
      <c r="L466" t="s">
        <v>3756</v>
      </c>
      <c r="M466" t="s">
        <v>4094</v>
      </c>
      <c r="N466" t="s">
        <v>3758</v>
      </c>
      <c r="O466" t="s">
        <v>3944</v>
      </c>
      <c r="P466" t="s">
        <v>3996</v>
      </c>
      <c r="Q466">
        <v>-74.072091999999998</v>
      </c>
      <c r="R466">
        <v>4.7109889999999996</v>
      </c>
      <c r="S466">
        <v>2022</v>
      </c>
      <c r="T466" t="s">
        <v>3761</v>
      </c>
      <c r="U466" t="s">
        <v>3697</v>
      </c>
      <c r="V466" t="s">
        <v>3697</v>
      </c>
      <c r="W466" t="s">
        <v>3697</v>
      </c>
      <c r="X466" t="s">
        <v>3697</v>
      </c>
      <c r="Y466" t="s">
        <v>3697</v>
      </c>
      <c r="Z466" t="s">
        <v>3697</v>
      </c>
      <c r="AA466">
        <v>100</v>
      </c>
    </row>
    <row r="467" spans="2:27" x14ac:dyDescent="0.3">
      <c r="B467">
        <v>494</v>
      </c>
      <c r="C467" t="s">
        <v>4271</v>
      </c>
      <c r="D467">
        <v>800117687</v>
      </c>
      <c r="E467" t="s">
        <v>3753</v>
      </c>
      <c r="F467" t="s">
        <v>3754</v>
      </c>
      <c r="G467" t="s">
        <v>3765</v>
      </c>
      <c r="H467">
        <v>19</v>
      </c>
      <c r="I467" t="s">
        <v>551</v>
      </c>
      <c r="J467">
        <v>780</v>
      </c>
      <c r="K467" t="s">
        <v>1210</v>
      </c>
      <c r="L467" t="s">
        <v>3756</v>
      </c>
      <c r="M467" t="s">
        <v>3757</v>
      </c>
      <c r="N467" t="s">
        <v>3758</v>
      </c>
      <c r="O467" t="s">
        <v>3759</v>
      </c>
      <c r="P467" t="s">
        <v>3760</v>
      </c>
      <c r="Q467">
        <v>-76.756737000000001</v>
      </c>
      <c r="R467">
        <v>2.9179819999999999</v>
      </c>
      <c r="S467">
        <v>2022</v>
      </c>
      <c r="T467" t="s">
        <v>3761</v>
      </c>
      <c r="U467" t="s">
        <v>3697</v>
      </c>
      <c r="V467" t="s">
        <v>3697</v>
      </c>
      <c r="W467" t="s">
        <v>3697</v>
      </c>
      <c r="X467" t="s">
        <v>3697</v>
      </c>
      <c r="Y467" t="s">
        <v>3697</v>
      </c>
      <c r="Z467" t="s">
        <v>3697</v>
      </c>
      <c r="AA467">
        <v>100</v>
      </c>
    </row>
    <row r="468" spans="2:27" x14ac:dyDescent="0.3">
      <c r="B468">
        <v>781</v>
      </c>
      <c r="C468" t="s">
        <v>4272</v>
      </c>
      <c r="D468">
        <v>800096763</v>
      </c>
      <c r="E468" t="s">
        <v>3753</v>
      </c>
      <c r="F468" t="s">
        <v>3754</v>
      </c>
      <c r="G468" t="s">
        <v>3773</v>
      </c>
      <c r="H468">
        <v>23</v>
      </c>
      <c r="I468" t="s">
        <v>1143</v>
      </c>
      <c r="J468">
        <v>466</v>
      </c>
      <c r="K468" t="s">
        <v>1242</v>
      </c>
      <c r="L468" t="s">
        <v>3756</v>
      </c>
      <c r="M468" t="s">
        <v>3757</v>
      </c>
      <c r="N468" t="s">
        <v>3758</v>
      </c>
      <c r="O468" t="s">
        <v>3759</v>
      </c>
      <c r="P468" t="s">
        <v>3760</v>
      </c>
      <c r="Q468">
        <v>-75.250500000000002</v>
      </c>
      <c r="R468">
        <v>7.5815999999999999</v>
      </c>
      <c r="S468">
        <v>2022</v>
      </c>
      <c r="T468" t="s">
        <v>3761</v>
      </c>
      <c r="U468" t="s">
        <v>3697</v>
      </c>
      <c r="V468" t="s">
        <v>3697</v>
      </c>
      <c r="W468" t="s">
        <v>3697</v>
      </c>
      <c r="X468" t="s">
        <v>3697</v>
      </c>
      <c r="Y468" t="s">
        <v>3697</v>
      </c>
      <c r="Z468" t="s">
        <v>3697</v>
      </c>
      <c r="AA468">
        <v>100</v>
      </c>
    </row>
    <row r="469" spans="2:27" x14ac:dyDescent="0.3">
      <c r="B469">
        <v>4403</v>
      </c>
      <c r="C469" t="s">
        <v>4273</v>
      </c>
      <c r="D469">
        <v>800091594</v>
      </c>
      <c r="E469" t="s">
        <v>3753</v>
      </c>
      <c r="F469" t="s">
        <v>3768</v>
      </c>
      <c r="G469" t="s">
        <v>3763</v>
      </c>
      <c r="H469">
        <v>18</v>
      </c>
      <c r="I469" t="s">
        <v>3594</v>
      </c>
      <c r="J469">
        <v>1</v>
      </c>
      <c r="K469" t="s">
        <v>576</v>
      </c>
      <c r="L469" t="s">
        <v>3756</v>
      </c>
      <c r="M469" t="s">
        <v>3757</v>
      </c>
      <c r="N469" t="s">
        <v>3758</v>
      </c>
      <c r="O469" t="s">
        <v>3759</v>
      </c>
      <c r="P469" t="s">
        <v>3769</v>
      </c>
      <c r="Q469">
        <v>-75.604236</v>
      </c>
      <c r="R469">
        <v>1.615386</v>
      </c>
      <c r="S469">
        <v>2022</v>
      </c>
      <c r="T469" t="s">
        <v>3761</v>
      </c>
      <c r="U469" t="s">
        <v>3697</v>
      </c>
      <c r="V469" t="s">
        <v>3697</v>
      </c>
      <c r="W469" t="s">
        <v>3697</v>
      </c>
      <c r="X469" t="s">
        <v>3697</v>
      </c>
      <c r="Y469" t="s">
        <v>3697</v>
      </c>
      <c r="Z469" t="s">
        <v>3697</v>
      </c>
      <c r="AA469">
        <v>100</v>
      </c>
    </row>
    <row r="470" spans="2:27" x14ac:dyDescent="0.3">
      <c r="B470">
        <v>284</v>
      </c>
      <c r="C470" t="s">
        <v>4274</v>
      </c>
      <c r="D470">
        <v>899999316</v>
      </c>
      <c r="E470" t="s">
        <v>3781</v>
      </c>
      <c r="F470" t="s">
        <v>3757</v>
      </c>
      <c r="G470" t="s">
        <v>3755</v>
      </c>
      <c r="H470">
        <v>11</v>
      </c>
      <c r="I470" t="s">
        <v>3686</v>
      </c>
      <c r="J470">
        <v>1</v>
      </c>
      <c r="K470" t="s">
        <v>3686</v>
      </c>
      <c r="L470" t="s">
        <v>3756</v>
      </c>
      <c r="M470" t="s">
        <v>3995</v>
      </c>
      <c r="N470" t="s">
        <v>3783</v>
      </c>
      <c r="O470" t="s">
        <v>3858</v>
      </c>
      <c r="P470" t="s">
        <v>3808</v>
      </c>
      <c r="Q470">
        <v>-74.072091999999998</v>
      </c>
      <c r="R470">
        <v>4.7109889999999996</v>
      </c>
      <c r="S470">
        <v>2022</v>
      </c>
      <c r="T470" t="s">
        <v>3761</v>
      </c>
      <c r="U470" t="s">
        <v>3697</v>
      </c>
      <c r="V470" t="s">
        <v>3697</v>
      </c>
      <c r="W470" t="s">
        <v>3697</v>
      </c>
      <c r="X470" t="s">
        <v>3697</v>
      </c>
      <c r="Y470" t="s">
        <v>3697</v>
      </c>
      <c r="Z470" t="s">
        <v>3697</v>
      </c>
      <c r="AA470">
        <v>100</v>
      </c>
    </row>
    <row r="471" spans="2:27" x14ac:dyDescent="0.3">
      <c r="B471">
        <v>241</v>
      </c>
      <c r="C471" t="s">
        <v>4275</v>
      </c>
      <c r="D471">
        <v>891780043</v>
      </c>
      <c r="E471" t="s">
        <v>3753</v>
      </c>
      <c r="F471" t="s">
        <v>3754</v>
      </c>
      <c r="G471" t="s">
        <v>3773</v>
      </c>
      <c r="H471">
        <v>47</v>
      </c>
      <c r="I471" t="s">
        <v>355</v>
      </c>
      <c r="J471">
        <v>189</v>
      </c>
      <c r="K471" t="s">
        <v>1294</v>
      </c>
      <c r="L471" t="s">
        <v>3756</v>
      </c>
      <c r="M471" t="s">
        <v>3757</v>
      </c>
      <c r="N471" t="s">
        <v>3758</v>
      </c>
      <c r="O471" t="s">
        <v>3759</v>
      </c>
      <c r="P471" t="s">
        <v>3760</v>
      </c>
      <c r="Q471">
        <v>-74.248925999999997</v>
      </c>
      <c r="R471">
        <v>11.007984</v>
      </c>
      <c r="S471">
        <v>2022</v>
      </c>
      <c r="T471" t="s">
        <v>3761</v>
      </c>
      <c r="U471" t="s">
        <v>3697</v>
      </c>
      <c r="V471" t="s">
        <v>3697</v>
      </c>
      <c r="W471" t="s">
        <v>3697</v>
      </c>
      <c r="X471" t="s">
        <v>3697</v>
      </c>
      <c r="Y471" t="s">
        <v>3697</v>
      </c>
      <c r="Z471" t="s">
        <v>3697</v>
      </c>
      <c r="AA471">
        <v>100</v>
      </c>
    </row>
    <row r="472" spans="2:27" x14ac:dyDescent="0.3">
      <c r="B472">
        <v>890</v>
      </c>
      <c r="C472" t="s">
        <v>4276</v>
      </c>
      <c r="D472">
        <v>800254453</v>
      </c>
      <c r="E472" t="s">
        <v>3781</v>
      </c>
      <c r="F472" t="s">
        <v>3757</v>
      </c>
      <c r="G472" t="s">
        <v>3773</v>
      </c>
      <c r="H472">
        <v>13</v>
      </c>
      <c r="I472" t="s">
        <v>1201</v>
      </c>
      <c r="J472">
        <v>1</v>
      </c>
      <c r="K472" t="s">
        <v>1085</v>
      </c>
      <c r="L472" t="s">
        <v>3805</v>
      </c>
      <c r="M472" t="s">
        <v>3806</v>
      </c>
      <c r="N472" t="s">
        <v>3757</v>
      </c>
      <c r="O472" t="s">
        <v>3757</v>
      </c>
      <c r="P472" t="s">
        <v>3805</v>
      </c>
      <c r="Q472">
        <v>-75.479426000000004</v>
      </c>
      <c r="R472">
        <v>10.391049000000001</v>
      </c>
      <c r="S472">
        <v>2022</v>
      </c>
      <c r="T472" t="s">
        <v>3761</v>
      </c>
      <c r="U472" t="s">
        <v>3697</v>
      </c>
      <c r="V472" t="s">
        <v>3697</v>
      </c>
      <c r="W472" t="s">
        <v>3697</v>
      </c>
      <c r="X472" t="s">
        <v>3697</v>
      </c>
      <c r="Y472" t="s">
        <v>3697</v>
      </c>
      <c r="Z472" t="s">
        <v>3697</v>
      </c>
      <c r="AA472">
        <v>100</v>
      </c>
    </row>
    <row r="473" spans="2:27" x14ac:dyDescent="0.3">
      <c r="B473">
        <v>5290</v>
      </c>
      <c r="C473" t="s">
        <v>4277</v>
      </c>
      <c r="D473">
        <v>899999044</v>
      </c>
      <c r="E473" t="s">
        <v>3781</v>
      </c>
      <c r="F473" t="s">
        <v>3757</v>
      </c>
      <c r="G473" t="s">
        <v>3755</v>
      </c>
      <c r="H473">
        <v>11</v>
      </c>
      <c r="I473" t="s">
        <v>3686</v>
      </c>
      <c r="J473">
        <v>1</v>
      </c>
      <c r="K473" t="s">
        <v>3686</v>
      </c>
      <c r="L473" t="s">
        <v>3756</v>
      </c>
      <c r="M473" t="s">
        <v>3947</v>
      </c>
      <c r="N473" t="s">
        <v>3783</v>
      </c>
      <c r="O473" t="s">
        <v>3858</v>
      </c>
      <c r="P473" t="s">
        <v>3808</v>
      </c>
      <c r="Q473">
        <v>-74.072091999999998</v>
      </c>
      <c r="R473">
        <v>4.7109889999999996</v>
      </c>
      <c r="S473">
        <v>2022</v>
      </c>
      <c r="T473" t="s">
        <v>3761</v>
      </c>
      <c r="U473" t="s">
        <v>3697</v>
      </c>
      <c r="V473" t="s">
        <v>3697</v>
      </c>
      <c r="W473" t="s">
        <v>3697</v>
      </c>
      <c r="X473" t="s">
        <v>3697</v>
      </c>
      <c r="Y473" t="s">
        <v>3697</v>
      </c>
      <c r="Z473" t="s">
        <v>3697</v>
      </c>
      <c r="AA473">
        <v>100</v>
      </c>
    </row>
    <row r="474" spans="2:27" x14ac:dyDescent="0.3">
      <c r="B474">
        <v>8028</v>
      </c>
      <c r="C474" t="s">
        <v>4278</v>
      </c>
      <c r="D474">
        <v>900478966</v>
      </c>
      <c r="E474" t="s">
        <v>3781</v>
      </c>
      <c r="F474" t="s">
        <v>3757</v>
      </c>
      <c r="G474" t="s">
        <v>3755</v>
      </c>
      <c r="H474">
        <v>11</v>
      </c>
      <c r="I474" t="s">
        <v>3686</v>
      </c>
      <c r="J474">
        <v>1</v>
      </c>
      <c r="K474" t="s">
        <v>3686</v>
      </c>
      <c r="L474" t="s">
        <v>3756</v>
      </c>
      <c r="M474" t="s">
        <v>3972</v>
      </c>
      <c r="N474" t="s">
        <v>3783</v>
      </c>
      <c r="O474" t="s">
        <v>3759</v>
      </c>
      <c r="P474" t="s">
        <v>3924</v>
      </c>
      <c r="Q474">
        <v>-74.072091999999998</v>
      </c>
      <c r="R474">
        <v>4.7109889999999996</v>
      </c>
      <c r="S474">
        <v>2022</v>
      </c>
      <c r="T474" t="s">
        <v>3761</v>
      </c>
      <c r="U474" t="s">
        <v>3697</v>
      </c>
      <c r="V474" t="s">
        <v>3697</v>
      </c>
      <c r="W474" t="s">
        <v>3697</v>
      </c>
      <c r="X474" t="s">
        <v>3697</v>
      </c>
      <c r="Y474" t="s">
        <v>3697</v>
      </c>
      <c r="Z474" t="s">
        <v>3697</v>
      </c>
      <c r="AA474">
        <v>100</v>
      </c>
    </row>
    <row r="475" spans="2:27" x14ac:dyDescent="0.3">
      <c r="B475">
        <v>6128</v>
      </c>
      <c r="C475" t="s">
        <v>4279</v>
      </c>
      <c r="D475">
        <v>899999061</v>
      </c>
      <c r="E475" t="s">
        <v>3753</v>
      </c>
      <c r="F475" t="s">
        <v>3796</v>
      </c>
      <c r="G475" t="s">
        <v>3755</v>
      </c>
      <c r="H475">
        <v>11</v>
      </c>
      <c r="I475" t="s">
        <v>3686</v>
      </c>
      <c r="J475">
        <v>1</v>
      </c>
      <c r="K475" t="s">
        <v>3686</v>
      </c>
      <c r="L475" t="s">
        <v>3756</v>
      </c>
      <c r="M475" t="s">
        <v>3757</v>
      </c>
      <c r="N475" t="s">
        <v>3758</v>
      </c>
      <c r="O475" t="s">
        <v>3759</v>
      </c>
      <c r="P475" t="s">
        <v>4060</v>
      </c>
      <c r="Q475">
        <v>-74.072091999999998</v>
      </c>
      <c r="R475">
        <v>4.7109889999999996</v>
      </c>
      <c r="S475">
        <v>2022</v>
      </c>
      <c r="T475" t="s">
        <v>3761</v>
      </c>
      <c r="U475" t="s">
        <v>3697</v>
      </c>
      <c r="V475" t="s">
        <v>3697</v>
      </c>
      <c r="W475" t="s">
        <v>3697</v>
      </c>
      <c r="X475" t="s">
        <v>3697</v>
      </c>
      <c r="Y475" t="s">
        <v>3697</v>
      </c>
      <c r="Z475" t="s">
        <v>3697</v>
      </c>
      <c r="AA475">
        <v>100</v>
      </c>
    </row>
    <row r="476" spans="2:27" x14ac:dyDescent="0.3">
      <c r="B476">
        <v>6119</v>
      </c>
      <c r="C476" t="s">
        <v>4280</v>
      </c>
      <c r="D476">
        <v>899999061</v>
      </c>
      <c r="E476" t="s">
        <v>3753</v>
      </c>
      <c r="F476" t="s">
        <v>3796</v>
      </c>
      <c r="G476" t="s">
        <v>3755</v>
      </c>
      <c r="H476">
        <v>11</v>
      </c>
      <c r="I476" t="s">
        <v>3686</v>
      </c>
      <c r="J476">
        <v>1</v>
      </c>
      <c r="K476" t="s">
        <v>3686</v>
      </c>
      <c r="L476" t="s">
        <v>3756</v>
      </c>
      <c r="M476" t="s">
        <v>3757</v>
      </c>
      <c r="N476" t="s">
        <v>3758</v>
      </c>
      <c r="O476" t="s">
        <v>3759</v>
      </c>
      <c r="P476" t="s">
        <v>4060</v>
      </c>
      <c r="Q476">
        <v>-74.072091999999998</v>
      </c>
      <c r="R476">
        <v>4.7109889999999996</v>
      </c>
      <c r="S476">
        <v>2022</v>
      </c>
      <c r="T476" t="s">
        <v>3761</v>
      </c>
      <c r="U476" t="s">
        <v>3697</v>
      </c>
      <c r="V476" t="s">
        <v>3697</v>
      </c>
      <c r="W476" t="s">
        <v>3697</v>
      </c>
      <c r="X476" t="s">
        <v>3697</v>
      </c>
      <c r="Y476" t="s">
        <v>3697</v>
      </c>
      <c r="Z476" t="s">
        <v>3697</v>
      </c>
      <c r="AA476">
        <v>100</v>
      </c>
    </row>
    <row r="477" spans="2:27" x14ac:dyDescent="0.3">
      <c r="B477">
        <v>259</v>
      </c>
      <c r="C477" t="s">
        <v>4281</v>
      </c>
      <c r="D477">
        <v>891680057</v>
      </c>
      <c r="E477" t="s">
        <v>3753</v>
      </c>
      <c r="F477" t="s">
        <v>3754</v>
      </c>
      <c r="G477" t="s">
        <v>3765</v>
      </c>
      <c r="H477">
        <v>27</v>
      </c>
      <c r="I477" t="s">
        <v>539</v>
      </c>
      <c r="J477">
        <v>205</v>
      </c>
      <c r="K477" t="s">
        <v>549</v>
      </c>
      <c r="L477" t="s">
        <v>3756</v>
      </c>
      <c r="M477" t="s">
        <v>3757</v>
      </c>
      <c r="N477" t="s">
        <v>3758</v>
      </c>
      <c r="O477" t="s">
        <v>3759</v>
      </c>
      <c r="P477" t="s">
        <v>3760</v>
      </c>
      <c r="Q477">
        <v>-76.652079000000001</v>
      </c>
      <c r="R477">
        <v>5.0895460000000003</v>
      </c>
      <c r="S477">
        <v>2022</v>
      </c>
      <c r="T477" t="s">
        <v>3761</v>
      </c>
      <c r="U477" t="s">
        <v>3697</v>
      </c>
      <c r="V477" t="s">
        <v>3697</v>
      </c>
      <c r="W477" t="s">
        <v>3697</v>
      </c>
      <c r="X477" t="s">
        <v>3697</v>
      </c>
      <c r="Y477" t="s">
        <v>3697</v>
      </c>
      <c r="Z477" t="s">
        <v>3697</v>
      </c>
      <c r="AA477">
        <v>100</v>
      </c>
    </row>
    <row r="478" spans="2:27" x14ac:dyDescent="0.3">
      <c r="B478">
        <v>669</v>
      </c>
      <c r="C478" t="s">
        <v>4282</v>
      </c>
      <c r="D478">
        <v>899999035</v>
      </c>
      <c r="E478" t="s">
        <v>3781</v>
      </c>
      <c r="F478" t="s">
        <v>3757</v>
      </c>
      <c r="G478" t="s">
        <v>3755</v>
      </c>
      <c r="H478">
        <v>11</v>
      </c>
      <c r="I478" t="s">
        <v>3686</v>
      </c>
      <c r="J478">
        <v>1</v>
      </c>
      <c r="K478" t="s">
        <v>3686</v>
      </c>
      <c r="L478" t="s">
        <v>3756</v>
      </c>
      <c r="M478" t="s">
        <v>3798</v>
      </c>
      <c r="N478" t="s">
        <v>3783</v>
      </c>
      <c r="O478" t="s">
        <v>3858</v>
      </c>
      <c r="P478" t="s">
        <v>3948</v>
      </c>
      <c r="Q478">
        <v>-74.072091999999998</v>
      </c>
      <c r="R478">
        <v>4.7109889999999996</v>
      </c>
      <c r="S478">
        <v>2022</v>
      </c>
      <c r="T478" t="s">
        <v>3761</v>
      </c>
      <c r="U478" t="s">
        <v>3697</v>
      </c>
      <c r="V478" t="s">
        <v>3697</v>
      </c>
      <c r="W478" t="s">
        <v>3697</v>
      </c>
      <c r="X478" t="s">
        <v>3697</v>
      </c>
      <c r="Y478" t="s">
        <v>3697</v>
      </c>
      <c r="Z478" t="s">
        <v>3697</v>
      </c>
      <c r="AA478">
        <v>100</v>
      </c>
    </row>
    <row r="479" spans="2:27" x14ac:dyDescent="0.3">
      <c r="B479">
        <v>880</v>
      </c>
      <c r="C479" t="s">
        <v>4283</v>
      </c>
      <c r="D479">
        <v>830000282</v>
      </c>
      <c r="E479" t="s">
        <v>3781</v>
      </c>
      <c r="F479" t="s">
        <v>3757</v>
      </c>
      <c r="G479" t="s">
        <v>3755</v>
      </c>
      <c r="H479">
        <v>11</v>
      </c>
      <c r="I479" t="s">
        <v>3686</v>
      </c>
      <c r="J479">
        <v>1</v>
      </c>
      <c r="K479" t="s">
        <v>3686</v>
      </c>
      <c r="L479" t="s">
        <v>3756</v>
      </c>
      <c r="M479" t="s">
        <v>3936</v>
      </c>
      <c r="N479" t="s">
        <v>3783</v>
      </c>
      <c r="O479" t="s">
        <v>3759</v>
      </c>
      <c r="P479" t="s">
        <v>3924</v>
      </c>
      <c r="Q479">
        <v>-74.072091999999998</v>
      </c>
      <c r="R479">
        <v>4.7109889999999996</v>
      </c>
      <c r="S479">
        <v>2022</v>
      </c>
      <c r="T479" t="s">
        <v>3761</v>
      </c>
      <c r="U479" t="s">
        <v>3697</v>
      </c>
      <c r="V479" t="s">
        <v>3697</v>
      </c>
      <c r="W479" t="s">
        <v>3697</v>
      </c>
      <c r="X479" t="s">
        <v>3697</v>
      </c>
      <c r="Y479" t="s">
        <v>3697</v>
      </c>
      <c r="Z479" t="s">
        <v>3697</v>
      </c>
      <c r="AA479">
        <v>100</v>
      </c>
    </row>
    <row r="480" spans="2:27" x14ac:dyDescent="0.3">
      <c r="B480">
        <v>191</v>
      </c>
      <c r="C480" t="s">
        <v>4284</v>
      </c>
      <c r="D480">
        <v>800253526</v>
      </c>
      <c r="E480" t="s">
        <v>3753</v>
      </c>
      <c r="F480" t="s">
        <v>3754</v>
      </c>
      <c r="G480" t="s">
        <v>3773</v>
      </c>
      <c r="H480">
        <v>13</v>
      </c>
      <c r="I480" t="s">
        <v>1201</v>
      </c>
      <c r="J480">
        <v>160</v>
      </c>
      <c r="K480" t="s">
        <v>241</v>
      </c>
      <c r="L480" t="s">
        <v>3756</v>
      </c>
      <c r="M480" t="s">
        <v>3757</v>
      </c>
      <c r="N480" t="s">
        <v>3758</v>
      </c>
      <c r="O480" t="s">
        <v>3759</v>
      </c>
      <c r="P480" t="s">
        <v>3760</v>
      </c>
      <c r="Q480">
        <v>-73.919121000000004</v>
      </c>
      <c r="R480">
        <v>7.3815299999999997</v>
      </c>
      <c r="S480">
        <v>2022</v>
      </c>
      <c r="T480" t="s">
        <v>3761</v>
      </c>
      <c r="U480" t="s">
        <v>3697</v>
      </c>
      <c r="V480" t="s">
        <v>3697</v>
      </c>
      <c r="W480" t="s">
        <v>3697</v>
      </c>
      <c r="X480" t="s">
        <v>3697</v>
      </c>
      <c r="Y480" t="s">
        <v>3697</v>
      </c>
      <c r="Z480" t="s">
        <v>3697</v>
      </c>
      <c r="AA480">
        <v>100</v>
      </c>
    </row>
    <row r="481" spans="2:27" x14ac:dyDescent="0.3">
      <c r="B481">
        <v>8042</v>
      </c>
      <c r="C481" t="s">
        <v>4285</v>
      </c>
      <c r="D481" t="s">
        <v>3955</v>
      </c>
      <c r="E481" t="s">
        <v>3781</v>
      </c>
      <c r="F481" t="s">
        <v>3757</v>
      </c>
      <c r="G481" t="s">
        <v>3755</v>
      </c>
      <c r="H481">
        <v>11</v>
      </c>
      <c r="I481" t="s">
        <v>3686</v>
      </c>
      <c r="J481">
        <v>1</v>
      </c>
      <c r="K481" t="s">
        <v>3686</v>
      </c>
      <c r="L481" t="s">
        <v>3756</v>
      </c>
      <c r="M481" t="s">
        <v>4201</v>
      </c>
      <c r="N481" t="s">
        <v>3783</v>
      </c>
      <c r="O481" t="s">
        <v>3759</v>
      </c>
      <c r="P481" t="s">
        <v>3799</v>
      </c>
      <c r="Q481">
        <v>-74.072091999999998</v>
      </c>
      <c r="R481">
        <v>4.7109889999999996</v>
      </c>
      <c r="S481">
        <v>2022</v>
      </c>
      <c r="T481" t="s">
        <v>3761</v>
      </c>
      <c r="U481" t="s">
        <v>3697</v>
      </c>
      <c r="V481" t="s">
        <v>3697</v>
      </c>
      <c r="W481" t="s">
        <v>3697</v>
      </c>
      <c r="X481" t="s">
        <v>3697</v>
      </c>
      <c r="Y481" t="s">
        <v>3697</v>
      </c>
      <c r="Z481" t="s">
        <v>3697</v>
      </c>
      <c r="AA481">
        <v>100</v>
      </c>
    </row>
    <row r="482" spans="2:27" x14ac:dyDescent="0.3">
      <c r="B482">
        <v>6421</v>
      </c>
      <c r="C482" t="s">
        <v>4286</v>
      </c>
      <c r="D482">
        <v>800116398</v>
      </c>
      <c r="E482" t="s">
        <v>3781</v>
      </c>
      <c r="F482" t="s">
        <v>3757</v>
      </c>
      <c r="G482" t="s">
        <v>3755</v>
      </c>
      <c r="H482">
        <v>11</v>
      </c>
      <c r="I482" t="s">
        <v>3686</v>
      </c>
      <c r="J482">
        <v>1</v>
      </c>
      <c r="K482" t="s">
        <v>3686</v>
      </c>
      <c r="L482" t="s">
        <v>3756</v>
      </c>
      <c r="M482" t="s">
        <v>3969</v>
      </c>
      <c r="N482" t="s">
        <v>3783</v>
      </c>
      <c r="O482" t="s">
        <v>3858</v>
      </c>
      <c r="P482" t="s">
        <v>3926</v>
      </c>
      <c r="Q482">
        <v>-74.072091999999998</v>
      </c>
      <c r="R482">
        <v>4.7109889999999996</v>
      </c>
      <c r="S482">
        <v>2022</v>
      </c>
      <c r="T482" t="s">
        <v>3761</v>
      </c>
      <c r="U482" t="s">
        <v>3697</v>
      </c>
      <c r="V482" t="s">
        <v>3697</v>
      </c>
      <c r="W482" t="s">
        <v>203</v>
      </c>
      <c r="X482" t="s">
        <v>3697</v>
      </c>
      <c r="Y482" t="s">
        <v>3697</v>
      </c>
      <c r="Z482" t="s">
        <v>3697</v>
      </c>
      <c r="AA482">
        <v>100</v>
      </c>
    </row>
    <row r="483" spans="2:27" x14ac:dyDescent="0.3">
      <c r="B483">
        <v>264</v>
      </c>
      <c r="C483" t="s">
        <v>4287</v>
      </c>
      <c r="D483">
        <v>899999238</v>
      </c>
      <c r="E483" t="s">
        <v>3781</v>
      </c>
      <c r="F483" t="s">
        <v>3757</v>
      </c>
      <c r="G483" t="s">
        <v>3765</v>
      </c>
      <c r="H483">
        <v>27</v>
      </c>
      <c r="I483" t="s">
        <v>539</v>
      </c>
      <c r="J483">
        <v>1</v>
      </c>
      <c r="K483" t="s">
        <v>545</v>
      </c>
      <c r="L483" t="s">
        <v>3805</v>
      </c>
      <c r="M483" t="s">
        <v>3806</v>
      </c>
      <c r="N483" t="s">
        <v>3757</v>
      </c>
      <c r="O483" t="s">
        <v>3757</v>
      </c>
      <c r="P483" t="s">
        <v>3805</v>
      </c>
      <c r="Q483">
        <v>-76.649811999999997</v>
      </c>
      <c r="R483">
        <v>5.6956329999999999</v>
      </c>
      <c r="S483">
        <v>2022</v>
      </c>
      <c r="T483" t="s">
        <v>3761</v>
      </c>
      <c r="U483" t="s">
        <v>3697</v>
      </c>
      <c r="V483" t="s">
        <v>3697</v>
      </c>
      <c r="W483" t="s">
        <v>3697</v>
      </c>
      <c r="X483" t="s">
        <v>3697</v>
      </c>
      <c r="Y483" t="s">
        <v>3697</v>
      </c>
      <c r="Z483" t="s">
        <v>3697</v>
      </c>
      <c r="AA483">
        <v>100</v>
      </c>
    </row>
    <row r="484" spans="2:27" x14ac:dyDescent="0.3">
      <c r="B484">
        <v>696</v>
      </c>
      <c r="C484" t="s">
        <v>4288</v>
      </c>
      <c r="D484">
        <v>800095770</v>
      </c>
      <c r="E484" t="s">
        <v>3753</v>
      </c>
      <c r="F484" t="s">
        <v>3754</v>
      </c>
      <c r="G484" t="s">
        <v>3763</v>
      </c>
      <c r="H484">
        <v>18</v>
      </c>
      <c r="I484" t="s">
        <v>3594</v>
      </c>
      <c r="J484">
        <v>410</v>
      </c>
      <c r="K484" t="s">
        <v>659</v>
      </c>
      <c r="L484" t="s">
        <v>3756</v>
      </c>
      <c r="M484" t="s">
        <v>3757</v>
      </c>
      <c r="N484" t="s">
        <v>3758</v>
      </c>
      <c r="O484" t="s">
        <v>3759</v>
      </c>
      <c r="P484" t="s">
        <v>3760</v>
      </c>
      <c r="Q484">
        <v>-75.437240000000003</v>
      </c>
      <c r="R484">
        <v>1.47888</v>
      </c>
      <c r="S484">
        <v>2022</v>
      </c>
      <c r="T484" t="s">
        <v>3761</v>
      </c>
      <c r="U484" t="s">
        <v>3697</v>
      </c>
      <c r="V484" t="s">
        <v>3697</v>
      </c>
      <c r="W484" t="s">
        <v>3697</v>
      </c>
      <c r="X484" t="s">
        <v>3697</v>
      </c>
      <c r="Y484" t="s">
        <v>3697</v>
      </c>
      <c r="Z484" t="s">
        <v>3697</v>
      </c>
      <c r="AA484">
        <v>100</v>
      </c>
    </row>
    <row r="485" spans="2:27" x14ac:dyDescent="0.3">
      <c r="B485">
        <v>292</v>
      </c>
      <c r="C485" t="s">
        <v>4289</v>
      </c>
      <c r="D485">
        <v>899999069</v>
      </c>
      <c r="E485" t="s">
        <v>3781</v>
      </c>
      <c r="F485" t="s">
        <v>3757</v>
      </c>
      <c r="G485" t="s">
        <v>3755</v>
      </c>
      <c r="H485">
        <v>11</v>
      </c>
      <c r="I485" t="s">
        <v>3686</v>
      </c>
      <c r="J485">
        <v>1</v>
      </c>
      <c r="K485" t="s">
        <v>3686</v>
      </c>
      <c r="L485" t="s">
        <v>3756</v>
      </c>
      <c r="M485" t="s">
        <v>3956</v>
      </c>
      <c r="N485" t="s">
        <v>3783</v>
      </c>
      <c r="O485" t="s">
        <v>3759</v>
      </c>
      <c r="P485" t="s">
        <v>3799</v>
      </c>
      <c r="Q485">
        <v>-74.072091999999998</v>
      </c>
      <c r="R485">
        <v>4.7109889999999996</v>
      </c>
      <c r="S485">
        <v>2022</v>
      </c>
      <c r="T485" t="s">
        <v>3761</v>
      </c>
      <c r="U485" t="s">
        <v>3697</v>
      </c>
      <c r="V485" t="s">
        <v>3697</v>
      </c>
      <c r="W485" t="s">
        <v>3697</v>
      </c>
      <c r="X485" t="s">
        <v>3697</v>
      </c>
      <c r="Y485" t="s">
        <v>3697</v>
      </c>
      <c r="Z485" t="s">
        <v>3697</v>
      </c>
      <c r="AA485">
        <v>100</v>
      </c>
    </row>
    <row r="486" spans="2:27" x14ac:dyDescent="0.3">
      <c r="B486">
        <v>5253</v>
      </c>
      <c r="C486" t="s">
        <v>4290</v>
      </c>
      <c r="D486">
        <v>800237214</v>
      </c>
      <c r="E486" t="s">
        <v>3781</v>
      </c>
      <c r="F486" t="s">
        <v>3757</v>
      </c>
      <c r="G486" t="s">
        <v>3765</v>
      </c>
      <c r="H486">
        <v>19</v>
      </c>
      <c r="I486" t="s">
        <v>551</v>
      </c>
      <c r="J486">
        <v>1</v>
      </c>
      <c r="K486" t="s">
        <v>1207</v>
      </c>
      <c r="L486" t="s">
        <v>3756</v>
      </c>
      <c r="M486" t="s">
        <v>4004</v>
      </c>
      <c r="N486" t="s">
        <v>3783</v>
      </c>
      <c r="O486" t="s">
        <v>3759</v>
      </c>
      <c r="P486" t="s">
        <v>3799</v>
      </c>
      <c r="Q486">
        <v>-76.614739</v>
      </c>
      <c r="R486">
        <v>2.444814</v>
      </c>
      <c r="S486">
        <v>2022</v>
      </c>
      <c r="T486" t="s">
        <v>3761</v>
      </c>
      <c r="U486" t="s">
        <v>3697</v>
      </c>
      <c r="V486" t="s">
        <v>3697</v>
      </c>
      <c r="W486" t="s">
        <v>203</v>
      </c>
      <c r="X486" t="s">
        <v>3697</v>
      </c>
      <c r="Y486" t="s">
        <v>3697</v>
      </c>
      <c r="Z486" t="s">
        <v>3697</v>
      </c>
      <c r="AA486">
        <v>100</v>
      </c>
    </row>
    <row r="487" spans="2:27" x14ac:dyDescent="0.3">
      <c r="B487">
        <v>6243</v>
      </c>
      <c r="C487" t="s">
        <v>4291</v>
      </c>
      <c r="D487">
        <v>899999230</v>
      </c>
      <c r="E487" t="s">
        <v>3753</v>
      </c>
      <c r="F487" t="s">
        <v>3796</v>
      </c>
      <c r="G487" t="s">
        <v>3755</v>
      </c>
      <c r="H487">
        <v>11</v>
      </c>
      <c r="I487" t="s">
        <v>3686</v>
      </c>
      <c r="J487">
        <v>1</v>
      </c>
      <c r="K487" t="s">
        <v>3686</v>
      </c>
      <c r="L487" t="s">
        <v>3805</v>
      </c>
      <c r="M487" t="s">
        <v>3757</v>
      </c>
      <c r="N487" t="s">
        <v>3757</v>
      </c>
      <c r="O487" t="s">
        <v>3757</v>
      </c>
      <c r="P487" t="s">
        <v>3902</v>
      </c>
      <c r="Q487">
        <v>-74.072091999999998</v>
      </c>
      <c r="R487">
        <v>4.7109889999999996</v>
      </c>
      <c r="S487">
        <v>2022</v>
      </c>
      <c r="T487" t="s">
        <v>3761</v>
      </c>
      <c r="U487" t="s">
        <v>3697</v>
      </c>
      <c r="V487" t="s">
        <v>3697</v>
      </c>
      <c r="W487" t="s">
        <v>3697</v>
      </c>
      <c r="X487" t="s">
        <v>3697</v>
      </c>
      <c r="Y487" t="s">
        <v>3697</v>
      </c>
      <c r="Z487" t="s">
        <v>3697</v>
      </c>
      <c r="AA487">
        <v>100</v>
      </c>
    </row>
    <row r="488" spans="2:27" x14ac:dyDescent="0.3">
      <c r="B488">
        <v>5292</v>
      </c>
      <c r="C488" t="s">
        <v>4292</v>
      </c>
      <c r="D488">
        <v>899999143</v>
      </c>
      <c r="E488" t="s">
        <v>3781</v>
      </c>
      <c r="F488" t="s">
        <v>3757</v>
      </c>
      <c r="G488" t="s">
        <v>3755</v>
      </c>
      <c r="H488">
        <v>11</v>
      </c>
      <c r="I488" t="s">
        <v>3686</v>
      </c>
      <c r="J488">
        <v>1</v>
      </c>
      <c r="K488" t="s">
        <v>3686</v>
      </c>
      <c r="L488" t="s">
        <v>3756</v>
      </c>
      <c r="M488" t="s">
        <v>3947</v>
      </c>
      <c r="N488" t="s">
        <v>3783</v>
      </c>
      <c r="O488" t="s">
        <v>3858</v>
      </c>
      <c r="P488" t="s">
        <v>3926</v>
      </c>
      <c r="Q488">
        <v>-74.072091999999998</v>
      </c>
      <c r="R488">
        <v>4.7109889999999996</v>
      </c>
      <c r="S488">
        <v>2022</v>
      </c>
      <c r="T488" t="s">
        <v>3761</v>
      </c>
      <c r="U488" t="s">
        <v>3697</v>
      </c>
      <c r="V488" t="s">
        <v>3697</v>
      </c>
      <c r="W488" t="s">
        <v>3697</v>
      </c>
      <c r="X488" t="s">
        <v>3697</v>
      </c>
      <c r="Y488" t="s">
        <v>3697</v>
      </c>
      <c r="Z488" t="s">
        <v>3697</v>
      </c>
      <c r="AA488">
        <v>100</v>
      </c>
    </row>
    <row r="489" spans="2:27" x14ac:dyDescent="0.3">
      <c r="B489">
        <v>454</v>
      </c>
      <c r="C489" t="s">
        <v>4293</v>
      </c>
      <c r="D489">
        <v>892099105</v>
      </c>
      <c r="E489" t="s">
        <v>3753</v>
      </c>
      <c r="F489" t="s">
        <v>3754</v>
      </c>
      <c r="G489" t="s">
        <v>3778</v>
      </c>
      <c r="H489">
        <v>94</v>
      </c>
      <c r="I489" t="s">
        <v>3549</v>
      </c>
      <c r="J489">
        <v>1</v>
      </c>
      <c r="K489" t="s">
        <v>1280</v>
      </c>
      <c r="L489" t="s">
        <v>3756</v>
      </c>
      <c r="M489" t="s">
        <v>3757</v>
      </c>
      <c r="N489" t="s">
        <v>3758</v>
      </c>
      <c r="O489" t="s">
        <v>3759</v>
      </c>
      <c r="P489" t="s">
        <v>3760</v>
      </c>
      <c r="Q489">
        <v>-67.923917000000003</v>
      </c>
      <c r="R489">
        <v>3.8682970000000001</v>
      </c>
      <c r="S489">
        <v>2022</v>
      </c>
      <c r="T489" t="s">
        <v>3761</v>
      </c>
      <c r="U489" t="s">
        <v>3697</v>
      </c>
      <c r="V489" t="s">
        <v>3697</v>
      </c>
      <c r="W489" t="s">
        <v>3697</v>
      </c>
      <c r="X489" t="s">
        <v>3697</v>
      </c>
      <c r="Y489" t="s">
        <v>3697</v>
      </c>
      <c r="Z489" t="s">
        <v>3697</v>
      </c>
      <c r="AA489">
        <v>100</v>
      </c>
    </row>
    <row r="490" spans="2:27" x14ac:dyDescent="0.3">
      <c r="B490">
        <v>6344</v>
      </c>
      <c r="C490" t="s">
        <v>4294</v>
      </c>
      <c r="D490">
        <v>890999057</v>
      </c>
      <c r="E490" t="s">
        <v>3781</v>
      </c>
      <c r="F490" t="s">
        <v>3757</v>
      </c>
      <c r="G490" t="s">
        <v>3755</v>
      </c>
      <c r="H490">
        <v>11</v>
      </c>
      <c r="I490" t="s">
        <v>3686</v>
      </c>
      <c r="J490">
        <v>1</v>
      </c>
      <c r="K490" t="s">
        <v>3686</v>
      </c>
      <c r="L490" t="s">
        <v>3756</v>
      </c>
      <c r="M490" t="s">
        <v>3969</v>
      </c>
      <c r="N490" t="s">
        <v>3783</v>
      </c>
      <c r="O490" t="s">
        <v>3759</v>
      </c>
      <c r="P490" t="s">
        <v>3977</v>
      </c>
      <c r="Q490">
        <v>-74.072091999999998</v>
      </c>
      <c r="R490">
        <v>4.7109889999999996</v>
      </c>
      <c r="S490">
        <v>2022</v>
      </c>
      <c r="T490" t="s">
        <v>3761</v>
      </c>
      <c r="U490" t="s">
        <v>3697</v>
      </c>
      <c r="V490" t="s">
        <v>3697</v>
      </c>
      <c r="W490" t="s">
        <v>3697</v>
      </c>
      <c r="X490" t="s">
        <v>3697</v>
      </c>
      <c r="Y490" t="s">
        <v>3697</v>
      </c>
      <c r="Z490" t="s">
        <v>3697</v>
      </c>
      <c r="AA490">
        <v>100</v>
      </c>
    </row>
    <row r="491" spans="2:27" x14ac:dyDescent="0.3">
      <c r="B491">
        <v>6396</v>
      </c>
      <c r="C491" t="s">
        <v>4295</v>
      </c>
      <c r="D491">
        <v>820000142</v>
      </c>
      <c r="E491" t="s">
        <v>3781</v>
      </c>
      <c r="F491" t="s">
        <v>3757</v>
      </c>
      <c r="G491" t="s">
        <v>3755</v>
      </c>
      <c r="H491">
        <v>11</v>
      </c>
      <c r="I491" t="s">
        <v>3686</v>
      </c>
      <c r="J491">
        <v>1</v>
      </c>
      <c r="K491" t="s">
        <v>3686</v>
      </c>
      <c r="L491" t="s">
        <v>3756</v>
      </c>
      <c r="M491" t="s">
        <v>3806</v>
      </c>
      <c r="N491" t="s">
        <v>3783</v>
      </c>
      <c r="O491" t="s">
        <v>3858</v>
      </c>
      <c r="P491" t="s">
        <v>3859</v>
      </c>
      <c r="Q491">
        <v>-74.072091999999998</v>
      </c>
      <c r="R491">
        <v>4.7109889999999996</v>
      </c>
      <c r="S491">
        <v>2022</v>
      </c>
      <c r="T491" t="s">
        <v>3761</v>
      </c>
      <c r="U491" t="s">
        <v>3698</v>
      </c>
      <c r="V491" t="s">
        <v>3698</v>
      </c>
      <c r="W491" t="s">
        <v>3698</v>
      </c>
      <c r="X491" t="s">
        <v>3698</v>
      </c>
      <c r="Y491" t="s">
        <v>3698</v>
      </c>
      <c r="Z491" t="s">
        <v>3698</v>
      </c>
      <c r="AA491">
        <v>0</v>
      </c>
    </row>
    <row r="492" spans="2:27" x14ac:dyDescent="0.3">
      <c r="B492">
        <v>1096</v>
      </c>
      <c r="C492" t="s">
        <v>4296</v>
      </c>
      <c r="D492">
        <v>800049017</v>
      </c>
      <c r="E492" t="s">
        <v>3753</v>
      </c>
      <c r="F492" t="s">
        <v>3754</v>
      </c>
      <c r="G492" t="s">
        <v>3773</v>
      </c>
      <c r="H492">
        <v>13</v>
      </c>
      <c r="I492" t="s">
        <v>1201</v>
      </c>
      <c r="J492">
        <v>688</v>
      </c>
      <c r="K492" t="s">
        <v>234</v>
      </c>
      <c r="L492" t="s">
        <v>3756</v>
      </c>
      <c r="M492" t="s">
        <v>3757</v>
      </c>
      <c r="N492" t="s">
        <v>3758</v>
      </c>
      <c r="O492" t="s">
        <v>3759</v>
      </c>
      <c r="P492" t="s">
        <v>3760</v>
      </c>
      <c r="Q492">
        <v>-74.050020000000004</v>
      </c>
      <c r="R492">
        <v>7.9725799999999998</v>
      </c>
      <c r="S492">
        <v>2022</v>
      </c>
      <c r="T492" t="s">
        <v>3761</v>
      </c>
      <c r="U492" t="s">
        <v>3697</v>
      </c>
      <c r="V492" t="s">
        <v>3697</v>
      </c>
      <c r="W492" t="s">
        <v>3697</v>
      </c>
      <c r="X492" t="s">
        <v>3697</v>
      </c>
      <c r="Y492" t="s">
        <v>3697</v>
      </c>
      <c r="Z492" t="s">
        <v>3697</v>
      </c>
      <c r="AA492">
        <v>100</v>
      </c>
    </row>
    <row r="493" spans="2:27" x14ac:dyDescent="0.3">
      <c r="B493">
        <v>347</v>
      </c>
      <c r="C493" t="s">
        <v>4297</v>
      </c>
      <c r="D493">
        <v>899999034</v>
      </c>
      <c r="E493" t="s">
        <v>3781</v>
      </c>
      <c r="F493" t="s">
        <v>3757</v>
      </c>
      <c r="G493" t="s">
        <v>3755</v>
      </c>
      <c r="H493">
        <v>11</v>
      </c>
      <c r="I493" t="s">
        <v>3686</v>
      </c>
      <c r="J493">
        <v>1</v>
      </c>
      <c r="K493" t="s">
        <v>3686</v>
      </c>
      <c r="L493" t="s">
        <v>3756</v>
      </c>
      <c r="M493" t="s">
        <v>4029</v>
      </c>
      <c r="N493" t="s">
        <v>3758</v>
      </c>
      <c r="O493" t="s">
        <v>3759</v>
      </c>
      <c r="P493" t="s">
        <v>3799</v>
      </c>
      <c r="Q493">
        <v>-74.072091999999998</v>
      </c>
      <c r="R493">
        <v>4.7109889999999996</v>
      </c>
      <c r="S493">
        <v>2022</v>
      </c>
      <c r="T493" t="s">
        <v>3761</v>
      </c>
      <c r="U493" t="s">
        <v>3697</v>
      </c>
      <c r="V493" t="s">
        <v>3697</v>
      </c>
      <c r="W493" t="s">
        <v>3697</v>
      </c>
      <c r="X493" t="s">
        <v>3697</v>
      </c>
      <c r="Y493" t="s">
        <v>3697</v>
      </c>
      <c r="Z493" t="s">
        <v>3697</v>
      </c>
      <c r="AA493">
        <v>100</v>
      </c>
    </row>
    <row r="494" spans="2:27" x14ac:dyDescent="0.3">
      <c r="B494">
        <v>741</v>
      </c>
      <c r="C494" t="s">
        <v>4298</v>
      </c>
      <c r="D494">
        <v>800099106</v>
      </c>
      <c r="E494" t="s">
        <v>3753</v>
      </c>
      <c r="F494" t="s">
        <v>3754</v>
      </c>
      <c r="G494" t="s">
        <v>3765</v>
      </c>
      <c r="H494">
        <v>52</v>
      </c>
      <c r="I494" t="s">
        <v>66</v>
      </c>
      <c r="J494">
        <v>427</v>
      </c>
      <c r="K494" t="s">
        <v>3641</v>
      </c>
      <c r="L494" t="s">
        <v>3756</v>
      </c>
      <c r="M494" t="s">
        <v>3757</v>
      </c>
      <c r="N494" t="s">
        <v>3758</v>
      </c>
      <c r="O494" t="s">
        <v>3759</v>
      </c>
      <c r="P494" t="s">
        <v>3760</v>
      </c>
      <c r="Q494">
        <v>-78.181830000000005</v>
      </c>
      <c r="R494">
        <v>1.7652600000000001</v>
      </c>
      <c r="S494">
        <v>2022</v>
      </c>
      <c r="T494" t="s">
        <v>3761</v>
      </c>
      <c r="U494" t="s">
        <v>3697</v>
      </c>
      <c r="V494" t="s">
        <v>3697</v>
      </c>
      <c r="W494" t="s">
        <v>3697</v>
      </c>
      <c r="X494" t="s">
        <v>3697</v>
      </c>
      <c r="Y494" t="s">
        <v>3697</v>
      </c>
      <c r="Z494" t="s">
        <v>3697</v>
      </c>
      <c r="AA494">
        <v>100</v>
      </c>
    </row>
    <row r="495" spans="2:27" x14ac:dyDescent="0.3">
      <c r="B495">
        <v>5920</v>
      </c>
      <c r="C495" t="s">
        <v>4299</v>
      </c>
      <c r="D495">
        <v>800252844</v>
      </c>
      <c r="E495" t="s">
        <v>3781</v>
      </c>
      <c r="F495" t="s">
        <v>3757</v>
      </c>
      <c r="G495" t="s">
        <v>3763</v>
      </c>
      <c r="H495">
        <v>86</v>
      </c>
      <c r="I495" t="s">
        <v>582</v>
      </c>
      <c r="J495">
        <v>1</v>
      </c>
      <c r="K495" t="s">
        <v>583</v>
      </c>
      <c r="L495" t="s">
        <v>3805</v>
      </c>
      <c r="M495" t="s">
        <v>3806</v>
      </c>
      <c r="N495" t="s">
        <v>3757</v>
      </c>
      <c r="O495" t="s">
        <v>3757</v>
      </c>
      <c r="P495" t="s">
        <v>3805</v>
      </c>
      <c r="Q495">
        <v>-76.647655</v>
      </c>
      <c r="R495">
        <v>1.145859</v>
      </c>
      <c r="S495">
        <v>2022</v>
      </c>
      <c r="T495" t="s">
        <v>3761</v>
      </c>
      <c r="U495" t="s">
        <v>3698</v>
      </c>
      <c r="V495" t="s">
        <v>3698</v>
      </c>
      <c r="W495" t="s">
        <v>3698</v>
      </c>
      <c r="X495" t="s">
        <v>3698</v>
      </c>
      <c r="Y495" t="s">
        <v>3698</v>
      </c>
      <c r="Z495" t="s">
        <v>3698</v>
      </c>
      <c r="AA495">
        <v>0</v>
      </c>
    </row>
    <row r="496" spans="2:27" x14ac:dyDescent="0.3">
      <c r="B496">
        <v>6218</v>
      </c>
      <c r="C496" t="s">
        <v>4300</v>
      </c>
      <c r="D496">
        <v>900126860</v>
      </c>
      <c r="E496" t="s">
        <v>3753</v>
      </c>
      <c r="F496" t="s">
        <v>3796</v>
      </c>
      <c r="G496" t="s">
        <v>3755</v>
      </c>
      <c r="H496">
        <v>11</v>
      </c>
      <c r="I496" t="s">
        <v>3686</v>
      </c>
      <c r="J496">
        <v>1</v>
      </c>
      <c r="K496" t="s">
        <v>3686</v>
      </c>
      <c r="L496" t="s">
        <v>3756</v>
      </c>
      <c r="M496" t="s">
        <v>3757</v>
      </c>
      <c r="N496" t="s">
        <v>3783</v>
      </c>
      <c r="O496" t="s">
        <v>3759</v>
      </c>
      <c r="P496" t="s">
        <v>3924</v>
      </c>
      <c r="Q496">
        <v>-74.072091999999998</v>
      </c>
      <c r="R496">
        <v>4.7109889999999996</v>
      </c>
      <c r="S496">
        <v>2022</v>
      </c>
      <c r="T496" t="s">
        <v>3761</v>
      </c>
      <c r="U496" t="s">
        <v>3697</v>
      </c>
      <c r="V496" t="s">
        <v>3697</v>
      </c>
      <c r="W496" t="s">
        <v>3697</v>
      </c>
      <c r="X496" t="s">
        <v>3697</v>
      </c>
      <c r="Y496" t="s">
        <v>3697</v>
      </c>
      <c r="Z496" t="s">
        <v>3697</v>
      </c>
      <c r="AA496">
        <v>100</v>
      </c>
    </row>
    <row r="497" spans="2:27" x14ac:dyDescent="0.3">
      <c r="B497">
        <v>176</v>
      </c>
      <c r="C497" t="s">
        <v>4301</v>
      </c>
      <c r="D497">
        <v>890481362</v>
      </c>
      <c r="E497" t="s">
        <v>3753</v>
      </c>
      <c r="F497" t="s">
        <v>3754</v>
      </c>
      <c r="G497" t="s">
        <v>3773</v>
      </c>
      <c r="H497">
        <v>13</v>
      </c>
      <c r="I497" t="s">
        <v>1201</v>
      </c>
      <c r="J497">
        <v>140</v>
      </c>
      <c r="K497" t="s">
        <v>214</v>
      </c>
      <c r="L497" t="s">
        <v>3756</v>
      </c>
      <c r="M497" t="s">
        <v>3757</v>
      </c>
      <c r="N497" t="s">
        <v>3758</v>
      </c>
      <c r="O497" t="s">
        <v>3759</v>
      </c>
      <c r="P497" t="s">
        <v>3760</v>
      </c>
      <c r="Q497">
        <v>-74.914705999999995</v>
      </c>
      <c r="R497">
        <v>10.249349</v>
      </c>
      <c r="S497">
        <v>2022</v>
      </c>
      <c r="T497" t="s">
        <v>3761</v>
      </c>
      <c r="U497" t="s">
        <v>3697</v>
      </c>
      <c r="V497" t="s">
        <v>3697</v>
      </c>
      <c r="W497" t="s">
        <v>3697</v>
      </c>
      <c r="X497" t="s">
        <v>3697</v>
      </c>
      <c r="Y497" t="s">
        <v>3697</v>
      </c>
      <c r="Z497" t="s">
        <v>3697</v>
      </c>
      <c r="AA497">
        <v>100</v>
      </c>
    </row>
    <row r="498" spans="2:27" x14ac:dyDescent="0.3">
      <c r="B498">
        <v>4421</v>
      </c>
      <c r="C498" t="s">
        <v>4302</v>
      </c>
      <c r="D498">
        <v>845000021</v>
      </c>
      <c r="E498" t="s">
        <v>3753</v>
      </c>
      <c r="F498" t="s">
        <v>3768</v>
      </c>
      <c r="G498" t="s">
        <v>3778</v>
      </c>
      <c r="H498">
        <v>97</v>
      </c>
      <c r="I498" t="s">
        <v>3551</v>
      </c>
      <c r="J498">
        <v>1</v>
      </c>
      <c r="K498" t="s">
        <v>1376</v>
      </c>
      <c r="L498" t="s">
        <v>3756</v>
      </c>
      <c r="M498" t="s">
        <v>3757</v>
      </c>
      <c r="N498" t="s">
        <v>3758</v>
      </c>
      <c r="O498" t="s">
        <v>3759</v>
      </c>
      <c r="P498" t="s">
        <v>3769</v>
      </c>
      <c r="Q498">
        <v>-70.233618000000007</v>
      </c>
      <c r="R498">
        <v>1.2521739999999999</v>
      </c>
      <c r="S498">
        <v>2022</v>
      </c>
      <c r="T498" t="s">
        <v>3761</v>
      </c>
      <c r="U498" t="s">
        <v>3697</v>
      </c>
      <c r="V498" t="s">
        <v>3697</v>
      </c>
      <c r="W498" t="s">
        <v>3697</v>
      </c>
      <c r="X498" t="s">
        <v>3697</v>
      </c>
      <c r="Y498" t="s">
        <v>3697</v>
      </c>
      <c r="Z498" t="s">
        <v>3697</v>
      </c>
      <c r="AA498">
        <v>100</v>
      </c>
    </row>
    <row r="499" spans="2:27" x14ac:dyDescent="0.3">
      <c r="B499">
        <v>5252</v>
      </c>
      <c r="C499" t="s">
        <v>4303</v>
      </c>
      <c r="D499">
        <v>830068074</v>
      </c>
      <c r="E499" t="s">
        <v>3781</v>
      </c>
      <c r="F499" t="s">
        <v>3757</v>
      </c>
      <c r="G499" t="s">
        <v>3755</v>
      </c>
      <c r="H499">
        <v>11</v>
      </c>
      <c r="I499" t="s">
        <v>3686</v>
      </c>
      <c r="J499">
        <v>1</v>
      </c>
      <c r="K499" t="s">
        <v>3686</v>
      </c>
      <c r="L499" t="s">
        <v>3756</v>
      </c>
      <c r="M499" t="s">
        <v>3969</v>
      </c>
      <c r="N499" t="s">
        <v>3783</v>
      </c>
      <c r="O499" t="s">
        <v>3759</v>
      </c>
      <c r="P499" t="s">
        <v>3924</v>
      </c>
      <c r="Q499">
        <v>-74.072091999999998</v>
      </c>
      <c r="R499">
        <v>4.7109889999999996</v>
      </c>
      <c r="S499">
        <v>2022</v>
      </c>
      <c r="T499" t="s">
        <v>3761</v>
      </c>
      <c r="U499" t="s">
        <v>3697</v>
      </c>
      <c r="V499" t="s">
        <v>3697</v>
      </c>
      <c r="W499" t="s">
        <v>203</v>
      </c>
      <c r="X499" t="s">
        <v>3697</v>
      </c>
      <c r="Y499" t="s">
        <v>3697</v>
      </c>
      <c r="Z499" t="s">
        <v>3697</v>
      </c>
      <c r="AA499">
        <v>100</v>
      </c>
    </row>
    <row r="500" spans="2:27" x14ac:dyDescent="0.3">
      <c r="B500">
        <v>8432</v>
      </c>
      <c r="C500" t="s">
        <v>4304</v>
      </c>
      <c r="D500">
        <v>901377527</v>
      </c>
      <c r="E500" t="s">
        <v>3781</v>
      </c>
      <c r="F500" t="s">
        <v>3757</v>
      </c>
      <c r="G500" t="s">
        <v>3755</v>
      </c>
      <c r="H500">
        <v>11</v>
      </c>
      <c r="I500" t="s">
        <v>3686</v>
      </c>
      <c r="J500">
        <v>1</v>
      </c>
      <c r="K500" t="s">
        <v>3686</v>
      </c>
      <c r="L500" t="s">
        <v>3756</v>
      </c>
      <c r="M500" t="s">
        <v>3798</v>
      </c>
      <c r="N500" t="s">
        <v>3758</v>
      </c>
      <c r="O500" t="s">
        <v>3759</v>
      </c>
      <c r="P500" t="s">
        <v>3924</v>
      </c>
      <c r="Q500">
        <v>-74.072091999999998</v>
      </c>
      <c r="R500">
        <v>4.7109889999999996</v>
      </c>
      <c r="S500">
        <v>2022</v>
      </c>
      <c r="T500" t="s">
        <v>3761</v>
      </c>
      <c r="U500" t="s">
        <v>3697</v>
      </c>
      <c r="V500" t="s">
        <v>3697</v>
      </c>
      <c r="W500" t="s">
        <v>3697</v>
      </c>
      <c r="X500" t="s">
        <v>3697</v>
      </c>
      <c r="Y500" t="s">
        <v>3697</v>
      </c>
      <c r="Z500" t="s">
        <v>3697</v>
      </c>
      <c r="AA500">
        <v>100</v>
      </c>
    </row>
    <row r="501" spans="2:27" x14ac:dyDescent="0.3">
      <c r="B501">
        <v>765</v>
      </c>
      <c r="C501" t="s">
        <v>4305</v>
      </c>
      <c r="D501">
        <v>818001206</v>
      </c>
      <c r="E501" t="s">
        <v>3753</v>
      </c>
      <c r="F501" t="s">
        <v>3754</v>
      </c>
      <c r="G501" t="s">
        <v>3765</v>
      </c>
      <c r="H501">
        <v>27</v>
      </c>
      <c r="I501" t="s">
        <v>539</v>
      </c>
      <c r="J501">
        <v>450</v>
      </c>
      <c r="K501" t="s">
        <v>679</v>
      </c>
      <c r="L501" t="s">
        <v>3756</v>
      </c>
      <c r="M501" t="s">
        <v>3757</v>
      </c>
      <c r="N501" t="s">
        <v>3758</v>
      </c>
      <c r="O501" t="s">
        <v>3759</v>
      </c>
      <c r="P501" t="s">
        <v>3760</v>
      </c>
      <c r="Q501">
        <v>-76.6933579369</v>
      </c>
      <c r="R501">
        <v>5.10024074741</v>
      </c>
      <c r="S501">
        <v>2022</v>
      </c>
      <c r="T501" t="s">
        <v>3761</v>
      </c>
      <c r="U501" t="s">
        <v>3697</v>
      </c>
      <c r="V501" t="s">
        <v>3697</v>
      </c>
      <c r="W501" t="s">
        <v>3697</v>
      </c>
      <c r="X501" t="s">
        <v>3697</v>
      </c>
      <c r="Y501" t="s">
        <v>3697</v>
      </c>
      <c r="Z501" t="s">
        <v>3697</v>
      </c>
      <c r="AA501">
        <v>100</v>
      </c>
    </row>
    <row r="502" spans="2:27" x14ac:dyDescent="0.3">
      <c r="B502">
        <v>1063</v>
      </c>
      <c r="C502" t="s">
        <v>4306</v>
      </c>
      <c r="D502">
        <v>890480203</v>
      </c>
      <c r="E502" t="s">
        <v>3753</v>
      </c>
      <c r="F502" t="s">
        <v>3754</v>
      </c>
      <c r="G502" t="s">
        <v>3773</v>
      </c>
      <c r="H502">
        <v>13</v>
      </c>
      <c r="I502" t="s">
        <v>1201</v>
      </c>
      <c r="J502">
        <v>670</v>
      </c>
      <c r="K502" t="s">
        <v>228</v>
      </c>
      <c r="L502" t="s">
        <v>3756</v>
      </c>
      <c r="M502" t="s">
        <v>3757</v>
      </c>
      <c r="N502" t="s">
        <v>3758</v>
      </c>
      <c r="O502" t="s">
        <v>3759</v>
      </c>
      <c r="P502" t="s">
        <v>3760</v>
      </c>
      <c r="Q502">
        <v>-73.924108000000004</v>
      </c>
      <c r="R502">
        <v>7.477887</v>
      </c>
      <c r="S502">
        <v>2022</v>
      </c>
      <c r="T502" t="s">
        <v>3761</v>
      </c>
      <c r="U502" t="s">
        <v>3697</v>
      </c>
      <c r="V502" t="s">
        <v>3697</v>
      </c>
      <c r="W502" t="s">
        <v>3697</v>
      </c>
      <c r="X502" t="s">
        <v>3697</v>
      </c>
      <c r="Y502" t="s">
        <v>3697</v>
      </c>
      <c r="Z502" t="s">
        <v>3697</v>
      </c>
      <c r="AA502">
        <v>100</v>
      </c>
    </row>
    <row r="503" spans="2:27" x14ac:dyDescent="0.3">
      <c r="B503">
        <v>8009</v>
      </c>
      <c r="C503" t="s">
        <v>4307</v>
      </c>
      <c r="D503" t="s">
        <v>3955</v>
      </c>
      <c r="E503" t="s">
        <v>3781</v>
      </c>
      <c r="F503" t="s">
        <v>3757</v>
      </c>
      <c r="G503" t="s">
        <v>3755</v>
      </c>
      <c r="H503">
        <v>11</v>
      </c>
      <c r="I503" t="s">
        <v>3686</v>
      </c>
      <c r="J503">
        <v>1</v>
      </c>
      <c r="K503" t="s">
        <v>3686</v>
      </c>
      <c r="L503" t="s">
        <v>3756</v>
      </c>
      <c r="M503" t="s">
        <v>3947</v>
      </c>
      <c r="N503" t="s">
        <v>3758</v>
      </c>
      <c r="O503" t="s">
        <v>3858</v>
      </c>
      <c r="P503" t="s">
        <v>3948</v>
      </c>
      <c r="Q503">
        <v>-74.072091999999998</v>
      </c>
      <c r="R503">
        <v>4.7109889999999996</v>
      </c>
      <c r="S503">
        <v>2022</v>
      </c>
      <c r="T503" t="s">
        <v>3761</v>
      </c>
      <c r="U503" t="s">
        <v>3697</v>
      </c>
      <c r="V503" t="s">
        <v>3697</v>
      </c>
      <c r="W503" t="s">
        <v>3697</v>
      </c>
      <c r="X503" t="s">
        <v>3697</v>
      </c>
      <c r="Y503" t="s">
        <v>3697</v>
      </c>
      <c r="Z503" t="s">
        <v>3697</v>
      </c>
      <c r="AA503">
        <v>100</v>
      </c>
    </row>
    <row r="504" spans="2:27" x14ac:dyDescent="0.3">
      <c r="B504">
        <v>1187</v>
      </c>
      <c r="C504" t="s">
        <v>4308</v>
      </c>
      <c r="D504">
        <v>800070682</v>
      </c>
      <c r="E504" t="s">
        <v>3753</v>
      </c>
      <c r="F504" t="s">
        <v>3754</v>
      </c>
      <c r="G504" t="s">
        <v>3755</v>
      </c>
      <c r="H504">
        <v>54</v>
      </c>
      <c r="I504" t="s">
        <v>205</v>
      </c>
      <c r="J504">
        <v>810</v>
      </c>
      <c r="K504" t="s">
        <v>1323</v>
      </c>
      <c r="L504" t="s">
        <v>3756</v>
      </c>
      <c r="M504" t="s">
        <v>3757</v>
      </c>
      <c r="N504" t="s">
        <v>3758</v>
      </c>
      <c r="O504" t="s">
        <v>3759</v>
      </c>
      <c r="P504" t="s">
        <v>3760</v>
      </c>
      <c r="Q504">
        <v>-72.737733000000006</v>
      </c>
      <c r="R504">
        <v>8.6423559999999995</v>
      </c>
      <c r="S504">
        <v>2022</v>
      </c>
      <c r="T504" t="s">
        <v>3761</v>
      </c>
      <c r="U504" t="s">
        <v>3697</v>
      </c>
      <c r="V504" t="s">
        <v>3697</v>
      </c>
      <c r="W504" t="s">
        <v>3697</v>
      </c>
      <c r="X504" t="s">
        <v>3697</v>
      </c>
      <c r="Y504" t="s">
        <v>3697</v>
      </c>
      <c r="Z504" t="s">
        <v>3697</v>
      </c>
      <c r="AA504">
        <v>100</v>
      </c>
    </row>
    <row r="505" spans="2:27" x14ac:dyDescent="0.3">
      <c r="B505">
        <v>824</v>
      </c>
      <c r="C505" t="s">
        <v>4309</v>
      </c>
      <c r="D505">
        <v>892400461</v>
      </c>
      <c r="E505" t="s">
        <v>3781</v>
      </c>
      <c r="F505" t="s">
        <v>3757</v>
      </c>
      <c r="G505" t="s">
        <v>3773</v>
      </c>
      <c r="H505">
        <v>88</v>
      </c>
      <c r="I505" t="s">
        <v>3687</v>
      </c>
      <c r="J505">
        <v>564</v>
      </c>
      <c r="K505" t="s">
        <v>783</v>
      </c>
      <c r="L505" t="s">
        <v>3756</v>
      </c>
      <c r="M505" t="s">
        <v>3798</v>
      </c>
      <c r="N505" t="s">
        <v>3783</v>
      </c>
      <c r="O505" t="s">
        <v>3759</v>
      </c>
      <c r="P505" t="s">
        <v>3799</v>
      </c>
      <c r="Q505">
        <v>-81.371269999999996</v>
      </c>
      <c r="R505">
        <v>13.353949999999999</v>
      </c>
      <c r="S505">
        <v>2022</v>
      </c>
      <c r="T505" t="s">
        <v>3761</v>
      </c>
      <c r="U505" t="s">
        <v>3697</v>
      </c>
      <c r="V505" t="s">
        <v>3697</v>
      </c>
      <c r="W505" t="s">
        <v>3697</v>
      </c>
      <c r="X505" t="s">
        <v>3697</v>
      </c>
      <c r="Y505" t="s">
        <v>3697</v>
      </c>
      <c r="Z505" t="s">
        <v>3697</v>
      </c>
      <c r="AA505">
        <v>100</v>
      </c>
    </row>
    <row r="506" spans="2:27" x14ac:dyDescent="0.3">
      <c r="B506">
        <v>5199</v>
      </c>
      <c r="C506" t="s">
        <v>4310</v>
      </c>
      <c r="D506">
        <v>830127607</v>
      </c>
      <c r="E506" t="s">
        <v>3781</v>
      </c>
      <c r="F506" t="s">
        <v>3757</v>
      </c>
      <c r="G506" t="s">
        <v>3755</v>
      </c>
      <c r="H506">
        <v>11</v>
      </c>
      <c r="I506" t="s">
        <v>3686</v>
      </c>
      <c r="J506">
        <v>1</v>
      </c>
      <c r="K506" t="s">
        <v>3686</v>
      </c>
      <c r="L506" t="s">
        <v>3756</v>
      </c>
      <c r="M506" t="s">
        <v>3936</v>
      </c>
      <c r="N506" t="s">
        <v>3783</v>
      </c>
      <c r="O506" t="s">
        <v>3759</v>
      </c>
      <c r="P506" t="s">
        <v>3973</v>
      </c>
      <c r="Q506">
        <v>-74.072091999999998</v>
      </c>
      <c r="R506">
        <v>4.7109889999999996</v>
      </c>
      <c r="S506">
        <v>2022</v>
      </c>
      <c r="T506" t="s">
        <v>3761</v>
      </c>
      <c r="U506" t="s">
        <v>3697</v>
      </c>
      <c r="V506" t="s">
        <v>3697</v>
      </c>
      <c r="W506" t="s">
        <v>3697</v>
      </c>
      <c r="X506" t="s">
        <v>3697</v>
      </c>
      <c r="Y506" t="s">
        <v>3697</v>
      </c>
      <c r="Z506" t="s">
        <v>3697</v>
      </c>
      <c r="AA506">
        <v>100</v>
      </c>
    </row>
    <row r="507" spans="2:27" x14ac:dyDescent="0.3">
      <c r="B507">
        <v>8026</v>
      </c>
      <c r="C507" t="s">
        <v>4311</v>
      </c>
      <c r="D507">
        <v>900505060</v>
      </c>
      <c r="E507" t="s">
        <v>3781</v>
      </c>
      <c r="F507" t="s">
        <v>3757</v>
      </c>
      <c r="G507" t="s">
        <v>3755</v>
      </c>
      <c r="H507">
        <v>11</v>
      </c>
      <c r="I507" t="s">
        <v>3686</v>
      </c>
      <c r="J507">
        <v>1</v>
      </c>
      <c r="K507" t="s">
        <v>3686</v>
      </c>
      <c r="L507" t="s">
        <v>3756</v>
      </c>
      <c r="M507" t="s">
        <v>3969</v>
      </c>
      <c r="N507" t="s">
        <v>3783</v>
      </c>
      <c r="O507" t="s">
        <v>3858</v>
      </c>
      <c r="P507" t="s">
        <v>3808</v>
      </c>
      <c r="Q507">
        <v>-74.072091999999998</v>
      </c>
      <c r="R507">
        <v>4.7109889999999996</v>
      </c>
      <c r="S507">
        <v>2022</v>
      </c>
      <c r="T507" t="s">
        <v>3761</v>
      </c>
      <c r="U507" t="s">
        <v>3697</v>
      </c>
      <c r="V507" t="s">
        <v>3697</v>
      </c>
      <c r="W507" t="s">
        <v>3697</v>
      </c>
      <c r="X507" t="s">
        <v>3697</v>
      </c>
      <c r="Y507" t="s">
        <v>3697</v>
      </c>
      <c r="Z507" t="s">
        <v>3697</v>
      </c>
      <c r="AA507">
        <v>100</v>
      </c>
    </row>
    <row r="508" spans="2:27" x14ac:dyDescent="0.3">
      <c r="B508">
        <v>6363</v>
      </c>
      <c r="C508" t="s">
        <v>4312</v>
      </c>
      <c r="D508">
        <v>900062917</v>
      </c>
      <c r="E508" t="s">
        <v>3781</v>
      </c>
      <c r="F508" t="s">
        <v>3757</v>
      </c>
      <c r="G508" t="s">
        <v>3755</v>
      </c>
      <c r="H508">
        <v>11</v>
      </c>
      <c r="I508" t="s">
        <v>3686</v>
      </c>
      <c r="J508">
        <v>1</v>
      </c>
      <c r="K508" t="s">
        <v>3686</v>
      </c>
      <c r="L508" t="s">
        <v>3756</v>
      </c>
      <c r="M508" t="s">
        <v>3934</v>
      </c>
      <c r="N508" t="s">
        <v>3783</v>
      </c>
      <c r="O508" t="s">
        <v>3858</v>
      </c>
      <c r="P508" t="s">
        <v>4313</v>
      </c>
      <c r="Q508">
        <v>-74.072091999999998</v>
      </c>
      <c r="R508">
        <v>4.7109889999999996</v>
      </c>
      <c r="S508">
        <v>2022</v>
      </c>
      <c r="T508" t="s">
        <v>3761</v>
      </c>
      <c r="U508" t="s">
        <v>3697</v>
      </c>
      <c r="V508" t="s">
        <v>3697</v>
      </c>
      <c r="W508" t="s">
        <v>3697</v>
      </c>
      <c r="X508" t="s">
        <v>3697</v>
      </c>
      <c r="Y508" t="s">
        <v>3697</v>
      </c>
      <c r="Z508" t="s">
        <v>3697</v>
      </c>
      <c r="AA508">
        <v>100</v>
      </c>
    </row>
    <row r="509" spans="2:27" x14ac:dyDescent="0.3">
      <c r="B509">
        <v>1200</v>
      </c>
      <c r="C509" t="s">
        <v>4314</v>
      </c>
      <c r="D509">
        <v>800100751</v>
      </c>
      <c r="E509" t="s">
        <v>3753</v>
      </c>
      <c r="F509" t="s">
        <v>3754</v>
      </c>
      <c r="G509" t="s">
        <v>3773</v>
      </c>
      <c r="H509">
        <v>70</v>
      </c>
      <c r="I509" t="s">
        <v>439</v>
      </c>
      <c r="J509">
        <v>823</v>
      </c>
      <c r="K509" t="s">
        <v>3665</v>
      </c>
      <c r="L509" t="s">
        <v>3756</v>
      </c>
      <c r="M509" t="s">
        <v>3757</v>
      </c>
      <c r="N509" t="s">
        <v>3758</v>
      </c>
      <c r="O509" t="s">
        <v>3759</v>
      </c>
      <c r="P509" t="s">
        <v>3760</v>
      </c>
      <c r="Q509">
        <v>-75.439134999999993</v>
      </c>
      <c r="R509">
        <v>9.4528490000000005</v>
      </c>
      <c r="S509">
        <v>2022</v>
      </c>
      <c r="T509" t="s">
        <v>3761</v>
      </c>
      <c r="U509" t="s">
        <v>3697</v>
      </c>
      <c r="V509" t="s">
        <v>3697</v>
      </c>
      <c r="W509" t="s">
        <v>3697</v>
      </c>
      <c r="X509" t="s">
        <v>3697</v>
      </c>
      <c r="Y509" t="s">
        <v>3697</v>
      </c>
      <c r="Z509" t="s">
        <v>3697</v>
      </c>
      <c r="AA509">
        <v>100</v>
      </c>
    </row>
    <row r="510" spans="2:27" x14ac:dyDescent="0.3">
      <c r="B510">
        <v>6123</v>
      </c>
      <c r="C510" t="s">
        <v>4315</v>
      </c>
      <c r="D510">
        <v>899999061</v>
      </c>
      <c r="E510" t="s">
        <v>3753</v>
      </c>
      <c r="F510" t="s">
        <v>3796</v>
      </c>
      <c r="G510" t="s">
        <v>3755</v>
      </c>
      <c r="H510">
        <v>11</v>
      </c>
      <c r="I510" t="s">
        <v>3686</v>
      </c>
      <c r="J510">
        <v>1</v>
      </c>
      <c r="K510" t="s">
        <v>3686</v>
      </c>
      <c r="L510" t="s">
        <v>3756</v>
      </c>
      <c r="M510" t="s">
        <v>3757</v>
      </c>
      <c r="N510" t="s">
        <v>3758</v>
      </c>
      <c r="O510" t="s">
        <v>3759</v>
      </c>
      <c r="P510" t="s">
        <v>4060</v>
      </c>
      <c r="Q510">
        <v>-74.072091999999998</v>
      </c>
      <c r="R510">
        <v>4.7109889999999996</v>
      </c>
      <c r="S510">
        <v>2022</v>
      </c>
      <c r="T510" t="s">
        <v>3761</v>
      </c>
      <c r="U510" t="s">
        <v>3697</v>
      </c>
      <c r="V510" t="s">
        <v>3697</v>
      </c>
      <c r="W510" t="s">
        <v>3697</v>
      </c>
      <c r="X510" t="s">
        <v>3697</v>
      </c>
      <c r="Y510" t="s">
        <v>3697</v>
      </c>
      <c r="Z510" t="s">
        <v>3697</v>
      </c>
      <c r="AA510">
        <v>100</v>
      </c>
    </row>
    <row r="511" spans="2:27" x14ac:dyDescent="0.3">
      <c r="B511">
        <v>16</v>
      </c>
      <c r="C511" t="s">
        <v>4316</v>
      </c>
      <c r="D511">
        <v>830034348</v>
      </c>
      <c r="E511" t="s">
        <v>3781</v>
      </c>
      <c r="F511" t="s">
        <v>3757</v>
      </c>
      <c r="G511" t="s">
        <v>3755</v>
      </c>
      <c r="H511">
        <v>11</v>
      </c>
      <c r="I511" t="s">
        <v>3686</v>
      </c>
      <c r="J511">
        <v>1</v>
      </c>
      <c r="K511" t="s">
        <v>3686</v>
      </c>
      <c r="L511" t="s">
        <v>3756</v>
      </c>
      <c r="M511" t="s">
        <v>3921</v>
      </c>
      <c r="N511" t="s">
        <v>3758</v>
      </c>
      <c r="O511" t="s">
        <v>3944</v>
      </c>
      <c r="P511" t="s">
        <v>3945</v>
      </c>
      <c r="Q511">
        <v>-74.072091999999998</v>
      </c>
      <c r="R511">
        <v>4.7109889999999996</v>
      </c>
      <c r="S511">
        <v>2022</v>
      </c>
      <c r="T511" t="s">
        <v>3761</v>
      </c>
      <c r="U511" t="s">
        <v>3697</v>
      </c>
      <c r="V511" t="s">
        <v>3697</v>
      </c>
      <c r="W511" t="s">
        <v>3697</v>
      </c>
      <c r="X511" t="s">
        <v>3697</v>
      </c>
      <c r="Y511" t="s">
        <v>3697</v>
      </c>
      <c r="Z511" t="s">
        <v>3697</v>
      </c>
      <c r="AA511">
        <v>100</v>
      </c>
    </row>
    <row r="512" spans="2:27" x14ac:dyDescent="0.3">
      <c r="B512">
        <v>8181</v>
      </c>
      <c r="C512" t="s">
        <v>4317</v>
      </c>
      <c r="D512" t="s">
        <v>3955</v>
      </c>
      <c r="E512" t="s">
        <v>3753</v>
      </c>
      <c r="F512" t="s">
        <v>3796</v>
      </c>
      <c r="G512" t="s">
        <v>3755</v>
      </c>
      <c r="H512">
        <v>11</v>
      </c>
      <c r="I512" t="s">
        <v>3686</v>
      </c>
      <c r="J512">
        <v>1</v>
      </c>
      <c r="K512" t="s">
        <v>3686</v>
      </c>
      <c r="L512" t="s">
        <v>3756</v>
      </c>
      <c r="M512" t="s">
        <v>3757</v>
      </c>
      <c r="N512" t="s">
        <v>3783</v>
      </c>
      <c r="O512" t="s">
        <v>3858</v>
      </c>
      <c r="P512" t="s">
        <v>3784</v>
      </c>
      <c r="Q512">
        <v>-74.072091999999998</v>
      </c>
      <c r="R512">
        <v>4.7109889999999996</v>
      </c>
      <c r="S512">
        <v>2022</v>
      </c>
      <c r="T512" t="s">
        <v>3761</v>
      </c>
      <c r="U512" t="s">
        <v>3698</v>
      </c>
      <c r="V512" t="s">
        <v>3698</v>
      </c>
      <c r="W512" t="s">
        <v>3698</v>
      </c>
      <c r="X512" t="s">
        <v>3698</v>
      </c>
      <c r="Y512" t="s">
        <v>3698</v>
      </c>
      <c r="Z512" t="s">
        <v>3698</v>
      </c>
      <c r="AA512">
        <v>0</v>
      </c>
    </row>
    <row r="513" spans="2:27" x14ac:dyDescent="0.3">
      <c r="B513">
        <v>370</v>
      </c>
      <c r="C513" t="s">
        <v>4318</v>
      </c>
      <c r="D513">
        <v>891190346</v>
      </c>
      <c r="E513" t="s">
        <v>3781</v>
      </c>
      <c r="F513" t="s">
        <v>3757</v>
      </c>
      <c r="G513" t="s">
        <v>3763</v>
      </c>
      <c r="H513">
        <v>18</v>
      </c>
      <c r="I513" t="s">
        <v>3594</v>
      </c>
      <c r="J513">
        <v>1</v>
      </c>
      <c r="K513" t="s">
        <v>576</v>
      </c>
      <c r="L513" t="s">
        <v>3805</v>
      </c>
      <c r="M513" t="s">
        <v>3757</v>
      </c>
      <c r="N513" t="s">
        <v>3757</v>
      </c>
      <c r="O513" t="s">
        <v>3757</v>
      </c>
      <c r="P513" t="s">
        <v>3902</v>
      </c>
      <c r="Q513">
        <v>-75.604236</v>
      </c>
      <c r="R513">
        <v>1.615386</v>
      </c>
      <c r="S513">
        <v>2022</v>
      </c>
      <c r="T513" t="s">
        <v>3761</v>
      </c>
      <c r="U513" t="s">
        <v>3698</v>
      </c>
      <c r="V513" t="s">
        <v>3698</v>
      </c>
      <c r="W513" t="s">
        <v>3698</v>
      </c>
      <c r="X513" t="s">
        <v>3698</v>
      </c>
      <c r="Y513" t="s">
        <v>3698</v>
      </c>
      <c r="Z513" t="s">
        <v>3698</v>
      </c>
      <c r="AA513">
        <v>0</v>
      </c>
    </row>
    <row r="514" spans="2:27" x14ac:dyDescent="0.3">
      <c r="B514">
        <v>1239</v>
      </c>
      <c r="C514" t="s">
        <v>4319</v>
      </c>
      <c r="D514">
        <v>800050407</v>
      </c>
      <c r="E514" t="s">
        <v>3753</v>
      </c>
      <c r="F514" t="s">
        <v>3754</v>
      </c>
      <c r="G514" t="s">
        <v>3763</v>
      </c>
      <c r="H514">
        <v>18</v>
      </c>
      <c r="I514" t="s">
        <v>3594</v>
      </c>
      <c r="J514">
        <v>860</v>
      </c>
      <c r="K514" t="s">
        <v>1194</v>
      </c>
      <c r="L514" t="s">
        <v>3756</v>
      </c>
      <c r="M514" t="s">
        <v>3757</v>
      </c>
      <c r="N514" t="s">
        <v>3758</v>
      </c>
      <c r="O514" t="s">
        <v>3759</v>
      </c>
      <c r="P514" t="s">
        <v>3760</v>
      </c>
      <c r="Q514">
        <v>-75.574247</v>
      </c>
      <c r="R514">
        <v>1.0623629999999999</v>
      </c>
      <c r="S514">
        <v>2022</v>
      </c>
      <c r="T514" t="s">
        <v>3761</v>
      </c>
      <c r="U514" t="s">
        <v>3697</v>
      </c>
      <c r="V514" t="s">
        <v>3697</v>
      </c>
      <c r="W514" t="s">
        <v>3697</v>
      </c>
      <c r="X514" t="s">
        <v>3697</v>
      </c>
      <c r="Y514" t="s">
        <v>3697</v>
      </c>
      <c r="Z514" t="s">
        <v>3697</v>
      </c>
      <c r="AA514">
        <v>100</v>
      </c>
    </row>
    <row r="515" spans="2:27" x14ac:dyDescent="0.3">
      <c r="B515">
        <v>8275</v>
      </c>
      <c r="C515" t="s">
        <v>4320</v>
      </c>
      <c r="D515" t="s">
        <v>3955</v>
      </c>
      <c r="E515" t="s">
        <v>3753</v>
      </c>
      <c r="F515" t="s">
        <v>3796</v>
      </c>
      <c r="G515" t="s">
        <v>3755</v>
      </c>
      <c r="H515">
        <v>11</v>
      </c>
      <c r="I515" t="s">
        <v>3686</v>
      </c>
      <c r="J515">
        <v>1</v>
      </c>
      <c r="K515" t="s">
        <v>3686</v>
      </c>
      <c r="L515" t="s">
        <v>3756</v>
      </c>
      <c r="M515" t="s">
        <v>3757</v>
      </c>
      <c r="N515" t="s">
        <v>3783</v>
      </c>
      <c r="O515" t="s">
        <v>3858</v>
      </c>
      <c r="P515" t="s">
        <v>3926</v>
      </c>
      <c r="Q515">
        <v>-74.072091999999998</v>
      </c>
      <c r="R515">
        <v>4.7109889999999996</v>
      </c>
      <c r="S515">
        <v>2022</v>
      </c>
      <c r="T515" t="s">
        <v>3761</v>
      </c>
      <c r="U515" t="s">
        <v>3697</v>
      </c>
      <c r="V515" t="s">
        <v>3697</v>
      </c>
      <c r="W515" t="s">
        <v>3697</v>
      </c>
      <c r="X515" t="s">
        <v>3697</v>
      </c>
      <c r="Y515" t="s">
        <v>3697</v>
      </c>
      <c r="Z515" t="s">
        <v>3697</v>
      </c>
      <c r="AA515">
        <v>100</v>
      </c>
    </row>
    <row r="516" spans="2:27" x14ac:dyDescent="0.3">
      <c r="B516">
        <v>809</v>
      </c>
      <c r="C516" t="s">
        <v>4321</v>
      </c>
      <c r="D516">
        <v>891680075</v>
      </c>
      <c r="E516" t="s">
        <v>3753</v>
      </c>
      <c r="F516" t="s">
        <v>3754</v>
      </c>
      <c r="G516" t="s">
        <v>3765</v>
      </c>
      <c r="H516">
        <v>27</v>
      </c>
      <c r="I516" t="s">
        <v>539</v>
      </c>
      <c r="J516">
        <v>491</v>
      </c>
      <c r="K516" t="s">
        <v>1229</v>
      </c>
      <c r="L516" t="s">
        <v>3756</v>
      </c>
      <c r="M516" t="s">
        <v>3757</v>
      </c>
      <c r="N516" t="s">
        <v>3758</v>
      </c>
      <c r="O516" t="s">
        <v>3759</v>
      </c>
      <c r="P516" t="s">
        <v>3760</v>
      </c>
      <c r="Q516">
        <v>-76.607348999999999</v>
      </c>
      <c r="R516">
        <v>4.9561669999999998</v>
      </c>
      <c r="S516">
        <v>2022</v>
      </c>
      <c r="T516" t="s">
        <v>3761</v>
      </c>
      <c r="U516" t="s">
        <v>3697</v>
      </c>
      <c r="V516" t="s">
        <v>3697</v>
      </c>
      <c r="W516" t="s">
        <v>3697</v>
      </c>
      <c r="X516" t="s">
        <v>3697</v>
      </c>
      <c r="Y516" t="s">
        <v>3697</v>
      </c>
      <c r="Z516" t="s">
        <v>3697</v>
      </c>
      <c r="AA516">
        <v>100</v>
      </c>
    </row>
    <row r="517" spans="2:27" x14ac:dyDescent="0.3">
      <c r="B517">
        <v>356</v>
      </c>
      <c r="C517" t="s">
        <v>4322</v>
      </c>
      <c r="D517">
        <v>899999063</v>
      </c>
      <c r="E517" t="s">
        <v>3781</v>
      </c>
      <c r="F517" t="s">
        <v>3757</v>
      </c>
      <c r="G517" t="s">
        <v>3755</v>
      </c>
      <c r="H517">
        <v>11</v>
      </c>
      <c r="I517" t="s">
        <v>3686</v>
      </c>
      <c r="J517">
        <v>1</v>
      </c>
      <c r="K517" t="s">
        <v>3686</v>
      </c>
      <c r="L517" t="s">
        <v>3805</v>
      </c>
      <c r="M517" t="s">
        <v>3757</v>
      </c>
      <c r="N517" t="s">
        <v>3757</v>
      </c>
      <c r="O517" t="s">
        <v>3757</v>
      </c>
      <c r="P517" t="s">
        <v>3902</v>
      </c>
      <c r="Q517">
        <v>-74.072091999999998</v>
      </c>
      <c r="R517">
        <v>4.7109889999999996</v>
      </c>
      <c r="S517">
        <v>2022</v>
      </c>
      <c r="T517" t="s">
        <v>3761</v>
      </c>
      <c r="U517" t="s">
        <v>3697</v>
      </c>
      <c r="V517" t="s">
        <v>3697</v>
      </c>
      <c r="W517" t="s">
        <v>3697</v>
      </c>
      <c r="X517" t="s">
        <v>3697</v>
      </c>
      <c r="Y517" t="s">
        <v>3697</v>
      </c>
      <c r="Z517" t="s">
        <v>3697</v>
      </c>
      <c r="AA517">
        <v>100</v>
      </c>
    </row>
    <row r="518" spans="2:27" x14ac:dyDescent="0.3">
      <c r="B518">
        <v>5326</v>
      </c>
      <c r="C518" t="s">
        <v>4323</v>
      </c>
      <c r="D518">
        <v>800096329</v>
      </c>
      <c r="E518" t="s">
        <v>3781</v>
      </c>
      <c r="F518" t="s">
        <v>3757</v>
      </c>
      <c r="G518" t="s">
        <v>3755</v>
      </c>
      <c r="H518">
        <v>11</v>
      </c>
      <c r="I518" t="s">
        <v>3686</v>
      </c>
      <c r="J518">
        <v>1</v>
      </c>
      <c r="K518" t="s">
        <v>3686</v>
      </c>
      <c r="L518" t="s">
        <v>3756</v>
      </c>
      <c r="M518" t="s">
        <v>3969</v>
      </c>
      <c r="N518" t="s">
        <v>3783</v>
      </c>
      <c r="O518" t="s">
        <v>3858</v>
      </c>
      <c r="P518" t="s">
        <v>3926</v>
      </c>
      <c r="Q518">
        <v>-74.072091999999998</v>
      </c>
      <c r="R518">
        <v>4.7109889999999996</v>
      </c>
      <c r="S518">
        <v>2022</v>
      </c>
      <c r="T518" t="s">
        <v>3761</v>
      </c>
      <c r="U518" t="s">
        <v>3697</v>
      </c>
      <c r="V518" t="s">
        <v>3697</v>
      </c>
      <c r="W518" t="s">
        <v>203</v>
      </c>
      <c r="X518" t="s">
        <v>3697</v>
      </c>
      <c r="Y518" t="s">
        <v>3697</v>
      </c>
      <c r="Z518" t="s">
        <v>3697</v>
      </c>
      <c r="AA518">
        <v>100</v>
      </c>
    </row>
    <row r="519" spans="2:27" x14ac:dyDescent="0.3">
      <c r="B519">
        <v>59</v>
      </c>
      <c r="C519" t="s">
        <v>4324</v>
      </c>
      <c r="D519">
        <v>800096558</v>
      </c>
      <c r="E519" t="s">
        <v>3753</v>
      </c>
      <c r="F519" t="s">
        <v>3754</v>
      </c>
      <c r="G519" t="s">
        <v>3773</v>
      </c>
      <c r="H519">
        <v>20</v>
      </c>
      <c r="I519" t="s">
        <v>524</v>
      </c>
      <c r="J519">
        <v>13</v>
      </c>
      <c r="K519" t="s">
        <v>1215</v>
      </c>
      <c r="L519" t="s">
        <v>3756</v>
      </c>
      <c r="M519" t="s">
        <v>3757</v>
      </c>
      <c r="N519" t="s">
        <v>3758</v>
      </c>
      <c r="O519" t="s">
        <v>3759</v>
      </c>
      <c r="P519" t="s">
        <v>3760</v>
      </c>
      <c r="Q519">
        <v>-73.273105000000001</v>
      </c>
      <c r="R519">
        <v>10.034716</v>
      </c>
      <c r="S519">
        <v>2022</v>
      </c>
      <c r="T519" t="s">
        <v>3761</v>
      </c>
      <c r="U519" t="s">
        <v>3698</v>
      </c>
      <c r="V519" t="s">
        <v>3698</v>
      </c>
      <c r="W519" t="s">
        <v>3698</v>
      </c>
      <c r="X519" t="s">
        <v>3698</v>
      </c>
      <c r="Y519" t="s">
        <v>3698</v>
      </c>
      <c r="Z519" t="s">
        <v>3698</v>
      </c>
      <c r="AA519">
        <v>0</v>
      </c>
    </row>
    <row r="520" spans="2:27" x14ac:dyDescent="0.3">
      <c r="B520">
        <v>6217</v>
      </c>
      <c r="C520" t="s">
        <v>4325</v>
      </c>
      <c r="D520">
        <v>900127032</v>
      </c>
      <c r="E520" t="s">
        <v>3753</v>
      </c>
      <c r="F520" t="s">
        <v>3796</v>
      </c>
      <c r="G520" t="s">
        <v>3755</v>
      </c>
      <c r="H520">
        <v>11</v>
      </c>
      <c r="I520" t="s">
        <v>3686</v>
      </c>
      <c r="J520">
        <v>1</v>
      </c>
      <c r="K520" t="s">
        <v>3686</v>
      </c>
      <c r="L520" t="s">
        <v>3756</v>
      </c>
      <c r="M520" t="s">
        <v>3757</v>
      </c>
      <c r="N520" t="s">
        <v>3783</v>
      </c>
      <c r="O520" t="s">
        <v>3759</v>
      </c>
      <c r="P520" t="s">
        <v>3799</v>
      </c>
      <c r="Q520">
        <v>-74.072091999999998</v>
      </c>
      <c r="R520">
        <v>4.7109889999999996</v>
      </c>
      <c r="S520">
        <v>2022</v>
      </c>
      <c r="T520" t="s">
        <v>3761</v>
      </c>
      <c r="U520" t="s">
        <v>3697</v>
      </c>
      <c r="V520" t="s">
        <v>3697</v>
      </c>
      <c r="W520" t="s">
        <v>203</v>
      </c>
      <c r="X520" t="s">
        <v>3697</v>
      </c>
      <c r="Y520" t="s">
        <v>3697</v>
      </c>
      <c r="Z520" t="s">
        <v>3697</v>
      </c>
      <c r="AA520">
        <v>100</v>
      </c>
    </row>
  </sheetData>
  <autoFilter ref="B19:O19" xr:uid="{F5A40885-1FAA-4495-A584-BCE94B716EB3}"/>
  <hyperlinks>
    <hyperlink ref="M3" r:id="rId1" xr:uid="{9C10BA82-6E72-49FA-B06D-BA78EA13AA1B}"/>
    <hyperlink ref="D6" r:id="rId2" xr:uid="{7DF7A2F8-E27F-4A5F-ACFD-4E264B20FCF3}"/>
  </hyperlinks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B5A809C9E30044BFE3FBFD8DED64EF" ma:contentTypeVersion="13" ma:contentTypeDescription="Crear nuevo documento." ma:contentTypeScope="" ma:versionID="8b838db2b30a2e067783692845dc0d14">
  <xsd:schema xmlns:xsd="http://www.w3.org/2001/XMLSchema" xmlns:xs="http://www.w3.org/2001/XMLSchema" xmlns:p="http://schemas.microsoft.com/office/2006/metadata/properties" xmlns:ns2="6cdd4ce2-03b1-49b4-86c1-7572c28a7541" xmlns:ns3="0e5ab9b7-57ae-41f1-8beb-8290f78adce8" targetNamespace="http://schemas.microsoft.com/office/2006/metadata/properties" ma:root="true" ma:fieldsID="5ff0659a3aa5650ce77fd3377e19bf05" ns2:_="" ns3:_="">
    <xsd:import namespace="6cdd4ce2-03b1-49b4-86c1-7572c28a7541"/>
    <xsd:import namespace="0e5ab9b7-57ae-41f1-8beb-8290f78adc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dd4ce2-03b1-49b4-86c1-7572c28a75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60fb8ed9-e6ff-4cbe-b2c6-bea558e2e4b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5ab9b7-57ae-41f1-8beb-8290f78adce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0273fb1-89d7-45eb-8cf1-af7b5256ac4d}" ma:internalName="TaxCatchAll" ma:showField="CatchAllData" ma:web="0e5ab9b7-57ae-41f1-8beb-8290f78adc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e5ab9b7-57ae-41f1-8beb-8290f78adce8" xsi:nil="true"/>
    <lcf76f155ced4ddcb4097134ff3c332f xmlns="6cdd4ce2-03b1-49b4-86c1-7572c28a754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C183342-CD7C-489A-B590-6E3213DD99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B5058E-2740-4F0B-A9F9-EA974CBFA9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dd4ce2-03b1-49b4-86c1-7572c28a7541"/>
    <ds:schemaRef ds:uri="0e5ab9b7-57ae-41f1-8beb-8290f78adc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DF164D7-FB40-4476-AACA-0F0C6E686BD2}">
  <ds:schemaRefs>
    <ds:schemaRef ds:uri="http://schemas.microsoft.com/office/2006/metadata/properties"/>
    <ds:schemaRef ds:uri="http://schemas.microsoft.com/office/infopath/2007/PartnerControls"/>
    <ds:schemaRef ds:uri="0e5ab9b7-57ae-41f1-8beb-8290f78adce8"/>
    <ds:schemaRef ds:uri="6cdd4ce2-03b1-49b4-86c1-7572c28a754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TODOS</vt:lpstr>
      <vt:lpstr>Ponderaciones</vt:lpstr>
      <vt:lpstr>SIRI</vt:lpstr>
      <vt:lpstr>GRAP</vt:lpstr>
      <vt:lpstr>Fiscalía</vt:lpstr>
      <vt:lpstr>RNI</vt:lpstr>
      <vt:lpstr>DNP (2021)</vt:lpstr>
      <vt:lpstr>Contribuciones de variables</vt:lpstr>
      <vt:lpstr>DAFP</vt:lpstr>
      <vt:lpstr>Consejería (2021)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Edith Medina</dc:creator>
  <cp:lastModifiedBy>Wilintong</cp:lastModifiedBy>
  <dcterms:created xsi:type="dcterms:W3CDTF">2023-06-11T16:49:30Z</dcterms:created>
  <dcterms:modified xsi:type="dcterms:W3CDTF">2023-07-12T02:44:16Z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0x01010001B5A809C9E30044BFE3FBFD8DED64EF</vt:lpwstr>
  </property>
</Properties>
</file>