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\Documents\Woodies-Rockets\Design Engineeirng\Plumbing\"/>
    </mc:Choice>
  </mc:AlternateContent>
  <xr:revisionPtr revIDLastSave="0" documentId="13_ncr:1_{D9C1367E-8E5D-4032-8755-923B091627B1}" xr6:coauthVersionLast="47" xr6:coauthVersionMax="47" xr10:uidLastSave="{00000000-0000-0000-0000-000000000000}"/>
  <bookViews>
    <workbookView xWindow="-120" yWindow="-120" windowWidth="38640" windowHeight="21120" xr2:uid="{DD3A3007-0DD5-4A32-9A5B-328A928B7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<sst xmlns="http://schemas.openxmlformats.org/spreadsheetml/2006/main" count="103" uniqueCount="65">
  <si>
    <t>Plumbing Possible Solutions</t>
  </si>
  <si>
    <t>Component</t>
  </si>
  <si>
    <t>Price</t>
  </si>
  <si>
    <t>Name</t>
  </si>
  <si>
    <t>PV-2514SW</t>
  </si>
  <si>
    <t>Pressure Vessel</t>
  </si>
  <si>
    <t>Pipe Size</t>
  </si>
  <si>
    <t>1/4" FNPT</t>
  </si>
  <si>
    <t>Liquid</t>
  </si>
  <si>
    <t>Vapor</t>
  </si>
  <si>
    <t>Nitrous Oxide Properties</t>
  </si>
  <si>
    <t>Phase</t>
  </si>
  <si>
    <t>Temperature (K)</t>
  </si>
  <si>
    <t>Pressure (MPa)</t>
  </si>
  <si>
    <t>Density (kg/m^3)</t>
  </si>
  <si>
    <t>Pressure Rating (psi)</t>
  </si>
  <si>
    <t>ID (in)</t>
  </si>
  <si>
    <t>Length (in)</t>
  </si>
  <si>
    <t>Volume (m^3)</t>
  </si>
  <si>
    <t>Capacity (kg)</t>
  </si>
  <si>
    <t>PV-2521SW</t>
  </si>
  <si>
    <t>PV-2540SW</t>
  </si>
  <si>
    <t xml:space="preserve"> </t>
  </si>
  <si>
    <t>Material</t>
  </si>
  <si>
    <t>Fiberglass</t>
  </si>
  <si>
    <t>WAV-PV-2540-FRP-1000-EP</t>
  </si>
  <si>
    <t>NP-PV-2521-1000</t>
  </si>
  <si>
    <t>ANSI 316L (SS)</t>
  </si>
  <si>
    <t>?</t>
  </si>
  <si>
    <t>NP-PV-2540-1000</t>
  </si>
  <si>
    <t>L27DV Faber Cylinder</t>
  </si>
  <si>
    <t>Pressure Vessel (N2O)</t>
  </si>
  <si>
    <t>Aluminum</t>
  </si>
  <si>
    <t>Aluminum? SS?</t>
  </si>
  <si>
    <t>Pressure Vessel (IPA)</t>
  </si>
  <si>
    <t>IPA Properties</t>
  </si>
  <si>
    <t>22 CUFT Aluminum Oxygen Cylinder</t>
  </si>
  <si>
    <t>0.750 UNF</t>
  </si>
  <si>
    <t>2.5 LB Aluminum CO2 Cylinder</t>
  </si>
  <si>
    <t>0-1000 PSI High Accuracy Pressure Transducers</t>
  </si>
  <si>
    <t>Pressure Transducer</t>
  </si>
  <si>
    <t>0-1000</t>
  </si>
  <si>
    <t>Pressure Vessels</t>
  </si>
  <si>
    <t>Pressure Sensors</t>
  </si>
  <si>
    <t>Fluid Interface</t>
  </si>
  <si>
    <t>Electrical Interface</t>
  </si>
  <si>
    <t>Accuracy</t>
  </si>
  <si>
    <t>0.5-4.5V Linear Output for 4-20mA</t>
  </si>
  <si>
    <t>1/4"-18 or 1/8"-27 NPT</t>
  </si>
  <si>
    <t>316 SS</t>
  </si>
  <si>
    <t>0-1500 PSI High Accuracy Pressure Transducers</t>
  </si>
  <si>
    <t>0-1500</t>
  </si>
  <si>
    <t>High Precision Stainless Pressure Transducer</t>
  </si>
  <si>
    <t>SS</t>
  </si>
  <si>
    <t>0.5-4.5V Linear Output</t>
  </si>
  <si>
    <t>Pressure Range (psi)</t>
  </si>
  <si>
    <t>G 1/4"</t>
  </si>
  <si>
    <t>1000 PSI Pressure Transducer Sensor</t>
  </si>
  <si>
    <t>1/8"-27 NPT</t>
  </si>
  <si>
    <t>304 SS</t>
  </si>
  <si>
    <t>Low Cost IOT Small Pressure Sensor</t>
  </si>
  <si>
    <t>0.5, 1, 2%</t>
  </si>
  <si>
    <t>12C, SPI, 0.2-2.9V</t>
  </si>
  <si>
    <t>0-15 MPa</t>
  </si>
  <si>
    <t>G1/4, M12*1.5, 1/4NPT, 7/16-20UNF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</si>
</sst>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C0A0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center"/>
    </xf>
    <xf numFmtId="0" fontId="3" fillId="2" borderId="0" xfId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1" applyAlignment="1">
      <alignment horizontal="center" wrapText="1"/>
    </xf>
    <xf numFmtId="10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8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scylindersource.com/shop/oxygen-cylinders/22-cu-ft-aluminum-oxygen-cylinder/" TargetMode="External"/><Relationship Id="rId13" Type="http://schemas.openxmlformats.org/officeDocument/2006/relationships/hyperlink" Target="https://www.amazon.com/FUSCH-Transducer-Connector-Stainless-Transmitter/dp/B0CRQT7VFJ/ref=sr_1_8?crid=2HXVBXPKZR06Q&amp;dib=eyJ2IjoiMSJ9.buVDBGrPqUR7F8OjyE_t2jEZkXE63LRYtM8RBmj1EKL1Kc-GgQXxAFTy_EAb6c7tkqoPyleQuGqb7tQLZxwhypEO5CjdQgwtr1t0zQw3lL9laa1m2nx8LN-izJe6egMpR1aSaiiNBAt2PsSiL1ZbqzqKdjTNFnpJBjvoL77yfodW8P7jEqMiwuBhA1eVidyPvr5f-4tqcipIFQOjgLABEeIC0_xHto_lt8zLiELGbtN_6pjRUxNkyW41joTKhTT7Ny7kTvVuunfN6cVvIKVgGe3i1hQCtqDzqf4nw8jEDc0.AdxTLaT8PIUVnEh1lpjQCzegxuO5KB_MCQ04-hfBGEw&amp;dib_tag=se&amp;keywords=pressure%2Btransducer&amp;qid=1727986632&amp;s=industrial&amp;sprefix=pressure%2Btransdcuer%2Cindustrial%2C91&amp;sr=1-8&amp;th=1" TargetMode="External"/><Relationship Id="rId3" Type="http://schemas.openxmlformats.org/officeDocument/2006/relationships/hyperlink" Target="https://hydrocomponents.us/collections/hcti-housing-pressure-vessels/products/pv-2540sw-1000-psi-frp-fiberglass-membrane-housing-free-seawater-membrane-included-pressure-vessels?variant=29611549065258" TargetMode="External"/><Relationship Id="rId7" Type="http://schemas.openxmlformats.org/officeDocument/2006/relationships/hyperlink" Target="https://www.piranhadivemfg.com/item/L27DV-Faber-Cylinder-w-No-Valve-BLACKFree-Domestic-Ground-Shipping--13910" TargetMode="External"/><Relationship Id="rId12" Type="http://schemas.openxmlformats.org/officeDocument/2006/relationships/hyperlink" Target="https://www.amazon.com/Precision-Stainless-Pressure-Transducer-Sensor/dp/B0D236XDHP?th=1" TargetMode="External"/><Relationship Id="rId2" Type="http://schemas.openxmlformats.org/officeDocument/2006/relationships/hyperlink" Target="https://hydrocomponents.us/collections/hcti-housing-pressure-vessels/products/pv-2521sw-1000-psi-frp-fiberglass-membrane-housing-free-seawater-membrane-included-pressure-vessels?variant=29611546902570" TargetMode="External"/><Relationship Id="rId1" Type="http://schemas.openxmlformats.org/officeDocument/2006/relationships/hyperlink" Target="https://hydrocomponents.us/collections/hcti-housing-pressure-vessels/products/pv-2514sw-1000-psi-frp-fiberglass-membrane-housing-free-seawater-membrane-included-pressure-vessels" TargetMode="External"/><Relationship Id="rId6" Type="http://schemas.openxmlformats.org/officeDocument/2006/relationships/hyperlink" Target="https://www.lenntech.com/products/Lenntech-PV/NP-PV2540-1000/2540-2,5-1000-psi-Pressure-Vessel/index.html" TargetMode="External"/><Relationship Id="rId11" Type="http://schemas.openxmlformats.org/officeDocument/2006/relationships/hyperlink" Target="https://www.dataq.com/products/accessories/pressure-sensor/2000361-hs-1500.html" TargetMode="External"/><Relationship Id="rId5" Type="http://schemas.openxmlformats.org/officeDocument/2006/relationships/hyperlink" Target="https://www.lenntech.com/products/Lenntech-PV/NP-PV2540-1000/2540-2,5-1000-psi-Pressure-Vessel/index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ataq.com/products/accessories/pressure-sensor/2000361-hs-1000.html" TargetMode="External"/><Relationship Id="rId4" Type="http://schemas.openxmlformats.org/officeDocument/2006/relationships/hyperlink" Target="https://pwnps.com/products/membrane-pressure-vessel-2-5-x-40-1000-psi-rating-end-port-design-wave-cyber?srsltid=AfmBOorPRwEPmwPBkLKtiR8xSMtauaXVJBRjd7BSHSiDWZ6qoz9Ko7dt" TargetMode="External"/><Relationship Id="rId9" Type="http://schemas.openxmlformats.org/officeDocument/2006/relationships/hyperlink" Target="https://gascylindersource.com/shop/co2-carbon-dioxide-cylinders/2-5-lb-aluminum-co2-cylinder-new/" TargetMode="External"/><Relationship Id="rId14" Type="http://schemas.openxmlformats.org/officeDocument/2006/relationships/hyperlink" Target="https://www.alibaba.com/product-detail/Low-Cost-IOT-Small-Pressure-Sensor_60747890200.html?spm=a2700.details.you_may_like.4.637977bbwMxB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70A0-0FAA-435F-B9E3-90967E275811}">
  <dimension ref="A1:T106"/>
  <sheetViews>
    <sheetView tabSelected="1" workbookViewId="0">
      <selection activeCell="M17" sqref="M17"/>
    </sheetView>
  </sheetViews>
  <sheetFormatPr defaultRowHeight="15" x14ac:dyDescent="0.25"/>
  <cols>
    <col min="1" max="1" width="45.5703125" customWidth="1"/>
    <col min="2" max="2" width="25.7109375" customWidth="1"/>
    <col min="3" max="3" width="19.42578125" customWidth="1"/>
    <col min="4" max="4" width="24" customWidth="1"/>
    <col min="5" max="5" width="33.42578125" customWidth="1"/>
    <col min="6" max="6" width="14.140625" customWidth="1"/>
    <col min="7" max="8" width="16.140625" customWidth="1"/>
    <col min="9" max="9" width="10" customWidth="1"/>
    <col min="13" max="13" width="14.42578125" customWidth="1"/>
    <col min="14" max="14" width="15.7109375" customWidth="1"/>
    <col min="15" max="15" width="16.5703125" customWidth="1"/>
    <col min="16" max="16" width="16.28515625" customWidth="1"/>
    <col min="17" max="17" width="16.85546875" customWidth="1"/>
    <col min="18" max="18" width="16.42578125" customWidth="1"/>
    <col min="19" max="19" width="16.28515625" customWidth="1"/>
  </cols>
  <sheetData>
    <row r="1" spans="1:20" ht="35.2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10" t="s">
        <v>10</v>
      </c>
      <c r="M1" s="10"/>
      <c r="N1" s="10"/>
      <c r="O1" s="10"/>
      <c r="Q1" s="10" t="s">
        <v>35</v>
      </c>
      <c r="R1" s="10"/>
      <c r="S1" s="10"/>
      <c r="T1" s="10"/>
    </row>
    <row r="2" spans="1:20" ht="18.75" x14ac:dyDescent="0.3">
      <c r="A2" s="11" t="s">
        <v>42</v>
      </c>
      <c r="B2" s="11"/>
      <c r="C2" s="11"/>
      <c r="D2" s="11"/>
      <c r="E2" s="11"/>
      <c r="F2" s="11"/>
      <c r="G2" s="11"/>
      <c r="H2" s="11"/>
      <c r="I2" s="11"/>
      <c r="J2" s="11"/>
      <c r="K2" s="4"/>
      <c r="L2" s="2" t="s">
        <v>11</v>
      </c>
      <c r="M2" s="2" t="s">
        <v>13</v>
      </c>
      <c r="N2" s="2" t="s">
        <v>12</v>
      </c>
      <c r="O2" s="2" t="s">
        <v>14</v>
      </c>
      <c r="Q2" s="2" t="s">
        <v>11</v>
      </c>
      <c r="R2" s="2" t="s">
        <v>13</v>
      </c>
      <c r="S2" s="2" t="s">
        <v>12</v>
      </c>
      <c r="T2" s="2" t="s">
        <v>14</v>
      </c>
    </row>
    <row r="3" spans="1:20" x14ac:dyDescent="0.25">
      <c r="A3" s="4" t="s">
        <v>3</v>
      </c>
      <c r="B3" s="4" t="s">
        <v>1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23</v>
      </c>
      <c r="I3" s="4" t="s">
        <v>6</v>
      </c>
      <c r="J3" s="4" t="s">
        <v>2</v>
      </c>
      <c r="K3" s="1"/>
      <c r="L3" t="s">
        <v>8</v>
      </c>
      <c r="M3">
        <v>5.0525000000000002</v>
      </c>
      <c r="N3">
        <v>293.14999999999998</v>
      </c>
      <c r="O3">
        <v>785.1</v>
      </c>
      <c r="Q3" t="s">
        <v>8</v>
      </c>
      <c r="R3" t="s">
        <v>28</v>
      </c>
      <c r="S3">
        <v>293.14999999999998</v>
      </c>
      <c r="T3">
        <v>786</v>
      </c>
    </row>
    <row r="4" spans="1:20" x14ac:dyDescent="0.25">
      <c r="A4" s="5" t="s">
        <v>4</v>
      </c>
      <c r="B4" s="3" t="s">
        <v>5</v>
      </c>
      <c r="C4" s="3">
        <v>1000</v>
      </c>
      <c r="D4" s="3">
        <v>2.5</v>
      </c>
      <c r="E4" s="3">
        <v>14</v>
      </c>
      <c r="F4" s="3">
        <f t="shared" ref="F4:F9" si="0">((D4^2)/4*E4*PI())*(0.000016387)</f>
        <v>1.1261529740644737E-3</v>
      </c>
      <c r="G4" s="3">
        <f t="shared" ref="G4:G11" si="1">F4*$O$3</f>
        <v>0.88414269993801831</v>
      </c>
      <c r="H4" s="3" t="s">
        <v>24</v>
      </c>
      <c r="I4" s="1" t="s">
        <v>7</v>
      </c>
      <c r="J4" s="1">
        <v>455</v>
      </c>
      <c r="K4" s="1"/>
      <c r="L4" t="s">
        <v>9</v>
      </c>
      <c r="M4">
        <v>5.0525000000000002</v>
      </c>
      <c r="N4">
        <v>293.14999999999998</v>
      </c>
      <c r="O4">
        <v>157.99</v>
      </c>
    </row>
    <row r="5" spans="1:20" x14ac:dyDescent="0.25">
      <c r="A5" s="5" t="s">
        <v>20</v>
      </c>
      <c r="B5" s="3" t="s">
        <v>5</v>
      </c>
      <c r="C5" s="3">
        <v>1000</v>
      </c>
      <c r="D5" s="3">
        <v>2.5</v>
      </c>
      <c r="E5" s="3">
        <v>21</v>
      </c>
      <c r="F5" s="3">
        <f t="shared" si="0"/>
        <v>1.6892294610967105E-3</v>
      </c>
      <c r="G5" s="3">
        <f t="shared" si="1"/>
        <v>1.3262140499070274</v>
      </c>
      <c r="H5" s="3" t="s">
        <v>24</v>
      </c>
      <c r="I5" s="1" t="s">
        <v>7</v>
      </c>
      <c r="J5" s="1">
        <v>395</v>
      </c>
      <c r="K5" s="1"/>
    </row>
    <row r="6" spans="1:20" x14ac:dyDescent="0.25">
      <c r="A6" s="5" t="s">
        <v>21</v>
      </c>
      <c r="B6" s="3" t="s">
        <v>5</v>
      </c>
      <c r="C6" s="3">
        <v>1000</v>
      </c>
      <c r="D6" s="3">
        <v>2.5</v>
      </c>
      <c r="E6" s="3">
        <v>40</v>
      </c>
      <c r="F6" s="3">
        <f t="shared" si="0"/>
        <v>3.2175799258984963E-3</v>
      </c>
      <c r="G6" s="3">
        <f t="shared" si="1"/>
        <v>2.5261219998229096</v>
      </c>
      <c r="H6" s="3" t="s">
        <v>24</v>
      </c>
      <c r="I6" s="1" t="s">
        <v>7</v>
      </c>
      <c r="J6" s="1">
        <v>525</v>
      </c>
      <c r="K6" s="1"/>
    </row>
    <row r="7" spans="1:20" x14ac:dyDescent="0.25">
      <c r="A7" s="5" t="s">
        <v>25</v>
      </c>
      <c r="B7" s="3" t="s">
        <v>5</v>
      </c>
      <c r="C7" s="3">
        <v>1000</v>
      </c>
      <c r="D7" s="3">
        <v>2.5</v>
      </c>
      <c r="E7" s="3">
        <v>40</v>
      </c>
      <c r="F7" s="3">
        <f t="shared" si="0"/>
        <v>3.2175799258984963E-3</v>
      </c>
      <c r="G7" s="3">
        <f t="shared" si="1"/>
        <v>2.5261219998229096</v>
      </c>
      <c r="H7" s="3" t="s">
        <v>24</v>
      </c>
      <c r="I7" s="1" t="s">
        <v>7</v>
      </c>
      <c r="J7" s="1">
        <v>690</v>
      </c>
      <c r="K7" s="1"/>
    </row>
    <row r="8" spans="1:20" x14ac:dyDescent="0.25">
      <c r="A8" s="6" t="s">
        <v>26</v>
      </c>
      <c r="B8" s="3" t="s">
        <v>5</v>
      </c>
      <c r="C8" s="3">
        <v>1000</v>
      </c>
      <c r="D8" s="3">
        <v>2.5</v>
      </c>
      <c r="E8" s="1">
        <v>21</v>
      </c>
      <c r="F8" s="1">
        <f t="shared" si="0"/>
        <v>1.6892294610967105E-3</v>
      </c>
      <c r="G8" s="3">
        <f t="shared" si="1"/>
        <v>1.3262140499070274</v>
      </c>
      <c r="H8" s="1" t="s">
        <v>27</v>
      </c>
      <c r="I8" s="1" t="s">
        <v>7</v>
      </c>
      <c r="J8" s="1" t="s">
        <v>28</v>
      </c>
      <c r="K8" s="1"/>
    </row>
    <row r="9" spans="1:20" x14ac:dyDescent="0.25">
      <c r="A9" s="6" t="s">
        <v>29</v>
      </c>
      <c r="B9" s="3" t="s">
        <v>5</v>
      </c>
      <c r="C9" s="3">
        <v>1000</v>
      </c>
      <c r="D9" s="3">
        <v>2.5</v>
      </c>
      <c r="E9" s="1">
        <v>40</v>
      </c>
      <c r="F9" s="1">
        <f t="shared" si="0"/>
        <v>3.2175799258984963E-3</v>
      </c>
      <c r="G9" s="1">
        <f t="shared" si="1"/>
        <v>2.5261219998229096</v>
      </c>
      <c r="H9" s="1" t="s">
        <v>27</v>
      </c>
      <c r="I9" s="1" t="s">
        <v>7</v>
      </c>
      <c r="J9" s="1" t="s">
        <v>28</v>
      </c>
      <c r="K9" s="1"/>
    </row>
    <row r="10" spans="1:20" x14ac:dyDescent="0.25">
      <c r="A10" s="7" t="s">
        <v>30</v>
      </c>
      <c r="B10" s="8" t="s">
        <v>31</v>
      </c>
      <c r="C10" s="8">
        <v>2640</v>
      </c>
      <c r="D10" s="8">
        <v>5.46</v>
      </c>
      <c r="E10" s="8">
        <v>14.43</v>
      </c>
      <c r="F10" s="8">
        <v>4.0000000000000001E-3</v>
      </c>
      <c r="G10" s="8">
        <f t="shared" si="1"/>
        <v>3.1404000000000001</v>
      </c>
      <c r="H10" s="8" t="s">
        <v>33</v>
      </c>
      <c r="I10" s="8"/>
      <c r="J10" s="8">
        <v>240</v>
      </c>
      <c r="K10" s="1"/>
    </row>
    <row r="11" spans="1:20" x14ac:dyDescent="0.25">
      <c r="A11" s="6" t="s">
        <v>36</v>
      </c>
      <c r="B11" s="1" t="s">
        <v>31</v>
      </c>
      <c r="C11" s="1">
        <v>1800</v>
      </c>
      <c r="D11" s="1">
        <v>5.25</v>
      </c>
      <c r="E11" s="1">
        <v>17.100000000000001</v>
      </c>
      <c r="F11" s="1">
        <v>4.0000000000000001E-3</v>
      </c>
      <c r="G11" s="8">
        <f t="shared" si="1"/>
        <v>3.1404000000000001</v>
      </c>
      <c r="H11" s="1" t="s">
        <v>32</v>
      </c>
      <c r="I11" s="1" t="s">
        <v>37</v>
      </c>
      <c r="J11" s="1">
        <v>119.4</v>
      </c>
      <c r="K11" s="1"/>
    </row>
    <row r="12" spans="1:20" x14ac:dyDescent="0.25">
      <c r="A12" s="6" t="s">
        <v>38</v>
      </c>
      <c r="B12" s="1" t="s">
        <v>34</v>
      </c>
      <c r="C12" s="1">
        <v>1800</v>
      </c>
      <c r="D12" s="1">
        <v>4.4000000000000004</v>
      </c>
      <c r="E12" s="1">
        <v>10.4</v>
      </c>
      <c r="F12" s="1">
        <v>1.6000000000000001E-3</v>
      </c>
      <c r="G12" s="1">
        <f>F12*T3</f>
        <v>1.2576000000000001</v>
      </c>
      <c r="H12" s="1" t="s">
        <v>32</v>
      </c>
      <c r="I12" s="1" t="s">
        <v>37</v>
      </c>
      <c r="J12" s="1">
        <v>47.6</v>
      </c>
      <c r="K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20" ht="18.75" x14ac:dyDescent="0.3">
      <c r="A14" s="11" t="s">
        <v>43</v>
      </c>
      <c r="B14" s="11"/>
      <c r="C14" s="11"/>
      <c r="D14" s="11"/>
      <c r="E14" s="11"/>
      <c r="F14" s="11"/>
      <c r="G14" s="11"/>
      <c r="H14" s="11"/>
      <c r="I14" s="11"/>
      <c r="J14" s="11"/>
      <c r="K14" s="1"/>
    </row>
    <row r="15" spans="1:20" ht="30" x14ac:dyDescent="0.25">
      <c r="A15" s="13" t="s">
        <v>3</v>
      </c>
      <c r="B15" s="14" t="s">
        <v>1</v>
      </c>
      <c r="C15" s="14" t="s">
        <v>55</v>
      </c>
      <c r="D15" s="14" t="s">
        <v>44</v>
      </c>
      <c r="E15" s="14" t="s">
        <v>45</v>
      </c>
      <c r="F15" s="14" t="s">
        <v>46</v>
      </c>
      <c r="G15" s="14" t="s">
        <v>23</v>
      </c>
      <c r="H15" s="15" t="s">
        <v>2</v>
      </c>
      <c r="I15" s="1"/>
      <c r="J15" s="1"/>
      <c r="K15" s="1"/>
    </row>
    <row r="16" spans="1:20" ht="30" x14ac:dyDescent="0.25">
      <c r="A16" s="16" t="s">
        <v>39</v>
      </c>
      <c r="B16" s="13" t="s">
        <v>40</v>
      </c>
      <c r="C16" s="13" t="s">
        <v>41</v>
      </c>
      <c r="D16" s="13" t="s">
        <v>48</v>
      </c>
      <c r="E16" s="13" t="s">
        <v>47</v>
      </c>
      <c r="F16" s="17">
        <v>5.0000000000000001E-3</v>
      </c>
      <c r="G16" s="13" t="s">
        <v>49</v>
      </c>
      <c r="H16" s="18">
        <v>68</v>
      </c>
      <c r="I16" s="1"/>
      <c r="J16" s="1"/>
      <c r="K16" s="1"/>
      <c r="O16" t="s">
        <v>22</v>
      </c>
    </row>
    <row r="17" spans="1:11" ht="30" x14ac:dyDescent="0.25">
      <c r="A17" s="16" t="s">
        <v>50</v>
      </c>
      <c r="B17" s="13" t="s">
        <v>40</v>
      </c>
      <c r="C17" s="13" t="s">
        <v>51</v>
      </c>
      <c r="D17" s="13" t="s">
        <v>48</v>
      </c>
      <c r="E17" s="13" t="s">
        <v>47</v>
      </c>
      <c r="F17" s="17">
        <v>5.0000000000000001E-3</v>
      </c>
      <c r="G17" s="13" t="s">
        <v>49</v>
      </c>
      <c r="H17" s="18">
        <v>68</v>
      </c>
      <c r="I17" s="1"/>
      <c r="J17" s="1"/>
      <c r="K17" s="1"/>
    </row>
    <row r="18" spans="1:11" x14ac:dyDescent="0.25">
      <c r="A18" s="16" t="s">
        <v>52</v>
      </c>
      <c r="B18" s="13" t="s">
        <v>40</v>
      </c>
      <c r="C18" s="13" t="s">
        <v>41</v>
      </c>
      <c r="D18" s="13" t="s">
        <v>56</v>
      </c>
      <c r="E18" s="13" t="s">
        <v>54</v>
      </c>
      <c r="F18" s="17">
        <v>5.0000000000000001E-3</v>
      </c>
      <c r="G18" s="13" t="s">
        <v>53</v>
      </c>
      <c r="H18" s="19">
        <v>15.13</v>
      </c>
      <c r="I18" s="1"/>
      <c r="J18" s="1"/>
      <c r="K18" s="1"/>
    </row>
    <row r="19" spans="1:11" x14ac:dyDescent="0.25">
      <c r="A19" s="16" t="s">
        <v>57</v>
      </c>
      <c r="B19" s="13" t="s">
        <v>40</v>
      </c>
      <c r="C19" s="13" t="s">
        <v>41</v>
      </c>
      <c r="D19" s="13" t="s">
        <v>58</v>
      </c>
      <c r="E19" s="13" t="s">
        <v>54</v>
      </c>
      <c r="F19" s="17">
        <v>0.01</v>
      </c>
      <c r="G19" s="13" t="s">
        <v>59</v>
      </c>
      <c r="H19" s="19">
        <v>32.69</v>
      </c>
    </row>
    <row r="20" spans="1:11" ht="30" x14ac:dyDescent="0.25">
      <c r="A20" s="12" t="s">
        <v>60</v>
      </c>
      <c r="B20" s="13" t="s">
        <v>40</v>
      </c>
      <c r="C20" s="13" t="s">
        <v>63</v>
      </c>
      <c r="D20" s="20" t="s">
        <v>64</v>
      </c>
      <c r="E20" s="13" t="s">
        <v>62</v>
      </c>
      <c r="F20" s="13" t="s">
        <v>61</v>
      </c>
      <c r="G20" s="13"/>
      <c r="H20" s="18">
        <v>10</v>
      </c>
    </row>
    <row r="21" spans="1:11" x14ac:dyDescent="0.25">
      <c r="A21" s="13"/>
      <c r="B21" s="13"/>
      <c r="C21" s="13"/>
      <c r="D21" s="13"/>
      <c r="E21" s="13"/>
      <c r="F21" s="13"/>
      <c r="G21" s="13"/>
      <c r="H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</row>
    <row r="31" spans="1:11" x14ac:dyDescent="0.25">
      <c r="A31" s="1"/>
      <c r="B31" s="1"/>
      <c r="C31" s="1"/>
      <c r="D31" s="1"/>
      <c r="E31" s="1"/>
      <c r="F31" s="1"/>
      <c r="G31" s="1"/>
      <c r="H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</sheetData>
  <mergeCells count="5">
    <mergeCell ref="A1:K1"/>
    <mergeCell ref="L1:O1"/>
    <mergeCell ref="Q1:T1"/>
    <mergeCell ref="A2:J2"/>
    <mergeCell ref="A14:J14"/>
  </mergeCells>
  <hyperlinks>
    <hyperlink ref="A4" r:id="rId1" xr:uid="{E16D5DBC-9F38-4CC1-8BF4-BA3511FC50B6}"/>
    <hyperlink ref="A5" r:id="rId2" xr:uid="{1928499E-DCBA-44C5-ABAE-ECC1290AFEAF}"/>
    <hyperlink ref="A6" r:id="rId3" xr:uid="{B0589001-486A-4321-AC83-583CDBE1D86D}"/>
    <hyperlink ref="A7" r:id="rId4" xr:uid="{AD62A516-A4A1-47BB-A66F-565CE9271D43}"/>
    <hyperlink ref="A9" r:id="rId5" xr:uid="{69401C26-51AE-4647-A039-0CDF85944CEF}"/>
    <hyperlink ref="A8" r:id="rId6" xr:uid="{C662FC4B-BC78-4954-976F-15DFC2CA5D7D}"/>
    <hyperlink ref="A10" r:id="rId7" display="L27" xr:uid="{A3B3B5EB-6CA3-4440-80AD-C16CFA500D93}"/>
    <hyperlink ref="A11" r:id="rId8" xr:uid="{FBC1EA06-7266-41B4-B417-6B4D846E93E2}"/>
    <hyperlink ref="A12" r:id="rId9" xr:uid="{69FEDAFF-C60E-4736-B5F5-44AD8FA93118}"/>
    <hyperlink ref="A16" r:id="rId10" xr:uid="{1DC4869A-A00F-4469-91F9-A939C0418849}"/>
    <hyperlink ref="A17" r:id="rId11" xr:uid="{79D6F5E9-B4B9-42DE-9451-F2266F9E8B86}"/>
    <hyperlink ref="A18" r:id="rId12" xr:uid="{7B7BBBC6-AB75-449B-859B-E43C44AA0ADB}"/>
    <hyperlink ref="A19" r:id="rId13" xr:uid="{2053F698-DB47-418F-AED5-AEBCD8438F88}"/>
    <hyperlink ref="A20" r:id="rId14" xr:uid="{5BE5F0E1-C2D4-478F-B4B7-8BFDDAC304EB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Armentrout, William T</dc:creator>
  <cp:lastModifiedBy>Armentrout, William T</cp:lastModifiedBy>
  <dcterms:created xsi:type="dcterms:W3CDTF">2024-09-30T02:29:08Z</dcterms:created>
  <dcterms:modified xsi:type="dcterms:W3CDTF">2024-10-03T21:05:40Z</dcterms:modified>
</cp:coreProperties>
</file>