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120" windowWidth="19395" windowHeight="7620"/>
  </bookViews>
  <sheets>
    <sheet name="供给数据" sheetId="1" r:id="rId1"/>
    <sheet name="需求数据" sheetId="2" r:id="rId2"/>
    <sheet name="成本数据" sheetId="3" r:id="rId3"/>
  </sheets>
  <calcPr calcId="125725"/>
</workbook>
</file>

<file path=xl/calcChain.xml><?xml version="1.0" encoding="utf-8"?>
<calcChain xmlns="http://schemas.openxmlformats.org/spreadsheetml/2006/main">
  <c r="G16" i="3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I5" i="2" l="1"/>
  <c r="I4"/>
</calcChain>
</file>

<file path=xl/sharedStrings.xml><?xml version="1.0" encoding="utf-8"?>
<sst xmlns="http://schemas.openxmlformats.org/spreadsheetml/2006/main" count="87" uniqueCount="75">
  <si>
    <r>
      <rPr>
        <b/>
        <sz val="10"/>
        <color theme="1"/>
        <rFont val="宋体"/>
        <family val="3"/>
        <charset val="134"/>
      </rPr>
      <t>全球粗钢产能利用率</t>
    </r>
    <phoneticPr fontId="2" type="noConversion"/>
  </si>
  <si>
    <r>
      <rPr>
        <b/>
        <sz val="10"/>
        <color theme="1"/>
        <rFont val="宋体"/>
        <family val="3"/>
        <charset val="134"/>
      </rPr>
      <t>国内钢铁行业集中度（前</t>
    </r>
    <r>
      <rPr>
        <b/>
        <sz val="10"/>
        <color theme="1"/>
        <rFont val="Arial"/>
        <family val="2"/>
      </rPr>
      <t>10</t>
    </r>
    <r>
      <rPr>
        <b/>
        <sz val="10"/>
        <color theme="1"/>
        <rFont val="宋体"/>
        <family val="3"/>
        <charset val="134"/>
      </rPr>
      <t>大钢企粗钢产量合计占比）</t>
    </r>
    <phoneticPr fontId="2" type="noConversion"/>
  </si>
  <si>
    <r>
      <rPr>
        <b/>
        <sz val="10"/>
        <color theme="1"/>
        <rFont val="宋体"/>
        <family val="3"/>
        <charset val="134"/>
      </rPr>
      <t>大中型钢铁企业的吨钢利润总额（元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宋体"/>
        <family val="3"/>
        <charset val="134"/>
      </rPr>
      <t>吨）</t>
    </r>
    <phoneticPr fontId="2" type="noConversion"/>
  </si>
  <si>
    <r>
      <rPr>
        <b/>
        <sz val="10"/>
        <color theme="1"/>
        <rFont val="宋体"/>
        <family val="3"/>
        <charset val="134"/>
      </rPr>
      <t>国内粗钢产量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宋体"/>
        <family val="3"/>
        <charset val="134"/>
      </rPr>
      <t>生铁产量</t>
    </r>
    <phoneticPr fontId="2" type="noConversion"/>
  </si>
  <si>
    <r>
      <rPr>
        <b/>
        <sz val="10"/>
        <color theme="1"/>
        <rFont val="宋体"/>
        <family val="3"/>
        <charset val="134"/>
      </rPr>
      <t>国内焦炭产量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宋体"/>
        <family val="3"/>
        <charset val="134"/>
      </rPr>
      <t>生铁产量</t>
    </r>
    <phoneticPr fontId="2" type="noConversion"/>
  </si>
  <si>
    <r>
      <rPr>
        <sz val="10"/>
        <color theme="1"/>
        <rFont val="宋体"/>
        <family val="3"/>
        <charset val="134"/>
      </rPr>
      <t>来源：</t>
    </r>
    <r>
      <rPr>
        <sz val="10"/>
        <color theme="1"/>
        <rFont val="Arial"/>
        <family val="2"/>
      </rPr>
      <t>Wind</t>
    </r>
    <phoneticPr fontId="2" type="noConversion"/>
  </si>
  <si>
    <r>
      <rPr>
        <sz val="10"/>
        <color theme="1"/>
        <rFont val="宋体"/>
        <family val="3"/>
        <charset val="134"/>
      </rPr>
      <t>来源：</t>
    </r>
    <r>
      <rPr>
        <sz val="10"/>
        <color theme="1"/>
        <rFont val="Arial"/>
        <family val="2"/>
      </rPr>
      <t>WSA</t>
    </r>
    <phoneticPr fontId="2" type="noConversion"/>
  </si>
  <si>
    <r>
      <rPr>
        <sz val="10"/>
        <color theme="1"/>
        <rFont val="宋体"/>
        <family val="3"/>
        <charset val="134"/>
      </rPr>
      <t>来源：</t>
    </r>
    <r>
      <rPr>
        <sz val="10"/>
        <color theme="1"/>
        <rFont val="Arial"/>
        <family val="2"/>
      </rPr>
      <t>CEIC</t>
    </r>
    <phoneticPr fontId="2" type="noConversion"/>
  </si>
  <si>
    <r>
      <rPr>
        <b/>
        <sz val="10"/>
        <color theme="1"/>
        <rFont val="宋体"/>
        <family val="3"/>
        <charset val="134"/>
      </rPr>
      <t>电炉钢占粗钢产量比例</t>
    </r>
  </si>
  <si>
    <r>
      <rPr>
        <sz val="10"/>
        <color theme="1"/>
        <rFont val="宋体"/>
        <family val="2"/>
        <charset val="134"/>
      </rPr>
      <t>来源：</t>
    </r>
    <r>
      <rPr>
        <sz val="10"/>
        <color theme="1"/>
        <rFont val="Arial"/>
        <family val="2"/>
      </rPr>
      <t>Wind</t>
    </r>
    <phoneticPr fontId="2" type="noConversion"/>
  </si>
  <si>
    <r>
      <rPr>
        <b/>
        <sz val="10"/>
        <color theme="1"/>
        <rFont val="宋体"/>
        <family val="3"/>
        <charset val="134"/>
      </rPr>
      <t>中国大陆电炉钢占粗钢产量比例</t>
    </r>
    <phoneticPr fontId="2" type="noConversion"/>
  </si>
  <si>
    <r>
      <rPr>
        <b/>
        <sz val="10"/>
        <color theme="1"/>
        <rFont val="宋体"/>
        <family val="3"/>
        <charset val="134"/>
      </rPr>
      <t>全球电炉钢占粗钢产量比例</t>
    </r>
    <phoneticPr fontId="2" type="noConversion"/>
  </si>
  <si>
    <r>
      <rPr>
        <b/>
        <sz val="10"/>
        <color theme="1"/>
        <rFont val="宋体"/>
        <family val="2"/>
        <charset val="134"/>
      </rPr>
      <t>季调后</t>
    </r>
  </si>
  <si>
    <r>
      <rPr>
        <b/>
        <sz val="10"/>
        <color theme="1"/>
        <rFont val="宋体"/>
        <family val="2"/>
        <charset val="134"/>
      </rPr>
      <t>趋势线</t>
    </r>
  </si>
  <si>
    <r>
      <rPr>
        <b/>
        <sz val="10"/>
        <color theme="1"/>
        <rFont val="宋体"/>
        <family val="2"/>
        <charset val="134"/>
      </rPr>
      <t>我国房地产施工面积（万平方米）</t>
    </r>
    <phoneticPr fontId="2" type="noConversion"/>
  </si>
  <si>
    <r>
      <rPr>
        <b/>
        <sz val="10"/>
        <color theme="1"/>
        <rFont val="宋体"/>
        <family val="2"/>
        <charset val="134"/>
      </rPr>
      <t>我国建筑用钢材消费量（万吨）</t>
    </r>
    <phoneticPr fontId="2" type="noConversion"/>
  </si>
  <si>
    <r>
      <rPr>
        <b/>
        <sz val="10"/>
        <color theme="1"/>
        <rFont val="宋体"/>
        <family val="3"/>
        <charset val="134"/>
      </rPr>
      <t>中国大陆粗钢产量占全球产量比重</t>
    </r>
    <phoneticPr fontId="2" type="noConversion"/>
  </si>
  <si>
    <r>
      <rPr>
        <b/>
        <sz val="10"/>
        <color theme="1"/>
        <rFont val="宋体"/>
        <family val="3"/>
        <charset val="134"/>
      </rPr>
      <t>中国大陆粗钢产量同比</t>
    </r>
    <phoneticPr fontId="2" type="noConversion"/>
  </si>
  <si>
    <r>
      <rPr>
        <b/>
        <sz val="10"/>
        <color theme="1"/>
        <rFont val="宋体"/>
        <family val="2"/>
        <charset val="134"/>
      </rPr>
      <t>房屋施工面积累计值</t>
    </r>
    <phoneticPr fontId="2" type="noConversion"/>
  </si>
  <si>
    <r>
      <rPr>
        <b/>
        <sz val="10"/>
        <color theme="1"/>
        <rFont val="宋体"/>
        <family val="3"/>
        <charset val="134"/>
      </rPr>
      <t>钢筋</t>
    </r>
    <phoneticPr fontId="2" type="noConversion"/>
  </si>
  <si>
    <r>
      <rPr>
        <b/>
        <sz val="10"/>
        <color theme="1"/>
        <rFont val="宋体"/>
        <family val="3"/>
        <charset val="134"/>
      </rPr>
      <t>线材</t>
    </r>
    <phoneticPr fontId="2" type="noConversion"/>
  </si>
  <si>
    <r>
      <rPr>
        <b/>
        <sz val="10"/>
        <color theme="1"/>
        <rFont val="宋体"/>
        <family val="3"/>
        <charset val="134"/>
      </rPr>
      <t>合计</t>
    </r>
    <phoneticPr fontId="2" type="noConversion"/>
  </si>
  <si>
    <t>Rio Tinto</t>
  </si>
  <si>
    <t>BHP Billiton</t>
  </si>
  <si>
    <t>FMG</t>
  </si>
  <si>
    <t>Vale</t>
    <phoneticPr fontId="2" type="noConversion"/>
  </si>
  <si>
    <t>1H08</t>
  </si>
  <si>
    <t>2H08</t>
  </si>
  <si>
    <t>1H09</t>
  </si>
  <si>
    <t>2H09</t>
  </si>
  <si>
    <t>1H10</t>
  </si>
  <si>
    <t>2H10</t>
  </si>
  <si>
    <t>1H11</t>
  </si>
  <si>
    <t>2H11</t>
  </si>
  <si>
    <t>1H12</t>
  </si>
  <si>
    <t>2H12</t>
  </si>
  <si>
    <t>1H13</t>
  </si>
  <si>
    <t>2H13</t>
  </si>
  <si>
    <t>1H14</t>
  </si>
  <si>
    <t>2H14</t>
  </si>
  <si>
    <t>1H15</t>
  </si>
  <si>
    <t>2H15</t>
  </si>
  <si>
    <t>1H16</t>
  </si>
  <si>
    <t>2H16</t>
  </si>
  <si>
    <t>1H17</t>
  </si>
  <si>
    <t>2H17</t>
  </si>
  <si>
    <t>纽曼粉（62.5%）-杨迪粉（58%）</t>
  </si>
  <si>
    <t>卡拉加斯粉（65%）-杨迪粉（58%）</t>
  </si>
  <si>
    <r>
      <rPr>
        <b/>
        <sz val="10"/>
        <color theme="1"/>
        <rFont val="宋体"/>
        <family val="3"/>
        <charset val="134"/>
      </rPr>
      <t>我国铁矿石原矿产量（万吨）</t>
    </r>
    <phoneticPr fontId="2" type="noConversion"/>
  </si>
  <si>
    <r>
      <rPr>
        <b/>
        <sz val="10"/>
        <color theme="1"/>
        <rFont val="宋体"/>
        <family val="3"/>
        <charset val="134"/>
      </rPr>
      <t>我国进口铁矿石合计（万吨）</t>
    </r>
    <phoneticPr fontId="2" type="noConversion"/>
  </si>
  <si>
    <r>
      <rPr>
        <b/>
        <sz val="10"/>
        <color theme="1"/>
        <rFont val="宋体"/>
        <family val="3"/>
        <charset val="134"/>
      </rPr>
      <t>我国进口铁矿石同比</t>
    </r>
    <phoneticPr fontId="2" type="noConversion"/>
  </si>
  <si>
    <r>
      <rPr>
        <b/>
        <sz val="10"/>
        <color theme="1"/>
        <rFont val="宋体"/>
        <family val="3"/>
        <charset val="134"/>
      </rPr>
      <t>海外四大矿山的吨矿盈亏平衡现金成本（美元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宋体"/>
        <family val="3"/>
        <charset val="134"/>
      </rPr>
      <t>吨）</t>
    </r>
    <phoneticPr fontId="2" type="noConversion"/>
  </si>
  <si>
    <r>
      <t>Platts</t>
    </r>
    <r>
      <rPr>
        <b/>
        <sz val="10"/>
        <color theme="1"/>
        <rFont val="宋体"/>
        <family val="3"/>
        <charset val="134"/>
      </rPr>
      <t>进口矿现货价（</t>
    </r>
    <r>
      <rPr>
        <b/>
        <sz val="10"/>
        <color theme="1"/>
        <rFont val="Arial"/>
        <family val="2"/>
      </rPr>
      <t>62%</t>
    </r>
    <r>
      <rPr>
        <b/>
        <sz val="10"/>
        <color theme="1"/>
        <rFont val="宋体"/>
        <family val="3"/>
        <charset val="134"/>
      </rPr>
      <t>，</t>
    </r>
    <r>
      <rPr>
        <b/>
        <sz val="10"/>
        <color theme="1"/>
        <rFont val="Arial"/>
        <family val="2"/>
      </rPr>
      <t>CFR</t>
    </r>
    <r>
      <rPr>
        <b/>
        <sz val="10"/>
        <color theme="1"/>
        <rFont val="宋体"/>
        <family val="3"/>
        <charset val="134"/>
      </rPr>
      <t>，中国北方）（美元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宋体"/>
        <family val="3"/>
        <charset val="134"/>
      </rPr>
      <t>干吨）</t>
    </r>
    <phoneticPr fontId="2" type="noConversion"/>
  </si>
  <si>
    <r>
      <rPr>
        <b/>
        <sz val="10"/>
        <color theme="1"/>
        <rFont val="宋体"/>
        <family val="3"/>
        <charset val="134"/>
      </rPr>
      <t>澳元兑美元汇率</t>
    </r>
    <phoneticPr fontId="2" type="noConversion"/>
  </si>
  <si>
    <r>
      <rPr>
        <b/>
        <sz val="10"/>
        <color theme="1"/>
        <rFont val="宋体"/>
        <family val="3"/>
        <charset val="134"/>
      </rPr>
      <t>铁矿石成本占炼钢成本</t>
    </r>
    <phoneticPr fontId="2" type="noConversion"/>
  </si>
  <si>
    <r>
      <rPr>
        <b/>
        <sz val="10"/>
        <color theme="1"/>
        <rFont val="宋体"/>
        <family val="3"/>
        <charset val="134"/>
      </rPr>
      <t>焦炭和喷吹煤成本占炼钢成本</t>
    </r>
    <phoneticPr fontId="2" type="noConversion"/>
  </si>
  <si>
    <r>
      <rPr>
        <b/>
        <sz val="10"/>
        <color theme="1"/>
        <rFont val="宋体"/>
        <family val="3"/>
        <charset val="134"/>
      </rPr>
      <t>铁矿石品种价差（元</t>
    </r>
    <r>
      <rPr>
        <b/>
        <sz val="10"/>
        <color theme="1"/>
        <rFont val="Arial"/>
        <family val="2"/>
      </rPr>
      <t>/</t>
    </r>
    <r>
      <rPr>
        <b/>
        <sz val="10"/>
        <color theme="1"/>
        <rFont val="宋体"/>
        <family val="3"/>
        <charset val="134"/>
      </rPr>
      <t>吨）</t>
    </r>
    <phoneticPr fontId="2" type="noConversion"/>
  </si>
  <si>
    <r>
      <rPr>
        <b/>
        <sz val="10"/>
        <color theme="1"/>
        <rFont val="宋体"/>
        <family val="3"/>
        <charset val="134"/>
      </rPr>
      <t>全国</t>
    </r>
    <r>
      <rPr>
        <b/>
        <sz val="10"/>
        <color theme="1"/>
        <rFont val="Arial"/>
        <family val="2"/>
      </rPr>
      <t>163</t>
    </r>
    <r>
      <rPr>
        <b/>
        <sz val="10"/>
        <color theme="1"/>
        <rFont val="宋体"/>
        <family val="3"/>
        <charset val="134"/>
      </rPr>
      <t>家长流程钢厂亏损状况</t>
    </r>
    <phoneticPr fontId="2" type="noConversion"/>
  </si>
  <si>
    <r>
      <rPr>
        <b/>
        <sz val="10"/>
        <color theme="1"/>
        <rFont val="宋体"/>
        <family val="3"/>
        <charset val="134"/>
      </rPr>
      <t>全国</t>
    </r>
    <r>
      <rPr>
        <b/>
        <sz val="10"/>
        <color theme="1"/>
        <rFont val="Arial"/>
        <family val="2"/>
      </rPr>
      <t>163</t>
    </r>
    <r>
      <rPr>
        <b/>
        <sz val="10"/>
        <color theme="1"/>
        <rFont val="宋体"/>
        <family val="3"/>
        <charset val="134"/>
      </rPr>
      <t>家钢厂高炉产能利用率</t>
    </r>
    <phoneticPr fontId="2" type="noConversion"/>
  </si>
  <si>
    <r>
      <t>139</t>
    </r>
    <r>
      <rPr>
        <b/>
        <sz val="10"/>
        <color theme="1"/>
        <rFont val="宋体"/>
        <family val="3"/>
        <charset val="134"/>
      </rPr>
      <t>家钢厂螺纹钢周达产率</t>
    </r>
    <phoneticPr fontId="2" type="noConversion"/>
  </si>
  <si>
    <r>
      <t>37</t>
    </r>
    <r>
      <rPr>
        <b/>
        <sz val="10"/>
        <color theme="1"/>
        <rFont val="宋体"/>
        <family val="3"/>
        <charset val="134"/>
      </rPr>
      <t>家热轧卷板企业</t>
    </r>
    <r>
      <rPr>
        <b/>
        <sz val="10"/>
        <color theme="1"/>
        <rFont val="Arial"/>
        <family val="2"/>
      </rPr>
      <t>64</t>
    </r>
    <r>
      <rPr>
        <b/>
        <sz val="10"/>
        <color theme="1"/>
        <rFont val="宋体"/>
        <family val="3"/>
        <charset val="134"/>
      </rPr>
      <t>条产线周达产率</t>
    </r>
    <phoneticPr fontId="2" type="noConversion"/>
  </si>
  <si>
    <r>
      <rPr>
        <sz val="10"/>
        <color theme="1"/>
        <rFont val="宋体"/>
        <family val="2"/>
        <charset val="134"/>
      </rPr>
      <t>来源：</t>
    </r>
    <r>
      <rPr>
        <sz val="10"/>
        <color theme="1"/>
        <rFont val="Arial"/>
        <family val="2"/>
      </rPr>
      <t>Wind</t>
    </r>
    <phoneticPr fontId="2" type="noConversion"/>
  </si>
  <si>
    <r>
      <rPr>
        <sz val="10"/>
        <color theme="1"/>
        <rFont val="宋体"/>
        <family val="3"/>
        <charset val="134"/>
      </rPr>
      <t>来源：海外四大矿山</t>
    </r>
    <phoneticPr fontId="2" type="noConversion"/>
  </si>
  <si>
    <r>
      <rPr>
        <sz val="10"/>
        <color theme="1"/>
        <rFont val="宋体"/>
        <family val="3"/>
        <charset val="134"/>
      </rPr>
      <t>来源：</t>
    </r>
    <r>
      <rPr>
        <sz val="10"/>
        <color theme="1"/>
        <rFont val="Arial"/>
        <family val="2"/>
      </rPr>
      <t>Wind</t>
    </r>
    <phoneticPr fontId="2" type="noConversion"/>
  </si>
  <si>
    <r>
      <rPr>
        <sz val="10"/>
        <color theme="1"/>
        <rFont val="宋体"/>
        <family val="3"/>
        <charset val="134"/>
      </rPr>
      <t>来源：</t>
    </r>
    <r>
      <rPr>
        <sz val="10"/>
        <color theme="1"/>
        <rFont val="Arial"/>
        <family val="2"/>
      </rPr>
      <t>Bloomberg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Wind</t>
    </r>
    <phoneticPr fontId="2" type="noConversion"/>
  </si>
  <si>
    <r>
      <rPr>
        <sz val="10"/>
        <color theme="1"/>
        <rFont val="宋体"/>
        <family val="3"/>
        <charset val="134"/>
      </rPr>
      <t>来源：</t>
    </r>
    <r>
      <rPr>
        <sz val="10"/>
        <color theme="1"/>
        <rFont val="Arial"/>
        <family val="2"/>
      </rPr>
      <t>Wind</t>
    </r>
    <phoneticPr fontId="2" type="noConversion"/>
  </si>
  <si>
    <r>
      <rPr>
        <sz val="10"/>
        <color theme="1"/>
        <rFont val="宋体"/>
        <family val="3"/>
        <charset val="134"/>
      </rPr>
      <t>来源：</t>
    </r>
    <r>
      <rPr>
        <sz val="10"/>
        <color theme="1"/>
        <rFont val="Arial"/>
        <family val="2"/>
      </rPr>
      <t>Mysteel</t>
    </r>
    <phoneticPr fontId="2" type="noConversion"/>
  </si>
  <si>
    <t>国内钢材出口量（万吨）</t>
    <phoneticPr fontId="2" type="noConversion"/>
  </si>
  <si>
    <t>国内钢铁净出口量（百万吨）</t>
    <phoneticPr fontId="2" type="noConversion"/>
  </si>
  <si>
    <t>国内钢筋消费量（趋势线）（万吨）</t>
    <phoneticPr fontId="2" type="noConversion"/>
  </si>
  <si>
    <t>国内线材消费量（趋势线）（万吨）</t>
    <phoneticPr fontId="2" type="noConversion"/>
  </si>
  <si>
    <t>国内外钢价差（2000/07=0）</t>
    <phoneticPr fontId="2" type="noConversion"/>
  </si>
  <si>
    <r>
      <rPr>
        <b/>
        <sz val="10"/>
        <color theme="1"/>
        <rFont val="宋体"/>
        <family val="3"/>
        <charset val="134"/>
      </rPr>
      <t>国内</t>
    </r>
    <r>
      <rPr>
        <b/>
        <sz val="10"/>
        <color theme="1"/>
        <rFont val="Arial"/>
        <family val="2"/>
      </rPr>
      <t>266</t>
    </r>
    <r>
      <rPr>
        <b/>
        <sz val="10"/>
        <color theme="1"/>
        <rFont val="宋体"/>
        <family val="3"/>
        <charset val="134"/>
      </rPr>
      <t>家样本矿山产能利用率</t>
    </r>
    <phoneticPr fontId="2" type="noConversion"/>
  </si>
  <si>
    <r>
      <t>139</t>
    </r>
    <r>
      <rPr>
        <b/>
        <sz val="10"/>
        <color theme="1"/>
        <rFont val="宋体"/>
        <family val="3"/>
        <charset val="134"/>
      </rPr>
      <t>家钢厂线材周达产率</t>
    </r>
    <phoneticPr fontId="2" type="noConversion"/>
  </si>
  <si>
    <r>
      <rPr>
        <b/>
        <sz val="10"/>
        <color theme="1"/>
        <rFont val="宋体"/>
        <family val="3"/>
        <charset val="134"/>
      </rPr>
      <t>国内</t>
    </r>
    <r>
      <rPr>
        <b/>
        <sz val="10"/>
        <color theme="1"/>
        <rFont val="Arial"/>
        <family val="2"/>
      </rPr>
      <t>266</t>
    </r>
    <r>
      <rPr>
        <b/>
        <sz val="10"/>
        <color theme="1"/>
        <rFont val="宋体"/>
        <family val="3"/>
        <charset val="134"/>
      </rPr>
      <t>家样本矿山铁精粉日产总量（万吨）</t>
    </r>
    <phoneticPr fontId="2" type="noConversion"/>
  </si>
</sst>
</file>

<file path=xl/styles.xml><?xml version="1.0" encoding="utf-8"?>
<styleSheet xmlns="http://schemas.openxmlformats.org/spreadsheetml/2006/main">
  <numFmts count="7">
    <numFmt numFmtId="176" formatCode="0.0%"/>
    <numFmt numFmtId="177" formatCode="0.000"/>
    <numFmt numFmtId="178" formatCode="0.0"/>
    <numFmt numFmtId="179" formatCode="#,##0_ "/>
    <numFmt numFmtId="180" formatCode="#,##0.00_ "/>
    <numFmt numFmtId="181" formatCode="\ [$]yyyy/m"/>
    <numFmt numFmtId="182" formatCode="yyyy/m/d;@"/>
  </numFmts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3" fillId="0" borderId="0" xfId="0" applyNumberFormat="1" applyFont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4" fillId="0" borderId="0" xfId="1" applyNumberFormat="1" applyFont="1">
      <alignment vertical="center"/>
    </xf>
    <xf numFmtId="14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1" fontId="4" fillId="0" borderId="0" xfId="0" applyNumberFormat="1" applyFont="1">
      <alignment vertical="center"/>
    </xf>
    <xf numFmtId="14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0" fontId="6" fillId="0" borderId="0" xfId="0" applyFont="1">
      <alignment vertical="center"/>
    </xf>
    <xf numFmtId="181" fontId="3" fillId="0" borderId="0" xfId="0" applyNumberFormat="1" applyFont="1" applyAlignment="1">
      <alignment horizontal="center" vertical="center" wrapText="1"/>
    </xf>
    <xf numFmtId="182" fontId="3" fillId="0" borderId="0" xfId="0" applyNumberFormat="1" applyFont="1" applyAlignment="1">
      <alignment horizontal="center" vertical="center" wrapText="1"/>
    </xf>
    <xf numFmtId="181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82" fontId="3" fillId="0" borderId="0" xfId="0" applyNumberFormat="1" applyFont="1" applyAlignment="1">
      <alignment horizontal="right" vertical="center" wrapText="1"/>
    </xf>
    <xf numFmtId="10" fontId="4" fillId="0" borderId="0" xfId="1" applyNumberFormat="1" applyFont="1">
      <alignment vertical="center"/>
    </xf>
    <xf numFmtId="10" fontId="3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8"/>
  <sheetViews>
    <sheetView tabSelected="1" workbookViewId="0">
      <pane ySplit="3" topLeftCell="A4" activePane="bottomLeft" state="frozen"/>
      <selection pane="bottomLeft" activeCell="N4" sqref="N4:P315"/>
    </sheetView>
  </sheetViews>
  <sheetFormatPr defaultRowHeight="12.75"/>
  <cols>
    <col min="1" max="2" width="9.25" style="2" bestFit="1" customWidth="1"/>
    <col min="3" max="3" width="9" style="2"/>
    <col min="4" max="4" width="9.625" style="2" bestFit="1" customWidth="1"/>
    <col min="5" max="5" width="9.25" style="2" bestFit="1" customWidth="1"/>
    <col min="6" max="6" width="9" style="2"/>
    <col min="7" max="7" width="9.125" style="2" bestFit="1" customWidth="1"/>
    <col min="8" max="8" width="9.625" style="2" bestFit="1" customWidth="1"/>
    <col min="9" max="9" width="9" style="2"/>
    <col min="10" max="12" width="9.125" style="2" bestFit="1" customWidth="1"/>
    <col min="13" max="13" width="9" style="2"/>
    <col min="14" max="14" width="9.5" style="2" bestFit="1" customWidth="1"/>
    <col min="15" max="16" width="8.875" style="2" customWidth="1"/>
    <col min="17" max="16384" width="9" style="2"/>
  </cols>
  <sheetData>
    <row r="1" spans="1:16">
      <c r="B1" s="3" t="s">
        <v>1</v>
      </c>
      <c r="E1" s="3" t="s">
        <v>0</v>
      </c>
      <c r="H1" s="3" t="s">
        <v>2</v>
      </c>
      <c r="K1" s="3" t="s">
        <v>8</v>
      </c>
      <c r="O1" s="3" t="s">
        <v>3</v>
      </c>
      <c r="P1" s="3" t="s">
        <v>4</v>
      </c>
    </row>
    <row r="2" spans="1:16">
      <c r="B2" s="2" t="s">
        <v>5</v>
      </c>
      <c r="E2" s="2" t="s">
        <v>6</v>
      </c>
      <c r="H2" s="2" t="s">
        <v>7</v>
      </c>
      <c r="K2" s="2" t="s">
        <v>6</v>
      </c>
      <c r="O2" s="2" t="s">
        <v>5</v>
      </c>
    </row>
    <row r="3" spans="1:16">
      <c r="K3" s="3" t="s">
        <v>10</v>
      </c>
      <c r="L3" s="3" t="s">
        <v>11</v>
      </c>
    </row>
    <row r="4" spans="1:16">
      <c r="A4" s="2">
        <v>2016</v>
      </c>
      <c r="B4" s="4">
        <v>0.35868691608265907</v>
      </c>
      <c r="D4" s="1">
        <v>42400</v>
      </c>
      <c r="E4" s="4">
        <v>0.65400000000000003</v>
      </c>
      <c r="G4" s="5">
        <v>42370</v>
      </c>
      <c r="H4" s="7">
        <v>-146.65654614993829</v>
      </c>
      <c r="J4" s="2">
        <v>2016</v>
      </c>
      <c r="K4" s="4">
        <v>5.1999999999999998E-2</v>
      </c>
      <c r="L4" s="4">
        <v>0.253</v>
      </c>
      <c r="N4" s="5">
        <v>42400</v>
      </c>
      <c r="O4" s="6">
        <v>1.1892390179663248</v>
      </c>
      <c r="P4" s="6">
        <v>0.64637036340262755</v>
      </c>
    </row>
    <row r="5" spans="1:16">
      <c r="A5" s="2">
        <v>2017</v>
      </c>
      <c r="B5" s="4">
        <v>0.36501067656733932</v>
      </c>
      <c r="D5" s="1">
        <v>42429</v>
      </c>
      <c r="E5" s="4">
        <v>0.66800000000000004</v>
      </c>
      <c r="G5" s="5">
        <v>42401</v>
      </c>
      <c r="H5" s="7">
        <v>-26.906441578237374</v>
      </c>
      <c r="N5" s="5">
        <v>42429</v>
      </c>
      <c r="O5" s="6">
        <v>1.1076098401454963</v>
      </c>
      <c r="P5" s="6">
        <v>0.61531891133020633</v>
      </c>
    </row>
    <row r="6" spans="1:16">
      <c r="B6" s="4"/>
      <c r="D6" s="1">
        <v>42460</v>
      </c>
      <c r="E6" s="4">
        <v>0.71099999999999997</v>
      </c>
      <c r="G6" s="5">
        <v>42430</v>
      </c>
      <c r="H6" s="7">
        <v>-21.971488762229718</v>
      </c>
      <c r="N6" s="5">
        <v>42460</v>
      </c>
      <c r="O6" s="6">
        <v>1.1736573697237496</v>
      </c>
      <c r="P6" s="6">
        <v>0.59889699164437959</v>
      </c>
    </row>
    <row r="7" spans="1:16">
      <c r="B7" s="4"/>
      <c r="D7" s="1">
        <v>42490</v>
      </c>
      <c r="E7" s="4">
        <v>0.71699999999999997</v>
      </c>
      <c r="G7" s="5">
        <v>42461</v>
      </c>
      <c r="H7" s="7">
        <v>134.27866738364386</v>
      </c>
      <c r="N7" s="5">
        <v>42490</v>
      </c>
      <c r="O7" s="6">
        <v>1.1883087983567273</v>
      </c>
      <c r="P7" s="6">
        <v>0.62050667579596031</v>
      </c>
    </row>
    <row r="8" spans="1:16">
      <c r="B8" s="4"/>
      <c r="D8" s="1">
        <v>42521</v>
      </c>
      <c r="E8" s="4">
        <v>0.72</v>
      </c>
      <c r="G8" s="5">
        <v>42491</v>
      </c>
      <c r="H8" s="7">
        <v>215.7519723340871</v>
      </c>
      <c r="N8" s="5">
        <v>42521</v>
      </c>
      <c r="O8" s="6">
        <v>1.1624923741529127</v>
      </c>
      <c r="P8" s="6">
        <v>0.62342330458869899</v>
      </c>
    </row>
    <row r="9" spans="1:16">
      <c r="B9" s="4"/>
      <c r="D9" s="1">
        <v>42551</v>
      </c>
      <c r="E9" s="4">
        <v>0.72199999999999998</v>
      </c>
      <c r="G9" s="5">
        <v>42522</v>
      </c>
      <c r="H9" s="7">
        <v>76.759329921147597</v>
      </c>
      <c r="N9" s="5">
        <v>42551</v>
      </c>
      <c r="O9" s="6">
        <v>1.1627778521692556</v>
      </c>
      <c r="P9" s="6">
        <v>0.64508569898232471</v>
      </c>
    </row>
    <row r="10" spans="1:16">
      <c r="B10" s="4"/>
      <c r="D10" s="1">
        <v>42582</v>
      </c>
      <c r="E10" s="4">
        <v>0.68899999999999995</v>
      </c>
      <c r="G10" s="5">
        <v>42552</v>
      </c>
      <c r="H10" s="7">
        <v>75.79215013961165</v>
      </c>
      <c r="N10" s="5">
        <v>42582</v>
      </c>
      <c r="O10" s="6">
        <v>1.1556904873112253</v>
      </c>
      <c r="P10" s="6">
        <v>0.64542356462020178</v>
      </c>
    </row>
    <row r="11" spans="1:16">
      <c r="B11" s="4"/>
      <c r="D11" s="1">
        <v>42613</v>
      </c>
      <c r="E11" s="4">
        <v>0.68899999999999995</v>
      </c>
      <c r="G11" s="5">
        <v>42583</v>
      </c>
      <c r="H11" s="7">
        <v>94.318578983593881</v>
      </c>
      <c r="N11" s="5">
        <v>42613</v>
      </c>
      <c r="O11" s="6">
        <v>1.1391856195903178</v>
      </c>
      <c r="P11" s="6">
        <v>0.65007559018490513</v>
      </c>
    </row>
    <row r="12" spans="1:16">
      <c r="B12" s="4"/>
      <c r="D12" s="1">
        <v>42643</v>
      </c>
      <c r="E12" s="4">
        <v>0.70699999999999996</v>
      </c>
      <c r="G12" s="5">
        <v>42614</v>
      </c>
      <c r="H12" s="7">
        <v>72.537043017530735</v>
      </c>
      <c r="N12" s="5">
        <v>42643</v>
      </c>
      <c r="O12" s="6">
        <v>1.1492489505538042</v>
      </c>
      <c r="P12" s="6">
        <v>0.66237334996712582</v>
      </c>
    </row>
    <row r="13" spans="1:16">
      <c r="B13" s="4"/>
      <c r="D13" s="1">
        <v>42674</v>
      </c>
      <c r="E13" s="4">
        <v>0.70099999999999996</v>
      </c>
      <c r="G13" s="5">
        <v>42644</v>
      </c>
      <c r="H13" s="7">
        <v>65.028666152197815</v>
      </c>
      <c r="N13" s="5">
        <v>42674</v>
      </c>
      <c r="O13" s="6">
        <v>1.1659150087646148</v>
      </c>
      <c r="P13" s="6">
        <v>0.67955547235317149</v>
      </c>
    </row>
    <row r="14" spans="1:16">
      <c r="B14" s="4"/>
      <c r="D14" s="1">
        <v>42704</v>
      </c>
      <c r="E14" s="4">
        <v>0.69199999999999995</v>
      </c>
      <c r="G14" s="5">
        <v>42675</v>
      </c>
      <c r="H14" s="7">
        <v>92.147122475684029</v>
      </c>
      <c r="N14" s="5">
        <v>42704</v>
      </c>
      <c r="O14" s="6">
        <v>1.1583490599007478</v>
      </c>
      <c r="P14" s="6">
        <v>0.67739568043615006</v>
      </c>
    </row>
    <row r="15" spans="1:16">
      <c r="B15" s="4"/>
      <c r="D15" s="1">
        <v>42735</v>
      </c>
      <c r="E15" s="4">
        <v>0.67700000000000005</v>
      </c>
      <c r="G15" s="5">
        <v>42705</v>
      </c>
      <c r="H15" s="7">
        <v>-55.096556389077286</v>
      </c>
      <c r="N15" s="5">
        <v>42735</v>
      </c>
      <c r="O15" s="6">
        <v>1.1696309030798677</v>
      </c>
      <c r="P15" s="6">
        <v>0.66220636854010795</v>
      </c>
    </row>
    <row r="16" spans="1:16">
      <c r="D16" s="1">
        <v>42766</v>
      </c>
      <c r="E16" s="4">
        <v>0.70199999999999996</v>
      </c>
      <c r="G16" s="5">
        <v>42736</v>
      </c>
      <c r="H16" s="7">
        <v>114.69399880733391</v>
      </c>
      <c r="N16" s="5">
        <v>42766</v>
      </c>
      <c r="O16" s="6">
        <v>1.1341377488109918</v>
      </c>
      <c r="P16" s="6">
        <v>0.61000528448124014</v>
      </c>
    </row>
    <row r="17" spans="4:16">
      <c r="D17" s="1">
        <v>42794</v>
      </c>
      <c r="E17" s="4">
        <v>0.71199999999999997</v>
      </c>
      <c r="G17" s="5">
        <v>42767</v>
      </c>
      <c r="H17" s="7">
        <v>157.06261374744278</v>
      </c>
      <c r="N17" s="5">
        <v>42794</v>
      </c>
      <c r="O17" s="6">
        <v>1.1341377488109916</v>
      </c>
      <c r="P17" s="6">
        <v>0.61000528448124003</v>
      </c>
    </row>
    <row r="18" spans="4:16">
      <c r="D18" s="1">
        <v>42825</v>
      </c>
      <c r="E18" s="4">
        <v>0.72599999999999998</v>
      </c>
      <c r="G18" s="5">
        <v>42795</v>
      </c>
      <c r="H18" s="7">
        <v>205.03616713384568</v>
      </c>
      <c r="N18" s="5">
        <v>42825</v>
      </c>
      <c r="O18" s="6">
        <v>1.1612284069097889</v>
      </c>
      <c r="P18" s="6">
        <v>0.60715495411216325</v>
      </c>
    </row>
    <row r="19" spans="4:16">
      <c r="D19" s="1">
        <v>42855</v>
      </c>
      <c r="E19" s="4">
        <v>0.74199999999999999</v>
      </c>
      <c r="G19" s="5">
        <v>42826</v>
      </c>
      <c r="H19" s="7">
        <v>182.72391211207582</v>
      </c>
      <c r="N19" s="5">
        <v>42855</v>
      </c>
      <c r="O19" s="6">
        <v>1.1629991850040751</v>
      </c>
      <c r="P19" s="6">
        <v>0.61241350655991822</v>
      </c>
    </row>
    <row r="20" spans="4:16">
      <c r="D20" s="1">
        <v>42886</v>
      </c>
      <c r="E20" s="4">
        <v>0.72199999999999998</v>
      </c>
      <c r="G20" s="5">
        <v>42856</v>
      </c>
      <c r="H20" s="7">
        <v>152.7737274552801</v>
      </c>
      <c r="N20" s="5">
        <v>42886</v>
      </c>
      <c r="O20" s="6">
        <v>1.1705084800673868</v>
      </c>
      <c r="P20" s="6">
        <v>0.60259504640953776</v>
      </c>
    </row>
    <row r="21" spans="4:16">
      <c r="D21" s="1">
        <v>42916</v>
      </c>
      <c r="E21" s="4">
        <v>0.73599999999999999</v>
      </c>
      <c r="G21" s="5">
        <v>42887</v>
      </c>
      <c r="H21" s="7">
        <v>234.37215665442565</v>
      </c>
      <c r="N21" s="5">
        <v>42916</v>
      </c>
      <c r="O21" s="6">
        <v>1.1872568093385214</v>
      </c>
      <c r="P21" s="6">
        <v>0.61867704280155644</v>
      </c>
    </row>
    <row r="22" spans="4:16">
      <c r="D22" s="1">
        <v>42947</v>
      </c>
      <c r="E22" s="4">
        <v>0.72399999999999998</v>
      </c>
      <c r="G22" s="5">
        <v>42917</v>
      </c>
      <c r="H22" s="7">
        <v>318.38464936026054</v>
      </c>
      <c r="N22" s="5">
        <v>42947</v>
      </c>
      <c r="O22" s="6">
        <v>1.1924638334890616</v>
      </c>
      <c r="P22" s="6">
        <v>0.60057350903760032</v>
      </c>
    </row>
    <row r="23" spans="4:16">
      <c r="D23" s="1">
        <v>42978</v>
      </c>
      <c r="E23" s="4">
        <v>0.72899999999999998</v>
      </c>
      <c r="G23" s="5">
        <v>42948</v>
      </c>
      <c r="H23" s="7">
        <v>398.90610174370619</v>
      </c>
      <c r="N23" s="5">
        <v>42978</v>
      </c>
      <c r="O23" s="6">
        <v>1.1914451827242525</v>
      </c>
      <c r="P23" s="6">
        <v>0.58954127268080758</v>
      </c>
    </row>
    <row r="24" spans="4:16">
      <c r="D24" s="1">
        <v>43008</v>
      </c>
      <c r="E24" s="4">
        <v>0.73599999999999999</v>
      </c>
      <c r="G24" s="5">
        <v>42979</v>
      </c>
      <c r="H24" s="7">
        <v>414.12278529013611</v>
      </c>
      <c r="N24" s="5">
        <v>43008</v>
      </c>
      <c r="O24" s="6">
        <v>1.2051712277051629</v>
      </c>
      <c r="P24" s="6">
        <v>0.61150354871726043</v>
      </c>
    </row>
    <row r="25" spans="4:16">
      <c r="D25" s="1">
        <v>43039</v>
      </c>
      <c r="E25" s="4">
        <v>0.72899999999999998</v>
      </c>
      <c r="G25" s="5">
        <v>43009</v>
      </c>
      <c r="H25" s="7">
        <v>401.17193058505518</v>
      </c>
      <c r="N25" s="5">
        <v>43039</v>
      </c>
      <c r="O25" s="6">
        <v>1.2057319003582438</v>
      </c>
      <c r="P25" s="6">
        <v>0.57968841123052572</v>
      </c>
    </row>
    <row r="26" spans="4:16">
      <c r="D26" s="1">
        <v>43069</v>
      </c>
      <c r="E26" s="4">
        <v>0.70699999999999996</v>
      </c>
      <c r="N26" s="5">
        <v>43069</v>
      </c>
      <c r="O26" s="6">
        <v>1.2053094765227848</v>
      </c>
      <c r="P26" s="6">
        <v>0.62799045241695972</v>
      </c>
    </row>
    <row r="27" spans="4:16">
      <c r="D27" s="1">
        <v>43100</v>
      </c>
      <c r="E27" s="4">
        <v>0.69299999999999995</v>
      </c>
      <c r="N27" s="5">
        <v>43100</v>
      </c>
      <c r="O27" s="6">
        <v>1.22520695137328</v>
      </c>
      <c r="P27" s="6">
        <v>0.64122946475887643</v>
      </c>
    </row>
    <row r="28" spans="4:16">
      <c r="D28" s="1">
        <v>43131</v>
      </c>
      <c r="E28" s="4">
        <v>0.7</v>
      </c>
      <c r="N28" s="5"/>
    </row>
    <row r="29" spans="4:16">
      <c r="N29" s="5"/>
    </row>
    <row r="30" spans="4:16">
      <c r="N30" s="5"/>
    </row>
    <row r="31" spans="4:16">
      <c r="N31" s="5"/>
    </row>
    <row r="32" spans="4:16">
      <c r="N32" s="5"/>
    </row>
    <row r="33" spans="14:14">
      <c r="N33" s="5"/>
    </row>
    <row r="34" spans="14:14">
      <c r="N34" s="5"/>
    </row>
    <row r="35" spans="14:14">
      <c r="N35" s="5"/>
    </row>
    <row r="36" spans="14:14">
      <c r="N36" s="5"/>
    </row>
    <row r="37" spans="14:14">
      <c r="N37" s="5"/>
    </row>
    <row r="38" spans="14:14">
      <c r="N38" s="5"/>
    </row>
    <row r="39" spans="14:14">
      <c r="N39" s="5"/>
    </row>
    <row r="40" spans="14:14">
      <c r="N40" s="5"/>
    </row>
    <row r="41" spans="14:14">
      <c r="N41" s="5"/>
    </row>
    <row r="42" spans="14:14">
      <c r="N42" s="5"/>
    </row>
    <row r="43" spans="14:14">
      <c r="N43" s="5"/>
    </row>
    <row r="44" spans="14:14">
      <c r="N44" s="5"/>
    </row>
    <row r="45" spans="14:14">
      <c r="N45" s="5"/>
    </row>
    <row r="46" spans="14:14">
      <c r="N46" s="5"/>
    </row>
    <row r="47" spans="14:14">
      <c r="N47" s="5"/>
    </row>
    <row r="48" spans="14:14">
      <c r="N48" s="5"/>
    </row>
    <row r="49" spans="14:14">
      <c r="N49" s="5"/>
    </row>
    <row r="50" spans="14:14">
      <c r="N50" s="5"/>
    </row>
    <row r="51" spans="14:14">
      <c r="N51" s="5"/>
    </row>
    <row r="52" spans="14:14">
      <c r="N52" s="5"/>
    </row>
    <row r="53" spans="14:14">
      <c r="N53" s="5"/>
    </row>
    <row r="54" spans="14:14">
      <c r="N54" s="5"/>
    </row>
    <row r="55" spans="14:14">
      <c r="N55" s="5"/>
    </row>
    <row r="56" spans="14:14">
      <c r="N56" s="5"/>
    </row>
    <row r="57" spans="14:14">
      <c r="N57" s="5"/>
    </row>
    <row r="58" spans="14:14">
      <c r="N58" s="5"/>
    </row>
    <row r="59" spans="14:14">
      <c r="N59" s="5"/>
    </row>
    <row r="60" spans="14:14">
      <c r="N60" s="5"/>
    </row>
    <row r="61" spans="14:14">
      <c r="N61" s="5"/>
    </row>
    <row r="62" spans="14:14">
      <c r="N62" s="5"/>
    </row>
    <row r="63" spans="14:14">
      <c r="N63" s="5"/>
    </row>
    <row r="64" spans="14:14">
      <c r="N64" s="5"/>
    </row>
    <row r="65" spans="14:14">
      <c r="N65" s="5"/>
    </row>
    <row r="66" spans="14:14">
      <c r="N66" s="5"/>
    </row>
    <row r="67" spans="14:14">
      <c r="N67" s="5"/>
    </row>
    <row r="68" spans="14:14">
      <c r="N68" s="5"/>
    </row>
    <row r="69" spans="14:14">
      <c r="N69" s="5"/>
    </row>
    <row r="70" spans="14:14">
      <c r="N70" s="5"/>
    </row>
    <row r="71" spans="14:14">
      <c r="N71" s="5"/>
    </row>
    <row r="72" spans="14:14">
      <c r="N72" s="5"/>
    </row>
    <row r="73" spans="14:14">
      <c r="N73" s="5"/>
    </row>
    <row r="74" spans="14:14">
      <c r="N74" s="5"/>
    </row>
    <row r="75" spans="14:14">
      <c r="N75" s="5"/>
    </row>
    <row r="76" spans="14:14">
      <c r="N76" s="5"/>
    </row>
    <row r="77" spans="14:14">
      <c r="N77" s="5"/>
    </row>
    <row r="78" spans="14:14">
      <c r="N78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9"/>
  <sheetViews>
    <sheetView topLeftCell="F1" workbookViewId="0">
      <pane ySplit="3" topLeftCell="A4" activePane="bottomLeft" state="frozen"/>
      <selection pane="bottomLeft" activeCell="Y4" sqref="Y4:Z275"/>
    </sheetView>
  </sheetViews>
  <sheetFormatPr defaultRowHeight="12.75"/>
  <cols>
    <col min="1" max="1" width="9.625" style="2" bestFit="1" customWidth="1"/>
    <col min="2" max="4" width="9.25" style="2" bestFit="1" customWidth="1"/>
    <col min="5" max="5" width="9.125" style="2" customWidth="1"/>
    <col min="6" max="9" width="9.125" style="2" bestFit="1" customWidth="1"/>
    <col min="10" max="10" width="9" style="2"/>
    <col min="11" max="11" width="9.5" style="2" bestFit="1" customWidth="1"/>
    <col min="12" max="13" width="9.125" style="2" bestFit="1" customWidth="1"/>
    <col min="14" max="14" width="9" style="2"/>
    <col min="15" max="15" width="9.5" style="2" bestFit="1" customWidth="1"/>
    <col min="16" max="16" width="9.125" style="2" bestFit="1" customWidth="1"/>
    <col min="17" max="17" width="9" style="2"/>
    <col min="18" max="18" width="9.5" style="2" bestFit="1" customWidth="1"/>
    <col min="19" max="19" width="9.125" style="2" bestFit="1" customWidth="1"/>
    <col min="20" max="20" width="9" style="2"/>
    <col min="21" max="23" width="9.125" style="2" bestFit="1" customWidth="1"/>
    <col min="24" max="24" width="9" style="2"/>
    <col min="25" max="25" width="9.5" style="2" bestFit="1" customWidth="1"/>
    <col min="26" max="26" width="9.125" style="2" bestFit="1" customWidth="1"/>
    <col min="27" max="16384" width="9" style="2"/>
  </cols>
  <sheetData>
    <row r="1" spans="1:26">
      <c r="B1" s="3" t="s">
        <v>14</v>
      </c>
      <c r="G1" s="3" t="s">
        <v>15</v>
      </c>
      <c r="L1" s="12" t="s">
        <v>69</v>
      </c>
      <c r="M1" s="12" t="s">
        <v>70</v>
      </c>
      <c r="P1" s="3" t="s">
        <v>16</v>
      </c>
      <c r="S1" s="3" t="s">
        <v>17</v>
      </c>
      <c r="V1" s="12" t="s">
        <v>71</v>
      </c>
      <c r="W1" s="12" t="s">
        <v>68</v>
      </c>
      <c r="Z1" s="12" t="s">
        <v>67</v>
      </c>
    </row>
    <row r="2" spans="1:26">
      <c r="B2" s="2" t="s">
        <v>9</v>
      </c>
      <c r="G2" s="2" t="s">
        <v>9</v>
      </c>
      <c r="L2" s="2" t="s">
        <v>5</v>
      </c>
      <c r="P2" s="2" t="s">
        <v>6</v>
      </c>
      <c r="S2" s="2" t="s">
        <v>6</v>
      </c>
      <c r="V2" s="2" t="s">
        <v>5</v>
      </c>
      <c r="Z2" s="2" t="s">
        <v>5</v>
      </c>
    </row>
    <row r="3" spans="1:26">
      <c r="B3" s="3" t="s">
        <v>18</v>
      </c>
      <c r="C3" s="3" t="s">
        <v>12</v>
      </c>
      <c r="D3" s="3" t="s">
        <v>13</v>
      </c>
      <c r="G3" s="3" t="s">
        <v>19</v>
      </c>
      <c r="H3" s="3" t="s">
        <v>20</v>
      </c>
      <c r="I3" s="3" t="s">
        <v>21</v>
      </c>
    </row>
    <row r="4" spans="1:26">
      <c r="A4" s="5">
        <v>42400</v>
      </c>
      <c r="B4" s="2">
        <v>603543.71849999996</v>
      </c>
      <c r="C4" s="2">
        <v>664834.1</v>
      </c>
      <c r="D4" s="2">
        <v>665212.30000000005</v>
      </c>
      <c r="F4" s="2">
        <v>2016</v>
      </c>
      <c r="G4" s="8">
        <v>20068.444989800002</v>
      </c>
      <c r="H4" s="8">
        <v>14005.738630999998</v>
      </c>
      <c r="I4" s="8">
        <f t="shared" ref="I4:I5" si="0">SUM(G4:H4)</f>
        <v>34074.183620800002</v>
      </c>
      <c r="K4" s="5">
        <v>42400</v>
      </c>
      <c r="L4" s="9">
        <v>1715.7539999999999</v>
      </c>
      <c r="M4" s="9">
        <v>1168.384</v>
      </c>
      <c r="O4" s="5">
        <v>42400</v>
      </c>
      <c r="P4" s="4">
        <v>0.49331595664151212</v>
      </c>
      <c r="R4" s="5">
        <v>42400</v>
      </c>
      <c r="S4" s="4">
        <v>-6.2871543992291112E-2</v>
      </c>
      <c r="U4" s="10">
        <v>42370</v>
      </c>
      <c r="V4" s="11">
        <v>52.793224284028753</v>
      </c>
      <c r="W4" s="11">
        <v>9.2045862605263178</v>
      </c>
      <c r="Y4" s="10">
        <v>42400</v>
      </c>
      <c r="Z4" s="9">
        <v>974</v>
      </c>
    </row>
    <row r="5" spans="1:26">
      <c r="A5" s="5">
        <v>42429</v>
      </c>
      <c r="B5" s="2">
        <v>603543.71849999996</v>
      </c>
      <c r="C5" s="2">
        <v>667660.1</v>
      </c>
      <c r="D5" s="2">
        <v>667779.19999999995</v>
      </c>
      <c r="F5" s="2">
        <v>2017</v>
      </c>
      <c r="G5" s="8">
        <v>20871.961812699999</v>
      </c>
      <c r="H5" s="8">
        <v>13469.469082</v>
      </c>
      <c r="I5" s="8">
        <f t="shared" si="0"/>
        <v>34341.430894699995</v>
      </c>
      <c r="K5" s="5">
        <v>42429</v>
      </c>
      <c r="L5" s="9">
        <v>1709.577</v>
      </c>
      <c r="M5" s="9">
        <v>1175.652</v>
      </c>
      <c r="O5" s="5">
        <v>42429</v>
      </c>
      <c r="P5" s="4">
        <v>0.48108775249928004</v>
      </c>
      <c r="R5" s="5">
        <v>42429</v>
      </c>
      <c r="S5" s="4">
        <v>-4.0311858842839499E-2</v>
      </c>
      <c r="U5" s="10">
        <v>42401</v>
      </c>
      <c r="V5" s="11">
        <v>52.364764560763717</v>
      </c>
      <c r="W5" s="11">
        <v>7.5513514918421061</v>
      </c>
      <c r="Y5" s="10">
        <v>42429</v>
      </c>
      <c r="Z5" s="9">
        <v>811</v>
      </c>
    </row>
    <row r="6" spans="1:26">
      <c r="A6" s="5">
        <v>42460</v>
      </c>
      <c r="B6" s="2">
        <v>617975.20730000001</v>
      </c>
      <c r="C6" s="2">
        <v>670347</v>
      </c>
      <c r="D6" s="2">
        <v>670316.69999999995</v>
      </c>
      <c r="K6" s="5">
        <v>42460</v>
      </c>
      <c r="L6" s="9">
        <v>1703.88</v>
      </c>
      <c r="M6" s="9">
        <v>1180.6849999999999</v>
      </c>
      <c r="O6" s="5">
        <v>42460</v>
      </c>
      <c r="P6" s="4">
        <v>0.5105023358581301</v>
      </c>
      <c r="R6" s="5">
        <v>42460</v>
      </c>
      <c r="S6" s="4">
        <v>2.9741184695378342E-2</v>
      </c>
      <c r="U6" s="10">
        <v>42430</v>
      </c>
      <c r="V6" s="11">
        <v>49.275448889842323</v>
      </c>
      <c r="W6" s="11">
        <v>9.1475817826315797</v>
      </c>
      <c r="Y6" s="10">
        <v>42460</v>
      </c>
      <c r="Z6" s="9">
        <v>998</v>
      </c>
    </row>
    <row r="7" spans="1:26">
      <c r="A7" s="5">
        <v>42490</v>
      </c>
      <c r="B7" s="2">
        <v>634261.06590000005</v>
      </c>
      <c r="C7" s="2">
        <v>672761.8</v>
      </c>
      <c r="D7" s="2">
        <v>672688.4</v>
      </c>
      <c r="K7" s="5">
        <v>42490</v>
      </c>
      <c r="L7" s="9">
        <v>1695.8230000000001</v>
      </c>
      <c r="M7" s="9">
        <v>1181.4380000000001</v>
      </c>
      <c r="O7" s="5">
        <v>42490</v>
      </c>
      <c r="P7" s="4">
        <v>0.51284457911462566</v>
      </c>
      <c r="R7" s="5">
        <v>42490</v>
      </c>
      <c r="S7" s="4">
        <v>4.618235515534197E-3</v>
      </c>
      <c r="U7" s="10">
        <v>42461</v>
      </c>
      <c r="V7" s="11">
        <v>55.466328435053057</v>
      </c>
      <c r="W7" s="11">
        <v>8.3507999349999995</v>
      </c>
      <c r="Y7" s="10">
        <v>42490</v>
      </c>
      <c r="Z7" s="9">
        <v>908</v>
      </c>
    </row>
    <row r="8" spans="1:26">
      <c r="A8" s="5">
        <v>42521</v>
      </c>
      <c r="B8" s="2">
        <v>651338.11120000004</v>
      </c>
      <c r="C8" s="2">
        <v>674987.5</v>
      </c>
      <c r="D8" s="2">
        <v>674740.6</v>
      </c>
      <c r="K8" s="5">
        <v>42521</v>
      </c>
      <c r="L8" s="9">
        <v>1684.4459999999999</v>
      </c>
      <c r="M8" s="9">
        <v>1178.528</v>
      </c>
      <c r="O8" s="5">
        <v>42521</v>
      </c>
      <c r="P8" s="4">
        <v>0.50545545189089103</v>
      </c>
      <c r="R8" s="5">
        <v>42521</v>
      </c>
      <c r="S8" s="4">
        <v>2.4807589562906962E-2</v>
      </c>
      <c r="U8" s="10">
        <v>42491</v>
      </c>
      <c r="V8" s="11">
        <v>72.674201437305598</v>
      </c>
      <c r="W8" s="11">
        <v>8.7653937736315797</v>
      </c>
      <c r="Y8" s="10">
        <v>42521</v>
      </c>
      <c r="Z8" s="9">
        <v>942</v>
      </c>
    </row>
    <row r="9" spans="1:26">
      <c r="A9" s="5">
        <v>42551</v>
      </c>
      <c r="B9" s="2">
        <v>669750.49219999998</v>
      </c>
      <c r="C9" s="2">
        <v>675120.2</v>
      </c>
      <c r="D9" s="2">
        <v>676412.7</v>
      </c>
      <c r="K9" s="5">
        <v>42551</v>
      </c>
      <c r="L9" s="9">
        <v>1671.4549999999999</v>
      </c>
      <c r="M9" s="9">
        <v>1174.3430000000001</v>
      </c>
      <c r="O9" s="5">
        <v>42551</v>
      </c>
      <c r="P9" s="4">
        <v>0.50782635458955616</v>
      </c>
      <c r="R9" s="5">
        <v>42551</v>
      </c>
      <c r="S9" s="4">
        <v>1.4492965787817225E-2</v>
      </c>
      <c r="U9" s="10">
        <v>42522</v>
      </c>
      <c r="V9" s="11">
        <v>68.230045049876637</v>
      </c>
      <c r="W9" s="11">
        <v>10.295946033684212</v>
      </c>
      <c r="Y9" s="10">
        <v>42551</v>
      </c>
      <c r="Z9" s="9">
        <v>1094</v>
      </c>
    </row>
    <row r="10" spans="1:26">
      <c r="A10" s="5">
        <v>42582</v>
      </c>
      <c r="B10" s="2">
        <v>685605.67559999996</v>
      </c>
      <c r="C10" s="2">
        <v>677712.2</v>
      </c>
      <c r="D10" s="2">
        <v>677944.7</v>
      </c>
      <c r="K10" s="5">
        <v>42582</v>
      </c>
      <c r="L10" s="9">
        <v>1660.5609999999999</v>
      </c>
      <c r="M10" s="9">
        <v>1170.896</v>
      </c>
      <c r="O10" s="5">
        <v>42582</v>
      </c>
      <c r="P10" s="4">
        <v>0.49827788417286489</v>
      </c>
      <c r="R10" s="5">
        <v>42582</v>
      </c>
      <c r="S10" s="4">
        <v>3.0867515395365031E-2</v>
      </c>
      <c r="U10" s="10">
        <v>42552</v>
      </c>
      <c r="V10" s="11">
        <v>63.738137938431819</v>
      </c>
      <c r="W10" s="11">
        <v>9.6407796669473687</v>
      </c>
      <c r="Y10" s="10">
        <v>42582</v>
      </c>
      <c r="Z10" s="9">
        <v>1030</v>
      </c>
    </row>
    <row r="11" spans="1:26">
      <c r="A11" s="5">
        <v>42613</v>
      </c>
      <c r="B11" s="2">
        <v>700120.9754</v>
      </c>
      <c r="C11" s="2">
        <v>679509.6</v>
      </c>
      <c r="D11" s="2">
        <v>679436.6</v>
      </c>
      <c r="K11" s="5">
        <v>42613</v>
      </c>
      <c r="L11" s="9">
        <v>1652.27</v>
      </c>
      <c r="M11" s="9">
        <v>1168.671</v>
      </c>
      <c r="O11" s="5">
        <v>42613</v>
      </c>
      <c r="P11" s="4">
        <v>0.50871483115246319</v>
      </c>
      <c r="R11" s="5">
        <v>42613</v>
      </c>
      <c r="S11" s="4">
        <v>3.0718159013413793E-2</v>
      </c>
      <c r="U11" s="10">
        <v>42583</v>
      </c>
      <c r="V11" s="11">
        <v>60.405154993027992</v>
      </c>
      <c r="W11" s="11">
        <v>8.3066658166842124</v>
      </c>
      <c r="Y11" s="10">
        <v>42613</v>
      </c>
      <c r="Z11" s="9">
        <v>901</v>
      </c>
    </row>
    <row r="12" spans="1:26">
      <c r="A12" s="5">
        <v>42643</v>
      </c>
      <c r="B12" s="2">
        <v>716028.88399999996</v>
      </c>
      <c r="C12" s="2">
        <v>680770.5</v>
      </c>
      <c r="D12" s="2">
        <v>680930.3</v>
      </c>
      <c r="K12" s="5">
        <v>42643</v>
      </c>
      <c r="L12" s="9">
        <v>1648.943</v>
      </c>
      <c r="M12" s="9">
        <v>1168.0940000000001</v>
      </c>
      <c r="O12" s="5">
        <v>42643</v>
      </c>
      <c r="P12" s="4">
        <v>0.50964362310284794</v>
      </c>
      <c r="R12" s="5">
        <v>42643</v>
      </c>
      <c r="S12" s="4">
        <v>3.9459846672051935E-2</v>
      </c>
      <c r="U12" s="10">
        <v>42614</v>
      </c>
      <c r="V12" s="11">
        <v>59.190998605599049</v>
      </c>
      <c r="W12" s="11">
        <v>8.0704651875263167</v>
      </c>
      <c r="Y12" s="10">
        <v>42643</v>
      </c>
      <c r="Z12" s="9">
        <v>880</v>
      </c>
    </row>
    <row r="13" spans="1:26">
      <c r="A13" s="5">
        <v>42674</v>
      </c>
      <c r="B13" s="2">
        <v>730980.81330000004</v>
      </c>
      <c r="C13" s="2">
        <v>682771.5</v>
      </c>
      <c r="D13" s="2">
        <v>682329.8</v>
      </c>
      <c r="K13" s="5">
        <v>42674</v>
      </c>
      <c r="L13" s="9">
        <v>1650.518</v>
      </c>
      <c r="M13" s="9">
        <v>1167.798</v>
      </c>
      <c r="O13" s="5">
        <v>42674</v>
      </c>
      <c r="P13" s="4">
        <v>0.49733937865379851</v>
      </c>
      <c r="R13" s="5">
        <v>42674</v>
      </c>
      <c r="S13" s="4">
        <v>3.5719165085388971E-2</v>
      </c>
      <c r="U13" s="10">
        <v>42644</v>
      </c>
      <c r="V13" s="11">
        <v>52.561829883084812</v>
      </c>
      <c r="W13" s="11">
        <v>6.9329689516315796</v>
      </c>
      <c r="Y13" s="10">
        <v>42674</v>
      </c>
      <c r="Z13" s="9">
        <v>770</v>
      </c>
    </row>
    <row r="14" spans="1:26">
      <c r="A14" s="5">
        <v>42704</v>
      </c>
      <c r="B14" s="2">
        <v>745121.75800000003</v>
      </c>
      <c r="C14" s="2">
        <v>683270.5</v>
      </c>
      <c r="D14" s="2">
        <v>683571.4</v>
      </c>
      <c r="K14" s="5">
        <v>42704</v>
      </c>
      <c r="L14" s="9">
        <v>1654.9649999999999</v>
      </c>
      <c r="M14" s="9">
        <v>1164.864</v>
      </c>
      <c r="O14" s="5">
        <v>42704</v>
      </c>
      <c r="P14" s="4">
        <v>0.49240355134925395</v>
      </c>
      <c r="R14" s="5">
        <v>42704</v>
      </c>
      <c r="S14" s="4">
        <v>2.5184927058748974E-2</v>
      </c>
      <c r="U14" s="10">
        <v>42675</v>
      </c>
      <c r="V14" s="11">
        <v>51.528333154563953</v>
      </c>
      <c r="W14" s="11">
        <v>7.3689457074210534</v>
      </c>
      <c r="Y14" s="10">
        <v>42704</v>
      </c>
      <c r="Z14" s="9">
        <v>812</v>
      </c>
    </row>
    <row r="15" spans="1:26">
      <c r="A15" s="5">
        <v>42735</v>
      </c>
      <c r="B15" s="2">
        <v>758974.80299999996</v>
      </c>
      <c r="C15" s="2">
        <v>685068.3</v>
      </c>
      <c r="D15" s="2">
        <v>684771.3</v>
      </c>
      <c r="K15" s="5">
        <v>42735</v>
      </c>
      <c r="L15" s="9">
        <v>1664.175</v>
      </c>
      <c r="M15" s="9">
        <v>1158.4449999999999</v>
      </c>
      <c r="O15" s="5">
        <v>42735</v>
      </c>
      <c r="P15" s="4">
        <v>0.49567619233982346</v>
      </c>
      <c r="R15" s="5">
        <v>42735</v>
      </c>
      <c r="S15" s="4">
        <v>2.3115640340520827E-2</v>
      </c>
      <c r="U15" s="10">
        <v>42705</v>
      </c>
      <c r="V15" s="11">
        <v>60.289604204655163</v>
      </c>
      <c r="W15" s="11">
        <v>6.9554137178421058</v>
      </c>
      <c r="Y15" s="10">
        <v>42735</v>
      </c>
      <c r="Z15" s="9">
        <v>780</v>
      </c>
    </row>
    <row r="16" spans="1:26">
      <c r="A16" s="5">
        <v>42766</v>
      </c>
      <c r="B16" s="2">
        <v>622950.29209999996</v>
      </c>
      <c r="C16" s="2">
        <v>685875.7</v>
      </c>
      <c r="D16" s="2">
        <v>686168.9</v>
      </c>
      <c r="K16" s="5">
        <v>42766</v>
      </c>
      <c r="L16" s="9">
        <v>1681.2840000000001</v>
      </c>
      <c r="M16" s="9">
        <v>1149.5360000000001</v>
      </c>
      <c r="O16" s="5">
        <v>42766</v>
      </c>
      <c r="P16" s="4">
        <v>0.48876095698209282</v>
      </c>
      <c r="R16" s="5">
        <v>42766</v>
      </c>
      <c r="S16" s="4">
        <v>6.9066978833802528E-2</v>
      </c>
      <c r="U16" s="10">
        <v>42736</v>
      </c>
      <c r="V16" s="11">
        <v>63.380068647431102</v>
      </c>
      <c r="W16" s="11">
        <v>6.6434234147368425</v>
      </c>
      <c r="Y16" s="10">
        <v>42766</v>
      </c>
      <c r="Z16" s="9">
        <v>742</v>
      </c>
    </row>
    <row r="17" spans="1:26">
      <c r="A17" s="5">
        <v>42794</v>
      </c>
      <c r="B17" s="2">
        <v>622950.29209999996</v>
      </c>
      <c r="C17" s="2">
        <v>687858.1</v>
      </c>
      <c r="D17" s="2">
        <v>687956.2</v>
      </c>
      <c r="K17" s="5">
        <v>42794</v>
      </c>
      <c r="L17" s="9">
        <v>1705.289</v>
      </c>
      <c r="M17" s="9">
        <v>1139.473</v>
      </c>
      <c r="O17" s="5">
        <v>42794</v>
      </c>
      <c r="P17" s="4">
        <v>0.48099206037261216</v>
      </c>
      <c r="R17" s="5">
        <v>42794</v>
      </c>
      <c r="S17" s="4">
        <v>4.6486172159605932E-2</v>
      </c>
      <c r="U17" s="10">
        <v>42767</v>
      </c>
      <c r="V17" s="11">
        <v>55.468625978762191</v>
      </c>
      <c r="W17" s="11">
        <v>4.8755450938947371</v>
      </c>
      <c r="Y17" s="10">
        <v>42794</v>
      </c>
      <c r="Z17" s="9">
        <v>575</v>
      </c>
    </row>
    <row r="18" spans="1:26">
      <c r="A18" s="5">
        <v>42825</v>
      </c>
      <c r="B18" s="2">
        <v>636977.01390000002</v>
      </c>
      <c r="C18" s="2">
        <v>690046.7</v>
      </c>
      <c r="D18" s="2">
        <v>690161.1</v>
      </c>
      <c r="K18" s="5">
        <v>42825</v>
      </c>
      <c r="L18" s="9">
        <v>1732.944</v>
      </c>
      <c r="M18" s="9">
        <v>1131.2909999999999</v>
      </c>
      <c r="O18" s="5">
        <v>42825</v>
      </c>
      <c r="P18" s="4">
        <v>0.49990973225197216</v>
      </c>
      <c r="R18" s="5">
        <v>42825</v>
      </c>
      <c r="S18" s="4">
        <v>1.8302428537078752E-2</v>
      </c>
      <c r="U18" s="10">
        <v>42795</v>
      </c>
      <c r="V18" s="11">
        <v>64.908625978762188</v>
      </c>
      <c r="W18" s="11">
        <v>6.5755596312105267</v>
      </c>
      <c r="Y18" s="10">
        <v>42825</v>
      </c>
      <c r="Z18" s="9">
        <v>756</v>
      </c>
    </row>
    <row r="19" spans="1:26">
      <c r="A19" s="5">
        <v>42855</v>
      </c>
      <c r="B19" s="2">
        <v>654053.57079999999</v>
      </c>
      <c r="C19" s="2">
        <v>692707.7</v>
      </c>
      <c r="D19" s="2">
        <v>692575.6</v>
      </c>
      <c r="K19" s="5">
        <v>42855</v>
      </c>
      <c r="L19" s="9">
        <v>1759.364</v>
      </c>
      <c r="M19" s="9">
        <v>1125.454</v>
      </c>
      <c r="O19" s="5">
        <v>42855</v>
      </c>
      <c r="P19" s="4">
        <v>0.51175006328579875</v>
      </c>
      <c r="R19" s="5">
        <v>42855</v>
      </c>
      <c r="S19" s="4">
        <v>4.8765725649561276E-2</v>
      </c>
      <c r="U19" s="10">
        <v>42826</v>
      </c>
      <c r="V19" s="11">
        <v>65.801389037863331</v>
      </c>
      <c r="W19" s="11">
        <v>5.6701950061052626</v>
      </c>
      <c r="Y19" s="10">
        <v>42855</v>
      </c>
      <c r="Z19" s="9">
        <v>649</v>
      </c>
    </row>
    <row r="20" spans="1:26">
      <c r="A20" s="5">
        <v>42886</v>
      </c>
      <c r="B20" s="2">
        <v>671438.22930000001</v>
      </c>
      <c r="C20" s="2">
        <v>695124.5</v>
      </c>
      <c r="D20" s="2">
        <v>695007.7</v>
      </c>
      <c r="K20" s="5">
        <v>42886</v>
      </c>
      <c r="L20" s="9">
        <v>1777.057</v>
      </c>
      <c r="M20" s="9">
        <v>1121.7170000000001</v>
      </c>
      <c r="O20" s="5">
        <v>42886</v>
      </c>
      <c r="P20" s="4">
        <v>0.50490518048548716</v>
      </c>
      <c r="R20" s="5">
        <v>42886</v>
      </c>
      <c r="S20" s="4">
        <v>1.8148257739076579E-2</v>
      </c>
      <c r="U20" s="10">
        <v>42856</v>
      </c>
      <c r="V20" s="11">
        <v>59.744836426043094</v>
      </c>
      <c r="W20" s="11">
        <v>6.1511271714210523</v>
      </c>
      <c r="Y20" s="10">
        <v>42886</v>
      </c>
      <c r="Z20" s="9">
        <v>698</v>
      </c>
    </row>
    <row r="21" spans="1:26">
      <c r="A21" s="5">
        <v>42916</v>
      </c>
      <c r="B21" s="2">
        <v>692325.94310000003</v>
      </c>
      <c r="C21" s="2">
        <v>697227.6</v>
      </c>
      <c r="D21" s="2">
        <v>697248.2</v>
      </c>
      <c r="K21" s="5">
        <v>42916</v>
      </c>
      <c r="L21" s="9">
        <v>1781.826</v>
      </c>
      <c r="M21" s="9">
        <v>1119.96</v>
      </c>
      <c r="O21" s="5">
        <v>42916</v>
      </c>
      <c r="P21" s="4">
        <v>0.51583477734105332</v>
      </c>
      <c r="R21" s="5">
        <v>42916</v>
      </c>
      <c r="S21" s="4">
        <v>5.6739635492575546E-2</v>
      </c>
      <c r="U21" s="10">
        <v>42887</v>
      </c>
      <c r="V21" s="11">
        <v>51.184494261503772</v>
      </c>
      <c r="W21" s="11">
        <v>5.9438421914210524</v>
      </c>
      <c r="Y21" s="10">
        <v>42916</v>
      </c>
      <c r="Z21" s="9">
        <v>681</v>
      </c>
    </row>
    <row r="22" spans="1:26">
      <c r="A22" s="5">
        <v>42947</v>
      </c>
      <c r="B22" s="2">
        <v>707312.80539999995</v>
      </c>
      <c r="C22" s="2">
        <v>699209.3</v>
      </c>
      <c r="D22" s="2">
        <v>699217.7</v>
      </c>
      <c r="K22" s="5">
        <v>42947</v>
      </c>
      <c r="L22" s="9">
        <v>1774.3710000000001</v>
      </c>
      <c r="M22" s="9">
        <v>1118.7909999999999</v>
      </c>
      <c r="O22" s="5">
        <v>42947</v>
      </c>
      <c r="P22" s="4">
        <v>0.51194074238012577</v>
      </c>
      <c r="R22" s="5">
        <v>42947</v>
      </c>
      <c r="S22" s="4">
        <v>0.10270085062642464</v>
      </c>
      <c r="U22" s="10">
        <v>42917</v>
      </c>
      <c r="V22" s="11">
        <v>53.235300868819081</v>
      </c>
      <c r="W22" s="11">
        <v>6.2807653551052631</v>
      </c>
      <c r="Y22" s="10">
        <v>42947</v>
      </c>
      <c r="Z22" s="9">
        <v>696</v>
      </c>
    </row>
    <row r="23" spans="1:26">
      <c r="A23" s="5">
        <v>42978</v>
      </c>
      <c r="B23" s="2">
        <v>721780.60270000005</v>
      </c>
      <c r="C23" s="2">
        <v>701112.6</v>
      </c>
      <c r="D23" s="2">
        <v>700985.8</v>
      </c>
      <c r="K23" s="5">
        <v>42978</v>
      </c>
      <c r="L23" s="9">
        <v>1760.6769999999999</v>
      </c>
      <c r="M23" s="9">
        <v>1117.6610000000001</v>
      </c>
      <c r="O23" s="5">
        <v>42978</v>
      </c>
      <c r="P23" s="4">
        <v>0.51418960371128608</v>
      </c>
      <c r="R23" s="5">
        <v>42978</v>
      </c>
      <c r="S23" s="4">
        <v>8.709085079716683E-2</v>
      </c>
      <c r="U23" s="10">
        <v>42948</v>
      </c>
      <c r="V23" s="11">
        <v>56.026694197146838</v>
      </c>
      <c r="W23" s="11">
        <v>5.7501641755789477</v>
      </c>
      <c r="Y23" s="10">
        <v>42978</v>
      </c>
      <c r="Z23" s="9">
        <v>652</v>
      </c>
    </row>
    <row r="24" spans="1:26">
      <c r="A24" s="5">
        <v>43008</v>
      </c>
      <c r="B24" s="2">
        <v>738064.52540000004</v>
      </c>
      <c r="C24" s="2">
        <v>702607.6</v>
      </c>
      <c r="D24" s="2">
        <v>702685.6</v>
      </c>
      <c r="K24" s="5">
        <v>43008</v>
      </c>
      <c r="L24" s="9">
        <v>1748.604</v>
      </c>
      <c r="M24" s="9">
        <v>1116.3389999999999</v>
      </c>
      <c r="O24" s="5">
        <v>43008</v>
      </c>
      <c r="P24" s="4">
        <v>0.50511606973326106</v>
      </c>
      <c r="R24" s="5">
        <v>43008</v>
      </c>
      <c r="S24" s="4">
        <v>5.3181818181818219E-2</v>
      </c>
      <c r="U24" s="10">
        <v>42979</v>
      </c>
      <c r="V24" s="11">
        <v>58.670263863563235</v>
      </c>
      <c r="W24" s="11">
        <v>4.0380416628947371</v>
      </c>
      <c r="Y24" s="10">
        <v>43008</v>
      </c>
      <c r="Z24" s="9">
        <v>514</v>
      </c>
    </row>
    <row r="25" spans="1:26">
      <c r="A25" s="5">
        <v>43039</v>
      </c>
      <c r="B25" s="2">
        <v>752333.68519999995</v>
      </c>
      <c r="C25" s="2">
        <v>703885.3</v>
      </c>
      <c r="D25" s="2">
        <v>704258.6</v>
      </c>
      <c r="K25" s="5">
        <v>43039</v>
      </c>
      <c r="L25" s="9">
        <v>1742.75</v>
      </c>
      <c r="M25" s="9">
        <v>1114.377</v>
      </c>
      <c r="O25" s="5">
        <v>43039</v>
      </c>
      <c r="P25" s="4">
        <v>0.49967545470866875</v>
      </c>
      <c r="R25" s="5">
        <v>43039</v>
      </c>
      <c r="S25" s="4">
        <v>6.0590959723280768E-2</v>
      </c>
      <c r="U25" s="10">
        <v>43009</v>
      </c>
      <c r="V25" s="11">
        <v>56.704909363938611</v>
      </c>
      <c r="W25" s="11">
        <v>4.1573552411578945</v>
      </c>
      <c r="Y25" s="10">
        <v>43039</v>
      </c>
      <c r="Z25" s="9">
        <v>498</v>
      </c>
    </row>
    <row r="26" spans="1:26">
      <c r="A26" s="5">
        <v>43069</v>
      </c>
      <c r="B26" s="2">
        <v>768442.68579999998</v>
      </c>
      <c r="C26" s="2">
        <v>706098.4</v>
      </c>
      <c r="D26" s="2">
        <v>705607.7</v>
      </c>
      <c r="K26" s="5">
        <v>43069</v>
      </c>
      <c r="L26" s="9">
        <v>1742.999</v>
      </c>
      <c r="M26" s="9">
        <v>1112.222</v>
      </c>
      <c r="O26" s="5">
        <v>43069</v>
      </c>
      <c r="P26" s="4">
        <v>0.48447009367012583</v>
      </c>
      <c r="R26" s="5">
        <v>43069</v>
      </c>
      <c r="S26" s="4">
        <v>2.2063254175486158E-2</v>
      </c>
      <c r="U26" s="10">
        <v>43040</v>
      </c>
      <c r="V26" s="11">
        <v>47.807280918159364</v>
      </c>
      <c r="W26" s="11">
        <v>4.3807762053684209</v>
      </c>
      <c r="Y26" s="10">
        <v>43069</v>
      </c>
      <c r="Z26" s="9">
        <v>535</v>
      </c>
    </row>
    <row r="27" spans="1:26">
      <c r="A27" s="5">
        <v>43100</v>
      </c>
      <c r="B27" s="2">
        <v>781483.72600000002</v>
      </c>
      <c r="C27" s="2">
        <v>706964.8</v>
      </c>
      <c r="D27" s="2">
        <v>706684.7</v>
      </c>
      <c r="K27" s="5">
        <v>43100</v>
      </c>
      <c r="L27" s="9">
        <v>1744.075</v>
      </c>
      <c r="M27" s="9">
        <v>1110.037</v>
      </c>
      <c r="O27" s="5">
        <v>43100</v>
      </c>
      <c r="P27" s="4">
        <v>0.48564019730694846</v>
      </c>
      <c r="R27" s="5">
        <v>43100</v>
      </c>
      <c r="S27" s="4">
        <v>1.8023079259034347E-2</v>
      </c>
      <c r="U27" s="10">
        <v>43070</v>
      </c>
      <c r="V27" s="11">
        <v>56.103222138796554</v>
      </c>
      <c r="W27" s="11">
        <v>4.6627736038947365</v>
      </c>
      <c r="Y27" s="10">
        <v>43100</v>
      </c>
      <c r="Z27" s="9">
        <v>567</v>
      </c>
    </row>
    <row r="28" spans="1:26">
      <c r="A28" s="5">
        <v>43131</v>
      </c>
      <c r="B28" s="2">
        <v>632001.56000000006</v>
      </c>
      <c r="C28" s="2">
        <v>696056.3</v>
      </c>
      <c r="D28" s="2">
        <v>696430</v>
      </c>
      <c r="O28" s="5"/>
      <c r="U28" s="10">
        <v>43101</v>
      </c>
      <c r="V28" s="11">
        <v>64.308821194894335</v>
      </c>
      <c r="W28" s="11">
        <v>3.4686698955789477</v>
      </c>
      <c r="Y28" s="10">
        <v>43131</v>
      </c>
      <c r="Z28" s="9">
        <v>465</v>
      </c>
    </row>
    <row r="29" spans="1:26">
      <c r="A29" s="5">
        <v>43159</v>
      </c>
      <c r="B29" s="2">
        <v>632001.56000000006</v>
      </c>
      <c r="C29" s="2">
        <v>697490.3</v>
      </c>
      <c r="D29" s="2">
        <v>697522.8</v>
      </c>
      <c r="O29" s="5"/>
      <c r="U29" s="10">
        <v>43132</v>
      </c>
      <c r="V29" s="11">
        <v>62.650239193392707</v>
      </c>
      <c r="W29" s="11">
        <v>4.0210526315789474</v>
      </c>
      <c r="Y29" s="10">
        <v>43159</v>
      </c>
      <c r="Z29" s="9">
        <v>484.7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592"/>
  <sheetViews>
    <sheetView topLeftCell="N1" workbookViewId="0">
      <pane ySplit="3" topLeftCell="A5" activePane="bottomLeft" state="frozen"/>
      <selection pane="bottomLeft" activeCell="O47" sqref="O47"/>
    </sheetView>
  </sheetViews>
  <sheetFormatPr defaultRowHeight="12.75"/>
  <cols>
    <col min="1" max="2" width="9.5" style="2" bestFit="1" customWidth="1"/>
    <col min="3" max="3" width="9" style="2"/>
    <col min="4" max="5" width="9.5" style="2" bestFit="1" customWidth="1"/>
    <col min="6" max="6" width="9" style="2"/>
    <col min="7" max="7" width="9.5" style="2" bestFit="1" customWidth="1"/>
    <col min="8" max="9" width="9" style="2"/>
    <col min="10" max="13" width="9.5" style="2" bestFit="1" customWidth="1"/>
    <col min="14" max="14" width="9" style="2"/>
    <col min="15" max="15" width="9.75" style="2" bestFit="1" customWidth="1"/>
    <col min="16" max="16" width="12.5" style="2" customWidth="1"/>
    <col min="17" max="17" width="9.5" style="2" bestFit="1" customWidth="1"/>
    <col min="18" max="18" width="9" style="2"/>
    <col min="19" max="19" width="9.75" style="2" bestFit="1" customWidth="1"/>
    <col min="20" max="21" width="9.5" style="2" bestFit="1" customWidth="1"/>
    <col min="22" max="22" width="9" style="2"/>
    <col min="23" max="23" width="11.75" style="16" customWidth="1"/>
    <col min="24" max="25" width="9.25" style="2" bestFit="1" customWidth="1"/>
    <col min="26" max="28" width="9" style="2"/>
    <col min="29" max="29" width="9.625" style="2" bestFit="1" customWidth="1"/>
    <col min="30" max="31" width="9.25" style="2" bestFit="1" customWidth="1"/>
    <col min="32" max="32" width="9" style="2"/>
    <col min="33" max="33" width="9.5" style="2" bestFit="1" customWidth="1"/>
    <col min="34" max="36" width="9.125" style="2" bestFit="1" customWidth="1"/>
    <col min="37" max="38" width="9" style="2"/>
    <col min="39" max="39" width="9.25" style="2" customWidth="1"/>
    <col min="40" max="16384" width="9" style="2"/>
  </cols>
  <sheetData>
    <row r="1" spans="1:40">
      <c r="B1" s="3" t="s">
        <v>48</v>
      </c>
      <c r="E1" s="3" t="s">
        <v>49</v>
      </c>
      <c r="F1" s="3"/>
      <c r="G1" s="3" t="s">
        <v>50</v>
      </c>
      <c r="J1" s="3" t="s">
        <v>51</v>
      </c>
      <c r="P1" s="3" t="s">
        <v>52</v>
      </c>
      <c r="Q1" s="3" t="s">
        <v>53</v>
      </c>
      <c r="T1" s="3" t="s">
        <v>54</v>
      </c>
      <c r="U1" s="3" t="s">
        <v>55</v>
      </c>
      <c r="X1" s="3" t="s">
        <v>56</v>
      </c>
      <c r="Y1" s="3"/>
      <c r="Z1" s="3"/>
      <c r="AD1" s="3" t="s">
        <v>57</v>
      </c>
      <c r="AE1" s="3" t="s">
        <v>58</v>
      </c>
      <c r="AF1" s="3"/>
      <c r="AG1" s="3"/>
      <c r="AH1" s="3" t="s">
        <v>59</v>
      </c>
      <c r="AI1" s="3" t="s">
        <v>73</v>
      </c>
      <c r="AJ1" s="3" t="s">
        <v>60</v>
      </c>
      <c r="AM1" s="3" t="s">
        <v>74</v>
      </c>
      <c r="AN1" s="3" t="s">
        <v>72</v>
      </c>
    </row>
    <row r="2" spans="1:40">
      <c r="B2" s="2" t="s">
        <v>61</v>
      </c>
      <c r="E2" s="2" t="s">
        <v>61</v>
      </c>
      <c r="G2" s="2" t="s">
        <v>61</v>
      </c>
      <c r="J2" s="2" t="s">
        <v>62</v>
      </c>
      <c r="P2" s="2" t="s">
        <v>63</v>
      </c>
      <c r="T2" s="2" t="s">
        <v>64</v>
      </c>
      <c r="X2" s="2" t="s">
        <v>65</v>
      </c>
      <c r="AD2" s="2" t="s">
        <v>66</v>
      </c>
      <c r="AH2" s="2" t="s">
        <v>66</v>
      </c>
      <c r="AM2" s="2" t="s">
        <v>66</v>
      </c>
    </row>
    <row r="3" spans="1:40">
      <c r="J3" s="3" t="s">
        <v>25</v>
      </c>
      <c r="K3" s="3" t="s">
        <v>22</v>
      </c>
      <c r="L3" s="3" t="s">
        <v>23</v>
      </c>
      <c r="M3" s="3" t="s">
        <v>24</v>
      </c>
      <c r="X3" s="2" t="s">
        <v>46</v>
      </c>
      <c r="Y3" s="2" t="s">
        <v>47</v>
      </c>
    </row>
    <row r="4" spans="1:40">
      <c r="A4" s="13">
        <v>31413</v>
      </c>
      <c r="B4" s="9">
        <v>1017.7</v>
      </c>
      <c r="D4" s="13">
        <v>33970</v>
      </c>
      <c r="E4" s="9">
        <v>48</v>
      </c>
      <c r="F4" s="9"/>
      <c r="I4" s="2" t="s">
        <v>26</v>
      </c>
      <c r="J4" s="7">
        <v>21.378154674249735</v>
      </c>
      <c r="K4" s="7">
        <v>33.643595041322314</v>
      </c>
      <c r="L4" s="7">
        <v>49.242082875218543</v>
      </c>
      <c r="M4" s="7"/>
      <c r="O4" s="14">
        <v>42373</v>
      </c>
      <c r="P4" s="2">
        <v>43.05</v>
      </c>
      <c r="Q4" s="2">
        <v>0.72860000000000003</v>
      </c>
      <c r="S4" s="14">
        <v>42370</v>
      </c>
      <c r="T4" s="4">
        <v>0.40326582687628698</v>
      </c>
      <c r="U4" s="4">
        <v>0.23382392539247246</v>
      </c>
      <c r="W4" s="17">
        <v>42373</v>
      </c>
      <c r="X4" s="2">
        <v>25</v>
      </c>
      <c r="Y4" s="2">
        <v>45</v>
      </c>
      <c r="AC4" s="1">
        <v>42377</v>
      </c>
      <c r="AD4" s="18">
        <v>0.87119999999999997</v>
      </c>
      <c r="AE4" s="19">
        <v>0.80510000000000004</v>
      </c>
      <c r="AG4" s="10">
        <v>42376</v>
      </c>
      <c r="AH4" s="4">
        <v>0.67025451037990225</v>
      </c>
      <c r="AI4" s="4">
        <v>0.61371535513768827</v>
      </c>
      <c r="AJ4" s="4">
        <v>0.78700000000000003</v>
      </c>
      <c r="AL4" s="5">
        <v>42384</v>
      </c>
      <c r="AM4" s="2">
        <v>34.700000000000003</v>
      </c>
      <c r="AN4" s="4">
        <v>0.53800000000000003</v>
      </c>
    </row>
    <row r="5" spans="1:40">
      <c r="A5" s="13">
        <v>31444</v>
      </c>
      <c r="B5" s="9">
        <v>949.6</v>
      </c>
      <c r="D5" s="13">
        <v>34001</v>
      </c>
      <c r="E5" s="9">
        <v>185</v>
      </c>
      <c r="F5" s="9"/>
      <c r="I5" s="2" t="s">
        <v>27</v>
      </c>
      <c r="J5" s="7">
        <v>29.117267038286023</v>
      </c>
      <c r="K5" s="7">
        <v>31.40186228865474</v>
      </c>
      <c r="L5" s="7">
        <v>30.621572212065811</v>
      </c>
      <c r="M5" s="7"/>
      <c r="O5" s="14">
        <v>42374</v>
      </c>
      <c r="P5" s="2">
        <v>43.25</v>
      </c>
      <c r="Q5" s="2">
        <v>0.72889999999999999</v>
      </c>
      <c r="S5" s="14">
        <v>42377</v>
      </c>
      <c r="T5" s="4">
        <v>0.40363268173164191</v>
      </c>
      <c r="U5" s="4">
        <v>0.23294555740348977</v>
      </c>
      <c r="W5" s="17">
        <v>42374</v>
      </c>
      <c r="X5" s="2">
        <v>30</v>
      </c>
      <c r="Y5" s="2">
        <v>50</v>
      </c>
      <c r="AC5" s="5">
        <v>42384</v>
      </c>
      <c r="AD5" s="18">
        <v>0.8589</v>
      </c>
      <c r="AE5" s="19">
        <v>0.79869999999999997</v>
      </c>
      <c r="AG5" s="10">
        <v>42383</v>
      </c>
      <c r="AH5" s="4">
        <v>0.67584453164390468</v>
      </c>
      <c r="AI5" s="4">
        <v>0.62249353890027626</v>
      </c>
      <c r="AJ5" s="4">
        <v>0.79369999999999996</v>
      </c>
      <c r="AL5" s="5">
        <v>42398</v>
      </c>
      <c r="AM5" s="2">
        <v>34.4</v>
      </c>
      <c r="AN5" s="4">
        <v>0.53400000000000003</v>
      </c>
    </row>
    <row r="6" spans="1:40">
      <c r="A6" s="13">
        <v>31472</v>
      </c>
      <c r="B6" s="9">
        <v>1156.5</v>
      </c>
      <c r="D6" s="13">
        <v>34029</v>
      </c>
      <c r="E6" s="9">
        <v>174</v>
      </c>
      <c r="F6" s="9"/>
      <c r="I6" s="2" t="s">
        <v>28</v>
      </c>
      <c r="J6" s="7">
        <v>20.020564353931924</v>
      </c>
      <c r="K6" s="7">
        <v>24.849786931818183</v>
      </c>
      <c r="L6" s="7">
        <v>33.071972357754447</v>
      </c>
      <c r="M6" s="7"/>
      <c r="O6" s="14">
        <v>42375</v>
      </c>
      <c r="P6" s="2">
        <v>42.7</v>
      </c>
      <c r="Q6" s="2">
        <v>0.71899999999999997</v>
      </c>
      <c r="S6" s="14">
        <v>42384</v>
      </c>
      <c r="T6" s="4">
        <v>0.40287448296881928</v>
      </c>
      <c r="U6" s="4">
        <v>0.23250798373460194</v>
      </c>
      <c r="W6" s="17">
        <v>42375</v>
      </c>
      <c r="X6" s="2">
        <v>30</v>
      </c>
      <c r="Y6" s="2">
        <v>40</v>
      </c>
      <c r="AC6" s="5">
        <v>42391</v>
      </c>
      <c r="AD6" s="18">
        <v>0.79139999999999999</v>
      </c>
      <c r="AE6" s="19">
        <v>0.79179999999999995</v>
      </c>
      <c r="AG6" s="10">
        <v>42390</v>
      </c>
      <c r="AH6" s="4">
        <v>0.65964443080430546</v>
      </c>
      <c r="AI6" s="4">
        <v>0.60925942429373492</v>
      </c>
      <c r="AJ6" s="4">
        <v>0.79459999999999997</v>
      </c>
      <c r="AL6" s="5">
        <v>42419</v>
      </c>
      <c r="AM6" s="2">
        <v>32.200000000000003</v>
      </c>
      <c r="AN6" s="4">
        <v>0.498</v>
      </c>
    </row>
    <row r="7" spans="1:40">
      <c r="A7" s="13">
        <v>31503</v>
      </c>
      <c r="B7" s="9">
        <v>1198.4000000000001</v>
      </c>
      <c r="D7" s="13">
        <v>34060</v>
      </c>
      <c r="E7" s="9">
        <v>242</v>
      </c>
      <c r="F7" s="9"/>
      <c r="I7" s="2" t="s">
        <v>29</v>
      </c>
      <c r="J7" s="7">
        <v>23.032586456245813</v>
      </c>
      <c r="K7" s="7">
        <v>25.664874724008829</v>
      </c>
      <c r="L7" s="7">
        <v>38.272279934390376</v>
      </c>
      <c r="M7" s="7">
        <v>43.769470404984418</v>
      </c>
      <c r="O7" s="14">
        <v>42376</v>
      </c>
      <c r="P7" s="2">
        <v>42.65</v>
      </c>
      <c r="Q7" s="2">
        <v>0.71609999999999996</v>
      </c>
      <c r="S7" s="14">
        <v>42391</v>
      </c>
      <c r="T7" s="4">
        <v>0.40341204510025552</v>
      </c>
      <c r="U7" s="4">
        <v>0.23207957682492192</v>
      </c>
      <c r="W7" s="17">
        <v>42376</v>
      </c>
      <c r="X7" s="2">
        <v>30</v>
      </c>
      <c r="Y7" s="2">
        <v>45</v>
      </c>
      <c r="AC7" s="5">
        <v>42398</v>
      </c>
      <c r="AD7" s="18">
        <v>0.74229999999999996</v>
      </c>
      <c r="AE7" s="19">
        <v>0.79590000000000005</v>
      </c>
      <c r="AG7" s="10">
        <v>42397</v>
      </c>
      <c r="AH7" s="4">
        <v>0.61946204265953475</v>
      </c>
      <c r="AI7" s="4">
        <v>0.57463684163621787</v>
      </c>
      <c r="AJ7" s="4">
        <v>0.7722</v>
      </c>
      <c r="AL7" s="5">
        <v>42433</v>
      </c>
      <c r="AM7" s="2">
        <v>33.799999999999997</v>
      </c>
      <c r="AN7" s="4">
        <v>0.52500000000000002</v>
      </c>
    </row>
    <row r="8" spans="1:40">
      <c r="A8" s="13">
        <v>31533</v>
      </c>
      <c r="B8" s="9">
        <v>1235.5</v>
      </c>
      <c r="D8" s="13">
        <v>34090</v>
      </c>
      <c r="E8" s="9">
        <v>279</v>
      </c>
      <c r="F8" s="9"/>
      <c r="I8" s="2" t="s">
        <v>30</v>
      </c>
      <c r="J8" s="7">
        <v>26.539737328421886</v>
      </c>
      <c r="K8" s="7">
        <v>27.431034482758619</v>
      </c>
      <c r="L8" s="7">
        <v>43.621675015875255</v>
      </c>
      <c r="M8" s="7">
        <v>54.210769375435518</v>
      </c>
      <c r="O8" s="14">
        <v>42377</v>
      </c>
      <c r="P8" s="2">
        <v>42.25</v>
      </c>
      <c r="Q8" s="2">
        <v>0.70720000000000005</v>
      </c>
      <c r="S8" s="14">
        <v>42398</v>
      </c>
      <c r="T8" s="4">
        <v>0.40622988263514448</v>
      </c>
      <c r="U8" s="4">
        <v>0.22903231040049968</v>
      </c>
      <c r="W8" s="17">
        <v>42377</v>
      </c>
      <c r="X8" s="2">
        <v>30</v>
      </c>
      <c r="Y8" s="2">
        <v>45</v>
      </c>
      <c r="AC8" s="5">
        <v>42415</v>
      </c>
      <c r="AD8" s="18">
        <v>0.7853</v>
      </c>
      <c r="AE8" s="19">
        <v>0.79369999999999996</v>
      </c>
      <c r="AG8" s="10">
        <v>42414</v>
      </c>
      <c r="AH8" s="4">
        <v>0.54060986035907665</v>
      </c>
      <c r="AI8" s="4">
        <v>0.53337492202121028</v>
      </c>
      <c r="AJ8" s="4">
        <v>0.7823</v>
      </c>
      <c r="AL8" s="5">
        <v>42447</v>
      </c>
      <c r="AM8" s="2">
        <v>35.799999999999997</v>
      </c>
      <c r="AN8" s="4">
        <v>0.55600000000000005</v>
      </c>
    </row>
    <row r="9" spans="1:40">
      <c r="A9" s="13">
        <v>31564</v>
      </c>
      <c r="B9" s="9">
        <v>1277.9000000000001</v>
      </c>
      <c r="D9" s="13">
        <v>34121</v>
      </c>
      <c r="E9" s="9">
        <v>225</v>
      </c>
      <c r="F9" s="9"/>
      <c r="I9" s="2" t="s">
        <v>31</v>
      </c>
      <c r="J9" s="7">
        <v>30.846884751676392</v>
      </c>
      <c r="K9" s="7">
        <v>39.598130841121495</v>
      </c>
      <c r="L9" s="7">
        <v>54.712651268758982</v>
      </c>
      <c r="M9" s="7">
        <v>57.09165612396454</v>
      </c>
      <c r="O9" s="14">
        <v>42380</v>
      </c>
      <c r="P9" s="2">
        <v>41.7</v>
      </c>
      <c r="Q9" s="2">
        <v>0.70079999999999998</v>
      </c>
      <c r="S9" s="14">
        <v>42405</v>
      </c>
      <c r="T9" s="4">
        <v>0.40622988263514448</v>
      </c>
      <c r="U9" s="4">
        <v>0.22903231040049968</v>
      </c>
      <c r="W9" s="17">
        <v>42380</v>
      </c>
      <c r="X9" s="2">
        <v>32</v>
      </c>
      <c r="Y9" s="2">
        <v>40</v>
      </c>
      <c r="AC9" s="5">
        <v>42419</v>
      </c>
      <c r="AD9" s="18">
        <v>0.74229999999999996</v>
      </c>
      <c r="AE9" s="19">
        <v>0.79290000000000005</v>
      </c>
      <c r="AG9" s="10">
        <v>42417</v>
      </c>
      <c r="AH9" s="4">
        <v>0.5446872876339961</v>
      </c>
      <c r="AI9" s="4">
        <v>0.53836556456643792</v>
      </c>
      <c r="AJ9" s="4">
        <v>0.79369999999999996</v>
      </c>
      <c r="AL9" s="5">
        <v>42461</v>
      </c>
      <c r="AM9" s="2">
        <v>39</v>
      </c>
      <c r="AN9" s="4">
        <v>0.60599999999999998</v>
      </c>
    </row>
    <row r="10" spans="1:40">
      <c r="A10" s="13">
        <v>31594</v>
      </c>
      <c r="B10" s="9">
        <v>1312.9</v>
      </c>
      <c r="D10" s="13">
        <v>34151</v>
      </c>
      <c r="E10" s="9">
        <v>292</v>
      </c>
      <c r="F10" s="9"/>
      <c r="I10" s="2" t="s">
        <v>32</v>
      </c>
      <c r="J10" s="7">
        <v>32.247938035379875</v>
      </c>
      <c r="K10" s="7">
        <v>37.327272727272728</v>
      </c>
      <c r="L10" s="7">
        <v>49.905793315283653</v>
      </c>
      <c r="M10" s="7">
        <v>69.339699841920378</v>
      </c>
      <c r="O10" s="14">
        <v>42381</v>
      </c>
      <c r="P10" s="2">
        <v>41.5</v>
      </c>
      <c r="Q10" s="2">
        <v>0.69469999999999998</v>
      </c>
      <c r="S10" s="14">
        <v>42412</v>
      </c>
      <c r="T10" s="4">
        <v>0.40578219025689971</v>
      </c>
      <c r="U10" s="4">
        <v>0.22951645398074652</v>
      </c>
      <c r="W10" s="17">
        <v>42381</v>
      </c>
      <c r="X10" s="2">
        <v>30</v>
      </c>
      <c r="Y10" s="2">
        <v>40</v>
      </c>
      <c r="AC10" s="5">
        <v>42426</v>
      </c>
      <c r="AD10" s="18">
        <v>0.61349999999999993</v>
      </c>
      <c r="AE10" s="19">
        <v>0.79410000000000003</v>
      </c>
      <c r="AG10" s="10">
        <v>42425</v>
      </c>
      <c r="AH10" s="4">
        <v>0.59256417563627595</v>
      </c>
      <c r="AI10" s="4">
        <v>0.57900365386329211</v>
      </c>
      <c r="AJ10" s="4">
        <v>0.81720000000000004</v>
      </c>
      <c r="AL10" s="5">
        <v>42475</v>
      </c>
      <c r="AM10" s="2">
        <v>40</v>
      </c>
      <c r="AN10" s="4">
        <v>0.62</v>
      </c>
    </row>
    <row r="11" spans="1:40">
      <c r="A11" s="13">
        <v>31625</v>
      </c>
      <c r="B11" s="9">
        <v>1212.3</v>
      </c>
      <c r="D11" s="13">
        <v>34182</v>
      </c>
      <c r="E11" s="9">
        <v>308</v>
      </c>
      <c r="F11" s="9"/>
      <c r="I11" s="2" t="s">
        <v>33</v>
      </c>
      <c r="J11" s="7">
        <v>47.828905957144009</v>
      </c>
      <c r="K11" s="7">
        <v>37.775193798449614</v>
      </c>
      <c r="L11" s="7">
        <v>52.399509175981983</v>
      </c>
      <c r="M11" s="7">
        <v>66.888880248819262</v>
      </c>
      <c r="O11" s="14">
        <v>42382</v>
      </c>
      <c r="P11" s="2">
        <v>41.5</v>
      </c>
      <c r="Q11" s="2">
        <v>0.69930000000000003</v>
      </c>
      <c r="S11" s="14">
        <v>42419</v>
      </c>
      <c r="T11" s="4">
        <v>0.40870811881555175</v>
      </c>
      <c r="U11" s="4">
        <v>0.22695871206598583</v>
      </c>
      <c r="W11" s="17">
        <v>42382</v>
      </c>
      <c r="X11" s="2">
        <v>30</v>
      </c>
      <c r="Y11" s="2">
        <v>35</v>
      </c>
      <c r="AC11" s="5">
        <v>42433</v>
      </c>
      <c r="AD11" s="18">
        <v>0.55830000000000002</v>
      </c>
      <c r="AE11" s="19">
        <v>0.82389999999999997</v>
      </c>
      <c r="AG11" s="10">
        <v>42431</v>
      </c>
      <c r="AH11" s="4">
        <v>0.6311682048359164</v>
      </c>
      <c r="AI11" s="4">
        <v>0.6352820604224223</v>
      </c>
      <c r="AJ11" s="4">
        <v>0.81910000000000005</v>
      </c>
      <c r="AL11" s="5">
        <v>42489</v>
      </c>
      <c r="AM11" s="2">
        <v>41</v>
      </c>
      <c r="AN11" s="4">
        <v>0.63700000000000001</v>
      </c>
    </row>
    <row r="12" spans="1:40">
      <c r="A12" s="13">
        <v>31656</v>
      </c>
      <c r="B12" s="9">
        <v>1218.7</v>
      </c>
      <c r="D12" s="13">
        <v>34213</v>
      </c>
      <c r="E12" s="9">
        <v>176</v>
      </c>
      <c r="F12" s="9"/>
      <c r="I12" s="2" t="s">
        <v>34</v>
      </c>
      <c r="J12" s="7">
        <v>43.608216189639833</v>
      </c>
      <c r="K12" s="7">
        <v>40.963302752293579</v>
      </c>
      <c r="L12" s="7">
        <v>50.709492905070945</v>
      </c>
      <c r="M12" s="7">
        <v>63.657884809526088</v>
      </c>
      <c r="O12" s="14">
        <v>42383</v>
      </c>
      <c r="P12" s="2">
        <v>39.85</v>
      </c>
      <c r="Q12" s="2">
        <v>0.6986</v>
      </c>
      <c r="S12" s="14">
        <v>42426</v>
      </c>
      <c r="T12" s="4">
        <v>0.41175164719706808</v>
      </c>
      <c r="U12" s="4">
        <v>0.22409846039394765</v>
      </c>
      <c r="W12" s="17">
        <v>42383</v>
      </c>
      <c r="X12" s="2">
        <v>30</v>
      </c>
      <c r="Y12" s="2">
        <v>40</v>
      </c>
      <c r="AC12" s="5">
        <v>42440</v>
      </c>
      <c r="AD12" s="18">
        <v>0.44169999999999998</v>
      </c>
      <c r="AE12" s="19">
        <v>0.82799999999999996</v>
      </c>
      <c r="AG12" s="10">
        <v>42438</v>
      </c>
      <c r="AH12" s="4">
        <v>0.6763487296402656</v>
      </c>
      <c r="AI12" s="4">
        <v>0.62338472506906695</v>
      </c>
      <c r="AJ12" s="4">
        <v>0.8196</v>
      </c>
      <c r="AL12" s="5">
        <v>42503</v>
      </c>
      <c r="AM12" s="2">
        <v>41</v>
      </c>
      <c r="AN12" s="4">
        <v>0.63600000000000001</v>
      </c>
    </row>
    <row r="13" spans="1:40">
      <c r="A13" s="13">
        <v>31686</v>
      </c>
      <c r="B13" s="9">
        <v>1261.5999999999999</v>
      </c>
      <c r="D13" s="13">
        <v>34243</v>
      </c>
      <c r="E13" s="9">
        <v>399</v>
      </c>
      <c r="F13" s="9"/>
      <c r="I13" s="2" t="s">
        <v>35</v>
      </c>
      <c r="J13" s="7">
        <v>50.586629987068221</v>
      </c>
      <c r="K13" s="7">
        <v>30.036319612590802</v>
      </c>
      <c r="L13" s="7">
        <v>41.026105170608091</v>
      </c>
      <c r="M13" s="7">
        <v>63.753501400560218</v>
      </c>
      <c r="O13" s="14">
        <v>42384</v>
      </c>
      <c r="P13" s="2">
        <v>39.5</v>
      </c>
      <c r="Q13" s="2">
        <v>0.69550000000000001</v>
      </c>
      <c r="S13" s="14">
        <v>42433</v>
      </c>
      <c r="T13" s="4">
        <v>0.4159571571300868</v>
      </c>
      <c r="U13" s="4">
        <v>0.21859766422398358</v>
      </c>
      <c r="W13" s="17">
        <v>42384</v>
      </c>
      <c r="X13" s="2">
        <v>30</v>
      </c>
      <c r="Y13" s="2">
        <v>40</v>
      </c>
      <c r="AC13" s="5">
        <v>42447</v>
      </c>
      <c r="AD13" s="18">
        <v>0.44169999999999998</v>
      </c>
      <c r="AE13" s="19">
        <v>0.83089999999999997</v>
      </c>
      <c r="AG13" s="10">
        <v>42445</v>
      </c>
      <c r="AH13" s="4">
        <v>0.70723633733038116</v>
      </c>
      <c r="AI13" s="4">
        <v>0.64535246412975678</v>
      </c>
      <c r="AJ13" s="4">
        <v>0.8165</v>
      </c>
      <c r="AL13" s="5">
        <v>42517</v>
      </c>
      <c r="AM13" s="2">
        <v>41.1</v>
      </c>
      <c r="AN13" s="4">
        <v>0.63800000000000001</v>
      </c>
    </row>
    <row r="14" spans="1:40">
      <c r="A14" s="13">
        <v>31717</v>
      </c>
      <c r="B14" s="9">
        <v>1217.2</v>
      </c>
      <c r="D14" s="13">
        <v>34274</v>
      </c>
      <c r="E14" s="9">
        <v>285</v>
      </c>
      <c r="F14" s="9"/>
      <c r="I14" s="2" t="s">
        <v>36</v>
      </c>
      <c r="J14" s="7">
        <v>39.621895871924835</v>
      </c>
      <c r="K14" s="7">
        <v>35.073033707865164</v>
      </c>
      <c r="L14" s="7">
        <v>58.07639868921472</v>
      </c>
      <c r="M14" s="7">
        <v>53.69469026548672</v>
      </c>
      <c r="O14" s="14">
        <v>42387</v>
      </c>
      <c r="P14" s="2">
        <v>39.25</v>
      </c>
      <c r="Q14" s="2">
        <v>0.69810000000000005</v>
      </c>
      <c r="S14" s="14">
        <v>42440</v>
      </c>
      <c r="T14" s="4">
        <v>0.42474783426821444</v>
      </c>
      <c r="U14" s="4">
        <v>0.21173899362116752</v>
      </c>
      <c r="W14" s="17">
        <v>42387</v>
      </c>
      <c r="X14" s="2">
        <v>30</v>
      </c>
      <c r="Y14" s="2">
        <v>45</v>
      </c>
      <c r="AC14" s="5">
        <v>42454</v>
      </c>
      <c r="AD14" s="18">
        <v>0.39880000000000004</v>
      </c>
      <c r="AE14" s="19">
        <v>0.83699999999999997</v>
      </c>
      <c r="AG14" s="10">
        <v>42453</v>
      </c>
      <c r="AH14" s="4">
        <v>0.68952364250169895</v>
      </c>
      <c r="AI14" s="4">
        <v>0.64490687104536137</v>
      </c>
      <c r="AJ14" s="4">
        <v>0.81589999999999996</v>
      </c>
      <c r="AL14" s="5">
        <v>42533</v>
      </c>
      <c r="AM14" s="2">
        <v>41.7</v>
      </c>
      <c r="AN14" s="4">
        <v>0.64700000000000002</v>
      </c>
    </row>
    <row r="15" spans="1:40">
      <c r="A15" s="13">
        <v>31747</v>
      </c>
      <c r="B15" s="9">
        <v>1189.8</v>
      </c>
      <c r="D15" s="13">
        <v>34304</v>
      </c>
      <c r="E15" s="9">
        <v>681</v>
      </c>
      <c r="F15" s="9"/>
      <c r="I15" s="2" t="s">
        <v>37</v>
      </c>
      <c r="J15" s="7">
        <v>38.631123174145223</v>
      </c>
      <c r="K15" s="7">
        <v>31.282660332541571</v>
      </c>
      <c r="L15" s="7">
        <v>42.780338782616312</v>
      </c>
      <c r="M15" s="7">
        <v>49.332096474953616</v>
      </c>
      <c r="O15" s="14">
        <v>42388</v>
      </c>
      <c r="P15" s="2">
        <v>41</v>
      </c>
      <c r="Q15" s="2">
        <v>0.68579999999999997</v>
      </c>
      <c r="S15" s="14">
        <v>42447</v>
      </c>
      <c r="T15" s="4">
        <v>0.42166581939068365</v>
      </c>
      <c r="U15" s="4">
        <v>0.21330193800555278</v>
      </c>
      <c r="W15" s="17">
        <v>42388</v>
      </c>
      <c r="X15" s="2">
        <v>25</v>
      </c>
      <c r="Y15" s="2">
        <v>40</v>
      </c>
      <c r="AC15" s="5">
        <v>42461</v>
      </c>
      <c r="AD15" s="18">
        <v>0.38649999999999995</v>
      </c>
      <c r="AE15" s="19">
        <v>0.83509999999999995</v>
      </c>
      <c r="AG15" s="10">
        <v>42460</v>
      </c>
      <c r="AH15" s="4">
        <v>0.70736786724247536</v>
      </c>
      <c r="AI15" s="4">
        <v>0.64477319312004278</v>
      </c>
      <c r="AJ15" s="4">
        <v>0.8034</v>
      </c>
      <c r="AL15" s="5">
        <v>42545</v>
      </c>
      <c r="AM15" s="2">
        <v>41.4</v>
      </c>
      <c r="AN15" s="4">
        <v>0.64300000000000002</v>
      </c>
    </row>
    <row r="16" spans="1:40">
      <c r="A16" s="13">
        <v>31778</v>
      </c>
      <c r="B16" s="9">
        <v>1090.8</v>
      </c>
      <c r="D16" s="13">
        <v>34335</v>
      </c>
      <c r="E16" s="9">
        <v>41</v>
      </c>
      <c r="F16" s="9"/>
      <c r="G16" s="4">
        <f>E16/E4-1</f>
        <v>-0.14583333333333337</v>
      </c>
      <c r="I16" s="2" t="s">
        <v>38</v>
      </c>
      <c r="J16" s="7">
        <v>38.776823161789011</v>
      </c>
      <c r="K16" s="7">
        <v>31.629213483146067</v>
      </c>
      <c r="L16" s="7">
        <v>39.370553478837579</v>
      </c>
      <c r="M16" s="7">
        <v>48.634423897581783</v>
      </c>
      <c r="O16" s="14">
        <v>42389</v>
      </c>
      <c r="P16" s="2">
        <v>42.65</v>
      </c>
      <c r="Q16" s="2">
        <v>0.68610000000000004</v>
      </c>
      <c r="S16" s="14">
        <v>42454</v>
      </c>
      <c r="T16" s="4">
        <v>0.42244732577924365</v>
      </c>
      <c r="U16" s="4">
        <v>0.21286413949642369</v>
      </c>
      <c r="W16" s="17">
        <v>42389</v>
      </c>
      <c r="X16" s="2">
        <v>30</v>
      </c>
      <c r="Y16" s="2">
        <v>45</v>
      </c>
      <c r="AC16" s="5">
        <v>42468</v>
      </c>
      <c r="AD16" s="18">
        <v>0.32519999999999993</v>
      </c>
      <c r="AE16" s="19">
        <v>0.8347</v>
      </c>
      <c r="AG16" s="10">
        <v>42467</v>
      </c>
      <c r="AH16" s="4">
        <v>0.7049784071727645</v>
      </c>
      <c r="AI16" s="4">
        <v>0.63104892612066665</v>
      </c>
      <c r="AJ16" s="4">
        <v>0.80010000000000003</v>
      </c>
      <c r="AL16" s="5">
        <v>42559</v>
      </c>
      <c r="AM16" s="2">
        <v>40.700000000000003</v>
      </c>
      <c r="AN16" s="4">
        <v>0.63200000000000001</v>
      </c>
    </row>
    <row r="17" spans="1:40">
      <c r="A17" s="13">
        <v>31809</v>
      </c>
      <c r="B17" s="9">
        <v>1400</v>
      </c>
      <c r="D17" s="13">
        <v>34366</v>
      </c>
      <c r="E17" s="9">
        <v>132</v>
      </c>
      <c r="F17" s="9"/>
      <c r="G17" s="4">
        <f t="shared" ref="G17:G80" si="0">E17/E5-1</f>
        <v>-0.28648648648648645</v>
      </c>
      <c r="I17" s="2" t="s">
        <v>39</v>
      </c>
      <c r="J17" s="7">
        <v>40.91310608375349</v>
      </c>
      <c r="K17" s="7">
        <v>28.295880149812731</v>
      </c>
      <c r="L17" s="7">
        <v>31.650422652316504</v>
      </c>
      <c r="M17" s="7">
        <v>41.886336154776295</v>
      </c>
      <c r="O17" s="14">
        <v>42390</v>
      </c>
      <c r="P17" s="2">
        <v>42.75</v>
      </c>
      <c r="Q17" s="2">
        <v>0.69099999999999995</v>
      </c>
      <c r="S17" s="14">
        <v>42461</v>
      </c>
      <c r="T17" s="4">
        <v>0.42175262581842116</v>
      </c>
      <c r="U17" s="4">
        <v>0.21251409180918623</v>
      </c>
      <c r="W17" s="17">
        <v>42390</v>
      </c>
      <c r="X17" s="2">
        <v>30</v>
      </c>
      <c r="Y17" s="2">
        <v>42</v>
      </c>
      <c r="AC17" s="5">
        <v>42475</v>
      </c>
      <c r="AD17" s="18">
        <v>0.19019999999999992</v>
      </c>
      <c r="AE17" s="19">
        <v>0.83909999999999996</v>
      </c>
      <c r="AG17" s="10">
        <v>42474</v>
      </c>
      <c r="AH17" s="4">
        <v>0.71258522042221095</v>
      </c>
      <c r="AI17" s="4">
        <v>0.64717939577577765</v>
      </c>
      <c r="AJ17" s="4">
        <v>0.82250000000000001</v>
      </c>
      <c r="AL17" s="5">
        <v>42573</v>
      </c>
      <c r="AM17" s="2">
        <v>40.200000000000003</v>
      </c>
      <c r="AN17" s="4">
        <v>0.625</v>
      </c>
    </row>
    <row r="18" spans="1:40">
      <c r="A18" s="13">
        <v>31837</v>
      </c>
      <c r="B18" s="9">
        <v>1277.8</v>
      </c>
      <c r="D18" s="13">
        <v>34394</v>
      </c>
      <c r="E18" s="9">
        <v>361</v>
      </c>
      <c r="F18" s="9"/>
      <c r="G18" s="4">
        <f t="shared" si="0"/>
        <v>1.0747126436781609</v>
      </c>
      <c r="I18" s="2" t="s">
        <v>40</v>
      </c>
      <c r="J18" s="7">
        <v>32.678209417843576</v>
      </c>
      <c r="K18" s="7">
        <v>22.631578947368421</v>
      </c>
      <c r="L18" s="7">
        <v>23.937596054183494</v>
      </c>
      <c r="M18" s="7">
        <v>31.281741233373637</v>
      </c>
      <c r="O18" s="14">
        <v>42391</v>
      </c>
      <c r="P18" s="2">
        <v>41.3</v>
      </c>
      <c r="Q18" s="2">
        <v>0.69069999999999998</v>
      </c>
      <c r="S18" s="14">
        <v>42468</v>
      </c>
      <c r="T18" s="4">
        <v>0.42079762880143051</v>
      </c>
      <c r="U18" s="4">
        <v>0.21286275909483748</v>
      </c>
      <c r="W18" s="17">
        <v>42391</v>
      </c>
      <c r="X18" s="2">
        <v>30</v>
      </c>
      <c r="Y18" s="2">
        <v>45</v>
      </c>
      <c r="AC18" s="5">
        <v>42482</v>
      </c>
      <c r="AD18" s="18">
        <v>0.15339999999999998</v>
      </c>
      <c r="AE18" s="19">
        <v>0.83960000000000001</v>
      </c>
      <c r="AG18" s="10">
        <v>42481</v>
      </c>
      <c r="AH18" s="4">
        <v>0.70835434158318167</v>
      </c>
      <c r="AI18" s="4">
        <v>0.66424561090811873</v>
      </c>
      <c r="AJ18" s="4">
        <v>0.83040000000000003</v>
      </c>
      <c r="AL18" s="5">
        <v>42587</v>
      </c>
      <c r="AM18" s="2">
        <v>40.9</v>
      </c>
      <c r="AN18" s="4">
        <v>0.63400000000000001</v>
      </c>
    </row>
    <row r="19" spans="1:40">
      <c r="A19" s="13">
        <v>31868</v>
      </c>
      <c r="B19" s="9">
        <v>1256.2</v>
      </c>
      <c r="D19" s="13">
        <v>34425</v>
      </c>
      <c r="E19" s="9">
        <v>178</v>
      </c>
      <c r="F19" s="9"/>
      <c r="G19" s="4">
        <f t="shared" si="0"/>
        <v>-0.26446280991735538</v>
      </c>
      <c r="I19" s="2" t="s">
        <v>41</v>
      </c>
      <c r="J19" s="7">
        <v>25.412232923705488</v>
      </c>
      <c r="K19" s="7">
        <v>21.625113600280308</v>
      </c>
      <c r="L19" s="7">
        <v>22.474709279047627</v>
      </c>
      <c r="M19" s="7">
        <v>24.13095238095238</v>
      </c>
      <c r="O19" s="14">
        <v>42394</v>
      </c>
      <c r="P19" s="2">
        <v>41.1</v>
      </c>
      <c r="Q19" s="2">
        <v>0.7</v>
      </c>
      <c r="S19" s="14">
        <v>42475</v>
      </c>
      <c r="T19" s="4">
        <v>0.42329103305276394</v>
      </c>
      <c r="U19" s="4">
        <v>0.20961228744645369</v>
      </c>
      <c r="W19" s="17">
        <v>42394</v>
      </c>
      <c r="X19" s="2">
        <v>30</v>
      </c>
      <c r="Y19" s="2">
        <v>45</v>
      </c>
      <c r="AC19" s="5">
        <v>42489</v>
      </c>
      <c r="AD19" s="18">
        <v>0.13500000000000001</v>
      </c>
      <c r="AE19" s="19">
        <v>0.83850000000000002</v>
      </c>
      <c r="AG19" s="10">
        <v>42487</v>
      </c>
      <c r="AH19" s="4">
        <v>0.73753206041607289</v>
      </c>
      <c r="AI19" s="4">
        <v>0.67137510025844394</v>
      </c>
      <c r="AJ19" s="4">
        <v>0.83389999999999997</v>
      </c>
      <c r="AL19" s="5">
        <v>42601</v>
      </c>
      <c r="AM19" s="2">
        <v>41.9</v>
      </c>
      <c r="AN19" s="4">
        <v>0.65</v>
      </c>
    </row>
    <row r="20" spans="1:40">
      <c r="A20" s="13">
        <v>31898</v>
      </c>
      <c r="B20" s="9">
        <v>1279.4000000000001</v>
      </c>
      <c r="D20" s="13">
        <v>34455</v>
      </c>
      <c r="E20" s="9">
        <v>312</v>
      </c>
      <c r="F20" s="9"/>
      <c r="G20" s="4">
        <f t="shared" si="0"/>
        <v>0.11827956989247301</v>
      </c>
      <c r="I20" s="2" t="s">
        <v>42</v>
      </c>
      <c r="J20" s="7">
        <v>24.588835864732921</v>
      </c>
      <c r="K20" s="7">
        <v>20.066011328164635</v>
      </c>
      <c r="L20" s="7">
        <v>22.100105325823144</v>
      </c>
      <c r="M20" s="7">
        <v>21.791569086651052</v>
      </c>
      <c r="O20" s="14">
        <v>42395</v>
      </c>
      <c r="P20" s="2">
        <v>41.6</v>
      </c>
      <c r="Q20" s="2">
        <v>0.70040000000000002</v>
      </c>
      <c r="S20" s="14">
        <v>42482</v>
      </c>
      <c r="T20" s="4">
        <v>0.42448375294181367</v>
      </c>
      <c r="U20" s="4">
        <v>0.20560911834702295</v>
      </c>
      <c r="W20" s="17">
        <v>42395</v>
      </c>
      <c r="X20" s="2">
        <v>30</v>
      </c>
      <c r="Y20" s="2">
        <v>45</v>
      </c>
      <c r="AC20" s="5">
        <v>42496</v>
      </c>
      <c r="AD20" s="18">
        <v>0.1411</v>
      </c>
      <c r="AE20" s="19">
        <v>0.84219999999999995</v>
      </c>
      <c r="AG20" s="10">
        <v>42494</v>
      </c>
      <c r="AH20" s="4">
        <v>0.72999101212267359</v>
      </c>
      <c r="AI20" s="4">
        <v>0.68211389359237151</v>
      </c>
      <c r="AJ20" s="4">
        <v>0.83679999999999999</v>
      </c>
      <c r="AL20" s="5">
        <v>42615</v>
      </c>
      <c r="AM20" s="2">
        <v>42</v>
      </c>
      <c r="AN20" s="4">
        <v>0.65300000000000002</v>
      </c>
    </row>
    <row r="21" spans="1:40">
      <c r="A21" s="13">
        <v>31929</v>
      </c>
      <c r="B21" s="9">
        <v>1346</v>
      </c>
      <c r="D21" s="13">
        <v>34486</v>
      </c>
      <c r="E21" s="9">
        <v>177</v>
      </c>
      <c r="F21" s="9"/>
      <c r="G21" s="4">
        <f t="shared" si="0"/>
        <v>-0.21333333333333337</v>
      </c>
      <c r="I21" s="2" t="s">
        <v>43</v>
      </c>
      <c r="J21" s="7">
        <v>25.261627358483352</v>
      </c>
      <c r="K21" s="7">
        <v>20.776920015024864</v>
      </c>
      <c r="L21" s="7">
        <v>23.860423419074547</v>
      </c>
      <c r="M21" s="7">
        <v>21.695702671312429</v>
      </c>
      <c r="O21" s="14">
        <v>42396</v>
      </c>
      <c r="P21" s="2">
        <v>41.6</v>
      </c>
      <c r="Q21" s="2">
        <v>0.69550000000000001</v>
      </c>
      <c r="S21" s="14">
        <v>42489</v>
      </c>
      <c r="T21" s="4">
        <v>0.42200337994780263</v>
      </c>
      <c r="U21" s="4">
        <v>0.20529133449197176</v>
      </c>
      <c r="W21" s="17">
        <v>42396</v>
      </c>
      <c r="X21" s="2">
        <v>30</v>
      </c>
      <c r="Y21" s="2">
        <v>45</v>
      </c>
      <c r="AC21" s="5">
        <v>42503</v>
      </c>
      <c r="AD21" s="18">
        <v>0.1411</v>
      </c>
      <c r="AE21" s="19">
        <v>0.85780000000000001</v>
      </c>
      <c r="AG21" s="10">
        <v>42501</v>
      </c>
      <c r="AH21" s="4">
        <v>0.74406471271675034</v>
      </c>
      <c r="AI21" s="4">
        <v>0.70016041351038238</v>
      </c>
      <c r="AJ21" s="4">
        <v>0.83509999999999995</v>
      </c>
      <c r="AL21" s="5">
        <v>42631</v>
      </c>
      <c r="AM21" s="2">
        <v>41.9</v>
      </c>
      <c r="AN21" s="4">
        <v>0.65</v>
      </c>
    </row>
    <row r="22" spans="1:40">
      <c r="A22" s="13">
        <v>31959</v>
      </c>
      <c r="B22" s="9">
        <v>1222.8</v>
      </c>
      <c r="D22" s="13">
        <v>34516</v>
      </c>
      <c r="E22" s="9">
        <v>365</v>
      </c>
      <c r="F22" s="9"/>
      <c r="G22" s="4">
        <f t="shared" si="0"/>
        <v>0.25</v>
      </c>
      <c r="I22" s="2" t="s">
        <v>44</v>
      </c>
      <c r="J22" s="7">
        <v>27.999980075419508</v>
      </c>
      <c r="K22" s="7">
        <v>22.475566033102499</v>
      </c>
      <c r="L22" s="7">
        <v>24.123263888888889</v>
      </c>
      <c r="M22" s="7">
        <v>21.767497034400947</v>
      </c>
      <c r="O22" s="14">
        <v>42397</v>
      </c>
      <c r="P22" s="2">
        <v>41.5</v>
      </c>
      <c r="Q22" s="2">
        <v>0.70030000000000003</v>
      </c>
      <c r="S22" s="14">
        <v>42496</v>
      </c>
      <c r="T22" s="4">
        <v>0.39937996874453807</v>
      </c>
      <c r="U22" s="4">
        <v>0.22917339489992486</v>
      </c>
      <c r="W22" s="17">
        <v>42397</v>
      </c>
      <c r="X22" s="2">
        <v>40</v>
      </c>
      <c r="Y22" s="2">
        <v>55</v>
      </c>
      <c r="AC22" s="5">
        <v>42510</v>
      </c>
      <c r="AD22" s="18">
        <v>0.17180000000000006</v>
      </c>
      <c r="AE22" s="19">
        <v>0.86709999999999998</v>
      </c>
      <c r="AG22" s="10">
        <v>42509</v>
      </c>
      <c r="AH22" s="4">
        <v>0.73875967292895195</v>
      </c>
      <c r="AI22" s="4">
        <v>0.69967026111754749</v>
      </c>
      <c r="AJ22" s="4">
        <v>0.83099999999999996</v>
      </c>
      <c r="AL22" s="5">
        <v>42643</v>
      </c>
      <c r="AM22" s="2">
        <v>41.8</v>
      </c>
      <c r="AN22" s="4">
        <v>0.64900000000000002</v>
      </c>
    </row>
    <row r="23" spans="1:40">
      <c r="A23" s="13">
        <v>31990</v>
      </c>
      <c r="B23" s="9">
        <v>1323.1</v>
      </c>
      <c r="D23" s="13">
        <v>34547</v>
      </c>
      <c r="E23" s="9">
        <v>334</v>
      </c>
      <c r="F23" s="9"/>
      <c r="G23" s="4">
        <f t="shared" si="0"/>
        <v>8.4415584415584499E-2</v>
      </c>
      <c r="I23" s="2" t="s">
        <v>45</v>
      </c>
      <c r="J23" s="7">
        <v>29.962068504330791</v>
      </c>
      <c r="K23" s="7">
        <v>22.374355670103096</v>
      </c>
      <c r="L23" s="7">
        <v>25.220047947517372</v>
      </c>
      <c r="M23" s="7">
        <v>21.550295857988164</v>
      </c>
      <c r="O23" s="14">
        <v>42398</v>
      </c>
      <c r="P23" s="2">
        <v>42.6</v>
      </c>
      <c r="Q23" s="2">
        <v>0.70250000000000001</v>
      </c>
      <c r="S23" s="14">
        <v>42503</v>
      </c>
      <c r="T23" s="4">
        <v>0.38770999027494152</v>
      </c>
      <c r="U23" s="4">
        <v>0.24027153115343328</v>
      </c>
      <c r="W23" s="17">
        <v>42398</v>
      </c>
      <c r="X23" s="2">
        <v>40</v>
      </c>
      <c r="Y23" s="2">
        <v>60</v>
      </c>
      <c r="AC23" s="5">
        <v>42517</v>
      </c>
      <c r="AD23" s="18">
        <v>0.34970000000000001</v>
      </c>
      <c r="AE23" s="19">
        <v>0.86939999999999995</v>
      </c>
      <c r="AG23" s="10">
        <v>42515</v>
      </c>
      <c r="AH23" s="4">
        <v>0.72972795229848519</v>
      </c>
      <c r="AI23" s="4">
        <v>0.690268247036806</v>
      </c>
      <c r="AJ23" s="4">
        <v>0.81759999999999999</v>
      </c>
      <c r="AL23" s="5">
        <v>42664</v>
      </c>
      <c r="AM23" s="2">
        <v>41.6</v>
      </c>
      <c r="AN23" s="4">
        <v>0.64700000000000002</v>
      </c>
    </row>
    <row r="24" spans="1:40">
      <c r="A24" s="13">
        <v>32021</v>
      </c>
      <c r="B24" s="9">
        <v>1313.5</v>
      </c>
      <c r="D24" s="13">
        <v>34578</v>
      </c>
      <c r="E24" s="9">
        <v>398</v>
      </c>
      <c r="F24" s="9"/>
      <c r="G24" s="4">
        <f t="shared" si="0"/>
        <v>1.2613636363636362</v>
      </c>
      <c r="O24" s="14">
        <v>42401</v>
      </c>
      <c r="P24" s="2">
        <v>42.6</v>
      </c>
      <c r="Q24" s="2">
        <v>0.70840000000000003</v>
      </c>
      <c r="S24" s="14">
        <v>42510</v>
      </c>
      <c r="T24" s="4">
        <v>0.38891278488994308</v>
      </c>
      <c r="U24" s="4">
        <v>0.24562528094872921</v>
      </c>
      <c r="W24" s="17">
        <v>42401</v>
      </c>
      <c r="X24" s="2">
        <v>35</v>
      </c>
      <c r="Y24" s="2">
        <v>55</v>
      </c>
      <c r="AC24" s="5">
        <v>42524</v>
      </c>
      <c r="AD24" s="18">
        <v>0.4294</v>
      </c>
      <c r="AE24" s="19">
        <v>0.87</v>
      </c>
      <c r="AG24" s="10">
        <v>42522</v>
      </c>
      <c r="AH24" s="4">
        <v>0.73014446368678343</v>
      </c>
      <c r="AI24" s="4">
        <v>0.6826931646020854</v>
      </c>
      <c r="AJ24" s="4">
        <v>0.80459999999999998</v>
      </c>
      <c r="AL24" s="5">
        <v>42678</v>
      </c>
      <c r="AM24" s="2">
        <v>42.1</v>
      </c>
      <c r="AN24" s="4">
        <v>0.65400000000000003</v>
      </c>
    </row>
    <row r="25" spans="1:40">
      <c r="A25" s="13">
        <v>32051</v>
      </c>
      <c r="B25" s="9">
        <v>1241.7</v>
      </c>
      <c r="D25" s="13">
        <v>34608</v>
      </c>
      <c r="E25" s="9">
        <v>291</v>
      </c>
      <c r="F25" s="9"/>
      <c r="G25" s="4">
        <f t="shared" si="0"/>
        <v>-0.27067669172932329</v>
      </c>
      <c r="O25" s="14">
        <v>42402</v>
      </c>
      <c r="P25" s="2">
        <v>42.4</v>
      </c>
      <c r="Q25" s="2">
        <v>0.70830000000000004</v>
      </c>
      <c r="S25" s="14">
        <v>42517</v>
      </c>
      <c r="T25" s="4">
        <v>0.37694894946606949</v>
      </c>
      <c r="U25" s="4">
        <v>0.25789090714675622</v>
      </c>
      <c r="W25" s="17">
        <v>42402</v>
      </c>
      <c r="X25" s="2">
        <v>35</v>
      </c>
      <c r="Y25" s="2">
        <v>55</v>
      </c>
      <c r="AC25" s="5">
        <v>42533</v>
      </c>
      <c r="AD25" s="18">
        <v>0.46009999999999995</v>
      </c>
      <c r="AE25" s="19">
        <v>0.86009999999999998</v>
      </c>
      <c r="AG25" s="10">
        <v>42529</v>
      </c>
      <c r="AH25" s="4">
        <v>0.70671021768200448</v>
      </c>
      <c r="AI25" s="4">
        <v>0.65796274841814462</v>
      </c>
      <c r="AJ25" s="4">
        <v>0.81889999999999996</v>
      </c>
      <c r="AL25" s="5">
        <v>42692</v>
      </c>
      <c r="AM25" s="2">
        <v>42.3</v>
      </c>
      <c r="AN25" s="4">
        <v>0.65700000000000003</v>
      </c>
    </row>
    <row r="26" spans="1:40">
      <c r="A26" s="13">
        <v>32082</v>
      </c>
      <c r="B26" s="9">
        <v>1250.5</v>
      </c>
      <c r="D26" s="13">
        <v>34639</v>
      </c>
      <c r="E26" s="9">
        <v>284</v>
      </c>
      <c r="F26" s="9"/>
      <c r="G26" s="4">
        <f t="shared" si="0"/>
        <v>-3.5087719298245723E-3</v>
      </c>
      <c r="O26" s="14">
        <v>42403</v>
      </c>
      <c r="P26" s="2">
        <v>43.35</v>
      </c>
      <c r="Q26" s="2">
        <v>0.71150000000000002</v>
      </c>
      <c r="S26" s="14">
        <v>42524</v>
      </c>
      <c r="T26" s="4">
        <v>0.37182406187100125</v>
      </c>
      <c r="U26" s="4">
        <v>0.26352426783291805</v>
      </c>
      <c r="W26" s="17">
        <v>42403</v>
      </c>
      <c r="X26" s="2">
        <v>35</v>
      </c>
      <c r="Y26" s="2">
        <v>55</v>
      </c>
      <c r="AC26" s="5">
        <v>42538</v>
      </c>
      <c r="AD26" s="18">
        <v>0.51530000000000009</v>
      </c>
      <c r="AE26" s="19">
        <v>0.81469999999999998</v>
      </c>
      <c r="AG26" s="10">
        <v>42536</v>
      </c>
      <c r="AH26" s="4">
        <v>0.68406515114979061</v>
      </c>
      <c r="AI26" s="4">
        <v>0.64018358435077083</v>
      </c>
      <c r="AJ26" s="4">
        <v>0.79549999999999998</v>
      </c>
      <c r="AL26" s="5">
        <v>42706</v>
      </c>
      <c r="AM26" s="2">
        <v>42.2</v>
      </c>
      <c r="AN26" s="4">
        <v>0.65500000000000003</v>
      </c>
    </row>
    <row r="27" spans="1:40">
      <c r="A27" s="13">
        <v>32112</v>
      </c>
      <c r="B27" s="9">
        <v>1345</v>
      </c>
      <c r="D27" s="13">
        <v>34669</v>
      </c>
      <c r="E27" s="9">
        <v>854</v>
      </c>
      <c r="F27" s="9"/>
      <c r="G27" s="4">
        <f t="shared" si="0"/>
        <v>0.25403817914831128</v>
      </c>
      <c r="O27" s="14">
        <v>42404</v>
      </c>
      <c r="P27" s="2">
        <v>44</v>
      </c>
      <c r="Q27" s="2">
        <v>0.70350000000000001</v>
      </c>
      <c r="S27" s="14">
        <v>42531</v>
      </c>
      <c r="T27" s="4">
        <v>0.36729601157735536</v>
      </c>
      <c r="U27" s="4">
        <v>0.2680213770421585</v>
      </c>
      <c r="W27" s="17">
        <v>42404</v>
      </c>
      <c r="X27" s="2">
        <v>35</v>
      </c>
      <c r="Y27" s="2">
        <v>55</v>
      </c>
      <c r="AC27" s="5">
        <v>42545</v>
      </c>
      <c r="AD27" s="18">
        <v>0.51530000000000009</v>
      </c>
      <c r="AE27" s="19">
        <v>0.85260000000000002</v>
      </c>
      <c r="AG27" s="10">
        <v>42543</v>
      </c>
      <c r="AH27" s="4">
        <v>0.69759081044347504</v>
      </c>
      <c r="AI27" s="4">
        <v>0.63844577132162916</v>
      </c>
      <c r="AJ27" s="4">
        <v>0.80110000000000003</v>
      </c>
      <c r="AL27" s="5">
        <v>42720</v>
      </c>
      <c r="AM27" s="2">
        <v>42.1</v>
      </c>
      <c r="AN27" s="4">
        <v>0.65300000000000002</v>
      </c>
    </row>
    <row r="28" spans="1:40">
      <c r="A28" s="13">
        <v>32143</v>
      </c>
      <c r="B28" s="9">
        <v>1243.4000000000001</v>
      </c>
      <c r="D28" s="13">
        <v>34700</v>
      </c>
      <c r="E28" s="9">
        <v>116</v>
      </c>
      <c r="F28" s="9"/>
      <c r="G28" s="4">
        <f t="shared" si="0"/>
        <v>1.8292682926829267</v>
      </c>
      <c r="O28" s="14">
        <v>42405</v>
      </c>
      <c r="P28" s="2">
        <v>44.75</v>
      </c>
      <c r="Q28" s="2">
        <v>0.71679999999999999</v>
      </c>
      <c r="S28" s="14">
        <v>42538</v>
      </c>
      <c r="T28" s="4">
        <v>0.36979421383698652</v>
      </c>
      <c r="U28" s="4">
        <v>0.26529858496844821</v>
      </c>
      <c r="W28" s="17">
        <v>42405</v>
      </c>
      <c r="X28" s="2">
        <v>35</v>
      </c>
      <c r="Y28" s="2">
        <v>55</v>
      </c>
      <c r="AC28" s="5">
        <v>42552</v>
      </c>
      <c r="AD28" s="18">
        <v>0.40490000000000004</v>
      </c>
      <c r="AE28" s="19">
        <v>0.85470000000000002</v>
      </c>
      <c r="AG28" s="10">
        <v>42550</v>
      </c>
      <c r="AH28" s="4">
        <v>0.70695135585417712</v>
      </c>
      <c r="AI28" s="4">
        <v>0.64245610908118711</v>
      </c>
      <c r="AJ28" s="4">
        <v>0.80679999999999996</v>
      </c>
      <c r="AL28" s="5">
        <v>42734</v>
      </c>
      <c r="AM28" s="2">
        <v>42.2</v>
      </c>
      <c r="AN28" s="4">
        <v>0.65400000000000003</v>
      </c>
    </row>
    <row r="29" spans="1:40">
      <c r="A29" s="13">
        <v>32174</v>
      </c>
      <c r="B29" s="9">
        <v>1152.4000000000001</v>
      </c>
      <c r="D29" s="13">
        <v>34731</v>
      </c>
      <c r="E29" s="9">
        <v>221</v>
      </c>
      <c r="F29" s="9"/>
      <c r="G29" s="4">
        <f t="shared" si="0"/>
        <v>0.67424242424242431</v>
      </c>
      <c r="O29" s="14">
        <v>42406</v>
      </c>
      <c r="P29" s="2">
        <v>46</v>
      </c>
      <c r="Q29" s="2">
        <v>0.7198</v>
      </c>
      <c r="S29" s="14">
        <v>42545</v>
      </c>
      <c r="T29" s="4">
        <v>0.36909346594607068</v>
      </c>
      <c r="U29" s="4">
        <v>0.26479585286252738</v>
      </c>
      <c r="W29" s="17">
        <v>42406</v>
      </c>
      <c r="X29" s="2">
        <v>35</v>
      </c>
      <c r="Y29" s="2">
        <v>55</v>
      </c>
      <c r="AC29" s="5">
        <v>42559</v>
      </c>
      <c r="AD29" s="18">
        <v>0.31290000000000007</v>
      </c>
      <c r="AE29" s="19">
        <v>0.85250000000000004</v>
      </c>
      <c r="AG29" s="10">
        <v>42557</v>
      </c>
      <c r="AH29" s="4">
        <v>0.70467150404454471</v>
      </c>
      <c r="AI29" s="4">
        <v>0.63274217984136893</v>
      </c>
      <c r="AJ29" s="4">
        <v>0.78800000000000003</v>
      </c>
      <c r="AL29" s="5">
        <v>42748</v>
      </c>
      <c r="AM29" s="2">
        <v>41.4</v>
      </c>
      <c r="AN29" s="4">
        <v>0.64200000000000002</v>
      </c>
    </row>
    <row r="30" spans="1:40">
      <c r="A30" s="13">
        <v>32203</v>
      </c>
      <c r="B30" s="9">
        <v>1271.3</v>
      </c>
      <c r="D30" s="13">
        <v>34759</v>
      </c>
      <c r="E30" s="9">
        <v>488</v>
      </c>
      <c r="F30" s="9"/>
      <c r="G30" s="4">
        <f t="shared" si="0"/>
        <v>0.35180055401662047</v>
      </c>
      <c r="O30" s="14">
        <v>42408</v>
      </c>
      <c r="P30" s="2">
        <v>45.5</v>
      </c>
      <c r="Q30" s="2">
        <v>0.70689999999999997</v>
      </c>
      <c r="S30" s="14">
        <v>42552</v>
      </c>
      <c r="T30" s="4">
        <v>0.37689573524851744</v>
      </c>
      <c r="U30" s="4">
        <v>0.25724835603671659</v>
      </c>
      <c r="W30" s="17">
        <v>42414</v>
      </c>
      <c r="X30" s="2">
        <v>35</v>
      </c>
      <c r="Y30" s="2">
        <v>55</v>
      </c>
      <c r="AC30" s="5">
        <v>42566</v>
      </c>
      <c r="AD30" s="18">
        <v>0.2147</v>
      </c>
      <c r="AE30" s="19">
        <v>0.83630000000000004</v>
      </c>
      <c r="AG30" s="10">
        <v>42564</v>
      </c>
      <c r="AH30" s="4">
        <v>0.70594295986145505</v>
      </c>
      <c r="AI30" s="4">
        <v>0.65359593619107037</v>
      </c>
      <c r="AJ30" s="4">
        <v>0.79500000000000004</v>
      </c>
      <c r="AL30" s="5">
        <v>42770</v>
      </c>
      <c r="AM30" s="2">
        <v>39.5</v>
      </c>
      <c r="AN30" s="4">
        <v>0.61199999999999999</v>
      </c>
    </row>
    <row r="31" spans="1:40">
      <c r="A31" s="13">
        <v>32234</v>
      </c>
      <c r="B31" s="9">
        <v>1325.2</v>
      </c>
      <c r="D31" s="13">
        <v>34790</v>
      </c>
      <c r="E31" s="9">
        <v>365</v>
      </c>
      <c r="F31" s="9"/>
      <c r="G31" s="4">
        <f t="shared" si="0"/>
        <v>1.0505617977528088</v>
      </c>
      <c r="O31" s="14">
        <v>42409</v>
      </c>
      <c r="P31" s="2">
        <v>45.5</v>
      </c>
      <c r="Q31" s="2">
        <v>0.70689999999999997</v>
      </c>
      <c r="S31" s="14">
        <v>42559</v>
      </c>
      <c r="T31" s="4">
        <v>0.38287482865461547</v>
      </c>
      <c r="U31" s="4">
        <v>0.25086493123608883</v>
      </c>
      <c r="W31" s="17">
        <v>42415</v>
      </c>
      <c r="X31" s="2">
        <v>35</v>
      </c>
      <c r="Y31" s="2">
        <v>55</v>
      </c>
      <c r="AC31" s="5">
        <v>42573</v>
      </c>
      <c r="AD31" s="18">
        <v>0.2147</v>
      </c>
      <c r="AE31" s="19">
        <v>0.84460000000000002</v>
      </c>
      <c r="AG31" s="10">
        <v>42571</v>
      </c>
      <c r="AH31" s="4">
        <v>0.70443036587237207</v>
      </c>
      <c r="AI31" s="4">
        <v>0.64187683807147322</v>
      </c>
      <c r="AJ31" s="4">
        <v>0.80510000000000004</v>
      </c>
      <c r="AL31" s="5">
        <v>42783</v>
      </c>
      <c r="AM31" s="2">
        <v>42.3</v>
      </c>
      <c r="AN31" s="4">
        <v>0.65600000000000003</v>
      </c>
    </row>
    <row r="32" spans="1:40">
      <c r="A32" s="13">
        <v>32264</v>
      </c>
      <c r="B32" s="9">
        <v>1334.4</v>
      </c>
      <c r="D32" s="13">
        <v>34820</v>
      </c>
      <c r="E32" s="9">
        <v>382</v>
      </c>
      <c r="F32" s="9"/>
      <c r="G32" s="4">
        <f t="shared" si="0"/>
        <v>0.22435897435897445</v>
      </c>
      <c r="O32" s="14">
        <v>42410</v>
      </c>
      <c r="P32" s="2">
        <v>45.5</v>
      </c>
      <c r="Q32" s="2">
        <v>0.70840000000000003</v>
      </c>
      <c r="S32" s="14">
        <v>42566</v>
      </c>
      <c r="T32" s="4">
        <v>0.38638254497341162</v>
      </c>
      <c r="U32" s="4">
        <v>0.24680483219950392</v>
      </c>
      <c r="W32" s="17">
        <v>42416</v>
      </c>
      <c r="X32" s="2">
        <v>40</v>
      </c>
      <c r="Y32" s="2">
        <v>55</v>
      </c>
      <c r="AC32" s="5">
        <v>42580</v>
      </c>
      <c r="AD32" s="18">
        <v>0.22699999999999998</v>
      </c>
      <c r="AE32" s="19">
        <v>0.8377</v>
      </c>
      <c r="AG32" s="10">
        <v>42578</v>
      </c>
      <c r="AH32" s="4">
        <v>0.70337812657561871</v>
      </c>
      <c r="AI32" s="4">
        <v>0.64851617502896353</v>
      </c>
      <c r="AJ32" s="4">
        <v>0.77829999999999999</v>
      </c>
      <c r="AL32" s="5">
        <v>42797</v>
      </c>
      <c r="AM32" s="2">
        <v>43</v>
      </c>
      <c r="AN32" s="4">
        <v>0.66800000000000004</v>
      </c>
    </row>
    <row r="33" spans="1:40">
      <c r="A33" s="13">
        <v>32295</v>
      </c>
      <c r="B33" s="9">
        <v>1347</v>
      </c>
      <c r="D33" s="13">
        <v>34851</v>
      </c>
      <c r="E33" s="9">
        <v>284</v>
      </c>
      <c r="F33" s="9"/>
      <c r="G33" s="4">
        <f t="shared" si="0"/>
        <v>0.60451977401129953</v>
      </c>
      <c r="O33" s="14">
        <v>42411</v>
      </c>
      <c r="P33" s="2">
        <v>45.5</v>
      </c>
      <c r="Q33" s="2">
        <v>0.70689999999999997</v>
      </c>
      <c r="S33" s="14">
        <v>42573</v>
      </c>
      <c r="T33" s="4">
        <v>0.38384136732377505</v>
      </c>
      <c r="U33" s="4">
        <v>0.24855670565423718</v>
      </c>
      <c r="W33" s="17">
        <v>42417</v>
      </c>
      <c r="X33" s="2">
        <v>45</v>
      </c>
      <c r="Y33" s="2">
        <v>60</v>
      </c>
      <c r="AC33" s="5">
        <v>42587</v>
      </c>
      <c r="AD33" s="18">
        <v>0.20860000000000001</v>
      </c>
      <c r="AE33" s="19">
        <v>0.85399999999999998</v>
      </c>
      <c r="AG33" s="10">
        <v>42585</v>
      </c>
      <c r="AH33" s="4">
        <v>0.68520507705460676</v>
      </c>
      <c r="AI33" s="4">
        <v>0.61211122003386509</v>
      </c>
      <c r="AJ33" s="4">
        <v>0.77869999999999995</v>
      </c>
      <c r="AL33" s="5">
        <v>42811</v>
      </c>
      <c r="AM33" s="2">
        <v>43.2</v>
      </c>
      <c r="AN33" s="4">
        <v>0.67</v>
      </c>
    </row>
    <row r="34" spans="1:40">
      <c r="A34" s="13">
        <v>32325</v>
      </c>
      <c r="B34" s="9">
        <v>1293.2</v>
      </c>
      <c r="D34" s="13">
        <v>34881</v>
      </c>
      <c r="E34" s="9">
        <v>263</v>
      </c>
      <c r="F34" s="9"/>
      <c r="G34" s="4">
        <f t="shared" si="0"/>
        <v>-0.27945205479452051</v>
      </c>
      <c r="O34" s="14">
        <v>42412</v>
      </c>
      <c r="P34" s="2">
        <v>44.2</v>
      </c>
      <c r="Q34" s="2">
        <v>0.70989999999999998</v>
      </c>
      <c r="S34" s="14">
        <v>42580</v>
      </c>
      <c r="T34" s="4">
        <v>0.38501289916316633</v>
      </c>
      <c r="U34" s="4">
        <v>0.24762277627354304</v>
      </c>
      <c r="W34" s="17">
        <v>42418</v>
      </c>
      <c r="X34" s="2">
        <v>45</v>
      </c>
      <c r="Y34" s="2">
        <v>60</v>
      </c>
      <c r="AC34" s="5">
        <v>42594</v>
      </c>
      <c r="AD34" s="18">
        <v>0.20250000000000001</v>
      </c>
      <c r="AE34" s="19">
        <v>0.8619</v>
      </c>
      <c r="AG34" s="10">
        <v>42592</v>
      </c>
      <c r="AH34" s="4">
        <v>0.6998487406010917</v>
      </c>
      <c r="AI34" s="4">
        <v>0.6428571428571429</v>
      </c>
      <c r="AJ34" s="4">
        <v>0.78869999999999996</v>
      </c>
      <c r="AL34" s="5">
        <v>42825</v>
      </c>
      <c r="AM34" s="2">
        <v>43.4</v>
      </c>
      <c r="AN34" s="4">
        <v>0.67200000000000004</v>
      </c>
    </row>
    <row r="35" spans="1:40">
      <c r="A35" s="13">
        <v>32356</v>
      </c>
      <c r="B35" s="9">
        <v>1270.7</v>
      </c>
      <c r="D35" s="13">
        <v>34912</v>
      </c>
      <c r="E35" s="9">
        <v>441</v>
      </c>
      <c r="F35" s="9"/>
      <c r="G35" s="4">
        <f t="shared" si="0"/>
        <v>0.32035928143712566</v>
      </c>
      <c r="O35" s="14">
        <v>42414</v>
      </c>
      <c r="P35" s="2">
        <v>44</v>
      </c>
      <c r="Q35" s="2">
        <v>0.71050000000000002</v>
      </c>
      <c r="S35" s="14">
        <v>42587</v>
      </c>
      <c r="T35" s="4">
        <v>0.38657663281109711</v>
      </c>
      <c r="U35" s="4">
        <v>0.24625608925858813</v>
      </c>
      <c r="W35" s="17">
        <v>42419</v>
      </c>
      <c r="X35" s="2">
        <v>45</v>
      </c>
      <c r="Y35" s="2">
        <v>60</v>
      </c>
      <c r="AC35" s="5">
        <v>42601</v>
      </c>
      <c r="AD35" s="18">
        <v>0.19019999999999992</v>
      </c>
      <c r="AE35" s="19">
        <v>0.85980000000000001</v>
      </c>
      <c r="AG35" s="10">
        <v>42599</v>
      </c>
      <c r="AH35" s="4">
        <v>0.70785014358682063</v>
      </c>
      <c r="AI35" s="4">
        <v>0.64040638089296853</v>
      </c>
      <c r="AJ35" s="4">
        <v>0.81389999999999996</v>
      </c>
      <c r="AL35" s="5">
        <v>42839</v>
      </c>
      <c r="AM35" s="2">
        <v>44.8</v>
      </c>
      <c r="AN35" s="4">
        <v>0.69499999999999995</v>
      </c>
    </row>
    <row r="36" spans="1:40">
      <c r="A36" s="13">
        <v>32387</v>
      </c>
      <c r="B36" s="9">
        <v>1280.8</v>
      </c>
      <c r="D36" s="13">
        <v>34943</v>
      </c>
      <c r="E36" s="9">
        <v>448</v>
      </c>
      <c r="F36" s="9"/>
      <c r="G36" s="4">
        <f t="shared" si="0"/>
        <v>0.12562814070351758</v>
      </c>
      <c r="O36" s="14">
        <v>42415</v>
      </c>
      <c r="P36" s="2">
        <v>42.9</v>
      </c>
      <c r="Q36" s="2">
        <v>0.71</v>
      </c>
      <c r="S36" s="14">
        <v>42594</v>
      </c>
      <c r="T36" s="4">
        <v>0.38230028227082685</v>
      </c>
      <c r="U36" s="4">
        <v>0.25042559121306857</v>
      </c>
      <c r="W36" s="17">
        <v>42422</v>
      </c>
      <c r="X36" s="2">
        <v>38</v>
      </c>
      <c r="Y36" s="2">
        <v>55</v>
      </c>
      <c r="AC36" s="5">
        <v>42608</v>
      </c>
      <c r="AD36" s="18">
        <v>0.19019999999999992</v>
      </c>
      <c r="AE36" s="19">
        <v>0.86529999999999996</v>
      </c>
      <c r="AG36" s="10">
        <v>42606</v>
      </c>
      <c r="AH36" s="4">
        <v>0.70197514084661428</v>
      </c>
      <c r="AI36" s="4">
        <v>0.62218162374119956</v>
      </c>
      <c r="AJ36" s="4">
        <v>0.82769999999999999</v>
      </c>
      <c r="AL36" s="5">
        <v>42853</v>
      </c>
      <c r="AM36" s="2">
        <v>45.1</v>
      </c>
      <c r="AN36" s="4">
        <v>0.7</v>
      </c>
    </row>
    <row r="37" spans="1:40">
      <c r="A37" s="13">
        <v>32417</v>
      </c>
      <c r="B37" s="9">
        <v>1340.4</v>
      </c>
      <c r="D37" s="15">
        <v>34973</v>
      </c>
      <c r="E37" s="9">
        <v>316</v>
      </c>
      <c r="F37" s="9"/>
      <c r="G37" s="4">
        <f t="shared" si="0"/>
        <v>8.5910652920962116E-2</v>
      </c>
      <c r="O37" s="14">
        <v>42416</v>
      </c>
      <c r="P37" s="2">
        <v>42.9</v>
      </c>
      <c r="Q37" s="2">
        <v>0.71</v>
      </c>
      <c r="S37" s="14">
        <v>42601</v>
      </c>
      <c r="T37" s="4">
        <v>0.38056868893864437</v>
      </c>
      <c r="U37" s="4">
        <v>0.25190696196573792</v>
      </c>
      <c r="W37" s="17">
        <v>42423</v>
      </c>
      <c r="X37" s="2">
        <v>45</v>
      </c>
      <c r="Y37" s="2">
        <v>65</v>
      </c>
      <c r="AC37" s="5">
        <v>42615</v>
      </c>
      <c r="AD37" s="18">
        <v>0.18400000000000005</v>
      </c>
      <c r="AE37" s="19">
        <v>0.85550000000000004</v>
      </c>
      <c r="AG37" s="10">
        <v>42613</v>
      </c>
      <c r="AH37" s="4">
        <v>0.67102176820045156</v>
      </c>
      <c r="AI37" s="4">
        <v>0.60573923892701187</v>
      </c>
      <c r="AJ37" s="4">
        <v>0.82750000000000001</v>
      </c>
      <c r="AL37" s="5">
        <v>42867</v>
      </c>
      <c r="AM37" s="2">
        <v>44.41</v>
      </c>
      <c r="AN37" s="4">
        <v>0.68899999999999995</v>
      </c>
    </row>
    <row r="38" spans="1:40">
      <c r="A38" s="13">
        <v>32448</v>
      </c>
      <c r="B38" s="9">
        <v>1287.2</v>
      </c>
      <c r="D38" s="15">
        <v>35004</v>
      </c>
      <c r="E38" s="9">
        <v>353</v>
      </c>
      <c r="F38" s="9"/>
      <c r="G38" s="4">
        <f t="shared" si="0"/>
        <v>0.24295774647887325</v>
      </c>
      <c r="O38" s="14">
        <v>42417</v>
      </c>
      <c r="P38" s="2">
        <v>46.3</v>
      </c>
      <c r="Q38" s="2">
        <v>0.71350000000000002</v>
      </c>
      <c r="S38" s="14">
        <v>42608</v>
      </c>
      <c r="T38" s="4">
        <v>0.37281674891974198</v>
      </c>
      <c r="U38" s="4">
        <v>0.26021763165821915</v>
      </c>
      <c r="W38" s="17">
        <v>42424</v>
      </c>
      <c r="X38" s="2">
        <v>45</v>
      </c>
      <c r="Y38" s="2">
        <v>65</v>
      </c>
      <c r="AC38" s="5">
        <v>42622</v>
      </c>
      <c r="AD38" s="18">
        <v>0.17790000000000006</v>
      </c>
      <c r="AE38" s="19">
        <v>0.86670000000000003</v>
      </c>
      <c r="AG38" s="10">
        <v>42623</v>
      </c>
      <c r="AH38" s="4">
        <v>0.66768967709406579</v>
      </c>
      <c r="AI38" s="4">
        <v>0.6113982710988326</v>
      </c>
      <c r="AJ38" s="4">
        <v>0.80989999999999995</v>
      </c>
      <c r="AL38" s="5">
        <v>42881</v>
      </c>
      <c r="AM38" s="2">
        <v>44.39</v>
      </c>
      <c r="AN38" s="4">
        <v>0.68799999999999994</v>
      </c>
    </row>
    <row r="39" spans="1:40">
      <c r="A39" s="13">
        <v>32478</v>
      </c>
      <c r="B39" s="9">
        <v>1292</v>
      </c>
      <c r="D39" s="15">
        <v>35034</v>
      </c>
      <c r="E39" s="9">
        <v>475</v>
      </c>
      <c r="F39" s="9"/>
      <c r="G39" s="4">
        <f t="shared" si="0"/>
        <v>-0.44379391100702581</v>
      </c>
      <c r="O39" s="14">
        <v>42418</v>
      </c>
      <c r="P39" s="2">
        <v>46.3</v>
      </c>
      <c r="Q39" s="2">
        <v>0.71109999999999995</v>
      </c>
      <c r="S39" s="14">
        <v>42615</v>
      </c>
      <c r="T39" s="4">
        <v>0.35760744578039233</v>
      </c>
      <c r="U39" s="4">
        <v>0.27680148084617234</v>
      </c>
      <c r="W39" s="17">
        <v>42425</v>
      </c>
      <c r="X39" s="2">
        <v>45</v>
      </c>
      <c r="Y39" s="2">
        <v>60</v>
      </c>
      <c r="AC39" s="5">
        <v>42631</v>
      </c>
      <c r="AD39" s="18">
        <v>0.19629999999999992</v>
      </c>
      <c r="AE39" s="19">
        <v>0.87170000000000003</v>
      </c>
      <c r="AG39" s="10">
        <v>42627</v>
      </c>
      <c r="AH39" s="4">
        <v>0.72111274305631667</v>
      </c>
      <c r="AI39" s="4">
        <v>0.61803760805632291</v>
      </c>
      <c r="AJ39" s="4">
        <v>0.80059999999999998</v>
      </c>
      <c r="AL39" s="5">
        <v>42895</v>
      </c>
      <c r="AM39" s="2">
        <v>43.9</v>
      </c>
      <c r="AN39" s="4">
        <v>0.68</v>
      </c>
    </row>
    <row r="40" spans="1:40">
      <c r="A40" s="13">
        <v>32509</v>
      </c>
      <c r="B40" s="9">
        <v>1080.5</v>
      </c>
      <c r="D40" s="15">
        <v>35065</v>
      </c>
      <c r="E40" s="9">
        <v>277</v>
      </c>
      <c r="F40" s="9"/>
      <c r="G40" s="4">
        <f t="shared" si="0"/>
        <v>1.3879310344827585</v>
      </c>
      <c r="O40" s="14">
        <v>42419</v>
      </c>
      <c r="P40" s="2">
        <v>46.5</v>
      </c>
      <c r="Q40" s="2">
        <v>0.71840000000000004</v>
      </c>
      <c r="S40" s="14">
        <v>42622</v>
      </c>
      <c r="T40" s="4">
        <v>0.34632050701652128</v>
      </c>
      <c r="U40" s="4">
        <v>0.28958325669481777</v>
      </c>
      <c r="W40" s="17">
        <v>42426</v>
      </c>
      <c r="X40" s="2">
        <v>45</v>
      </c>
      <c r="Y40" s="2">
        <v>65</v>
      </c>
      <c r="AC40" s="5">
        <v>42636</v>
      </c>
      <c r="AD40" s="18">
        <v>0.31900000000000006</v>
      </c>
      <c r="AE40" s="19">
        <v>0.8669</v>
      </c>
      <c r="AG40" s="10">
        <v>42634</v>
      </c>
      <c r="AH40" s="4">
        <v>0.73858429971282635</v>
      </c>
      <c r="AI40" s="4">
        <v>0.627484181445504</v>
      </c>
      <c r="AJ40" s="4">
        <v>0.82950000000000002</v>
      </c>
      <c r="AL40" s="5">
        <v>42909</v>
      </c>
      <c r="AM40" s="2">
        <v>42.93</v>
      </c>
      <c r="AN40" s="4">
        <v>0.66500000000000004</v>
      </c>
    </row>
    <row r="41" spans="1:40">
      <c r="A41" s="13">
        <v>32540</v>
      </c>
      <c r="B41" s="9">
        <v>1066</v>
      </c>
      <c r="D41" s="15">
        <v>35096</v>
      </c>
      <c r="E41" s="9">
        <v>338</v>
      </c>
      <c r="F41" s="9"/>
      <c r="G41" s="4">
        <f t="shared" si="0"/>
        <v>0.52941176470588225</v>
      </c>
      <c r="O41" s="14">
        <v>42422</v>
      </c>
      <c r="P41" s="2">
        <v>46.5</v>
      </c>
      <c r="Q41" s="2">
        <v>0.71840000000000004</v>
      </c>
      <c r="S41" s="14">
        <v>42629</v>
      </c>
      <c r="T41" s="4">
        <v>0.34632050701652128</v>
      </c>
      <c r="U41" s="4">
        <v>0.28958325669481777</v>
      </c>
      <c r="W41" s="17">
        <v>42429</v>
      </c>
      <c r="X41" s="2">
        <v>45</v>
      </c>
      <c r="Y41" s="2">
        <v>65</v>
      </c>
      <c r="AC41" s="5">
        <v>42643</v>
      </c>
      <c r="AD41" s="18">
        <v>0.38039999999999996</v>
      </c>
      <c r="AE41" s="19">
        <v>0.8498</v>
      </c>
      <c r="AG41" s="10">
        <v>42641</v>
      </c>
      <c r="AH41" s="4">
        <v>0.73869390797290491</v>
      </c>
      <c r="AI41" s="4">
        <v>0.6030656804206399</v>
      </c>
      <c r="AJ41" s="4">
        <v>0.83140000000000003</v>
      </c>
      <c r="AL41" s="5">
        <v>42923</v>
      </c>
      <c r="AM41" s="2">
        <v>42.5</v>
      </c>
      <c r="AN41" s="4">
        <v>0.65800000000000003</v>
      </c>
    </row>
    <row r="42" spans="1:40">
      <c r="A42" s="13">
        <v>32568</v>
      </c>
      <c r="B42" s="9">
        <v>1338.1</v>
      </c>
      <c r="D42" s="15">
        <v>35125</v>
      </c>
      <c r="E42" s="9">
        <v>370</v>
      </c>
      <c r="F42" s="9"/>
      <c r="G42" s="4">
        <f t="shared" si="0"/>
        <v>-0.24180327868852458</v>
      </c>
      <c r="O42" s="14">
        <v>42423</v>
      </c>
      <c r="P42" s="2">
        <v>46.5</v>
      </c>
      <c r="Q42" s="2">
        <v>0.71479999999999999</v>
      </c>
      <c r="S42" s="14">
        <v>42636</v>
      </c>
      <c r="T42" s="4">
        <v>0.33799799157756794</v>
      </c>
      <c r="U42" s="4">
        <v>0.29803395923361176</v>
      </c>
      <c r="W42" s="17">
        <v>42430</v>
      </c>
      <c r="X42" s="2">
        <v>40</v>
      </c>
      <c r="Y42" s="2">
        <v>60</v>
      </c>
      <c r="AC42" s="5">
        <v>42653</v>
      </c>
      <c r="AD42" s="18">
        <v>0.38649999999999995</v>
      </c>
      <c r="AE42" s="19">
        <v>0.85299999999999998</v>
      </c>
      <c r="AG42" s="10">
        <v>42651</v>
      </c>
      <c r="AH42" s="4">
        <v>0.72661507771225631</v>
      </c>
      <c r="AI42" s="4">
        <v>0.60368951073879329</v>
      </c>
      <c r="AJ42" s="4">
        <v>0.83760000000000001</v>
      </c>
      <c r="AL42" s="5">
        <v>42937</v>
      </c>
      <c r="AM42" s="2">
        <v>43.9</v>
      </c>
      <c r="AN42" s="4">
        <v>0.68100000000000005</v>
      </c>
    </row>
    <row r="43" spans="1:40">
      <c r="A43" s="13">
        <v>32599</v>
      </c>
      <c r="B43" s="9">
        <v>1368.1</v>
      </c>
      <c r="D43" s="15">
        <v>35156</v>
      </c>
      <c r="E43" s="9">
        <v>411</v>
      </c>
      <c r="F43" s="9"/>
      <c r="G43" s="4">
        <f t="shared" si="0"/>
        <v>0.1260273972602739</v>
      </c>
      <c r="O43" s="14">
        <v>42424</v>
      </c>
      <c r="P43" s="2">
        <v>46.5</v>
      </c>
      <c r="Q43" s="2">
        <v>0.72270000000000001</v>
      </c>
      <c r="S43" s="14">
        <v>42643</v>
      </c>
      <c r="T43" s="4">
        <v>0.33187643462206357</v>
      </c>
      <c r="U43" s="4">
        <v>0.30509701911487863</v>
      </c>
      <c r="W43" s="17">
        <v>42431</v>
      </c>
      <c r="X43" s="2">
        <v>50</v>
      </c>
      <c r="Y43" s="2">
        <v>65</v>
      </c>
      <c r="AC43" s="5">
        <v>42657</v>
      </c>
      <c r="AD43" s="18">
        <v>0.4294</v>
      </c>
      <c r="AE43" s="19">
        <v>0.84330000000000005</v>
      </c>
      <c r="AG43" s="10">
        <v>42655</v>
      </c>
      <c r="AH43" s="4">
        <v>0.71403204945524701</v>
      </c>
      <c r="AI43" s="4">
        <v>0.59780768202477497</v>
      </c>
      <c r="AJ43" s="4">
        <v>0.79359999999999997</v>
      </c>
      <c r="AL43" s="5">
        <v>42951</v>
      </c>
      <c r="AM43" s="2">
        <v>40.9</v>
      </c>
      <c r="AN43" s="4">
        <v>0.63300000000000001</v>
      </c>
    </row>
    <row r="44" spans="1:40">
      <c r="A44" s="13">
        <v>32629</v>
      </c>
      <c r="B44" s="9">
        <v>1395.9</v>
      </c>
      <c r="D44" s="15">
        <v>35186</v>
      </c>
      <c r="E44" s="9">
        <v>425</v>
      </c>
      <c r="F44" s="9"/>
      <c r="G44" s="4">
        <f t="shared" si="0"/>
        <v>0.11256544502617793</v>
      </c>
      <c r="O44" s="14">
        <v>42425</v>
      </c>
      <c r="P44" s="2">
        <v>50</v>
      </c>
      <c r="Q44" s="2">
        <v>0.72019999999999995</v>
      </c>
      <c r="S44" s="14">
        <v>42650</v>
      </c>
      <c r="T44" s="4">
        <v>0.33154412127260796</v>
      </c>
      <c r="U44" s="4">
        <v>0.30546073781177413</v>
      </c>
      <c r="W44" s="17">
        <v>42432</v>
      </c>
      <c r="X44" s="2">
        <v>55</v>
      </c>
      <c r="Y44" s="2">
        <v>65</v>
      </c>
      <c r="AC44" s="5">
        <v>42664</v>
      </c>
      <c r="AD44" s="18">
        <v>0.52149999999999996</v>
      </c>
      <c r="AE44" s="19">
        <v>0.8488</v>
      </c>
      <c r="AG44" s="10">
        <v>42662</v>
      </c>
      <c r="AH44" s="4">
        <v>0.71240984720608547</v>
      </c>
      <c r="AI44" s="4">
        <v>0.60065947776490514</v>
      </c>
      <c r="AJ44" s="4">
        <v>0.79379999999999995</v>
      </c>
      <c r="AL44" s="5">
        <v>42965</v>
      </c>
      <c r="AM44" s="2">
        <v>42.3</v>
      </c>
      <c r="AN44" s="4">
        <v>0.65500000000000003</v>
      </c>
    </row>
    <row r="45" spans="1:40">
      <c r="A45" s="13">
        <v>32660</v>
      </c>
      <c r="B45" s="9">
        <v>1399.5</v>
      </c>
      <c r="D45" s="15">
        <v>35217</v>
      </c>
      <c r="E45" s="9">
        <v>376</v>
      </c>
      <c r="F45" s="9"/>
      <c r="G45" s="4">
        <f t="shared" si="0"/>
        <v>0.323943661971831</v>
      </c>
      <c r="O45" s="14">
        <v>42426</v>
      </c>
      <c r="P45" s="2">
        <v>49.9</v>
      </c>
      <c r="Q45" s="2">
        <v>0.71950000000000003</v>
      </c>
      <c r="S45" s="14">
        <v>42657</v>
      </c>
      <c r="T45" s="4">
        <v>0.32432162410832965</v>
      </c>
      <c r="U45" s="4">
        <v>0.31359368037902707</v>
      </c>
      <c r="W45" s="17">
        <v>42433</v>
      </c>
      <c r="X45" s="2">
        <v>55</v>
      </c>
      <c r="Y45" s="2">
        <v>60</v>
      </c>
      <c r="AC45" s="5">
        <v>42671</v>
      </c>
      <c r="AD45" s="18">
        <v>0.56440000000000001</v>
      </c>
      <c r="AE45" s="19">
        <v>0.84299999999999997</v>
      </c>
      <c r="AG45" s="10">
        <v>42669</v>
      </c>
      <c r="AH45" s="4">
        <v>0.69289957691211601</v>
      </c>
      <c r="AI45" s="4">
        <v>0.59718385170662158</v>
      </c>
      <c r="AJ45" s="4">
        <v>0.82</v>
      </c>
      <c r="AL45" s="5">
        <v>42979</v>
      </c>
      <c r="AM45" s="2">
        <v>41.8</v>
      </c>
      <c r="AN45" s="4">
        <v>0.64800000000000002</v>
      </c>
    </row>
    <row r="46" spans="1:40">
      <c r="A46" s="13">
        <v>32690</v>
      </c>
      <c r="B46" s="9">
        <v>1303.4000000000001</v>
      </c>
      <c r="D46" s="15">
        <v>35247</v>
      </c>
      <c r="E46" s="9">
        <v>464</v>
      </c>
      <c r="F46" s="9"/>
      <c r="G46" s="4">
        <f t="shared" si="0"/>
        <v>0.76425855513307983</v>
      </c>
      <c r="O46" s="14">
        <v>42429</v>
      </c>
      <c r="P46" s="2">
        <v>49.55</v>
      </c>
      <c r="Q46" s="2">
        <v>0.72319999999999995</v>
      </c>
      <c r="S46" s="14">
        <v>42664</v>
      </c>
      <c r="T46" s="4">
        <v>0.31861690498969536</v>
      </c>
      <c r="U46" s="4">
        <v>0.31918443032896904</v>
      </c>
      <c r="W46" s="17">
        <v>42436</v>
      </c>
      <c r="X46" s="2">
        <v>55</v>
      </c>
      <c r="Y46" s="2">
        <v>60</v>
      </c>
      <c r="AC46" s="5">
        <v>42678</v>
      </c>
      <c r="AD46" s="18">
        <v>0.55830000000000002</v>
      </c>
      <c r="AE46" s="19">
        <v>0.83179999999999998</v>
      </c>
      <c r="AG46" s="10">
        <v>42676</v>
      </c>
      <c r="AH46" s="4">
        <v>0.70399193283205819</v>
      </c>
      <c r="AI46" s="4">
        <v>0.59767400409945637</v>
      </c>
      <c r="AJ46" s="4">
        <v>0.79179999999999995</v>
      </c>
      <c r="AL46" s="5">
        <v>42993</v>
      </c>
      <c r="AM46" s="2">
        <v>41.2</v>
      </c>
      <c r="AN46" s="4">
        <v>0.63900000000000001</v>
      </c>
    </row>
    <row r="47" spans="1:40">
      <c r="A47" s="13">
        <v>32721</v>
      </c>
      <c r="B47" s="9">
        <v>1414.4</v>
      </c>
      <c r="D47" s="15">
        <v>35278</v>
      </c>
      <c r="E47" s="9">
        <v>309</v>
      </c>
      <c r="F47" s="9"/>
      <c r="G47" s="4">
        <f t="shared" si="0"/>
        <v>-0.29931972789115646</v>
      </c>
      <c r="O47" s="14">
        <v>42430</v>
      </c>
      <c r="P47" s="2">
        <v>49.55</v>
      </c>
      <c r="Q47" s="2">
        <v>0.72319999999999995</v>
      </c>
      <c r="S47" s="14">
        <v>42671</v>
      </c>
      <c r="T47" s="4">
        <v>0.31436298867436374</v>
      </c>
      <c r="U47" s="4">
        <v>0.32272390599551326</v>
      </c>
      <c r="W47" s="17">
        <v>42437</v>
      </c>
      <c r="X47" s="2">
        <v>50</v>
      </c>
      <c r="Y47" s="2">
        <v>70</v>
      </c>
      <c r="AC47" s="5">
        <v>42685</v>
      </c>
      <c r="AD47" s="18">
        <v>0.43559999999999999</v>
      </c>
      <c r="AE47" s="19">
        <v>0.83089999999999997</v>
      </c>
      <c r="AG47" s="10">
        <v>42683</v>
      </c>
      <c r="AH47" s="4">
        <v>0.70212859241072412</v>
      </c>
      <c r="AI47" s="4">
        <v>0.59544603867747969</v>
      </c>
      <c r="AJ47" s="4">
        <v>0.82369999999999999</v>
      </c>
      <c r="AL47" s="5">
        <v>43007</v>
      </c>
      <c r="AM47" s="2">
        <v>42.5</v>
      </c>
      <c r="AN47" s="4">
        <v>0.65900000000000003</v>
      </c>
    </row>
    <row r="48" spans="1:40">
      <c r="A48" s="13">
        <v>32752</v>
      </c>
      <c r="B48" s="9">
        <v>1424.5</v>
      </c>
      <c r="D48" s="15">
        <v>35309</v>
      </c>
      <c r="E48" s="9">
        <v>367</v>
      </c>
      <c r="F48" s="9"/>
      <c r="G48" s="4">
        <f t="shared" si="0"/>
        <v>-0.1808035714285714</v>
      </c>
      <c r="O48" s="14">
        <v>42431</v>
      </c>
      <c r="P48" s="2">
        <v>49.3</v>
      </c>
      <c r="Q48" s="2">
        <v>0.71389999999999998</v>
      </c>
      <c r="S48" s="14">
        <v>42678</v>
      </c>
      <c r="T48" s="4">
        <v>0.31265526863346549</v>
      </c>
      <c r="U48" s="4">
        <v>0.32567033317672528</v>
      </c>
      <c r="W48" s="17">
        <v>42438</v>
      </c>
      <c r="X48" s="2">
        <v>65</v>
      </c>
      <c r="Y48" s="2">
        <v>75</v>
      </c>
      <c r="AC48" s="5">
        <v>42692</v>
      </c>
      <c r="AD48" s="18">
        <v>0.46630000000000005</v>
      </c>
      <c r="AE48" s="19">
        <v>0.82889999999999997</v>
      </c>
      <c r="AG48" s="10">
        <v>42690</v>
      </c>
      <c r="AH48" s="4">
        <v>0.69373259968871248</v>
      </c>
      <c r="AI48" s="4">
        <v>0.57548346849656895</v>
      </c>
      <c r="AJ48" s="4">
        <v>0.82410000000000005</v>
      </c>
      <c r="AL48" s="5">
        <v>43028</v>
      </c>
      <c r="AM48" s="2">
        <v>41.3</v>
      </c>
      <c r="AN48" s="4">
        <v>0.64</v>
      </c>
    </row>
    <row r="49" spans="1:40">
      <c r="A49" s="13">
        <v>32782</v>
      </c>
      <c r="B49" s="9">
        <v>1399.8</v>
      </c>
      <c r="D49" s="15">
        <v>35339</v>
      </c>
      <c r="E49" s="9">
        <v>382</v>
      </c>
      <c r="F49" s="9"/>
      <c r="G49" s="4">
        <f t="shared" si="0"/>
        <v>0.20886075949367089</v>
      </c>
      <c r="O49" s="14">
        <v>42432</v>
      </c>
      <c r="P49" s="2">
        <v>51.05</v>
      </c>
      <c r="Q49" s="2">
        <v>0.71750000000000003</v>
      </c>
      <c r="S49" s="14">
        <v>42685</v>
      </c>
      <c r="T49" s="4">
        <v>0.31377303936521866</v>
      </c>
      <c r="U49" s="4">
        <v>0.32534800268313963</v>
      </c>
      <c r="W49" s="17">
        <v>42439</v>
      </c>
      <c r="X49" s="2">
        <v>60</v>
      </c>
      <c r="Y49" s="2">
        <v>75</v>
      </c>
      <c r="AC49" s="5">
        <v>42699</v>
      </c>
      <c r="AD49" s="18">
        <v>0.52759999999999996</v>
      </c>
      <c r="AE49" s="19">
        <v>0.83179999999999998</v>
      </c>
      <c r="AG49" s="10">
        <v>42697</v>
      </c>
      <c r="AH49" s="4">
        <v>0.6817414560361269</v>
      </c>
      <c r="AI49" s="4">
        <v>0.57543890918812934</v>
      </c>
      <c r="AJ49" s="4">
        <v>0.81279999999999997</v>
      </c>
      <c r="AL49" s="5">
        <v>43042</v>
      </c>
      <c r="AM49" s="2">
        <v>40.700000000000003</v>
      </c>
      <c r="AN49" s="4">
        <v>0.63</v>
      </c>
    </row>
    <row r="50" spans="1:40">
      <c r="A50" s="13">
        <v>32813</v>
      </c>
      <c r="B50" s="9">
        <v>1418.6</v>
      </c>
      <c r="D50" s="15">
        <v>35370</v>
      </c>
      <c r="E50" s="9">
        <v>302</v>
      </c>
      <c r="F50" s="9"/>
      <c r="G50" s="4">
        <f t="shared" si="0"/>
        <v>-0.14447592067988668</v>
      </c>
      <c r="O50" s="14">
        <v>42433</v>
      </c>
      <c r="P50" s="2">
        <v>52.6</v>
      </c>
      <c r="Q50" s="2">
        <v>0.72950000000000004</v>
      </c>
      <c r="S50" s="14">
        <v>42692</v>
      </c>
      <c r="T50" s="4">
        <v>0.30929713723720381</v>
      </c>
      <c r="U50" s="4">
        <v>0.32926429597443024</v>
      </c>
      <c r="W50" s="17">
        <v>42440</v>
      </c>
      <c r="X50" s="2">
        <v>55</v>
      </c>
      <c r="Y50" s="2">
        <v>75</v>
      </c>
      <c r="AC50" s="5">
        <v>42706</v>
      </c>
      <c r="AD50" s="18">
        <v>0.52759999999999996</v>
      </c>
      <c r="AE50" s="19">
        <v>0.82979999999999998</v>
      </c>
      <c r="AG50" s="10">
        <v>42704</v>
      </c>
      <c r="AH50" s="4">
        <v>0.65909638950391303</v>
      </c>
      <c r="AI50" s="4">
        <v>0.55788254166295348</v>
      </c>
      <c r="AJ50" s="4">
        <v>0.81240000000000001</v>
      </c>
      <c r="AL50" s="5">
        <v>43056</v>
      </c>
      <c r="AM50" s="2">
        <v>40</v>
      </c>
      <c r="AN50" s="4">
        <v>0.62</v>
      </c>
    </row>
    <row r="51" spans="1:40">
      <c r="A51" s="13">
        <v>32843</v>
      </c>
      <c r="B51" s="9">
        <v>1408.8</v>
      </c>
      <c r="D51" s="15">
        <v>35400</v>
      </c>
      <c r="E51" s="9">
        <v>393</v>
      </c>
      <c r="F51" s="9"/>
      <c r="G51" s="4">
        <f t="shared" si="0"/>
        <v>-0.17263157894736847</v>
      </c>
      <c r="O51" s="14">
        <v>42436</v>
      </c>
      <c r="P51" s="2">
        <v>51.3</v>
      </c>
      <c r="Q51" s="2">
        <v>0.73509999999999998</v>
      </c>
      <c r="S51" s="14">
        <v>42699</v>
      </c>
      <c r="T51" s="4">
        <v>0.30453026539277073</v>
      </c>
      <c r="U51" s="4">
        <v>0.33516239846288831</v>
      </c>
      <c r="W51" s="17">
        <v>42443</v>
      </c>
      <c r="X51" s="2">
        <v>55</v>
      </c>
      <c r="Y51" s="2">
        <v>80</v>
      </c>
      <c r="AC51" s="5">
        <v>42713</v>
      </c>
      <c r="AD51" s="18">
        <v>0.45399999999999996</v>
      </c>
      <c r="AE51" s="19">
        <v>0.82279999999999998</v>
      </c>
      <c r="AG51" s="10">
        <v>42711</v>
      </c>
      <c r="AH51" s="4">
        <v>0.63739395400837406</v>
      </c>
      <c r="AI51" s="4">
        <v>0.53622671776134034</v>
      </c>
      <c r="AJ51" s="4">
        <v>0.83</v>
      </c>
      <c r="AL51" s="5">
        <v>43070</v>
      </c>
      <c r="AM51" s="2">
        <v>38.200000000000003</v>
      </c>
      <c r="AN51" s="4">
        <v>0.59199999999999997</v>
      </c>
    </row>
    <row r="52" spans="1:40">
      <c r="A52" s="13">
        <v>32874</v>
      </c>
      <c r="B52" s="9">
        <v>1189.2</v>
      </c>
      <c r="D52" s="15">
        <v>35431</v>
      </c>
      <c r="E52" s="9">
        <v>290</v>
      </c>
      <c r="F52" s="9"/>
      <c r="G52" s="4">
        <f t="shared" si="0"/>
        <v>4.6931407942238268E-2</v>
      </c>
      <c r="O52" s="14">
        <v>42437</v>
      </c>
      <c r="P52" s="2">
        <v>53.5</v>
      </c>
      <c r="Q52" s="2">
        <v>0.74360000000000004</v>
      </c>
      <c r="S52" s="14">
        <v>42706</v>
      </c>
      <c r="T52" s="4">
        <v>0.31163912085033885</v>
      </c>
      <c r="U52" s="4">
        <v>0.32900814619425234</v>
      </c>
      <c r="W52" s="17">
        <v>42444</v>
      </c>
      <c r="X52" s="2">
        <v>50</v>
      </c>
      <c r="Y52" s="2">
        <v>80</v>
      </c>
      <c r="AC52" s="5">
        <v>42720</v>
      </c>
      <c r="AD52" s="18">
        <v>0.29449999999999998</v>
      </c>
      <c r="AE52" s="19">
        <v>0.82140000000000002</v>
      </c>
      <c r="AG52" s="10">
        <v>42718</v>
      </c>
      <c r="AH52" s="4">
        <v>0.63934498103777093</v>
      </c>
      <c r="AI52" s="4">
        <v>0.5323946172355406</v>
      </c>
      <c r="AJ52" s="4">
        <v>0.84650000000000003</v>
      </c>
      <c r="AL52" s="5">
        <v>43084</v>
      </c>
      <c r="AM52" s="2">
        <v>38.299999999999997</v>
      </c>
      <c r="AN52" s="4">
        <v>0.59299999999999997</v>
      </c>
    </row>
    <row r="53" spans="1:40">
      <c r="A53" s="13">
        <v>32905</v>
      </c>
      <c r="B53" s="9">
        <v>1111</v>
      </c>
      <c r="D53" s="15">
        <v>35462</v>
      </c>
      <c r="E53" s="9">
        <v>328</v>
      </c>
      <c r="F53" s="9"/>
      <c r="G53" s="4">
        <f t="shared" si="0"/>
        <v>-2.9585798816568087E-2</v>
      </c>
      <c r="O53" s="14">
        <v>42438</v>
      </c>
      <c r="P53" s="2">
        <v>64.2</v>
      </c>
      <c r="Q53" s="2">
        <v>0.74680000000000002</v>
      </c>
      <c r="S53" s="14">
        <v>42713</v>
      </c>
      <c r="T53" s="4">
        <v>0.31164651851847219</v>
      </c>
      <c r="U53" s="4">
        <v>0.3284134678577289</v>
      </c>
      <c r="W53" s="17">
        <v>42445</v>
      </c>
      <c r="X53" s="2">
        <v>35</v>
      </c>
      <c r="Y53" s="2">
        <v>70</v>
      </c>
      <c r="AC53" s="5">
        <v>42727</v>
      </c>
      <c r="AD53" s="18">
        <v>0.28220000000000001</v>
      </c>
      <c r="AE53" s="19">
        <v>0.79649999999999999</v>
      </c>
      <c r="AG53" s="10">
        <v>42725</v>
      </c>
      <c r="AH53" s="4">
        <v>0.62781419207751488</v>
      </c>
      <c r="AI53" s="4">
        <v>0.53506817574191246</v>
      </c>
      <c r="AJ53" s="4">
        <v>0.84219999999999995</v>
      </c>
      <c r="AL53" s="5">
        <v>43098</v>
      </c>
      <c r="AM53" s="2">
        <v>37.700000000000003</v>
      </c>
      <c r="AN53" s="4">
        <v>0.58399999999999996</v>
      </c>
    </row>
    <row r="54" spans="1:40">
      <c r="A54" s="13">
        <v>32933</v>
      </c>
      <c r="B54" s="9">
        <v>1446.7</v>
      </c>
      <c r="D54" s="15">
        <v>35490</v>
      </c>
      <c r="E54" s="9">
        <v>331</v>
      </c>
      <c r="F54" s="9"/>
      <c r="G54" s="4">
        <f t="shared" si="0"/>
        <v>-0.10540540540540544</v>
      </c>
      <c r="O54" s="14">
        <v>42439</v>
      </c>
      <c r="P54" s="2">
        <v>62</v>
      </c>
      <c r="Q54" s="2">
        <v>0.74329999999999996</v>
      </c>
      <c r="S54" s="14">
        <v>42720</v>
      </c>
      <c r="T54" s="4">
        <v>0.31289646235627505</v>
      </c>
      <c r="U54" s="4">
        <v>0.32726261628117054</v>
      </c>
      <c r="W54" s="17">
        <v>42446</v>
      </c>
      <c r="X54" s="2">
        <v>40</v>
      </c>
      <c r="Y54" s="2">
        <v>75</v>
      </c>
      <c r="AC54" s="5">
        <v>42734</v>
      </c>
      <c r="AD54" s="18">
        <v>0.30669999999999997</v>
      </c>
      <c r="AE54" s="19">
        <v>0.81569999999999998</v>
      </c>
      <c r="AG54" s="10">
        <v>42732</v>
      </c>
      <c r="AH54" s="4">
        <v>0.61529692877655262</v>
      </c>
      <c r="AI54" s="4">
        <v>0.53038944835576152</v>
      </c>
      <c r="AJ54" s="4">
        <v>0.86040000000000005</v>
      </c>
      <c r="AL54" s="5">
        <v>43112</v>
      </c>
      <c r="AM54" s="2">
        <v>38.200000000000003</v>
      </c>
      <c r="AN54" s="4">
        <v>0.59099999999999997</v>
      </c>
    </row>
    <row r="55" spans="1:40">
      <c r="A55" s="13">
        <v>32964</v>
      </c>
      <c r="B55" s="9">
        <v>1443.1</v>
      </c>
      <c r="D55" s="15">
        <v>35521</v>
      </c>
      <c r="E55" s="9">
        <v>441</v>
      </c>
      <c r="F55" s="9"/>
      <c r="G55" s="4">
        <f t="shared" si="0"/>
        <v>7.2992700729926918E-2</v>
      </c>
      <c r="O55" s="14">
        <v>42440</v>
      </c>
      <c r="P55" s="2">
        <v>57.5</v>
      </c>
      <c r="Q55" s="2">
        <v>0.74850000000000005</v>
      </c>
      <c r="S55" s="14">
        <v>42727</v>
      </c>
      <c r="T55" s="4">
        <v>0.31228481812325748</v>
      </c>
      <c r="U55" s="4">
        <v>0.32780247094121101</v>
      </c>
      <c r="W55" s="17">
        <v>42447</v>
      </c>
      <c r="X55" s="2">
        <v>35</v>
      </c>
      <c r="Y55" s="2">
        <v>72</v>
      </c>
      <c r="AC55" s="5">
        <v>42741</v>
      </c>
      <c r="AD55" s="18">
        <v>0.29449999999999998</v>
      </c>
      <c r="AE55" s="19">
        <v>0.80349999999999999</v>
      </c>
      <c r="AG55" s="10">
        <v>42739</v>
      </c>
      <c r="AH55" s="4">
        <v>0.59289300041651127</v>
      </c>
      <c r="AI55" s="4">
        <v>0.51982889225559226</v>
      </c>
      <c r="AJ55" s="4">
        <v>0.8649</v>
      </c>
      <c r="AL55" s="5">
        <v>43126</v>
      </c>
      <c r="AM55" s="2">
        <v>38.6</v>
      </c>
      <c r="AN55" s="4">
        <v>0.59799999999999998</v>
      </c>
    </row>
    <row r="56" spans="1:40">
      <c r="A56" s="13">
        <v>32994</v>
      </c>
      <c r="B56" s="9">
        <v>1478.7</v>
      </c>
      <c r="D56" s="15">
        <v>35551</v>
      </c>
      <c r="E56" s="9">
        <v>471</v>
      </c>
      <c r="F56" s="9"/>
      <c r="G56" s="4">
        <f t="shared" si="0"/>
        <v>0.10823529411764699</v>
      </c>
      <c r="O56" s="14">
        <v>42443</v>
      </c>
      <c r="P56" s="2">
        <v>57.35</v>
      </c>
      <c r="Q56" s="2">
        <v>0.74529999999999996</v>
      </c>
      <c r="S56" s="14">
        <v>42734</v>
      </c>
      <c r="T56" s="4">
        <v>0.30996508093946146</v>
      </c>
      <c r="U56" s="4">
        <v>0.32990027743385253</v>
      </c>
      <c r="W56" s="17">
        <v>42450</v>
      </c>
      <c r="X56" s="2">
        <v>35</v>
      </c>
      <c r="Y56" s="2">
        <v>72</v>
      </c>
      <c r="AC56" s="5">
        <v>42748</v>
      </c>
      <c r="AD56" s="18">
        <v>0.2883</v>
      </c>
      <c r="AE56" s="19">
        <v>0.80659999999999998</v>
      </c>
      <c r="AG56" s="10">
        <v>42746</v>
      </c>
      <c r="AH56" s="4">
        <v>0.57018216892825047</v>
      </c>
      <c r="AI56" s="4">
        <v>0.50245076196417437</v>
      </c>
      <c r="AJ56" s="4">
        <v>0.85819999999999996</v>
      </c>
      <c r="AL56" s="5">
        <v>43140</v>
      </c>
      <c r="AM56" s="2">
        <v>37.200000000000003</v>
      </c>
      <c r="AN56" s="4">
        <v>0.57699999999999996</v>
      </c>
    </row>
    <row r="57" spans="1:40">
      <c r="A57" s="13">
        <v>33025</v>
      </c>
      <c r="B57" s="9">
        <v>1503.4</v>
      </c>
      <c r="D57" s="15">
        <v>35582</v>
      </c>
      <c r="E57" s="9">
        <v>380</v>
      </c>
      <c r="F57" s="9"/>
      <c r="G57" s="4">
        <f t="shared" si="0"/>
        <v>1.0638297872340496E-2</v>
      </c>
      <c r="O57" s="14">
        <v>42444</v>
      </c>
      <c r="P57" s="2">
        <v>56.2</v>
      </c>
      <c r="Q57" s="2">
        <v>0.75580000000000003</v>
      </c>
      <c r="S57" s="14">
        <v>42741</v>
      </c>
      <c r="T57" s="4">
        <v>0.31018905561539856</v>
      </c>
      <c r="U57" s="4">
        <v>0.33013865689100247</v>
      </c>
      <c r="W57" s="17">
        <v>42451</v>
      </c>
      <c r="X57" s="2">
        <v>50</v>
      </c>
      <c r="Y57" s="2">
        <v>75</v>
      </c>
      <c r="AC57" s="5">
        <v>42755</v>
      </c>
      <c r="AD57" s="18">
        <v>0.25769999999999993</v>
      </c>
      <c r="AE57" s="19">
        <v>0.82050000000000001</v>
      </c>
      <c r="AG57" s="10">
        <v>42753</v>
      </c>
      <c r="AH57" s="4">
        <v>0.54931275620930797</v>
      </c>
      <c r="AI57" s="4">
        <v>0.48480527582211924</v>
      </c>
      <c r="AJ57" s="4">
        <v>0.85670000000000002</v>
      </c>
      <c r="AL57" s="5">
        <v>43161</v>
      </c>
      <c r="AM57" s="2">
        <v>37.1</v>
      </c>
      <c r="AN57" s="4">
        <v>0.57499999999999996</v>
      </c>
    </row>
    <row r="58" spans="1:40">
      <c r="A58" s="13">
        <v>33055</v>
      </c>
      <c r="B58" s="9">
        <v>1353.8</v>
      </c>
      <c r="D58" s="15">
        <v>35612</v>
      </c>
      <c r="E58" s="9">
        <v>458</v>
      </c>
      <c r="F58" s="9"/>
      <c r="G58" s="4">
        <f t="shared" si="0"/>
        <v>-1.2931034482758674E-2</v>
      </c>
      <c r="O58" s="14">
        <v>42445</v>
      </c>
      <c r="P58" s="2">
        <v>55</v>
      </c>
      <c r="Q58" s="2">
        <v>0.75080000000000002</v>
      </c>
      <c r="S58" s="14">
        <v>42748</v>
      </c>
      <c r="T58" s="4">
        <v>0.31788308317194941</v>
      </c>
      <c r="U58" s="4">
        <v>0.32210206864984514</v>
      </c>
      <c r="W58" s="17">
        <v>42452</v>
      </c>
      <c r="X58" s="2">
        <v>55</v>
      </c>
      <c r="Y58" s="2">
        <v>75</v>
      </c>
      <c r="AC58" s="5">
        <v>42770</v>
      </c>
      <c r="AD58" s="18">
        <v>0.25150000000000006</v>
      </c>
      <c r="AE58" s="19">
        <v>0.82989999999999997</v>
      </c>
      <c r="AG58" s="10">
        <v>42769</v>
      </c>
      <c r="AH58" s="4">
        <v>0.51395313150799038</v>
      </c>
      <c r="AI58" s="4">
        <v>0.45588628464486236</v>
      </c>
      <c r="AJ58" s="4">
        <v>0.83489999999999998</v>
      </c>
      <c r="AL58" s="5">
        <v>43175</v>
      </c>
      <c r="AM58" s="2">
        <v>37.700000000000003</v>
      </c>
      <c r="AN58" s="4">
        <v>0.58299999999999996</v>
      </c>
    </row>
    <row r="59" spans="1:40">
      <c r="A59" s="13">
        <v>33086</v>
      </c>
      <c r="B59" s="9">
        <v>1450</v>
      </c>
      <c r="D59" s="15">
        <v>35643</v>
      </c>
      <c r="E59" s="9">
        <v>554</v>
      </c>
      <c r="F59" s="9"/>
      <c r="G59" s="4">
        <f t="shared" si="0"/>
        <v>0.79288025889967639</v>
      </c>
      <c r="O59" s="14">
        <v>42446</v>
      </c>
      <c r="P59" s="2">
        <v>52.1</v>
      </c>
      <c r="Q59" s="2">
        <v>0.74580000000000002</v>
      </c>
      <c r="S59" s="14">
        <v>42755</v>
      </c>
      <c r="T59" s="4">
        <v>0.32129165111210573</v>
      </c>
      <c r="U59" s="4">
        <v>0.31847712077330709</v>
      </c>
      <c r="W59" s="17">
        <v>42453</v>
      </c>
      <c r="X59" s="2">
        <v>55</v>
      </c>
      <c r="Y59" s="2">
        <v>75</v>
      </c>
      <c r="AC59" s="5">
        <v>42776</v>
      </c>
      <c r="AD59" s="18">
        <v>0.23309999999999997</v>
      </c>
      <c r="AE59" s="19">
        <v>0.83040000000000003</v>
      </c>
      <c r="AG59" s="10">
        <v>42774</v>
      </c>
      <c r="AH59" s="4">
        <v>0.54942236446938642</v>
      </c>
      <c r="AI59" s="4">
        <v>0.48712235986097496</v>
      </c>
      <c r="AJ59" s="4">
        <v>0.84619999999999995</v>
      </c>
    </row>
    <row r="60" spans="1:40">
      <c r="A60" s="13">
        <v>33117</v>
      </c>
      <c r="B60" s="9">
        <v>1424.5</v>
      </c>
      <c r="D60" s="15">
        <v>35674</v>
      </c>
      <c r="E60" s="9">
        <v>540</v>
      </c>
      <c r="F60" s="9"/>
      <c r="G60" s="4">
        <f t="shared" si="0"/>
        <v>0.47138964577656672</v>
      </c>
      <c r="O60" s="14">
        <v>42447</v>
      </c>
      <c r="P60" s="2">
        <v>53.2</v>
      </c>
      <c r="Q60" s="2">
        <v>0.75629999999999997</v>
      </c>
      <c r="S60" s="14">
        <v>42762</v>
      </c>
      <c r="T60" s="4">
        <v>0.32424289198132866</v>
      </c>
      <c r="U60" s="4">
        <v>0.3152634602970984</v>
      </c>
      <c r="W60" s="17">
        <v>42454</v>
      </c>
      <c r="X60" s="2">
        <v>45</v>
      </c>
      <c r="Y60" s="2">
        <v>80</v>
      </c>
      <c r="AC60" s="5">
        <v>42783</v>
      </c>
      <c r="AD60" s="18">
        <v>0.15339999999999998</v>
      </c>
      <c r="AE60" s="19">
        <v>0.82379999999999998</v>
      </c>
      <c r="AG60" s="10">
        <v>42781</v>
      </c>
      <c r="AH60" s="4">
        <v>0.55860753666396301</v>
      </c>
      <c r="AI60" s="4">
        <v>0.49233579894840035</v>
      </c>
      <c r="AJ60" s="4">
        <v>0.8518</v>
      </c>
    </row>
    <row r="61" spans="1:40">
      <c r="A61" s="13">
        <v>33147</v>
      </c>
      <c r="B61" s="9">
        <v>1438.9</v>
      </c>
      <c r="D61" s="15">
        <v>35704</v>
      </c>
      <c r="E61" s="9">
        <v>416</v>
      </c>
      <c r="F61" s="9"/>
      <c r="G61" s="4">
        <f t="shared" si="0"/>
        <v>8.9005235602094279E-2</v>
      </c>
      <c r="O61" s="14">
        <v>42450</v>
      </c>
      <c r="P61" s="2">
        <v>56</v>
      </c>
      <c r="Q61" s="2">
        <v>0.76370000000000005</v>
      </c>
      <c r="S61" s="14">
        <v>42769</v>
      </c>
      <c r="T61" s="4">
        <v>0.32424289198132866</v>
      </c>
      <c r="U61" s="4">
        <v>0.3152634602970984</v>
      </c>
      <c r="W61" s="17">
        <v>42457</v>
      </c>
      <c r="X61" s="2">
        <v>40</v>
      </c>
      <c r="Y61" s="2">
        <v>80</v>
      </c>
      <c r="AC61" s="5">
        <v>42790</v>
      </c>
      <c r="AD61" s="18">
        <v>0.13500000000000001</v>
      </c>
      <c r="AE61" s="19">
        <v>0.82679999999999998</v>
      </c>
      <c r="AG61" s="10">
        <v>42788</v>
      </c>
      <c r="AH61" s="4">
        <v>0.58160334962842797</v>
      </c>
      <c r="AI61" s="4">
        <v>0.4965243739417165</v>
      </c>
      <c r="AJ61" s="4">
        <v>0.84819999999999995</v>
      </c>
    </row>
    <row r="62" spans="1:40">
      <c r="A62" s="13">
        <v>33178</v>
      </c>
      <c r="B62" s="9">
        <v>1455.5</v>
      </c>
      <c r="D62" s="15">
        <v>35735</v>
      </c>
      <c r="E62" s="9">
        <v>535</v>
      </c>
      <c r="F62" s="9"/>
      <c r="G62" s="4">
        <f t="shared" si="0"/>
        <v>0.77152317880794707</v>
      </c>
      <c r="O62" s="14">
        <v>42451</v>
      </c>
      <c r="P62" s="2">
        <v>57</v>
      </c>
      <c r="Q62" s="2">
        <v>0.75990000000000002</v>
      </c>
      <c r="S62" s="14">
        <v>42776</v>
      </c>
      <c r="T62" s="4">
        <v>0.33607717392553915</v>
      </c>
      <c r="U62" s="4">
        <v>0.30282694483442474</v>
      </c>
      <c r="W62" s="17">
        <v>42458</v>
      </c>
      <c r="X62" s="2">
        <v>40</v>
      </c>
      <c r="Y62" s="2">
        <v>80</v>
      </c>
      <c r="AC62" s="5">
        <v>42797</v>
      </c>
      <c r="AD62" s="18">
        <v>0.12269999999999992</v>
      </c>
      <c r="AE62" s="19">
        <v>0.83120000000000005</v>
      </c>
      <c r="AG62" s="10">
        <v>42795</v>
      </c>
      <c r="AH62" s="4">
        <v>0.59824188350834107</v>
      </c>
      <c r="AI62" s="4">
        <v>0.50521343908742533</v>
      </c>
      <c r="AJ62" s="4">
        <v>0.85699999999999998</v>
      </c>
    </row>
    <row r="63" spans="1:40">
      <c r="A63" s="13">
        <v>33208</v>
      </c>
      <c r="B63" s="9">
        <v>1640.6</v>
      </c>
      <c r="D63" s="15">
        <v>35765</v>
      </c>
      <c r="E63" s="9">
        <v>757</v>
      </c>
      <c r="F63" s="9"/>
      <c r="G63" s="4">
        <f t="shared" si="0"/>
        <v>0.92620865139949116</v>
      </c>
      <c r="O63" s="14">
        <v>42452</v>
      </c>
      <c r="P63" s="2">
        <v>58.5</v>
      </c>
      <c r="Q63" s="2">
        <v>0.75770000000000004</v>
      </c>
      <c r="S63" s="14">
        <v>42783</v>
      </c>
      <c r="T63" s="4">
        <v>0.35477873790399367</v>
      </c>
      <c r="U63" s="4">
        <v>0.28437211685372277</v>
      </c>
      <c r="W63" s="17">
        <v>42459</v>
      </c>
      <c r="X63" s="2">
        <v>35</v>
      </c>
      <c r="Y63" s="2">
        <v>80</v>
      </c>
      <c r="AC63" s="5">
        <v>42804</v>
      </c>
      <c r="AD63" s="18">
        <v>0.12269999999999992</v>
      </c>
      <c r="AE63" s="19">
        <v>0.82920000000000005</v>
      </c>
      <c r="AG63" s="10">
        <v>42802</v>
      </c>
      <c r="AH63" s="4">
        <v>0.60437994607273604</v>
      </c>
      <c r="AI63" s="4">
        <v>0.52241333214508512</v>
      </c>
      <c r="AJ63" s="4">
        <v>0.83440000000000003</v>
      </c>
    </row>
    <row r="64" spans="1:40">
      <c r="A64" s="13">
        <v>33239</v>
      </c>
      <c r="B64" s="9">
        <v>1383.4</v>
      </c>
      <c r="D64" s="15">
        <v>35796</v>
      </c>
      <c r="E64" s="9">
        <v>323</v>
      </c>
      <c r="F64" s="9"/>
      <c r="G64" s="4">
        <f t="shared" si="0"/>
        <v>0.11379310344827576</v>
      </c>
      <c r="O64" s="14">
        <v>42453</v>
      </c>
      <c r="P64" s="2">
        <v>58</v>
      </c>
      <c r="Q64" s="2">
        <v>0.76149999999999995</v>
      </c>
      <c r="S64" s="14">
        <v>42790</v>
      </c>
      <c r="T64" s="4">
        <v>0.36791741413146772</v>
      </c>
      <c r="U64" s="4">
        <v>0.27102304193228577</v>
      </c>
      <c r="W64" s="17">
        <v>42460</v>
      </c>
      <c r="X64" s="2">
        <v>38</v>
      </c>
      <c r="Y64" s="2">
        <v>80</v>
      </c>
      <c r="AC64" s="5">
        <v>42811</v>
      </c>
      <c r="AD64" s="18">
        <v>0.11659999999999993</v>
      </c>
      <c r="AE64" s="19">
        <v>0.83379999999999999</v>
      </c>
      <c r="AG64" s="10">
        <v>42809</v>
      </c>
      <c r="AH64" s="4">
        <v>0.63474143411447492</v>
      </c>
      <c r="AI64" s="4">
        <v>0.54643079939399342</v>
      </c>
      <c r="AJ64" s="4">
        <v>0.8347</v>
      </c>
    </row>
    <row r="65" spans="1:36">
      <c r="A65" s="13">
        <v>33270</v>
      </c>
      <c r="B65" s="9">
        <v>1064.3</v>
      </c>
      <c r="D65" s="15">
        <v>35827</v>
      </c>
      <c r="E65" s="9">
        <v>387</v>
      </c>
      <c r="F65" s="9"/>
      <c r="G65" s="4">
        <f t="shared" si="0"/>
        <v>0.17987804878048785</v>
      </c>
      <c r="O65" s="14">
        <v>42454</v>
      </c>
      <c r="P65" s="2">
        <v>56.75</v>
      </c>
      <c r="Q65" s="2">
        <v>0.75339999999999996</v>
      </c>
      <c r="S65" s="14">
        <v>42797</v>
      </c>
      <c r="T65" s="4">
        <v>0.36599201432609169</v>
      </c>
      <c r="U65" s="4">
        <v>0.27276003529123904</v>
      </c>
      <c r="W65" s="17">
        <v>42461</v>
      </c>
      <c r="X65" s="2">
        <v>40</v>
      </c>
      <c r="Y65" s="2">
        <v>80</v>
      </c>
      <c r="AC65" s="5">
        <v>42818</v>
      </c>
      <c r="AD65" s="18">
        <v>0.12269999999999992</v>
      </c>
      <c r="AE65" s="19">
        <v>0.83860000000000001</v>
      </c>
      <c r="AG65" s="10">
        <v>42816</v>
      </c>
      <c r="AH65" s="4">
        <v>0.63853387991319022</v>
      </c>
      <c r="AI65" s="4">
        <v>0.56269494697442302</v>
      </c>
      <c r="AJ65" s="4">
        <v>0.80489999999999995</v>
      </c>
    </row>
    <row r="66" spans="1:36">
      <c r="A66" s="13">
        <v>33298</v>
      </c>
      <c r="B66" s="9">
        <v>1444.3</v>
      </c>
      <c r="D66" s="15">
        <v>35855</v>
      </c>
      <c r="E66" s="9">
        <v>520</v>
      </c>
      <c r="F66" s="9"/>
      <c r="G66" s="4">
        <f t="shared" si="0"/>
        <v>0.57099697885196377</v>
      </c>
      <c r="O66" s="14">
        <v>42457</v>
      </c>
      <c r="P66" s="2">
        <v>55.5</v>
      </c>
      <c r="Q66" s="2">
        <v>0.75229999999999997</v>
      </c>
      <c r="S66" s="14">
        <v>42804</v>
      </c>
      <c r="T66" s="4">
        <v>0.36692541069845641</v>
      </c>
      <c r="U66" s="4">
        <v>0.27210123164843719</v>
      </c>
      <c r="W66" s="17">
        <v>42465</v>
      </c>
      <c r="X66" s="2">
        <v>40</v>
      </c>
      <c r="Y66" s="2">
        <v>80</v>
      </c>
      <c r="AC66" s="5">
        <v>42825</v>
      </c>
      <c r="AD66" s="18">
        <v>0.12879999999999991</v>
      </c>
      <c r="AE66" s="19">
        <v>0.85240000000000005</v>
      </c>
      <c r="AG66" s="10">
        <v>42823</v>
      </c>
      <c r="AH66" s="4">
        <v>0.64625030142271522</v>
      </c>
      <c r="AI66" s="4">
        <v>0.56822030122092504</v>
      </c>
      <c r="AJ66" s="4">
        <v>0.82950000000000002</v>
      </c>
    </row>
    <row r="67" spans="1:36">
      <c r="A67" s="13">
        <v>33329</v>
      </c>
      <c r="B67" s="9">
        <v>1495.7</v>
      </c>
      <c r="D67" s="15">
        <v>35886</v>
      </c>
      <c r="E67" s="9">
        <v>384</v>
      </c>
      <c r="F67" s="9"/>
      <c r="G67" s="4">
        <f t="shared" si="0"/>
        <v>-0.12925170068027214</v>
      </c>
      <c r="O67" s="14">
        <v>42458</v>
      </c>
      <c r="P67" s="2">
        <v>55.5</v>
      </c>
      <c r="Q67" s="2">
        <v>0.75060000000000004</v>
      </c>
      <c r="S67" s="14">
        <v>42811</v>
      </c>
      <c r="T67" s="4">
        <v>0.36436251036752426</v>
      </c>
      <c r="U67" s="4">
        <v>0.27473011437469808</v>
      </c>
      <c r="W67" s="17">
        <v>42466</v>
      </c>
      <c r="X67" s="2">
        <v>45</v>
      </c>
      <c r="Y67" s="2">
        <v>80</v>
      </c>
      <c r="AC67" s="5">
        <v>42832</v>
      </c>
      <c r="AD67" s="18">
        <v>0.1411</v>
      </c>
      <c r="AE67" s="19">
        <v>0.85360000000000003</v>
      </c>
      <c r="AG67" s="10">
        <v>42830</v>
      </c>
      <c r="AH67" s="4">
        <v>0.66633053466909264</v>
      </c>
      <c r="AI67" s="4">
        <v>0.57766687461010602</v>
      </c>
      <c r="AJ67" s="4">
        <v>0.83899999999999997</v>
      </c>
    </row>
    <row r="68" spans="1:36">
      <c r="A68" s="13">
        <v>33359</v>
      </c>
      <c r="B68" s="9">
        <v>1494.6</v>
      </c>
      <c r="D68" s="15">
        <v>35916</v>
      </c>
      <c r="E68" s="9">
        <v>409</v>
      </c>
      <c r="F68" s="9"/>
      <c r="G68" s="4">
        <f t="shared" si="0"/>
        <v>-0.13163481953290868</v>
      </c>
      <c r="O68" s="14">
        <v>42459</v>
      </c>
      <c r="P68" s="2">
        <v>56.1</v>
      </c>
      <c r="Q68" s="2">
        <v>0.75390000000000001</v>
      </c>
      <c r="S68" s="14">
        <v>42818</v>
      </c>
      <c r="T68" s="4">
        <v>0.36207195356280553</v>
      </c>
      <c r="U68" s="4">
        <v>0.27779302554716551</v>
      </c>
      <c r="W68" s="17">
        <v>42467</v>
      </c>
      <c r="X68" s="2">
        <v>45</v>
      </c>
      <c r="Y68" s="2">
        <v>80</v>
      </c>
      <c r="AC68" s="5">
        <v>42839</v>
      </c>
      <c r="AD68" s="18">
        <v>0.1411</v>
      </c>
      <c r="AE68" s="19">
        <v>0.8548</v>
      </c>
      <c r="AG68" s="10">
        <v>42837</v>
      </c>
      <c r="AH68" s="4">
        <v>0.67869434640594517</v>
      </c>
      <c r="AI68" s="4">
        <v>0.58118705997682918</v>
      </c>
      <c r="AJ68" s="4">
        <v>0.8427</v>
      </c>
    </row>
    <row r="69" spans="1:36">
      <c r="A69" s="13">
        <v>33390</v>
      </c>
      <c r="B69" s="9">
        <v>1533.2</v>
      </c>
      <c r="D69" s="15">
        <v>35947</v>
      </c>
      <c r="E69" s="9">
        <v>423</v>
      </c>
      <c r="F69" s="9"/>
      <c r="G69" s="4">
        <f t="shared" si="0"/>
        <v>0.11315789473684212</v>
      </c>
      <c r="O69" s="14">
        <v>42460</v>
      </c>
      <c r="P69" s="2">
        <v>54.25</v>
      </c>
      <c r="Q69" s="2">
        <v>0.7631</v>
      </c>
      <c r="S69" s="14">
        <v>42825</v>
      </c>
      <c r="T69" s="4">
        <v>0.35582938287961574</v>
      </c>
      <c r="U69" s="4">
        <v>0.28350277992149481</v>
      </c>
      <c r="W69" s="17">
        <v>42468</v>
      </c>
      <c r="X69" s="2">
        <v>45</v>
      </c>
      <c r="Y69" s="2">
        <v>80</v>
      </c>
      <c r="AC69" s="5">
        <v>42846</v>
      </c>
      <c r="AD69" s="18">
        <v>0.27610000000000001</v>
      </c>
      <c r="AE69" s="19">
        <v>0.86060000000000003</v>
      </c>
      <c r="AG69" s="10">
        <v>42844</v>
      </c>
      <c r="AH69" s="4">
        <v>0.69136506127101738</v>
      </c>
      <c r="AI69" s="4">
        <v>0.62146867480616708</v>
      </c>
      <c r="AJ69" s="4">
        <v>0.84899999999999998</v>
      </c>
    </row>
    <row r="70" spans="1:36">
      <c r="A70" s="13">
        <v>33420</v>
      </c>
      <c r="B70" s="9">
        <v>1444.6</v>
      </c>
      <c r="D70" s="15">
        <v>35977</v>
      </c>
      <c r="E70" s="9">
        <v>476</v>
      </c>
      <c r="F70" s="9"/>
      <c r="G70" s="4">
        <f t="shared" si="0"/>
        <v>3.9301310043668103E-2</v>
      </c>
      <c r="O70" s="14">
        <v>42461</v>
      </c>
      <c r="P70" s="2">
        <v>54.1</v>
      </c>
      <c r="Q70" s="2">
        <v>0.76690000000000003</v>
      </c>
      <c r="S70" s="14">
        <v>42832</v>
      </c>
      <c r="T70" s="4">
        <v>0.34946072042969117</v>
      </c>
      <c r="U70" s="4">
        <v>0.28983974410939417</v>
      </c>
      <c r="W70" s="17">
        <v>42471</v>
      </c>
      <c r="X70" s="2">
        <v>45</v>
      </c>
      <c r="Y70" s="2">
        <v>80</v>
      </c>
      <c r="AC70" s="5">
        <v>42852</v>
      </c>
      <c r="AD70" s="18">
        <v>0.25769999999999993</v>
      </c>
      <c r="AE70" s="19">
        <v>0.84709999999999996</v>
      </c>
      <c r="AG70" s="10">
        <v>42851</v>
      </c>
      <c r="AH70" s="4">
        <v>0.68559966679088935</v>
      </c>
      <c r="AI70" s="4">
        <v>0.62610284288387841</v>
      </c>
      <c r="AJ70" s="4">
        <v>0.84330000000000005</v>
      </c>
    </row>
    <row r="71" spans="1:36">
      <c r="A71" s="13">
        <v>33451</v>
      </c>
      <c r="B71" s="9">
        <v>1527.7</v>
      </c>
      <c r="D71" s="15">
        <v>36008</v>
      </c>
      <c r="E71" s="9">
        <v>344</v>
      </c>
      <c r="F71" s="9"/>
      <c r="G71" s="4">
        <f t="shared" si="0"/>
        <v>-0.37906137184115518</v>
      </c>
      <c r="O71" s="14">
        <v>42464</v>
      </c>
      <c r="P71" s="2">
        <v>54.1</v>
      </c>
      <c r="Q71" s="2">
        <v>0.76629999999999998</v>
      </c>
      <c r="S71" s="14">
        <v>42839</v>
      </c>
      <c r="T71" s="4">
        <v>0.33149336945358571</v>
      </c>
      <c r="U71" s="4">
        <v>0.30688771402230769</v>
      </c>
      <c r="W71" s="17">
        <v>42472</v>
      </c>
      <c r="X71" s="2">
        <v>45</v>
      </c>
      <c r="Y71" s="2">
        <v>80</v>
      </c>
      <c r="AC71" s="5">
        <v>42860</v>
      </c>
      <c r="AD71" s="18">
        <v>0.23309999999999997</v>
      </c>
      <c r="AE71" s="19">
        <v>0.84670000000000001</v>
      </c>
      <c r="AG71" s="10">
        <v>42858</v>
      </c>
      <c r="AH71" s="4">
        <v>0.70155862945831593</v>
      </c>
      <c r="AI71" s="4">
        <v>0.62066660725425538</v>
      </c>
      <c r="AJ71" s="4">
        <v>0.82079999999999997</v>
      </c>
    </row>
    <row r="72" spans="1:36">
      <c r="A72" s="13">
        <v>33482</v>
      </c>
      <c r="B72" s="9">
        <v>1528.1</v>
      </c>
      <c r="D72" s="15">
        <v>36039</v>
      </c>
      <c r="E72" s="9">
        <v>393</v>
      </c>
      <c r="F72" s="9"/>
      <c r="G72" s="4">
        <f t="shared" si="0"/>
        <v>-0.27222222222222225</v>
      </c>
      <c r="O72" s="14">
        <v>42465</v>
      </c>
      <c r="P72" s="2">
        <v>55.1</v>
      </c>
      <c r="Q72" s="2">
        <v>0.76800000000000002</v>
      </c>
      <c r="S72" s="14">
        <v>42846</v>
      </c>
      <c r="T72" s="4">
        <v>0.30609970656386754</v>
      </c>
      <c r="U72" s="4">
        <v>0.33133038651119406</v>
      </c>
      <c r="W72" s="17">
        <v>42473</v>
      </c>
      <c r="X72" s="2">
        <v>50</v>
      </c>
      <c r="Y72" s="2">
        <v>85</v>
      </c>
      <c r="AC72" s="5">
        <v>42867</v>
      </c>
      <c r="AD72" s="18">
        <v>0.22089999999999999</v>
      </c>
      <c r="AE72" s="19">
        <v>0.8306</v>
      </c>
      <c r="AG72" s="10">
        <v>42865</v>
      </c>
      <c r="AH72" s="4">
        <v>0.69294342021614752</v>
      </c>
      <c r="AI72" s="4">
        <v>0.61041796631316292</v>
      </c>
      <c r="AJ72" s="4">
        <v>0.81279999999999997</v>
      </c>
    </row>
    <row r="73" spans="1:36">
      <c r="A73" s="13">
        <v>33512</v>
      </c>
      <c r="B73" s="9">
        <v>1518.8</v>
      </c>
      <c r="D73" s="15">
        <v>36069</v>
      </c>
      <c r="E73" s="9">
        <v>458</v>
      </c>
      <c r="F73" s="9"/>
      <c r="G73" s="4">
        <f t="shared" si="0"/>
        <v>0.10096153846153855</v>
      </c>
      <c r="O73" s="14">
        <v>42466</v>
      </c>
      <c r="P73" s="2">
        <v>55.1</v>
      </c>
      <c r="Q73" s="2">
        <v>0.76029999999999998</v>
      </c>
      <c r="S73" s="14">
        <v>42853</v>
      </c>
      <c r="T73" s="4">
        <v>0.31037452417574052</v>
      </c>
      <c r="U73" s="4">
        <v>0.32764740195146153</v>
      </c>
      <c r="W73" s="17">
        <v>42474</v>
      </c>
      <c r="X73" s="2">
        <v>55</v>
      </c>
      <c r="Y73" s="2">
        <v>85</v>
      </c>
      <c r="AC73" s="5">
        <v>42874</v>
      </c>
      <c r="AD73" s="18">
        <v>0.16559999999999997</v>
      </c>
      <c r="AE73" s="19">
        <v>0.82189999999999996</v>
      </c>
      <c r="AG73" s="10">
        <v>42872</v>
      </c>
      <c r="AH73" s="4">
        <v>0.6778613236293487</v>
      </c>
      <c r="AI73" s="4">
        <v>0.60221905356028882</v>
      </c>
      <c r="AJ73" s="4">
        <v>0.82709999999999995</v>
      </c>
    </row>
    <row r="74" spans="1:36">
      <c r="A74" s="13">
        <v>33543</v>
      </c>
      <c r="B74" s="9">
        <v>1573.4</v>
      </c>
      <c r="D74" s="15">
        <v>36100</v>
      </c>
      <c r="E74" s="9">
        <v>412</v>
      </c>
      <c r="F74" s="9"/>
      <c r="G74" s="4">
        <f t="shared" si="0"/>
        <v>-0.22990654205607475</v>
      </c>
      <c r="O74" s="14">
        <v>42467</v>
      </c>
      <c r="P74" s="2">
        <v>54.7</v>
      </c>
      <c r="Q74" s="2">
        <v>0.75419999999999998</v>
      </c>
      <c r="S74" s="14">
        <v>42860</v>
      </c>
      <c r="T74" s="4">
        <v>0.3240344011571023</v>
      </c>
      <c r="U74" s="4">
        <v>0.31902215764084629</v>
      </c>
      <c r="W74" s="17">
        <v>42475</v>
      </c>
      <c r="X74" s="2">
        <v>50</v>
      </c>
      <c r="Y74" s="2">
        <v>85</v>
      </c>
      <c r="AC74" s="5">
        <v>42881</v>
      </c>
      <c r="AD74" s="18">
        <v>0.15339999999999998</v>
      </c>
      <c r="AE74" s="19">
        <v>0.83209999999999995</v>
      </c>
      <c r="AG74" s="10">
        <v>42879</v>
      </c>
      <c r="AH74" s="4">
        <v>0.67097792489642016</v>
      </c>
      <c r="AI74" s="4">
        <v>0.60957133945281172</v>
      </c>
      <c r="AJ74" s="4">
        <v>0.7954</v>
      </c>
    </row>
    <row r="75" spans="1:36">
      <c r="A75" s="13">
        <v>33573</v>
      </c>
      <c r="B75" s="9">
        <v>1521.9</v>
      </c>
      <c r="D75" s="15">
        <v>36130</v>
      </c>
      <c r="E75" s="9">
        <v>673</v>
      </c>
      <c r="F75" s="9"/>
      <c r="G75" s="4">
        <f t="shared" si="0"/>
        <v>-0.11096433289299867</v>
      </c>
      <c r="O75" s="14">
        <v>42468</v>
      </c>
      <c r="P75" s="2">
        <v>54.65</v>
      </c>
      <c r="Q75" s="2">
        <v>0.75949999999999995</v>
      </c>
      <c r="S75" s="14">
        <v>42867</v>
      </c>
      <c r="T75" s="4">
        <v>0.32079829340966837</v>
      </c>
      <c r="U75" s="4">
        <v>0.32120263606810012</v>
      </c>
      <c r="W75" s="17">
        <v>42478</v>
      </c>
      <c r="X75" s="2">
        <v>45</v>
      </c>
      <c r="Y75" s="2">
        <v>90</v>
      </c>
      <c r="AC75" s="5">
        <v>42888</v>
      </c>
      <c r="AD75" s="18">
        <v>0.15339999999999998</v>
      </c>
      <c r="AE75" s="19">
        <v>0.83530000000000004</v>
      </c>
      <c r="AG75" s="10">
        <v>42886</v>
      </c>
      <c r="AH75" s="4">
        <v>0.68614770809128178</v>
      </c>
      <c r="AI75" s="4">
        <v>0.63755458515283847</v>
      </c>
      <c r="AJ75" s="4">
        <v>0.79139999999999999</v>
      </c>
    </row>
    <row r="76" spans="1:36">
      <c r="A76" s="13">
        <v>33604</v>
      </c>
      <c r="B76" s="9">
        <v>1408.5</v>
      </c>
      <c r="D76" s="15">
        <v>36161</v>
      </c>
      <c r="E76" s="9">
        <v>435</v>
      </c>
      <c r="F76" s="9"/>
      <c r="G76" s="4">
        <f t="shared" si="0"/>
        <v>0.34674922600619196</v>
      </c>
      <c r="O76" s="14">
        <v>42471</v>
      </c>
      <c r="P76" s="2">
        <v>54.3</v>
      </c>
      <c r="Q76" s="2">
        <v>0.75049999999999994</v>
      </c>
      <c r="S76" s="14">
        <v>42874</v>
      </c>
      <c r="T76" s="4">
        <v>0.32610590609482343</v>
      </c>
      <c r="U76" s="4">
        <v>0.31593729025971934</v>
      </c>
      <c r="W76" s="17">
        <v>42479</v>
      </c>
      <c r="X76" s="2">
        <v>45</v>
      </c>
      <c r="Y76" s="2">
        <v>80</v>
      </c>
      <c r="AC76" s="5">
        <v>42895</v>
      </c>
      <c r="AD76" s="18">
        <v>0.15949999999999998</v>
      </c>
      <c r="AE76" s="19">
        <v>0.84619999999999995</v>
      </c>
      <c r="AG76" s="10">
        <v>42893</v>
      </c>
      <c r="AH76" s="4">
        <v>0.70793783019488343</v>
      </c>
      <c r="AI76" s="4">
        <v>0.63982710988325464</v>
      </c>
      <c r="AJ76" s="4">
        <v>0.79879999999999995</v>
      </c>
    </row>
    <row r="77" spans="1:36">
      <c r="A77" s="13">
        <v>33635</v>
      </c>
      <c r="B77" s="9">
        <v>1345.8</v>
      </c>
      <c r="D77" s="15">
        <v>36192</v>
      </c>
      <c r="E77" s="9">
        <v>236</v>
      </c>
      <c r="F77" s="9"/>
      <c r="G77" s="4">
        <f t="shared" si="0"/>
        <v>-0.39018087855297157</v>
      </c>
      <c r="O77" s="14">
        <v>42472</v>
      </c>
      <c r="P77" s="2">
        <v>54.3</v>
      </c>
      <c r="Q77" s="2">
        <v>0.75470000000000004</v>
      </c>
      <c r="S77" s="14">
        <v>42881</v>
      </c>
      <c r="T77" s="4">
        <v>0.3355223612870773</v>
      </c>
      <c r="U77" s="4">
        <v>0.30758000709273414</v>
      </c>
      <c r="W77" s="17">
        <v>42480</v>
      </c>
      <c r="X77" s="2">
        <v>50</v>
      </c>
      <c r="Y77" s="2">
        <v>80</v>
      </c>
      <c r="AC77" s="5">
        <v>42902</v>
      </c>
      <c r="AD77" s="18">
        <v>0.15949999999999998</v>
      </c>
      <c r="AE77" s="19">
        <v>0.84850000000000003</v>
      </c>
      <c r="AG77" s="10">
        <v>42900</v>
      </c>
      <c r="AH77" s="4">
        <v>0.71740798386566407</v>
      </c>
      <c r="AI77" s="4">
        <v>0.64000534711701274</v>
      </c>
      <c r="AJ77" s="4">
        <v>0.80559999999999998</v>
      </c>
    </row>
    <row r="78" spans="1:36">
      <c r="A78" s="13">
        <v>33664</v>
      </c>
      <c r="B78" s="9">
        <v>1556.1</v>
      </c>
      <c r="D78" s="15">
        <v>36220</v>
      </c>
      <c r="E78" s="9">
        <v>509</v>
      </c>
      <c r="F78" s="9"/>
      <c r="G78" s="4">
        <f t="shared" si="0"/>
        <v>-2.115384615384619E-2</v>
      </c>
      <c r="O78" s="14">
        <v>42473</v>
      </c>
      <c r="P78" s="2">
        <v>56.5</v>
      </c>
      <c r="Q78" s="2">
        <v>0.75949999999999995</v>
      </c>
      <c r="S78" s="14">
        <v>42888</v>
      </c>
      <c r="T78" s="4">
        <v>0.3321251587986731</v>
      </c>
      <c r="U78" s="4">
        <v>0.30765324595160809</v>
      </c>
      <c r="W78" s="17">
        <v>42481</v>
      </c>
      <c r="X78" s="2">
        <v>50</v>
      </c>
      <c r="Y78" s="2">
        <v>90</v>
      </c>
      <c r="AC78" s="5">
        <v>42909</v>
      </c>
      <c r="AD78" s="18">
        <v>0.16559999999999997</v>
      </c>
      <c r="AE78" s="19">
        <v>0.85060000000000002</v>
      </c>
      <c r="AG78" s="10">
        <v>42907</v>
      </c>
      <c r="AH78" s="4">
        <v>0.7229980051296665</v>
      </c>
      <c r="AI78" s="4">
        <v>0.64352553248373578</v>
      </c>
      <c r="AJ78" s="4">
        <v>0.81540000000000001</v>
      </c>
    </row>
    <row r="79" spans="1:36">
      <c r="A79" s="13">
        <v>33695</v>
      </c>
      <c r="B79" s="9">
        <v>1507.9</v>
      </c>
      <c r="D79" s="15">
        <v>36251</v>
      </c>
      <c r="E79" s="9">
        <v>435</v>
      </c>
      <c r="F79" s="9"/>
      <c r="G79" s="4">
        <f t="shared" si="0"/>
        <v>0.1328125</v>
      </c>
      <c r="O79" s="14">
        <v>42474</v>
      </c>
      <c r="P79" s="2">
        <v>59.5</v>
      </c>
      <c r="Q79" s="2">
        <v>0.7681</v>
      </c>
      <c r="S79" s="14">
        <v>42895</v>
      </c>
      <c r="T79" s="4">
        <v>0.33241641289189278</v>
      </c>
      <c r="U79" s="4">
        <v>0.30616295532536125</v>
      </c>
      <c r="W79" s="17">
        <v>42482</v>
      </c>
      <c r="X79" s="2">
        <v>50</v>
      </c>
      <c r="Y79" s="2">
        <v>85</v>
      </c>
      <c r="AC79" s="5">
        <v>42916</v>
      </c>
      <c r="AD79" s="18">
        <v>0.16559999999999997</v>
      </c>
      <c r="AE79" s="19">
        <v>0.84599999999999997</v>
      </c>
      <c r="AG79" s="10">
        <v>42914</v>
      </c>
      <c r="AH79" s="4">
        <v>0.72679045092838201</v>
      </c>
      <c r="AI79" s="4">
        <v>0.64597629444791016</v>
      </c>
      <c r="AJ79" s="4">
        <v>0.8155</v>
      </c>
    </row>
    <row r="80" spans="1:36">
      <c r="A80" s="13">
        <v>33725</v>
      </c>
      <c r="B80" s="9">
        <v>1655.9</v>
      </c>
      <c r="D80" s="15">
        <v>36281</v>
      </c>
      <c r="E80" s="9">
        <v>347</v>
      </c>
      <c r="F80" s="9"/>
      <c r="G80" s="4">
        <f t="shared" si="0"/>
        <v>-0.15158924205378976</v>
      </c>
      <c r="O80" s="14">
        <v>42475</v>
      </c>
      <c r="P80" s="2">
        <v>60</v>
      </c>
      <c r="Q80" s="2">
        <v>0.76529999999999998</v>
      </c>
      <c r="S80" s="14">
        <v>42902</v>
      </c>
      <c r="T80" s="4">
        <v>0.33492473433892328</v>
      </c>
      <c r="U80" s="4">
        <v>0.30402974102220853</v>
      </c>
      <c r="W80" s="17">
        <v>42485</v>
      </c>
      <c r="X80" s="2">
        <v>50</v>
      </c>
      <c r="Y80" s="2">
        <v>85</v>
      </c>
      <c r="AC80" s="5">
        <v>42923</v>
      </c>
      <c r="AD80" s="18">
        <v>0.16559999999999997</v>
      </c>
      <c r="AE80" s="19">
        <v>0.85340000000000005</v>
      </c>
      <c r="AG80" s="10">
        <v>42921</v>
      </c>
      <c r="AH80" s="4">
        <v>0.72911414604204572</v>
      </c>
      <c r="AI80" s="4">
        <v>0.63826753408787107</v>
      </c>
      <c r="AJ80" s="4">
        <v>0.82420000000000004</v>
      </c>
    </row>
    <row r="81" spans="1:36">
      <c r="A81" s="13">
        <v>33756</v>
      </c>
      <c r="B81" s="9">
        <v>1695.6</v>
      </c>
      <c r="D81" s="15">
        <v>36312</v>
      </c>
      <c r="E81" s="9">
        <v>418</v>
      </c>
      <c r="F81" s="9"/>
      <c r="G81" s="4">
        <f t="shared" ref="G81:G144" si="1">E81/E69-1</f>
        <v>-1.1820330969267157E-2</v>
      </c>
      <c r="O81" s="14">
        <v>42478</v>
      </c>
      <c r="P81" s="2">
        <v>58.75</v>
      </c>
      <c r="Q81" s="2">
        <v>0.76900000000000002</v>
      </c>
      <c r="S81" s="14">
        <v>42909</v>
      </c>
      <c r="T81" s="4">
        <v>0.32868292753949208</v>
      </c>
      <c r="U81" s="4">
        <v>0.31029486245239746</v>
      </c>
      <c r="W81" s="17">
        <v>42486</v>
      </c>
      <c r="X81" s="2">
        <v>50</v>
      </c>
      <c r="Y81" s="2">
        <v>92</v>
      </c>
      <c r="AC81" s="5">
        <v>42930</v>
      </c>
      <c r="AD81" s="18">
        <v>0.1472</v>
      </c>
      <c r="AE81" s="19">
        <v>0.84360000000000002</v>
      </c>
      <c r="AG81" s="10">
        <v>42928</v>
      </c>
      <c r="AH81" s="4">
        <v>0.73292851349277677</v>
      </c>
      <c r="AI81" s="4">
        <v>0.63283129845824804</v>
      </c>
      <c r="AJ81" s="4">
        <v>0.82799999999999996</v>
      </c>
    </row>
    <row r="82" spans="1:36">
      <c r="A82" s="13">
        <v>33786</v>
      </c>
      <c r="B82" s="9">
        <v>1640.3</v>
      </c>
      <c r="D82" s="15">
        <v>36342</v>
      </c>
      <c r="E82" s="9">
        <v>504</v>
      </c>
      <c r="F82" s="9"/>
      <c r="G82" s="4">
        <f t="shared" si="1"/>
        <v>5.8823529411764719E-2</v>
      </c>
      <c r="O82" s="14">
        <v>42479</v>
      </c>
      <c r="P82" s="2">
        <v>58.3</v>
      </c>
      <c r="Q82" s="2">
        <v>0.77190000000000003</v>
      </c>
      <c r="S82" s="14">
        <v>42916</v>
      </c>
      <c r="T82" s="4">
        <v>0.32821888185702958</v>
      </c>
      <c r="U82" s="4">
        <v>0.31002552802982575</v>
      </c>
      <c r="W82" s="17">
        <v>42487</v>
      </c>
      <c r="X82" s="2">
        <v>50</v>
      </c>
      <c r="Y82" s="2">
        <v>95</v>
      </c>
      <c r="AC82" s="5">
        <v>42937</v>
      </c>
      <c r="AD82" s="18">
        <v>0.1411</v>
      </c>
      <c r="AE82" s="19">
        <v>0.84719999999999995</v>
      </c>
      <c r="AG82" s="10">
        <v>42935</v>
      </c>
      <c r="AH82" s="4">
        <v>0.73363000635727915</v>
      </c>
      <c r="AI82" s="4">
        <v>0.63501470457178499</v>
      </c>
      <c r="AJ82" s="4">
        <v>0.83919999999999995</v>
      </c>
    </row>
    <row r="83" spans="1:36">
      <c r="A83" s="13">
        <v>33817</v>
      </c>
      <c r="B83" s="9">
        <v>1693.8</v>
      </c>
      <c r="D83" s="15">
        <v>36373</v>
      </c>
      <c r="E83" s="9">
        <v>418</v>
      </c>
      <c r="F83" s="9"/>
      <c r="G83" s="4">
        <f t="shared" si="1"/>
        <v>0.21511627906976738</v>
      </c>
      <c r="O83" s="14">
        <v>42480</v>
      </c>
      <c r="P83" s="2">
        <v>60.55</v>
      </c>
      <c r="Q83" s="2">
        <v>0.77500000000000002</v>
      </c>
      <c r="S83" s="14">
        <v>42923</v>
      </c>
      <c r="T83" s="4">
        <v>0.32808306858373693</v>
      </c>
      <c r="U83" s="4">
        <v>0.31079938756244424</v>
      </c>
      <c r="W83" s="17">
        <v>42488</v>
      </c>
      <c r="X83" s="2">
        <v>40</v>
      </c>
      <c r="Y83" s="2">
        <v>100</v>
      </c>
      <c r="AC83" s="5">
        <v>42944</v>
      </c>
      <c r="AD83" s="18">
        <v>0.1411</v>
      </c>
      <c r="AE83" s="19">
        <v>0.85150000000000003</v>
      </c>
      <c r="AG83" s="10">
        <v>42942</v>
      </c>
      <c r="AH83" s="4">
        <v>0.72595742815178554</v>
      </c>
      <c r="AI83" s="4">
        <v>0.62383031815346224</v>
      </c>
      <c r="AJ83" s="4">
        <v>0.83819999999999995</v>
      </c>
    </row>
    <row r="84" spans="1:36">
      <c r="A84" s="13">
        <v>33848</v>
      </c>
      <c r="B84" s="9">
        <v>1674.4</v>
      </c>
      <c r="D84" s="15">
        <v>36404</v>
      </c>
      <c r="E84" s="9">
        <v>580</v>
      </c>
      <c r="F84" s="9"/>
      <c r="G84" s="4">
        <f t="shared" si="1"/>
        <v>0.47582697201017821</v>
      </c>
      <c r="O84" s="14">
        <v>42481</v>
      </c>
      <c r="P84" s="2">
        <v>62.6</v>
      </c>
      <c r="Q84" s="2">
        <v>0.78120000000000001</v>
      </c>
      <c r="S84" s="14">
        <v>42930</v>
      </c>
      <c r="T84" s="4">
        <v>0.32639017049105229</v>
      </c>
      <c r="U84" s="4">
        <v>0.31294584809419518</v>
      </c>
      <c r="W84" s="17">
        <v>42489</v>
      </c>
      <c r="X84" s="2">
        <v>60</v>
      </c>
      <c r="Y84" s="2">
        <v>100</v>
      </c>
      <c r="AC84" s="5">
        <v>42951</v>
      </c>
      <c r="AD84" s="18">
        <v>0.1411</v>
      </c>
      <c r="AE84" s="19">
        <v>0.84689999999999999</v>
      </c>
      <c r="AG84" s="10">
        <v>42949</v>
      </c>
      <c r="AH84" s="4">
        <v>0.72365565469013748</v>
      </c>
      <c r="AI84" s="4">
        <v>0.62280545405935306</v>
      </c>
      <c r="AJ84" s="4">
        <v>0.85150000000000003</v>
      </c>
    </row>
    <row r="85" spans="1:36">
      <c r="A85" s="13">
        <v>33878</v>
      </c>
      <c r="B85" s="9">
        <v>1730.6</v>
      </c>
      <c r="D85" s="15">
        <v>36434</v>
      </c>
      <c r="E85" s="9">
        <v>466</v>
      </c>
      <c r="F85" s="9"/>
      <c r="G85" s="4">
        <f t="shared" si="1"/>
        <v>1.7467248908296984E-2</v>
      </c>
      <c r="O85" s="14">
        <v>42482</v>
      </c>
      <c r="P85" s="2">
        <v>65.349999999999994</v>
      </c>
      <c r="Q85" s="2">
        <v>0.77910000000000001</v>
      </c>
      <c r="S85" s="14">
        <v>42937</v>
      </c>
      <c r="T85" s="4">
        <v>0.33531224467348325</v>
      </c>
      <c r="U85" s="4">
        <v>0.30339272491599734</v>
      </c>
      <c r="W85" s="17">
        <v>42493</v>
      </c>
      <c r="X85" s="2">
        <v>73</v>
      </c>
      <c r="Y85" s="2">
        <v>108</v>
      </c>
      <c r="AC85" s="5">
        <v>42958</v>
      </c>
      <c r="AD85" s="18">
        <v>0.1411</v>
      </c>
      <c r="AE85" s="19">
        <v>0.8488</v>
      </c>
      <c r="AG85" s="10">
        <v>42956</v>
      </c>
      <c r="AH85" s="4">
        <v>0.72468597233487508</v>
      </c>
      <c r="AI85" s="4">
        <v>0.63635148382497109</v>
      </c>
      <c r="AJ85" s="4">
        <v>0.85699999999999998</v>
      </c>
    </row>
    <row r="86" spans="1:36">
      <c r="A86" s="13">
        <v>33909</v>
      </c>
      <c r="B86" s="9">
        <v>1746.4</v>
      </c>
      <c r="D86" s="15">
        <v>36465</v>
      </c>
      <c r="E86" s="9">
        <v>621</v>
      </c>
      <c r="F86" s="9"/>
      <c r="G86" s="4">
        <f t="shared" si="1"/>
        <v>0.50728155339805836</v>
      </c>
      <c r="O86" s="14">
        <v>42485</v>
      </c>
      <c r="P86" s="2">
        <v>70.5</v>
      </c>
      <c r="Q86" s="2">
        <v>0.77380000000000004</v>
      </c>
      <c r="S86" s="14">
        <v>42944</v>
      </c>
      <c r="T86" s="4">
        <v>0.32797508670708753</v>
      </c>
      <c r="U86" s="4">
        <v>0.30925363662556382</v>
      </c>
      <c r="W86" s="17">
        <v>42494</v>
      </c>
      <c r="X86" s="2">
        <v>73</v>
      </c>
      <c r="Y86" s="2">
        <v>108</v>
      </c>
      <c r="AC86" s="5">
        <v>42965</v>
      </c>
      <c r="AD86" s="18">
        <v>0.1411</v>
      </c>
      <c r="AE86" s="19">
        <v>0.84740000000000004</v>
      </c>
      <c r="AG86" s="10">
        <v>42963</v>
      </c>
      <c r="AH86" s="4">
        <v>0.72288839686958806</v>
      </c>
      <c r="AI86" s="4">
        <v>0.63652972105872918</v>
      </c>
      <c r="AJ86" s="4">
        <v>0.85199999999999998</v>
      </c>
    </row>
    <row r="87" spans="1:36">
      <c r="A87" s="13">
        <v>33939</v>
      </c>
      <c r="B87" s="9">
        <v>1938.5</v>
      </c>
      <c r="D87" s="15">
        <v>36495</v>
      </c>
      <c r="E87" s="9">
        <v>570</v>
      </c>
      <c r="F87" s="9"/>
      <c r="G87" s="4">
        <f t="shared" si="1"/>
        <v>-0.15304606240713226</v>
      </c>
      <c r="O87" s="14">
        <v>42486</v>
      </c>
      <c r="P87" s="2">
        <v>65.849999999999994</v>
      </c>
      <c r="Q87" s="2">
        <v>0.77139999999999997</v>
      </c>
      <c r="S87" s="14">
        <v>42951</v>
      </c>
      <c r="T87" s="4">
        <v>0.33328796709238695</v>
      </c>
      <c r="U87" s="4">
        <v>0.30390303876790647</v>
      </c>
      <c r="W87" s="17">
        <v>42495</v>
      </c>
      <c r="X87" s="2">
        <v>58</v>
      </c>
      <c r="Y87" s="2">
        <v>113</v>
      </c>
      <c r="AC87" s="5">
        <v>42972</v>
      </c>
      <c r="AD87" s="18">
        <v>0.1411</v>
      </c>
      <c r="AE87" s="19">
        <v>0.84740000000000004</v>
      </c>
      <c r="AG87" s="10">
        <v>42970</v>
      </c>
      <c r="AH87" s="4">
        <v>0.71197141416577148</v>
      </c>
      <c r="AI87" s="4">
        <v>0.63020229926031557</v>
      </c>
      <c r="AJ87" s="4">
        <v>0.85140000000000005</v>
      </c>
    </row>
    <row r="88" spans="1:36">
      <c r="A88" s="13">
        <v>33970</v>
      </c>
      <c r="B88" s="9">
        <v>1350.6</v>
      </c>
      <c r="D88" s="15">
        <v>36526</v>
      </c>
      <c r="E88" s="9">
        <v>581</v>
      </c>
      <c r="F88" s="9"/>
      <c r="G88" s="4">
        <f t="shared" si="1"/>
        <v>0.33563218390804606</v>
      </c>
      <c r="O88" s="14">
        <v>42487</v>
      </c>
      <c r="P88" s="2">
        <v>65.599999999999994</v>
      </c>
      <c r="Q88" s="2">
        <v>0.77139999999999997</v>
      </c>
      <c r="S88" s="14">
        <v>42958</v>
      </c>
      <c r="T88" s="4">
        <v>0.33603340804610088</v>
      </c>
      <c r="U88" s="4">
        <v>0.30176931793766909</v>
      </c>
      <c r="W88" s="17">
        <v>42496</v>
      </c>
      <c r="X88" s="2">
        <v>50</v>
      </c>
      <c r="Y88" s="2">
        <v>100</v>
      </c>
      <c r="AC88" s="5">
        <v>42979</v>
      </c>
      <c r="AD88" s="18">
        <v>0.1411</v>
      </c>
      <c r="AE88" s="19">
        <v>0.84199999999999997</v>
      </c>
      <c r="AG88" s="10">
        <v>42977</v>
      </c>
      <c r="AH88" s="4">
        <v>0.70592103820943941</v>
      </c>
      <c r="AI88" s="4">
        <v>0.62481062293913203</v>
      </c>
      <c r="AJ88" s="4">
        <v>0.82730000000000004</v>
      </c>
    </row>
    <row r="89" spans="1:36">
      <c r="A89" s="13">
        <v>34001</v>
      </c>
      <c r="B89" s="9">
        <v>1553</v>
      </c>
      <c r="D89" s="15">
        <v>36557</v>
      </c>
      <c r="E89" s="9">
        <v>485</v>
      </c>
      <c r="F89" s="9"/>
      <c r="G89" s="4">
        <f t="shared" si="1"/>
        <v>1.0550847457627119</v>
      </c>
      <c r="O89" s="14">
        <v>42488</v>
      </c>
      <c r="P89" s="2">
        <v>61.65</v>
      </c>
      <c r="Q89" s="2">
        <v>0.77480000000000004</v>
      </c>
      <c r="S89" s="14">
        <v>42965</v>
      </c>
      <c r="T89" s="4">
        <v>0.32896775617614266</v>
      </c>
      <c r="U89" s="4">
        <v>0.308970356958091</v>
      </c>
      <c r="W89" s="17">
        <v>42499</v>
      </c>
      <c r="X89" s="2">
        <v>60</v>
      </c>
      <c r="Y89" s="2">
        <v>105</v>
      </c>
      <c r="AC89" s="5">
        <v>42986</v>
      </c>
      <c r="AD89" s="18">
        <v>0.1411</v>
      </c>
      <c r="AE89" s="19">
        <v>0.82969999999999999</v>
      </c>
      <c r="AG89" s="10">
        <v>42984</v>
      </c>
      <c r="AH89" s="4">
        <v>0.70581142994936097</v>
      </c>
      <c r="AI89" s="4">
        <v>0.62645931735139471</v>
      </c>
      <c r="AJ89" s="4">
        <v>0.82940000000000003</v>
      </c>
    </row>
    <row r="90" spans="1:36">
      <c r="A90" s="13">
        <v>34029</v>
      </c>
      <c r="B90" s="9">
        <v>1748.6</v>
      </c>
      <c r="D90" s="15">
        <v>36586</v>
      </c>
      <c r="E90" s="9">
        <v>631</v>
      </c>
      <c r="F90" s="9"/>
      <c r="G90" s="4">
        <f t="shared" si="1"/>
        <v>0.23968565815324161</v>
      </c>
      <c r="O90" s="14">
        <v>42489</v>
      </c>
      <c r="P90" s="2">
        <v>61</v>
      </c>
      <c r="Q90" s="2">
        <v>0.75949999999999995</v>
      </c>
      <c r="S90" s="14">
        <v>42972</v>
      </c>
      <c r="T90" s="4">
        <v>0.33084198206988397</v>
      </c>
      <c r="U90" s="4">
        <v>0.30695850427911392</v>
      </c>
      <c r="W90" s="17">
        <v>42500</v>
      </c>
      <c r="X90" s="2">
        <v>60</v>
      </c>
      <c r="Y90" s="2">
        <v>100</v>
      </c>
      <c r="AC90" s="5">
        <v>42993</v>
      </c>
      <c r="AD90" s="18">
        <v>0.1472</v>
      </c>
      <c r="AE90" s="19">
        <v>0.83150000000000002</v>
      </c>
      <c r="AG90" s="10">
        <v>42991</v>
      </c>
      <c r="AH90" s="4">
        <v>0.71690378586930303</v>
      </c>
      <c r="AI90" s="4">
        <v>0.63550485696462</v>
      </c>
      <c r="AJ90" s="4">
        <v>0.83779999999999999</v>
      </c>
    </row>
    <row r="91" spans="1:36">
      <c r="A91" s="13">
        <v>34060</v>
      </c>
      <c r="B91" s="9">
        <v>1865.9</v>
      </c>
      <c r="D91" s="15">
        <v>36617</v>
      </c>
      <c r="E91" s="9">
        <v>595</v>
      </c>
      <c r="F91" s="9"/>
      <c r="G91" s="4">
        <f t="shared" si="1"/>
        <v>0.36781609195402298</v>
      </c>
      <c r="O91" s="14">
        <v>42492</v>
      </c>
      <c r="P91" s="2">
        <v>63.5</v>
      </c>
      <c r="Q91" s="2">
        <v>0.76280000000000003</v>
      </c>
      <c r="S91" s="14">
        <v>42979</v>
      </c>
      <c r="T91" s="4">
        <v>0.32219463824629896</v>
      </c>
      <c r="U91" s="4">
        <v>0.31613075456761602</v>
      </c>
      <c r="W91" s="17">
        <v>42501</v>
      </c>
      <c r="X91" s="2">
        <v>70</v>
      </c>
      <c r="Y91" s="2">
        <v>95</v>
      </c>
      <c r="AC91" s="5">
        <v>43000</v>
      </c>
      <c r="AD91" s="18">
        <v>0.1411</v>
      </c>
      <c r="AE91" s="19">
        <v>0.83209999999999995</v>
      </c>
      <c r="AG91" s="10">
        <v>42998</v>
      </c>
      <c r="AH91" s="4">
        <v>0.72128811627244216</v>
      </c>
      <c r="AI91" s="4">
        <v>0.64045094020140803</v>
      </c>
      <c r="AJ91" s="4">
        <v>0.82430000000000003</v>
      </c>
    </row>
    <row r="92" spans="1:36">
      <c r="A92" s="13">
        <v>34090</v>
      </c>
      <c r="B92" s="9">
        <v>2073.8000000000002</v>
      </c>
      <c r="D92" s="15">
        <v>36647</v>
      </c>
      <c r="E92" s="9">
        <v>536</v>
      </c>
      <c r="F92" s="9"/>
      <c r="G92" s="4">
        <f t="shared" si="1"/>
        <v>0.54466858789625361</v>
      </c>
      <c r="O92" s="14">
        <v>42493</v>
      </c>
      <c r="P92" s="2">
        <v>65.849999999999994</v>
      </c>
      <c r="Q92" s="2">
        <v>0.76029999999999998</v>
      </c>
      <c r="S92" s="14">
        <v>42986</v>
      </c>
      <c r="T92" s="4">
        <v>0.32029445038786186</v>
      </c>
      <c r="U92" s="4">
        <v>0.31838958762735015</v>
      </c>
      <c r="W92" s="17">
        <v>42502</v>
      </c>
      <c r="X92" s="2">
        <v>65</v>
      </c>
      <c r="Y92" s="2">
        <v>90</v>
      </c>
      <c r="AC92" s="5">
        <v>43007</v>
      </c>
      <c r="AD92" s="18">
        <v>0.1411</v>
      </c>
      <c r="AE92" s="19">
        <v>0.83830000000000005</v>
      </c>
      <c r="AG92" s="10">
        <v>43005</v>
      </c>
      <c r="AH92" s="4">
        <v>0.72394063616634152</v>
      </c>
      <c r="AI92" s="4">
        <v>0.63822297477943146</v>
      </c>
      <c r="AJ92" s="4">
        <v>0.83079999999999998</v>
      </c>
    </row>
    <row r="93" spans="1:36">
      <c r="A93" s="13">
        <v>34121</v>
      </c>
      <c r="B93" s="9">
        <v>2104.9</v>
      </c>
      <c r="D93" s="15">
        <v>36678</v>
      </c>
      <c r="E93" s="9">
        <v>595</v>
      </c>
      <c r="F93" s="9"/>
      <c r="G93" s="4">
        <f t="shared" si="1"/>
        <v>0.42344497607655507</v>
      </c>
      <c r="O93" s="14">
        <v>42494</v>
      </c>
      <c r="P93" s="2">
        <v>65.849999999999994</v>
      </c>
      <c r="Q93" s="2">
        <v>0.76639999999999997</v>
      </c>
      <c r="S93" s="14">
        <v>42993</v>
      </c>
      <c r="T93" s="4">
        <v>0.31242142909109677</v>
      </c>
      <c r="U93" s="4">
        <v>0.32631319450145885</v>
      </c>
      <c r="W93" s="17">
        <v>42503</v>
      </c>
      <c r="X93" s="2">
        <v>60</v>
      </c>
      <c r="Y93" s="2">
        <v>90</v>
      </c>
      <c r="AC93" s="5">
        <v>43021</v>
      </c>
      <c r="AD93" s="18">
        <v>0.1472</v>
      </c>
      <c r="AE93" s="19">
        <v>0.81869999999999998</v>
      </c>
      <c r="AG93" s="10">
        <v>43017</v>
      </c>
      <c r="AH93" s="4">
        <v>0.71368130302299582</v>
      </c>
      <c r="AI93" s="4">
        <v>0.62971214686748067</v>
      </c>
      <c r="AJ93" s="4">
        <v>0.81989999999999996</v>
      </c>
    </row>
    <row r="94" spans="1:36">
      <c r="A94" s="13">
        <v>34151</v>
      </c>
      <c r="B94" s="9">
        <v>1910.3</v>
      </c>
      <c r="D94" s="15">
        <v>36708</v>
      </c>
      <c r="E94" s="9">
        <v>591</v>
      </c>
      <c r="F94" s="9"/>
      <c r="G94" s="4">
        <f t="shared" si="1"/>
        <v>0.17261904761904767</v>
      </c>
      <c r="O94" s="14">
        <v>42495</v>
      </c>
      <c r="P94" s="2">
        <v>63.85</v>
      </c>
      <c r="Q94" s="2">
        <v>0.74829999999999997</v>
      </c>
      <c r="S94" s="14">
        <v>43000</v>
      </c>
      <c r="T94" s="4">
        <v>0.30970053230616534</v>
      </c>
      <c r="U94" s="4">
        <v>0.32807060528732829</v>
      </c>
      <c r="W94" s="17">
        <v>42506</v>
      </c>
      <c r="X94" s="2">
        <v>55</v>
      </c>
      <c r="Y94" s="2">
        <v>90</v>
      </c>
      <c r="AC94" s="5">
        <v>43028</v>
      </c>
      <c r="AD94" s="18">
        <v>0.1472</v>
      </c>
      <c r="AE94" s="19">
        <v>0.81779999999999997</v>
      </c>
      <c r="AG94" s="10">
        <v>43020</v>
      </c>
      <c r="AH94" s="4">
        <v>0.7202797202797202</v>
      </c>
      <c r="AI94" s="4">
        <v>0.62463238570537394</v>
      </c>
      <c r="AJ94" s="4">
        <v>0.81940000000000002</v>
      </c>
    </row>
    <row r="95" spans="1:36">
      <c r="A95" s="13">
        <v>34182</v>
      </c>
      <c r="B95" s="9">
        <v>1963.2</v>
      </c>
      <c r="D95" s="15">
        <v>36739</v>
      </c>
      <c r="E95" s="9">
        <v>563</v>
      </c>
      <c r="F95" s="9"/>
      <c r="G95" s="4">
        <f t="shared" si="1"/>
        <v>0.34688995215311014</v>
      </c>
      <c r="O95" s="14">
        <v>42496</v>
      </c>
      <c r="P95" s="2">
        <v>61.5</v>
      </c>
      <c r="Q95" s="2">
        <v>0.74590000000000001</v>
      </c>
      <c r="S95" s="14">
        <v>43007</v>
      </c>
      <c r="T95" s="4">
        <v>0.29878135058730887</v>
      </c>
      <c r="U95" s="4">
        <v>0.33854916106988608</v>
      </c>
      <c r="W95" s="17">
        <v>42507</v>
      </c>
      <c r="X95" s="2">
        <v>45</v>
      </c>
      <c r="Y95" s="2">
        <v>90</v>
      </c>
      <c r="AC95" s="5">
        <v>43035</v>
      </c>
      <c r="AD95" s="18">
        <v>0.15339999999999998</v>
      </c>
      <c r="AE95" s="19">
        <v>0.80030000000000001</v>
      </c>
      <c r="AG95" s="10">
        <v>43027</v>
      </c>
      <c r="AH95" s="4">
        <v>0.70760900541464811</v>
      </c>
      <c r="AI95" s="4">
        <v>0.63791105962035466</v>
      </c>
      <c r="AJ95" s="4">
        <v>0.79730000000000001</v>
      </c>
    </row>
    <row r="96" spans="1:36">
      <c r="A96" s="13">
        <v>34213</v>
      </c>
      <c r="B96" s="9">
        <v>1992.2</v>
      </c>
      <c r="D96" s="15">
        <v>36770</v>
      </c>
      <c r="E96" s="9">
        <v>609</v>
      </c>
      <c r="F96" s="9"/>
      <c r="G96" s="4">
        <f t="shared" si="1"/>
        <v>5.0000000000000044E-2</v>
      </c>
      <c r="O96" s="14">
        <v>42499</v>
      </c>
      <c r="P96" s="2">
        <v>60.2</v>
      </c>
      <c r="Q96" s="2">
        <v>0.74650000000000005</v>
      </c>
      <c r="S96" s="14">
        <v>43014</v>
      </c>
      <c r="T96" s="4">
        <v>0.2988558946018256</v>
      </c>
      <c r="U96" s="4">
        <v>0.33863362689590842</v>
      </c>
      <c r="W96" s="17">
        <v>42508</v>
      </c>
      <c r="X96" s="2">
        <v>50</v>
      </c>
      <c r="Y96" s="2">
        <v>90</v>
      </c>
      <c r="AC96" s="5">
        <v>43042</v>
      </c>
      <c r="AD96" s="18">
        <v>0.1472</v>
      </c>
      <c r="AE96" s="19">
        <v>0.80059999999999998</v>
      </c>
      <c r="AF96" s="19"/>
      <c r="AG96" s="10">
        <v>43034</v>
      </c>
      <c r="AH96" s="4">
        <v>0.69114584475086038</v>
      </c>
      <c r="AI96" s="4">
        <v>0.62387487746190173</v>
      </c>
      <c r="AJ96" s="4">
        <v>0.81369999999999998</v>
      </c>
    </row>
    <row r="97" spans="1:36">
      <c r="A97" s="13">
        <v>34243</v>
      </c>
      <c r="B97" s="9">
        <v>1992.8</v>
      </c>
      <c r="D97" s="15">
        <v>36800</v>
      </c>
      <c r="E97" s="9">
        <v>509</v>
      </c>
      <c r="F97" s="9"/>
      <c r="G97" s="4">
        <f t="shared" si="1"/>
        <v>9.227467811158796E-2</v>
      </c>
      <c r="O97" s="14">
        <v>42500</v>
      </c>
      <c r="P97" s="2">
        <v>58.35</v>
      </c>
      <c r="Q97" s="2">
        <v>0.73629999999999995</v>
      </c>
      <c r="S97" s="14">
        <v>43021</v>
      </c>
      <c r="T97" s="4">
        <v>0.30169646480236417</v>
      </c>
      <c r="U97" s="4">
        <v>0.33497113928471489</v>
      </c>
      <c r="W97" s="17">
        <v>42509</v>
      </c>
      <c r="X97" s="2">
        <v>40</v>
      </c>
      <c r="Y97" s="2">
        <v>90</v>
      </c>
      <c r="AC97" s="5">
        <v>43049</v>
      </c>
      <c r="AD97" s="18">
        <v>0.1472</v>
      </c>
      <c r="AE97" s="19">
        <v>0.79330000000000001</v>
      </c>
      <c r="AF97" s="19"/>
      <c r="AG97" s="10">
        <v>43041</v>
      </c>
      <c r="AH97" s="4">
        <v>0.68448166253808884</v>
      </c>
      <c r="AI97" s="4">
        <v>0.62115675964709038</v>
      </c>
      <c r="AJ97" s="4">
        <v>0.79690000000000005</v>
      </c>
    </row>
    <row r="98" spans="1:36">
      <c r="A98" s="13">
        <v>34274</v>
      </c>
      <c r="B98" s="9">
        <v>1964.6</v>
      </c>
      <c r="D98" s="15">
        <v>36831</v>
      </c>
      <c r="E98" s="9">
        <v>606</v>
      </c>
      <c r="F98" s="9"/>
      <c r="G98" s="4">
        <f t="shared" si="1"/>
        <v>-2.4154589371980673E-2</v>
      </c>
      <c r="O98" s="14">
        <v>42501</v>
      </c>
      <c r="P98" s="2">
        <v>54.85</v>
      </c>
      <c r="Q98" s="2">
        <v>0.73140000000000005</v>
      </c>
      <c r="S98" s="14">
        <v>43028</v>
      </c>
      <c r="T98" s="4">
        <v>0.3190597598348261</v>
      </c>
      <c r="U98" s="4">
        <v>0.31543173997916069</v>
      </c>
      <c r="W98" s="17">
        <v>42510</v>
      </c>
      <c r="X98" s="2">
        <v>40</v>
      </c>
      <c r="Y98" s="2">
        <v>90</v>
      </c>
      <c r="AC98" s="5">
        <v>43056</v>
      </c>
      <c r="AD98" s="18">
        <v>0.1472</v>
      </c>
      <c r="AE98" s="19">
        <v>0.72629999999999995</v>
      </c>
      <c r="AF98" s="19"/>
      <c r="AG98" s="10">
        <v>43048</v>
      </c>
      <c r="AH98" s="4">
        <v>0.67056141350812193</v>
      </c>
      <c r="AI98" s="4">
        <v>0.58849478656091259</v>
      </c>
      <c r="AJ98" s="4">
        <v>0.82450000000000001</v>
      </c>
    </row>
    <row r="99" spans="1:36">
      <c r="A99" s="13">
        <v>34304</v>
      </c>
      <c r="B99" s="9">
        <v>1992.8</v>
      </c>
      <c r="D99" s="15">
        <v>36861</v>
      </c>
      <c r="E99" s="9">
        <v>698</v>
      </c>
      <c r="F99" s="9"/>
      <c r="G99" s="4">
        <f t="shared" si="1"/>
        <v>0.22456140350877196</v>
      </c>
      <c r="O99" s="14">
        <v>42502</v>
      </c>
      <c r="P99" s="2">
        <v>56.1</v>
      </c>
      <c r="Q99" s="2">
        <v>0.73719999999999997</v>
      </c>
      <c r="S99" s="14">
        <v>43035</v>
      </c>
      <c r="T99" s="4">
        <v>0.33238093761470949</v>
      </c>
      <c r="U99" s="4">
        <v>0.3005078801416452</v>
      </c>
      <c r="W99" s="17">
        <v>42513</v>
      </c>
      <c r="X99" s="2">
        <v>40</v>
      </c>
      <c r="Y99" s="2">
        <v>83</v>
      </c>
      <c r="AC99" s="5">
        <v>43063</v>
      </c>
      <c r="AD99" s="18">
        <v>0.1472</v>
      </c>
      <c r="AE99" s="19">
        <v>0.72370000000000001</v>
      </c>
      <c r="AF99" s="19"/>
      <c r="AG99" s="10">
        <v>43055</v>
      </c>
      <c r="AH99" s="4">
        <v>0.67264397044961299</v>
      </c>
      <c r="AI99" s="4">
        <v>0.59762944479101687</v>
      </c>
      <c r="AJ99" s="4">
        <v>0.79020000000000001</v>
      </c>
    </row>
    <row r="100" spans="1:36">
      <c r="A100" s="13">
        <v>34335</v>
      </c>
      <c r="B100" s="9">
        <v>1469.59</v>
      </c>
      <c r="D100" s="15">
        <v>36892</v>
      </c>
      <c r="E100" s="9">
        <v>642</v>
      </c>
      <c r="F100" s="9"/>
      <c r="G100" s="4">
        <f t="shared" si="1"/>
        <v>0.10499139414802072</v>
      </c>
      <c r="O100" s="14">
        <v>42503</v>
      </c>
      <c r="P100" s="2">
        <v>56.25</v>
      </c>
      <c r="Q100" s="2">
        <v>0.73750000000000004</v>
      </c>
      <c r="S100" s="14">
        <v>43042</v>
      </c>
      <c r="T100" s="4">
        <v>0.33606628455737042</v>
      </c>
      <c r="U100" s="4">
        <v>0.29642948800165525</v>
      </c>
      <c r="W100" s="17">
        <v>42514</v>
      </c>
      <c r="X100" s="2">
        <v>45</v>
      </c>
      <c r="Y100" s="2">
        <v>85</v>
      </c>
      <c r="AC100" s="5">
        <v>43070</v>
      </c>
      <c r="AD100" s="18">
        <v>0.1472</v>
      </c>
      <c r="AE100" s="19">
        <v>0.71960000000000002</v>
      </c>
      <c r="AF100" s="19"/>
      <c r="AG100" s="10">
        <v>43062</v>
      </c>
      <c r="AH100" s="4">
        <v>0.66266961878247144</v>
      </c>
      <c r="AI100" s="4">
        <v>0.61478477854023705</v>
      </c>
      <c r="AJ100" s="4">
        <v>0.7802</v>
      </c>
    </row>
    <row r="101" spans="1:36">
      <c r="A101" s="13">
        <v>34366</v>
      </c>
      <c r="B101" s="9">
        <v>1441.24</v>
      </c>
      <c r="D101" s="15">
        <v>36923</v>
      </c>
      <c r="E101" s="9">
        <v>597</v>
      </c>
      <c r="F101" s="9"/>
      <c r="G101" s="4">
        <f t="shared" si="1"/>
        <v>0.23092783505154646</v>
      </c>
      <c r="O101" s="14">
        <v>42506</v>
      </c>
      <c r="P101" s="2">
        <v>55.45</v>
      </c>
      <c r="Q101" s="2">
        <v>0.73199999999999998</v>
      </c>
      <c r="S101" s="14">
        <v>43049</v>
      </c>
      <c r="T101" s="4">
        <v>0.33881804714358155</v>
      </c>
      <c r="U101" s="4">
        <v>0.29319830323052309</v>
      </c>
      <c r="W101" s="17">
        <v>42515</v>
      </c>
      <c r="X101" s="2">
        <v>45</v>
      </c>
      <c r="Y101" s="2">
        <v>90</v>
      </c>
      <c r="AC101" s="5">
        <v>43077</v>
      </c>
      <c r="AD101" s="18">
        <v>0.1472</v>
      </c>
      <c r="AE101" s="19">
        <v>0.71650000000000003</v>
      </c>
      <c r="AF101" s="19"/>
      <c r="AG101" s="10">
        <v>43069</v>
      </c>
      <c r="AH101" s="4">
        <v>0.65995133393252514</v>
      </c>
      <c r="AI101" s="4">
        <v>0.60533820515105607</v>
      </c>
      <c r="AJ101" s="4">
        <v>0.80930000000000002</v>
      </c>
    </row>
    <row r="102" spans="1:36">
      <c r="A102" s="13">
        <v>34394</v>
      </c>
      <c r="B102" s="9">
        <v>1864.39</v>
      </c>
      <c r="D102" s="15">
        <v>36951</v>
      </c>
      <c r="E102" s="9">
        <v>721</v>
      </c>
      <c r="F102" s="9"/>
      <c r="G102" s="4">
        <f t="shared" si="1"/>
        <v>0.14263074484944527</v>
      </c>
      <c r="O102" s="14">
        <v>42507</v>
      </c>
      <c r="P102" s="2">
        <v>53.45</v>
      </c>
      <c r="Q102" s="2">
        <v>0.72660000000000002</v>
      </c>
      <c r="S102" s="14">
        <v>43056</v>
      </c>
      <c r="T102" s="4">
        <v>0.3354950687899515</v>
      </c>
      <c r="U102" s="4">
        <v>0.2969390873418426</v>
      </c>
      <c r="W102" s="17">
        <v>42516</v>
      </c>
      <c r="X102" s="2">
        <v>45</v>
      </c>
      <c r="Y102" s="2">
        <v>85</v>
      </c>
      <c r="AC102" s="5">
        <v>43084</v>
      </c>
      <c r="AD102" s="18">
        <v>0.1472</v>
      </c>
      <c r="AE102" s="19">
        <v>0.71319999999999995</v>
      </c>
      <c r="AF102" s="19"/>
      <c r="AG102" s="10">
        <v>43076</v>
      </c>
      <c r="AH102" s="4">
        <v>0.67119714141657716</v>
      </c>
      <c r="AI102" s="4">
        <v>0.60556100169325378</v>
      </c>
      <c r="AJ102" s="4">
        <v>0.78890000000000005</v>
      </c>
    </row>
    <row r="103" spans="1:36">
      <c r="A103" s="13">
        <v>34425</v>
      </c>
      <c r="B103" s="9">
        <v>2066.1</v>
      </c>
      <c r="D103" s="15">
        <v>36982</v>
      </c>
      <c r="E103" s="9">
        <v>925</v>
      </c>
      <c r="F103" s="9"/>
      <c r="G103" s="4">
        <f t="shared" si="1"/>
        <v>0.55462184873949583</v>
      </c>
      <c r="O103" s="14">
        <v>42508</v>
      </c>
      <c r="P103" s="2">
        <v>53.45</v>
      </c>
      <c r="Q103" s="2">
        <v>0.72899999999999998</v>
      </c>
      <c r="S103" s="14">
        <v>43063</v>
      </c>
      <c r="T103" s="4">
        <v>0.32907330155281544</v>
      </c>
      <c r="U103" s="4">
        <v>0.30416827823351023</v>
      </c>
      <c r="W103" s="17">
        <v>42517</v>
      </c>
      <c r="X103" s="2">
        <v>50</v>
      </c>
      <c r="Y103" s="2">
        <v>95</v>
      </c>
      <c r="AC103" s="5">
        <v>43091</v>
      </c>
      <c r="AD103" s="18">
        <v>0.1472</v>
      </c>
      <c r="AE103" s="19">
        <v>0.71330000000000005</v>
      </c>
      <c r="AF103" s="19"/>
      <c r="AG103" s="10">
        <v>43083</v>
      </c>
      <c r="AH103" s="4">
        <v>0.6624284806102988</v>
      </c>
      <c r="AI103" s="4">
        <v>0.5877372783174406</v>
      </c>
      <c r="AJ103" s="4">
        <v>0.7581</v>
      </c>
    </row>
    <row r="104" spans="1:36">
      <c r="A104" s="13">
        <v>34455</v>
      </c>
      <c r="B104" s="9">
        <v>2191.7599999999998</v>
      </c>
      <c r="D104" s="15">
        <v>37012</v>
      </c>
      <c r="E104" s="9">
        <v>739</v>
      </c>
      <c r="F104" s="9"/>
      <c r="G104" s="4">
        <f t="shared" si="1"/>
        <v>0.37873134328358216</v>
      </c>
      <c r="O104" s="14">
        <v>42509</v>
      </c>
      <c r="P104" s="2">
        <v>57.45</v>
      </c>
      <c r="Q104" s="2">
        <v>0.73219999999999996</v>
      </c>
      <c r="S104" s="14">
        <v>43070</v>
      </c>
      <c r="T104" s="4">
        <v>0.32920203615223753</v>
      </c>
      <c r="U104" s="4">
        <v>0.30356144022597981</v>
      </c>
      <c r="W104" s="17">
        <v>42520</v>
      </c>
      <c r="X104" s="2">
        <v>50</v>
      </c>
      <c r="Y104" s="2">
        <v>95</v>
      </c>
      <c r="AC104" s="5">
        <v>43098</v>
      </c>
      <c r="AD104" s="18">
        <v>0.1472</v>
      </c>
      <c r="AE104" s="19">
        <v>0.71909999999999996</v>
      </c>
      <c r="AF104" s="19"/>
      <c r="AG104" s="10">
        <v>43090</v>
      </c>
      <c r="AH104" s="4">
        <v>0.66144200626959249</v>
      </c>
      <c r="AI104" s="4">
        <v>0.58341502539880585</v>
      </c>
      <c r="AJ104" s="4">
        <v>0.75160000000000005</v>
      </c>
    </row>
    <row r="105" spans="1:36">
      <c r="A105" s="13">
        <v>34486</v>
      </c>
      <c r="B105" s="9">
        <v>2196.8599999999997</v>
      </c>
      <c r="D105" s="15">
        <v>37043</v>
      </c>
      <c r="E105" s="9">
        <v>583</v>
      </c>
      <c r="F105" s="9"/>
      <c r="G105" s="4">
        <f t="shared" si="1"/>
        <v>-2.0168067226890796E-2</v>
      </c>
      <c r="O105" s="14">
        <v>42510</v>
      </c>
      <c r="P105" s="2">
        <v>57</v>
      </c>
      <c r="Q105" s="2">
        <v>0.72230000000000005</v>
      </c>
      <c r="S105" s="14">
        <v>43077</v>
      </c>
      <c r="T105" s="4">
        <v>0.3198001649010766</v>
      </c>
      <c r="U105" s="4">
        <v>0.31421945917281441</v>
      </c>
      <c r="W105" s="17">
        <v>42521</v>
      </c>
      <c r="X105" s="2">
        <v>50</v>
      </c>
      <c r="Y105" s="2">
        <v>95</v>
      </c>
      <c r="AC105" s="5">
        <v>43105</v>
      </c>
      <c r="AD105" s="18">
        <v>0.1472</v>
      </c>
      <c r="AE105" s="19">
        <v>0.72250000000000003</v>
      </c>
      <c r="AF105" s="19"/>
      <c r="AG105" s="10">
        <v>43097</v>
      </c>
      <c r="AH105" s="4">
        <v>0.65749610890676724</v>
      </c>
      <c r="AI105" s="4">
        <v>0.59887710542732386</v>
      </c>
      <c r="AJ105" s="4">
        <v>0.74819999999999998</v>
      </c>
    </row>
    <row r="106" spans="1:36">
      <c r="A106" s="13">
        <v>34516</v>
      </c>
      <c r="B106" s="9">
        <v>2032.02</v>
      </c>
      <c r="D106" s="15">
        <v>37073</v>
      </c>
      <c r="E106" s="9">
        <v>820</v>
      </c>
      <c r="F106" s="9"/>
      <c r="G106" s="4">
        <f t="shared" si="1"/>
        <v>0.38747884940778343</v>
      </c>
      <c r="O106" s="14">
        <v>42513</v>
      </c>
      <c r="P106" s="2">
        <v>55</v>
      </c>
      <c r="Q106" s="2">
        <v>0.72209999999999996</v>
      </c>
      <c r="S106" s="14">
        <v>43084</v>
      </c>
      <c r="T106" s="4">
        <v>0.30577950905095375</v>
      </c>
      <c r="U106" s="4">
        <v>0.32777882692646165</v>
      </c>
      <c r="W106" s="17">
        <v>42522</v>
      </c>
      <c r="X106" s="2">
        <v>40</v>
      </c>
      <c r="Y106" s="2">
        <v>95</v>
      </c>
      <c r="AC106" s="5">
        <v>43112</v>
      </c>
      <c r="AD106" s="18">
        <v>0.1472</v>
      </c>
      <c r="AE106" s="19">
        <v>0.72919999999999996</v>
      </c>
      <c r="AF106" s="19"/>
      <c r="AG106" s="10">
        <v>43104</v>
      </c>
      <c r="AH106" s="4">
        <v>0.67536225529955929</v>
      </c>
      <c r="AI106" s="4">
        <v>0.61692362534533463</v>
      </c>
      <c r="AJ106" s="4">
        <v>0.7792</v>
      </c>
    </row>
    <row r="107" spans="1:36">
      <c r="A107" s="13">
        <v>34547</v>
      </c>
      <c r="B107" s="9">
        <v>2098.2200000000003</v>
      </c>
      <c r="D107" s="15">
        <v>37104</v>
      </c>
      <c r="E107" s="9">
        <v>824</v>
      </c>
      <c r="F107" s="9"/>
      <c r="G107" s="4">
        <f t="shared" si="1"/>
        <v>0.46358792184724695</v>
      </c>
      <c r="O107" s="14">
        <v>42514</v>
      </c>
      <c r="P107" s="2">
        <v>54.25</v>
      </c>
      <c r="Q107" s="2">
        <v>0.72130000000000005</v>
      </c>
      <c r="S107" s="14">
        <v>43091</v>
      </c>
      <c r="T107" s="4">
        <v>0.30795946939097241</v>
      </c>
      <c r="U107" s="4">
        <v>0.32492668342044856</v>
      </c>
      <c r="W107" s="17">
        <v>42523</v>
      </c>
      <c r="X107" s="2">
        <v>42</v>
      </c>
      <c r="Y107" s="2">
        <v>100</v>
      </c>
      <c r="AC107" s="5">
        <v>43119</v>
      </c>
      <c r="AD107" s="18">
        <v>0.1472</v>
      </c>
      <c r="AE107" s="19">
        <v>0.73419999999999996</v>
      </c>
      <c r="AF107" s="19"/>
      <c r="AG107" s="10">
        <v>43111</v>
      </c>
      <c r="AH107" s="4">
        <v>0.68003156717890256</v>
      </c>
      <c r="AI107" s="4">
        <v>0.61411638891364406</v>
      </c>
      <c r="AJ107" s="4">
        <v>0.78310000000000002</v>
      </c>
    </row>
    <row r="108" spans="1:36">
      <c r="A108" s="13">
        <v>34578</v>
      </c>
      <c r="B108" s="9">
        <v>2081.1099999999997</v>
      </c>
      <c r="D108" s="15">
        <v>37135</v>
      </c>
      <c r="E108" s="9">
        <v>866</v>
      </c>
      <c r="F108" s="9"/>
      <c r="G108" s="4">
        <f t="shared" si="1"/>
        <v>0.42200328407224963</v>
      </c>
      <c r="O108" s="14">
        <v>42515</v>
      </c>
      <c r="P108" s="2">
        <v>52.1</v>
      </c>
      <c r="Q108" s="2">
        <v>0.72250000000000003</v>
      </c>
      <c r="S108" s="14">
        <v>43098</v>
      </c>
      <c r="T108" s="4">
        <v>0.30003409281469906</v>
      </c>
      <c r="U108" s="4">
        <v>0.32924576221041341</v>
      </c>
      <c r="W108" s="17">
        <v>42524</v>
      </c>
      <c r="X108" s="2">
        <v>42</v>
      </c>
      <c r="Y108" s="2">
        <v>100</v>
      </c>
      <c r="AC108" s="5">
        <v>43126</v>
      </c>
      <c r="AD108" s="18">
        <v>0.1472</v>
      </c>
      <c r="AE108" s="19">
        <v>0.73080000000000001</v>
      </c>
      <c r="AF108" s="19"/>
      <c r="AG108" s="10">
        <v>43118</v>
      </c>
      <c r="AH108" s="4">
        <v>0.67551570686366913</v>
      </c>
      <c r="AI108" s="4">
        <v>0.61148738971571159</v>
      </c>
      <c r="AJ108" s="4">
        <v>0.82509999999999994</v>
      </c>
    </row>
    <row r="109" spans="1:36">
      <c r="A109" s="13">
        <v>34608</v>
      </c>
      <c r="B109" s="9">
        <v>1993.5</v>
      </c>
      <c r="D109" s="15">
        <v>37165</v>
      </c>
      <c r="E109" s="9">
        <v>690</v>
      </c>
      <c r="F109" s="9"/>
      <c r="G109" s="4">
        <f t="shared" si="1"/>
        <v>0.3555992141453832</v>
      </c>
      <c r="O109" s="14">
        <v>42516</v>
      </c>
      <c r="P109" s="2">
        <v>51.65</v>
      </c>
      <c r="Q109" s="2">
        <v>0.71840000000000004</v>
      </c>
      <c r="S109" s="14">
        <v>43105</v>
      </c>
      <c r="T109" s="4">
        <v>0.30264409735086895</v>
      </c>
      <c r="U109" s="4">
        <v>0.3269125421213408</v>
      </c>
      <c r="W109" s="17">
        <v>42527</v>
      </c>
      <c r="X109" s="2">
        <v>42</v>
      </c>
      <c r="Y109" s="2">
        <v>100</v>
      </c>
      <c r="AC109" s="5">
        <v>43133</v>
      </c>
      <c r="AD109" s="18">
        <v>0.1472</v>
      </c>
      <c r="AE109" s="19">
        <v>0.72850000000000004</v>
      </c>
      <c r="AF109" s="19"/>
      <c r="AG109" s="10">
        <v>43125</v>
      </c>
      <c r="AH109" s="4">
        <v>0.65376942806409888</v>
      </c>
      <c r="AI109" s="4">
        <v>0.5958916317618751</v>
      </c>
      <c r="AJ109" s="4">
        <v>0.8175</v>
      </c>
    </row>
    <row r="110" spans="1:36">
      <c r="A110" s="13">
        <v>34639</v>
      </c>
      <c r="B110" s="9">
        <v>1954.22</v>
      </c>
      <c r="D110" s="15">
        <v>37196</v>
      </c>
      <c r="E110" s="9">
        <v>931</v>
      </c>
      <c r="F110" s="9"/>
      <c r="G110" s="4">
        <f t="shared" si="1"/>
        <v>0.53630363036303641</v>
      </c>
      <c r="O110" s="14">
        <v>42517</v>
      </c>
      <c r="P110" s="2">
        <v>50.5</v>
      </c>
      <c r="Q110" s="2">
        <v>0.71930000000000005</v>
      </c>
      <c r="S110" s="14">
        <v>43112</v>
      </c>
      <c r="T110" s="4">
        <v>0.307900162056154</v>
      </c>
      <c r="U110" s="4">
        <v>0.32159089010109027</v>
      </c>
      <c r="W110" s="17">
        <v>42528</v>
      </c>
      <c r="X110" s="2">
        <v>35</v>
      </c>
      <c r="Y110" s="2">
        <v>85</v>
      </c>
      <c r="AC110" s="5">
        <v>43140</v>
      </c>
      <c r="AD110" s="18">
        <v>0.1472</v>
      </c>
      <c r="AE110" s="19">
        <v>0.72419999999999995</v>
      </c>
      <c r="AF110" s="19"/>
      <c r="AG110" s="10">
        <v>43132</v>
      </c>
      <c r="AH110" s="4">
        <v>0.65113882982221527</v>
      </c>
      <c r="AI110" s="4">
        <v>0.58849478656091259</v>
      </c>
      <c r="AJ110" s="4">
        <v>0.79500000000000004</v>
      </c>
    </row>
    <row r="111" spans="1:36">
      <c r="A111" s="13">
        <v>34669</v>
      </c>
      <c r="B111" s="9">
        <v>2514.2200000000003</v>
      </c>
      <c r="D111" s="15">
        <v>37226</v>
      </c>
      <c r="E111" s="9">
        <v>901</v>
      </c>
      <c r="F111" s="9"/>
      <c r="G111" s="4">
        <f t="shared" si="1"/>
        <v>0.29083094555873923</v>
      </c>
      <c r="O111" s="14">
        <v>42520</v>
      </c>
      <c r="P111" s="2">
        <v>50</v>
      </c>
      <c r="Q111" s="2">
        <v>0.72230000000000005</v>
      </c>
      <c r="S111" s="14">
        <v>43119</v>
      </c>
      <c r="T111" s="4">
        <v>0.31860552697929712</v>
      </c>
      <c r="U111" s="4">
        <v>0.30941061775957657</v>
      </c>
      <c r="W111" s="17">
        <v>42529</v>
      </c>
      <c r="X111" s="2">
        <v>35</v>
      </c>
      <c r="Y111" s="2">
        <v>85</v>
      </c>
      <c r="AC111" s="5">
        <v>43154</v>
      </c>
      <c r="AD111" s="18">
        <v>0.1472</v>
      </c>
      <c r="AE111" s="19">
        <v>0.72499999999999998</v>
      </c>
      <c r="AF111" s="19"/>
      <c r="AG111" s="10">
        <v>43139</v>
      </c>
      <c r="AH111" s="4">
        <v>0.63399609794594114</v>
      </c>
      <c r="AI111" s="4">
        <v>0.55066393369574906</v>
      </c>
      <c r="AJ111" s="4">
        <v>0.79320000000000002</v>
      </c>
    </row>
    <row r="112" spans="1:36">
      <c r="A112" s="13">
        <v>34700</v>
      </c>
      <c r="B112" s="9">
        <v>1643.9</v>
      </c>
      <c r="D112" s="15">
        <v>37257</v>
      </c>
      <c r="E112" s="9">
        <v>785</v>
      </c>
      <c r="F112" s="9"/>
      <c r="G112" s="4">
        <f t="shared" si="1"/>
        <v>0.22274143302180693</v>
      </c>
      <c r="O112" s="14">
        <v>42521</v>
      </c>
      <c r="P112" s="2">
        <v>51.8</v>
      </c>
      <c r="Q112" s="2">
        <v>0.71840000000000004</v>
      </c>
      <c r="S112" s="14">
        <v>43126</v>
      </c>
      <c r="T112" s="4">
        <v>0.32293941154965455</v>
      </c>
      <c r="U112" s="4">
        <v>0.30503000747245074</v>
      </c>
      <c r="W112" s="17">
        <v>42533</v>
      </c>
      <c r="X112" s="2">
        <v>35</v>
      </c>
      <c r="Y112" s="2">
        <v>85</v>
      </c>
      <c r="AC112" s="5">
        <v>43161</v>
      </c>
      <c r="AD112" s="18">
        <v>0.1472</v>
      </c>
      <c r="AE112" s="19">
        <v>0.72189999999999999</v>
      </c>
      <c r="AF112" s="19"/>
      <c r="AG112" s="10">
        <v>43153</v>
      </c>
      <c r="AH112" s="4">
        <v>0.60399999999999998</v>
      </c>
      <c r="AI112" s="4">
        <v>0.56000000000000005</v>
      </c>
      <c r="AJ112" s="4">
        <v>0.81520000000000004</v>
      </c>
    </row>
    <row r="113" spans="1:36">
      <c r="A113" s="13">
        <v>34731</v>
      </c>
      <c r="B113" s="9">
        <v>1681.6</v>
      </c>
      <c r="D113" s="15">
        <v>37288</v>
      </c>
      <c r="E113" s="9">
        <v>602</v>
      </c>
      <c r="F113" s="9"/>
      <c r="G113" s="4">
        <f t="shared" si="1"/>
        <v>8.3752093802345051E-3</v>
      </c>
      <c r="O113" s="14">
        <v>42522</v>
      </c>
      <c r="P113" s="2">
        <v>50.2</v>
      </c>
      <c r="Q113" s="2">
        <v>0.71819999999999995</v>
      </c>
      <c r="S113" s="14">
        <v>43133</v>
      </c>
      <c r="T113" s="4">
        <v>0.33130977765400227</v>
      </c>
      <c r="U113" s="4">
        <v>0.29676329091120357</v>
      </c>
      <c r="W113" s="17">
        <v>42534</v>
      </c>
      <c r="X113" s="2">
        <v>35</v>
      </c>
      <c r="Y113" s="2">
        <v>85</v>
      </c>
      <c r="AC113" s="5">
        <v>43168</v>
      </c>
      <c r="AD113" s="18">
        <v>0.1472</v>
      </c>
      <c r="AE113" s="19">
        <v>0.72089999999999999</v>
      </c>
      <c r="AF113" s="19"/>
      <c r="AG113" s="10">
        <v>43160</v>
      </c>
      <c r="AH113" s="4">
        <v>0.63</v>
      </c>
      <c r="AI113" s="4">
        <v>0.58199999999999996</v>
      </c>
      <c r="AJ113" s="4">
        <v>0.81599999999999995</v>
      </c>
    </row>
    <row r="114" spans="1:36">
      <c r="A114" s="13">
        <v>34759</v>
      </c>
      <c r="B114" s="9">
        <v>2286</v>
      </c>
      <c r="D114" s="15">
        <v>37316</v>
      </c>
      <c r="E114" s="9">
        <v>993</v>
      </c>
      <c r="F114" s="9"/>
      <c r="G114" s="4">
        <f t="shared" si="1"/>
        <v>0.37725381414701809</v>
      </c>
      <c r="O114" s="14">
        <v>42523</v>
      </c>
      <c r="P114" s="2">
        <v>49.9</v>
      </c>
      <c r="Q114" s="2">
        <v>0.72319999999999995</v>
      </c>
      <c r="S114" s="14">
        <v>43140</v>
      </c>
      <c r="T114" s="4">
        <v>0.33173514459424169</v>
      </c>
      <c r="U114" s="4">
        <v>0.2957997594315821</v>
      </c>
      <c r="W114" s="17">
        <v>42535</v>
      </c>
      <c r="X114" s="2">
        <v>40</v>
      </c>
      <c r="Y114" s="2">
        <v>85</v>
      </c>
      <c r="AC114" s="5">
        <v>43175</v>
      </c>
      <c r="AD114" s="18">
        <v>0.1472</v>
      </c>
      <c r="AE114" s="19">
        <v>0.71160000000000001</v>
      </c>
      <c r="AF114" s="19"/>
      <c r="AG114" s="10">
        <v>43167</v>
      </c>
      <c r="AH114" s="4">
        <v>0.67200000000000004</v>
      </c>
      <c r="AI114" s="4">
        <v>0.59899999999999998</v>
      </c>
      <c r="AJ114" s="4">
        <v>0.79600000000000004</v>
      </c>
    </row>
    <row r="115" spans="1:36">
      <c r="A115" s="13">
        <v>34790</v>
      </c>
      <c r="B115" s="9">
        <v>2128.6</v>
      </c>
      <c r="D115" s="15">
        <v>37347</v>
      </c>
      <c r="E115" s="9">
        <v>1110</v>
      </c>
      <c r="F115" s="9"/>
      <c r="G115" s="4">
        <f t="shared" si="1"/>
        <v>0.19999999999999996</v>
      </c>
      <c r="O115" s="14">
        <v>42524</v>
      </c>
      <c r="P115" s="2">
        <v>49.5</v>
      </c>
      <c r="Q115" s="2">
        <v>0.72519999999999996</v>
      </c>
      <c r="S115" s="14">
        <v>43147</v>
      </c>
      <c r="T115" s="4">
        <v>0.33173514459424169</v>
      </c>
      <c r="U115" s="4">
        <v>0.2957997594315821</v>
      </c>
      <c r="W115" s="17">
        <v>42536</v>
      </c>
      <c r="X115" s="2">
        <v>43</v>
      </c>
      <c r="Y115" s="2">
        <v>85</v>
      </c>
      <c r="AF115" s="19"/>
      <c r="AG115" s="10">
        <v>43174</v>
      </c>
      <c r="AH115" s="4">
        <v>0.68100000000000005</v>
      </c>
      <c r="AI115" s="4">
        <v>0.60899999999999999</v>
      </c>
      <c r="AJ115" s="4">
        <v>0.78979999999999995</v>
      </c>
    </row>
    <row r="116" spans="1:36">
      <c r="A116" s="13">
        <v>34820</v>
      </c>
      <c r="B116" s="9">
        <v>2340.3000000000002</v>
      </c>
      <c r="D116" s="15">
        <v>37377</v>
      </c>
      <c r="E116" s="9">
        <v>725</v>
      </c>
      <c r="F116" s="9"/>
      <c r="G116" s="4">
        <f t="shared" si="1"/>
        <v>-1.8944519621109657E-2</v>
      </c>
      <c r="O116" s="14">
        <v>42527</v>
      </c>
      <c r="P116" s="2">
        <v>49.3</v>
      </c>
      <c r="Q116" s="2">
        <v>0.72219999999999995</v>
      </c>
      <c r="S116" s="14">
        <v>43154</v>
      </c>
      <c r="T116" s="4">
        <v>0.33173514459424169</v>
      </c>
      <c r="U116" s="4">
        <v>0.2957997594315821</v>
      </c>
      <c r="W116" s="17">
        <v>42537</v>
      </c>
      <c r="X116" s="2">
        <v>48</v>
      </c>
      <c r="Y116" s="2">
        <v>90</v>
      </c>
      <c r="AF116" s="19"/>
      <c r="AG116" s="19"/>
    </row>
    <row r="117" spans="1:36">
      <c r="A117" s="13">
        <v>34851</v>
      </c>
      <c r="B117" s="9">
        <v>2382.6</v>
      </c>
      <c r="D117" s="15">
        <v>37408</v>
      </c>
      <c r="E117" s="9">
        <v>888</v>
      </c>
      <c r="F117" s="9"/>
      <c r="G117" s="4">
        <f t="shared" si="1"/>
        <v>0.52315608919382495</v>
      </c>
      <c r="O117" s="14">
        <v>42528</v>
      </c>
      <c r="P117" s="2">
        <v>50.7</v>
      </c>
      <c r="Q117" s="2">
        <v>0.73640000000000005</v>
      </c>
      <c r="S117" s="14">
        <v>43161</v>
      </c>
      <c r="T117" s="4">
        <v>0.32006952750066414</v>
      </c>
      <c r="U117" s="4">
        <v>0.3078059010199351</v>
      </c>
      <c r="W117" s="17">
        <v>42538</v>
      </c>
      <c r="X117" s="2">
        <v>50</v>
      </c>
      <c r="Y117" s="2">
        <v>95</v>
      </c>
      <c r="AF117" s="19"/>
      <c r="AG117" s="19"/>
    </row>
    <row r="118" spans="1:36">
      <c r="A118" s="13">
        <v>34881</v>
      </c>
      <c r="B118" s="9">
        <v>2071.34</v>
      </c>
      <c r="D118" s="15">
        <v>37438</v>
      </c>
      <c r="E118" s="9">
        <v>1018</v>
      </c>
      <c r="F118" s="9"/>
      <c r="G118" s="4">
        <f t="shared" si="1"/>
        <v>0.24146341463414633</v>
      </c>
      <c r="O118" s="14">
        <v>42529</v>
      </c>
      <c r="P118" s="2">
        <v>51.7</v>
      </c>
      <c r="Q118" s="2">
        <v>0.73640000000000005</v>
      </c>
      <c r="S118" s="14">
        <v>43168</v>
      </c>
      <c r="T118" s="4">
        <v>0.3185094078346421</v>
      </c>
      <c r="U118" s="4">
        <v>0.30751085641110831</v>
      </c>
      <c r="W118" s="17">
        <v>42541</v>
      </c>
      <c r="X118" s="2">
        <v>50</v>
      </c>
      <c r="Y118" s="2">
        <v>95</v>
      </c>
      <c r="AF118" s="19"/>
      <c r="AG118" s="19"/>
    </row>
    <row r="119" spans="1:36">
      <c r="A119" s="13">
        <v>34912</v>
      </c>
      <c r="B119" s="9">
        <v>1988.53</v>
      </c>
      <c r="D119" s="15">
        <v>37469</v>
      </c>
      <c r="E119" s="9">
        <v>1099</v>
      </c>
      <c r="F119" s="9"/>
      <c r="G119" s="4">
        <f t="shared" si="1"/>
        <v>0.33373786407766981</v>
      </c>
      <c r="O119" s="14">
        <v>42530</v>
      </c>
      <c r="P119" s="2">
        <v>53.15</v>
      </c>
      <c r="Q119" s="2">
        <v>0.74529999999999996</v>
      </c>
      <c r="S119" s="14"/>
      <c r="W119" s="17">
        <v>42542</v>
      </c>
      <c r="X119" s="2">
        <v>47</v>
      </c>
      <c r="Y119" s="2">
        <v>95</v>
      </c>
      <c r="AF119" s="19"/>
      <c r="AG119" s="19"/>
    </row>
    <row r="120" spans="1:36">
      <c r="A120" s="13">
        <v>34943</v>
      </c>
      <c r="B120" s="9">
        <v>2150.6400000000003</v>
      </c>
      <c r="D120" s="15">
        <v>37500</v>
      </c>
      <c r="E120" s="9">
        <v>1093</v>
      </c>
      <c r="F120" s="9"/>
      <c r="G120" s="4">
        <f t="shared" si="1"/>
        <v>0.26212471131639714</v>
      </c>
      <c r="O120" s="14">
        <v>42531</v>
      </c>
      <c r="P120" s="2">
        <v>52.5</v>
      </c>
      <c r="Q120" s="2">
        <v>0.74839999999999995</v>
      </c>
      <c r="S120" s="14"/>
      <c r="W120" s="17">
        <v>42543</v>
      </c>
      <c r="X120" s="2">
        <v>47</v>
      </c>
      <c r="Y120" s="2">
        <v>95</v>
      </c>
      <c r="AF120" s="19"/>
      <c r="AG120" s="19"/>
    </row>
    <row r="121" spans="1:36">
      <c r="A121" s="13">
        <v>34973</v>
      </c>
      <c r="B121" s="9">
        <v>2059.38</v>
      </c>
      <c r="D121" s="15">
        <v>37530</v>
      </c>
      <c r="E121" s="9">
        <v>871</v>
      </c>
      <c r="F121" s="9"/>
      <c r="G121" s="4">
        <f t="shared" si="1"/>
        <v>0.26231884057971011</v>
      </c>
      <c r="O121" s="14">
        <v>42533</v>
      </c>
      <c r="P121" s="2">
        <v>52.5</v>
      </c>
      <c r="Q121" s="2">
        <v>0.74319999999999997</v>
      </c>
      <c r="W121" s="17">
        <v>42544</v>
      </c>
      <c r="X121" s="2">
        <v>50</v>
      </c>
      <c r="Y121" s="2">
        <v>95</v>
      </c>
      <c r="AF121" s="19"/>
      <c r="AG121" s="19"/>
    </row>
    <row r="122" spans="1:36">
      <c r="A122" s="13">
        <v>35004</v>
      </c>
      <c r="B122" s="9">
        <v>2063.63</v>
      </c>
      <c r="D122" s="15">
        <v>37561</v>
      </c>
      <c r="E122" s="9">
        <v>1122</v>
      </c>
      <c r="F122" s="9"/>
      <c r="G122" s="4">
        <f t="shared" si="1"/>
        <v>0.20515574650913004</v>
      </c>
      <c r="O122" s="14">
        <v>42534</v>
      </c>
      <c r="P122" s="2">
        <v>52.5</v>
      </c>
      <c r="Q122" s="2">
        <v>0.73740000000000006</v>
      </c>
      <c r="W122" s="17">
        <v>42545</v>
      </c>
      <c r="X122" s="2">
        <v>50</v>
      </c>
      <c r="Y122" s="2">
        <v>95</v>
      </c>
      <c r="AF122" s="19"/>
      <c r="AG122" s="19"/>
    </row>
    <row r="123" spans="1:36">
      <c r="A123" s="13">
        <v>35034</v>
      </c>
      <c r="B123" s="9">
        <v>2242.79</v>
      </c>
      <c r="D123" s="15">
        <v>37591</v>
      </c>
      <c r="E123" s="9">
        <v>843</v>
      </c>
      <c r="F123" s="9"/>
      <c r="G123" s="4">
        <f t="shared" si="1"/>
        <v>-6.4372918978912286E-2</v>
      </c>
      <c r="O123" s="14">
        <v>42535</v>
      </c>
      <c r="P123" s="2">
        <v>52.5</v>
      </c>
      <c r="Q123" s="2">
        <v>0.73740000000000006</v>
      </c>
      <c r="W123" s="17">
        <v>42548</v>
      </c>
      <c r="X123" s="2">
        <v>50</v>
      </c>
      <c r="Y123" s="2">
        <v>95</v>
      </c>
      <c r="AF123" s="19"/>
      <c r="AG123" s="19"/>
    </row>
    <row r="124" spans="1:36">
      <c r="A124" s="13">
        <v>35065</v>
      </c>
      <c r="B124" s="9">
        <v>1740.4299999999998</v>
      </c>
      <c r="D124" s="15">
        <v>37622</v>
      </c>
      <c r="E124" s="9">
        <v>1149</v>
      </c>
      <c r="F124" s="9"/>
      <c r="G124" s="4">
        <f t="shared" si="1"/>
        <v>0.46369426751592346</v>
      </c>
      <c r="O124" s="14">
        <v>42536</v>
      </c>
      <c r="P124" s="2">
        <v>52.7</v>
      </c>
      <c r="Q124" s="2">
        <v>0.73819999999999997</v>
      </c>
      <c r="W124" s="17">
        <v>42549</v>
      </c>
      <c r="X124" s="2">
        <v>60</v>
      </c>
      <c r="Y124" s="2">
        <v>95</v>
      </c>
      <c r="AF124" s="19"/>
      <c r="AG124" s="19"/>
    </row>
    <row r="125" spans="1:36">
      <c r="A125" s="13">
        <v>35096</v>
      </c>
      <c r="B125" s="9">
        <v>1468.45</v>
      </c>
      <c r="D125" s="15">
        <v>37653</v>
      </c>
      <c r="E125" s="9">
        <v>1162</v>
      </c>
      <c r="F125" s="9"/>
      <c r="G125" s="4">
        <f t="shared" si="1"/>
        <v>0.93023255813953498</v>
      </c>
      <c r="O125" s="14">
        <v>42537</v>
      </c>
      <c r="P125" s="2">
        <v>50.95</v>
      </c>
      <c r="Q125" s="2">
        <v>0.73460000000000003</v>
      </c>
      <c r="W125" s="17">
        <v>42550</v>
      </c>
      <c r="X125" s="2">
        <v>65</v>
      </c>
      <c r="Y125" s="2">
        <v>100</v>
      </c>
      <c r="AF125" s="19"/>
      <c r="AG125" s="19"/>
    </row>
    <row r="126" spans="1:36">
      <c r="A126" s="13">
        <v>35125</v>
      </c>
      <c r="B126" s="9">
        <v>2340.9499999999998</v>
      </c>
      <c r="D126" s="15">
        <v>37681</v>
      </c>
      <c r="E126" s="9">
        <v>1111</v>
      </c>
      <c r="F126" s="9"/>
      <c r="G126" s="4">
        <f t="shared" si="1"/>
        <v>0.11883182275931525</v>
      </c>
      <c r="O126" s="14">
        <v>42538</v>
      </c>
      <c r="P126" s="2">
        <v>50.95</v>
      </c>
      <c r="Q126" s="2">
        <v>0.74029999999999996</v>
      </c>
      <c r="W126" s="17">
        <v>42551</v>
      </c>
      <c r="X126" s="2">
        <v>65</v>
      </c>
      <c r="Y126" s="2">
        <v>105</v>
      </c>
      <c r="AF126" s="19"/>
      <c r="AG126" s="19"/>
    </row>
    <row r="127" spans="1:36">
      <c r="A127" s="13">
        <v>35156</v>
      </c>
      <c r="B127" s="9">
        <v>2085.5700000000002</v>
      </c>
      <c r="D127" s="15">
        <v>37712</v>
      </c>
      <c r="E127" s="9">
        <v>1298</v>
      </c>
      <c r="F127" s="9"/>
      <c r="G127" s="4">
        <f t="shared" si="1"/>
        <v>0.16936936936936942</v>
      </c>
      <c r="O127" s="14">
        <v>42541</v>
      </c>
      <c r="P127" s="2">
        <v>51</v>
      </c>
      <c r="Q127" s="2">
        <v>0.7369</v>
      </c>
      <c r="W127" s="17">
        <v>42552</v>
      </c>
      <c r="X127" s="2">
        <v>60</v>
      </c>
      <c r="Y127" s="2">
        <v>105</v>
      </c>
      <c r="AF127" s="19"/>
      <c r="AG127" s="19"/>
    </row>
    <row r="128" spans="1:36">
      <c r="A128" s="13">
        <v>35186</v>
      </c>
      <c r="B128" s="9">
        <v>2363.8000000000002</v>
      </c>
      <c r="D128" s="15">
        <v>37742</v>
      </c>
      <c r="E128" s="9">
        <v>1382</v>
      </c>
      <c r="F128" s="9"/>
      <c r="G128" s="4">
        <f t="shared" si="1"/>
        <v>0.90620689655172404</v>
      </c>
      <c r="O128" s="14">
        <v>42542</v>
      </c>
      <c r="P128" s="2">
        <v>51.55</v>
      </c>
      <c r="Q128" s="2">
        <v>0.73950000000000005</v>
      </c>
      <c r="W128" s="17">
        <v>42555</v>
      </c>
      <c r="X128" s="2">
        <v>60</v>
      </c>
      <c r="Y128" s="2">
        <v>100</v>
      </c>
      <c r="AF128" s="19"/>
      <c r="AG128" s="19"/>
    </row>
    <row r="129" spans="1:33">
      <c r="A129" s="13">
        <v>35217</v>
      </c>
      <c r="B129" s="9">
        <v>2401.06</v>
      </c>
      <c r="D129" s="15">
        <v>37773</v>
      </c>
      <c r="E129" s="9">
        <v>1147</v>
      </c>
      <c r="F129" s="9"/>
      <c r="G129" s="4">
        <f t="shared" si="1"/>
        <v>0.29166666666666674</v>
      </c>
      <c r="O129" s="14">
        <v>42543</v>
      </c>
      <c r="P129" s="2">
        <v>51</v>
      </c>
      <c r="Q129" s="2">
        <v>0.74570000000000003</v>
      </c>
      <c r="W129" s="17">
        <v>42556</v>
      </c>
      <c r="X129" s="2">
        <v>65</v>
      </c>
      <c r="Y129" s="2">
        <v>120</v>
      </c>
      <c r="AF129" s="19"/>
      <c r="AG129" s="19"/>
    </row>
    <row r="130" spans="1:33">
      <c r="A130" s="13">
        <v>35247</v>
      </c>
      <c r="B130" s="9">
        <v>2036.4099999999999</v>
      </c>
      <c r="D130" s="15">
        <v>37803</v>
      </c>
      <c r="E130" s="9">
        <v>1228</v>
      </c>
      <c r="F130" s="9"/>
      <c r="G130" s="4">
        <f t="shared" si="1"/>
        <v>0.20628683693516692</v>
      </c>
      <c r="O130" s="14">
        <v>42544</v>
      </c>
      <c r="P130" s="2">
        <v>51</v>
      </c>
      <c r="Q130" s="2">
        <v>0.74539999999999995</v>
      </c>
      <c r="W130" s="17">
        <v>42557</v>
      </c>
      <c r="X130" s="2">
        <v>65</v>
      </c>
      <c r="Y130" s="2">
        <v>120</v>
      </c>
      <c r="AF130" s="19"/>
      <c r="AG130" s="19"/>
    </row>
    <row r="131" spans="1:33">
      <c r="A131" s="13">
        <v>35278</v>
      </c>
      <c r="B131" s="9">
        <v>1840.4</v>
      </c>
      <c r="D131" s="15">
        <v>37834</v>
      </c>
      <c r="E131" s="9">
        <v>1201</v>
      </c>
      <c r="F131" s="9"/>
      <c r="G131" s="4">
        <f t="shared" si="1"/>
        <v>9.2811646951774351E-2</v>
      </c>
      <c r="O131" s="14">
        <v>42545</v>
      </c>
      <c r="P131" s="2">
        <v>52.9</v>
      </c>
      <c r="Q131" s="2">
        <v>0.752</v>
      </c>
      <c r="W131" s="17">
        <v>42558</v>
      </c>
      <c r="X131" s="2">
        <v>62</v>
      </c>
      <c r="Y131" s="2">
        <v>115</v>
      </c>
      <c r="AF131" s="19"/>
      <c r="AG131" s="19"/>
    </row>
    <row r="132" spans="1:33">
      <c r="A132" s="13">
        <v>35309</v>
      </c>
      <c r="B132" s="9">
        <v>1988.8700000000001</v>
      </c>
      <c r="D132" s="15">
        <v>37865</v>
      </c>
      <c r="E132" s="9">
        <v>1391</v>
      </c>
      <c r="F132" s="9"/>
      <c r="G132" s="4">
        <f t="shared" si="1"/>
        <v>0.27264409881061291</v>
      </c>
      <c r="O132" s="14">
        <v>42548</v>
      </c>
      <c r="P132" s="2">
        <v>52.5</v>
      </c>
      <c r="Q132" s="2">
        <v>0.76329999999999998</v>
      </c>
      <c r="W132" s="17">
        <v>42559</v>
      </c>
      <c r="X132" s="2">
        <v>75</v>
      </c>
      <c r="Y132" s="2">
        <v>120</v>
      </c>
      <c r="AF132" s="19"/>
      <c r="AG132" s="19"/>
    </row>
    <row r="133" spans="1:33">
      <c r="A133" s="13">
        <v>35339</v>
      </c>
      <c r="B133" s="9">
        <v>2068.8900000000003</v>
      </c>
      <c r="D133" s="15">
        <v>37895</v>
      </c>
      <c r="E133" s="9">
        <v>1029</v>
      </c>
      <c r="F133" s="9"/>
      <c r="G133" s="4">
        <f t="shared" si="1"/>
        <v>0.18140068886337546</v>
      </c>
      <c r="O133" s="14">
        <v>42549</v>
      </c>
      <c r="P133" s="2">
        <v>52.5</v>
      </c>
      <c r="Q133" s="2">
        <v>0.76329999999999998</v>
      </c>
      <c r="W133" s="17">
        <v>42562</v>
      </c>
      <c r="X133" s="2">
        <v>75</v>
      </c>
      <c r="Y133" s="2">
        <v>120</v>
      </c>
      <c r="AF133" s="19"/>
      <c r="AG133" s="19"/>
    </row>
    <row r="134" spans="1:33">
      <c r="A134" s="13">
        <v>35370</v>
      </c>
      <c r="B134" s="9">
        <v>2241.4700000000003</v>
      </c>
      <c r="D134" s="15">
        <v>37926</v>
      </c>
      <c r="E134" s="9">
        <v>1315</v>
      </c>
      <c r="F134" s="9"/>
      <c r="G134" s="4">
        <f t="shared" si="1"/>
        <v>0.17201426024955446</v>
      </c>
      <c r="O134" s="14">
        <v>42550</v>
      </c>
      <c r="P134" s="2">
        <v>53.65</v>
      </c>
      <c r="Q134" s="2">
        <v>0.73409999999999997</v>
      </c>
      <c r="W134" s="17">
        <v>42563</v>
      </c>
      <c r="X134" s="2">
        <v>75</v>
      </c>
      <c r="Y134" s="2">
        <v>120</v>
      </c>
      <c r="AF134" s="19"/>
      <c r="AG134" s="19"/>
    </row>
    <row r="135" spans="1:33">
      <c r="A135" s="13">
        <v>35400</v>
      </c>
      <c r="B135" s="9">
        <v>2475.02</v>
      </c>
      <c r="D135" s="15">
        <v>37956</v>
      </c>
      <c r="E135" s="9">
        <v>1407</v>
      </c>
      <c r="F135" s="9"/>
      <c r="G135" s="4">
        <f t="shared" si="1"/>
        <v>0.66903914590747338</v>
      </c>
      <c r="O135" s="14">
        <v>42551</v>
      </c>
      <c r="P135" s="2">
        <v>53.65</v>
      </c>
      <c r="Q135" s="2">
        <v>0.73839999999999995</v>
      </c>
      <c r="W135" s="17">
        <v>42564</v>
      </c>
      <c r="X135" s="2">
        <v>80</v>
      </c>
      <c r="Y135" s="2">
        <v>120</v>
      </c>
      <c r="AF135" s="19"/>
      <c r="AG135" s="19"/>
    </row>
    <row r="136" spans="1:33">
      <c r="A136" s="13">
        <v>35431</v>
      </c>
      <c r="B136" s="9">
        <v>0</v>
      </c>
      <c r="D136" s="15">
        <v>37987</v>
      </c>
      <c r="E136" s="9">
        <v>1290</v>
      </c>
      <c r="F136" s="9"/>
      <c r="G136" s="4">
        <f t="shared" si="1"/>
        <v>0.12271540469973896</v>
      </c>
      <c r="O136" s="14">
        <v>42552</v>
      </c>
      <c r="P136" s="2">
        <v>54.15</v>
      </c>
      <c r="Q136" s="2">
        <v>0.74429999999999996</v>
      </c>
      <c r="W136" s="17">
        <v>42565</v>
      </c>
      <c r="X136" s="2">
        <v>90</v>
      </c>
      <c r="Y136" s="2">
        <v>140</v>
      </c>
      <c r="AF136" s="19"/>
      <c r="AG136" s="19"/>
    </row>
    <row r="137" spans="1:33">
      <c r="A137" s="13">
        <v>35462</v>
      </c>
      <c r="B137" s="9">
        <v>0</v>
      </c>
      <c r="D137" s="15">
        <v>38018</v>
      </c>
      <c r="E137" s="9">
        <v>1870</v>
      </c>
      <c r="F137" s="9"/>
      <c r="G137" s="4">
        <f t="shared" si="1"/>
        <v>0.60929432013769369</v>
      </c>
      <c r="O137" s="14">
        <v>42555</v>
      </c>
      <c r="P137" s="2">
        <v>55</v>
      </c>
      <c r="Q137" s="2">
        <v>0.74539999999999995</v>
      </c>
      <c r="W137" s="17">
        <v>42566</v>
      </c>
      <c r="X137" s="2">
        <v>85</v>
      </c>
      <c r="Y137" s="2">
        <v>135</v>
      </c>
      <c r="AF137" s="19"/>
      <c r="AG137" s="19"/>
    </row>
    <row r="138" spans="1:33">
      <c r="A138" s="13">
        <v>35490</v>
      </c>
      <c r="B138" s="9">
        <v>0</v>
      </c>
      <c r="D138" s="15">
        <v>38047</v>
      </c>
      <c r="E138" s="9">
        <v>1912</v>
      </c>
      <c r="F138" s="9"/>
      <c r="G138" s="4">
        <f t="shared" si="1"/>
        <v>0.72097209720972089</v>
      </c>
      <c r="O138" s="14">
        <v>42556</v>
      </c>
      <c r="P138" s="2">
        <v>54.65</v>
      </c>
      <c r="Q138" s="2">
        <v>0.74990000000000001</v>
      </c>
      <c r="W138" s="17">
        <v>42569</v>
      </c>
      <c r="X138" s="2">
        <v>80</v>
      </c>
      <c r="Y138" s="2">
        <v>135</v>
      </c>
      <c r="AF138" s="19"/>
      <c r="AG138" s="19"/>
    </row>
    <row r="139" spans="1:33">
      <c r="A139" s="13">
        <v>35521</v>
      </c>
      <c r="B139" s="9">
        <v>0</v>
      </c>
      <c r="D139" s="15">
        <v>38078</v>
      </c>
      <c r="E139" s="9">
        <v>1762</v>
      </c>
      <c r="F139" s="9"/>
      <c r="G139" s="4">
        <f t="shared" si="1"/>
        <v>0.35747303543913711</v>
      </c>
      <c r="O139" s="14">
        <v>42557</v>
      </c>
      <c r="P139" s="2">
        <v>56.25</v>
      </c>
      <c r="Q139" s="2">
        <v>0.75329999999999997</v>
      </c>
      <c r="W139" s="17">
        <v>42570</v>
      </c>
      <c r="X139" s="2">
        <v>75</v>
      </c>
      <c r="Y139" s="2">
        <v>130</v>
      </c>
      <c r="AF139" s="19"/>
      <c r="AG139" s="19"/>
    </row>
    <row r="140" spans="1:33">
      <c r="A140" s="13">
        <v>35551</v>
      </c>
      <c r="B140" s="9">
        <v>0</v>
      </c>
      <c r="D140" s="15">
        <v>38108</v>
      </c>
      <c r="E140" s="9">
        <v>1322</v>
      </c>
      <c r="F140" s="9"/>
      <c r="G140" s="4">
        <f t="shared" si="1"/>
        <v>-4.3415340086830678E-2</v>
      </c>
      <c r="O140" s="14">
        <v>42558</v>
      </c>
      <c r="P140" s="2">
        <v>56.25</v>
      </c>
      <c r="Q140" s="2">
        <v>0.74590000000000001</v>
      </c>
      <c r="W140" s="17">
        <v>42571</v>
      </c>
      <c r="X140" s="2">
        <v>75</v>
      </c>
      <c r="Y140" s="2">
        <v>130</v>
      </c>
      <c r="AF140" s="19"/>
      <c r="AG140" s="19"/>
    </row>
    <row r="141" spans="1:33">
      <c r="A141" s="13">
        <v>35582</v>
      </c>
      <c r="B141" s="9">
        <v>0</v>
      </c>
      <c r="D141" s="15">
        <v>38139</v>
      </c>
      <c r="E141" s="9">
        <v>1621</v>
      </c>
      <c r="F141" s="9"/>
      <c r="G141" s="4">
        <f t="shared" si="1"/>
        <v>0.41325196163905842</v>
      </c>
      <c r="O141" s="14">
        <v>42559</v>
      </c>
      <c r="P141" s="2">
        <v>56.25</v>
      </c>
      <c r="Q141" s="2">
        <v>0.75149999999999995</v>
      </c>
      <c r="W141" s="17">
        <v>42572</v>
      </c>
      <c r="X141" s="2">
        <v>70</v>
      </c>
      <c r="Y141" s="2">
        <v>125</v>
      </c>
      <c r="AF141" s="19"/>
      <c r="AG141" s="19"/>
    </row>
    <row r="142" spans="1:33">
      <c r="A142" s="13">
        <v>35612</v>
      </c>
      <c r="B142" s="9">
        <v>0</v>
      </c>
      <c r="D142" s="15">
        <v>38169</v>
      </c>
      <c r="E142" s="9">
        <v>1817</v>
      </c>
      <c r="F142" s="9"/>
      <c r="G142" s="4">
        <f t="shared" si="1"/>
        <v>0.47964169381107502</v>
      </c>
      <c r="O142" s="14">
        <v>42562</v>
      </c>
      <c r="P142" s="2">
        <v>55.3</v>
      </c>
      <c r="Q142" s="2">
        <v>0.74780000000000002</v>
      </c>
      <c r="W142" s="17">
        <v>42573</v>
      </c>
      <c r="X142" s="2">
        <v>75</v>
      </c>
      <c r="Y142" s="2">
        <v>130</v>
      </c>
      <c r="AF142" s="19"/>
      <c r="AG142" s="19"/>
    </row>
    <row r="143" spans="1:33">
      <c r="A143" s="13">
        <v>35643</v>
      </c>
      <c r="B143" s="9">
        <v>0</v>
      </c>
      <c r="D143" s="15">
        <v>38200</v>
      </c>
      <c r="E143" s="9">
        <v>1642</v>
      </c>
      <c r="F143" s="9"/>
      <c r="G143" s="4">
        <f t="shared" si="1"/>
        <v>0.36719400499583688</v>
      </c>
      <c r="O143" s="14">
        <v>42563</v>
      </c>
      <c r="P143" s="2">
        <v>55.05</v>
      </c>
      <c r="Q143" s="2">
        <v>0.75639999999999996</v>
      </c>
      <c r="W143" s="17">
        <v>42576</v>
      </c>
      <c r="X143" s="2">
        <v>75</v>
      </c>
      <c r="Y143" s="2">
        <v>130</v>
      </c>
      <c r="AF143" s="19"/>
      <c r="AG143" s="19"/>
    </row>
    <row r="144" spans="1:33">
      <c r="A144" s="13">
        <v>35674</v>
      </c>
      <c r="B144" s="9">
        <v>0</v>
      </c>
      <c r="D144" s="15">
        <v>38231</v>
      </c>
      <c r="E144" s="9">
        <v>1872</v>
      </c>
      <c r="F144" s="9"/>
      <c r="G144" s="4">
        <f t="shared" si="1"/>
        <v>0.34579439252336441</v>
      </c>
      <c r="O144" s="14">
        <v>42564</v>
      </c>
      <c r="P144" s="2">
        <v>56.4</v>
      </c>
      <c r="Q144" s="2">
        <v>0.75329999999999997</v>
      </c>
      <c r="W144" s="17">
        <v>42577</v>
      </c>
      <c r="X144" s="2">
        <v>80</v>
      </c>
      <c r="Y144" s="2">
        <v>135</v>
      </c>
      <c r="AF144" s="19"/>
      <c r="AG144" s="19"/>
    </row>
    <row r="145" spans="1:33">
      <c r="A145" s="13">
        <v>35704</v>
      </c>
      <c r="B145" s="9">
        <v>0</v>
      </c>
      <c r="D145" s="15">
        <v>38261</v>
      </c>
      <c r="E145" s="9">
        <v>1633</v>
      </c>
      <c r="F145" s="9"/>
      <c r="G145" s="4">
        <f t="shared" ref="G145:G208" si="2">E145/E133-1</f>
        <v>0.58697764820213805</v>
      </c>
      <c r="O145" s="14">
        <v>42565</v>
      </c>
      <c r="P145" s="2">
        <v>58.7</v>
      </c>
      <c r="Q145" s="2">
        <v>0.76190000000000002</v>
      </c>
      <c r="W145" s="17">
        <v>42578</v>
      </c>
      <c r="X145" s="2">
        <v>75</v>
      </c>
      <c r="Y145" s="2">
        <v>125</v>
      </c>
      <c r="AF145" s="19"/>
      <c r="AG145" s="19"/>
    </row>
    <row r="146" spans="1:33">
      <c r="A146" s="13">
        <v>35735</v>
      </c>
      <c r="B146" s="9">
        <v>0</v>
      </c>
      <c r="D146" s="15">
        <v>38292</v>
      </c>
      <c r="E146" s="9">
        <v>1992</v>
      </c>
      <c r="F146" s="9"/>
      <c r="G146" s="4">
        <f t="shared" si="2"/>
        <v>0.51482889733840298</v>
      </c>
      <c r="O146" s="14">
        <v>42566</v>
      </c>
      <c r="P146" s="2">
        <v>59.8</v>
      </c>
      <c r="Q146" s="2">
        <v>0.76060000000000005</v>
      </c>
      <c r="W146" s="17">
        <v>42579</v>
      </c>
      <c r="X146" s="2">
        <v>70</v>
      </c>
      <c r="Y146" s="2">
        <v>125</v>
      </c>
      <c r="AF146" s="19"/>
      <c r="AG146" s="19"/>
    </row>
    <row r="147" spans="1:33">
      <c r="A147" s="13">
        <v>35765</v>
      </c>
      <c r="B147" s="9">
        <v>0</v>
      </c>
      <c r="D147" s="15">
        <v>38322</v>
      </c>
      <c r="E147" s="9">
        <v>2075</v>
      </c>
      <c r="F147" s="9"/>
      <c r="G147" s="4">
        <f t="shared" si="2"/>
        <v>0.47476901208244482</v>
      </c>
      <c r="O147" s="14">
        <v>42569</v>
      </c>
      <c r="P147" s="2">
        <v>59.05</v>
      </c>
      <c r="Q147" s="2">
        <v>0.76290000000000002</v>
      </c>
      <c r="W147" s="17">
        <v>42580</v>
      </c>
      <c r="X147" s="2">
        <v>72</v>
      </c>
      <c r="Y147" s="2">
        <v>127</v>
      </c>
      <c r="AF147" s="19"/>
      <c r="AG147" s="19"/>
    </row>
    <row r="148" spans="1:33">
      <c r="A148" s="13">
        <v>35796</v>
      </c>
      <c r="B148" s="9">
        <v>83.06</v>
      </c>
      <c r="D148" s="15">
        <v>38353</v>
      </c>
      <c r="E148" s="9">
        <v>2086</v>
      </c>
      <c r="F148" s="9"/>
      <c r="G148" s="4">
        <f t="shared" si="2"/>
        <v>0.61705426356589155</v>
      </c>
      <c r="O148" s="14">
        <v>42570</v>
      </c>
      <c r="P148" s="2">
        <v>58.95</v>
      </c>
      <c r="Q148" s="2">
        <v>0.75729999999999997</v>
      </c>
      <c r="W148" s="17">
        <v>42583</v>
      </c>
      <c r="X148" s="2">
        <v>72</v>
      </c>
      <c r="Y148" s="2">
        <v>127</v>
      </c>
      <c r="AF148" s="19"/>
      <c r="AG148" s="19"/>
    </row>
    <row r="149" spans="1:33">
      <c r="A149" s="13">
        <v>35827</v>
      </c>
      <c r="B149" s="9">
        <v>1134.0899999999999</v>
      </c>
      <c r="D149" s="15">
        <v>38384</v>
      </c>
      <c r="E149" s="9">
        <v>1816</v>
      </c>
      <c r="F149" s="9"/>
      <c r="G149" s="4">
        <f t="shared" si="2"/>
        <v>-2.8877005347593632E-2</v>
      </c>
      <c r="O149" s="14">
        <v>42571</v>
      </c>
      <c r="P149" s="2">
        <v>57.15</v>
      </c>
      <c r="Q149" s="2">
        <v>0.75800000000000001</v>
      </c>
      <c r="W149" s="17">
        <v>42584</v>
      </c>
      <c r="X149" s="2">
        <v>77</v>
      </c>
      <c r="Y149" s="2">
        <v>132</v>
      </c>
      <c r="AF149" s="19"/>
      <c r="AG149" s="19"/>
    </row>
    <row r="150" spans="1:33">
      <c r="A150" s="13">
        <v>35855</v>
      </c>
      <c r="B150" s="9">
        <v>1343.8</v>
      </c>
      <c r="D150" s="15">
        <v>38412</v>
      </c>
      <c r="E150" s="9">
        <v>2422</v>
      </c>
      <c r="F150" s="9"/>
      <c r="G150" s="4">
        <f t="shared" si="2"/>
        <v>0.26673640167364021</v>
      </c>
      <c r="O150" s="14">
        <v>42572</v>
      </c>
      <c r="P150" s="2">
        <v>56.2</v>
      </c>
      <c r="Q150" s="2">
        <v>0.75070000000000003</v>
      </c>
      <c r="W150" s="17">
        <v>42585</v>
      </c>
      <c r="X150" s="2">
        <v>77</v>
      </c>
      <c r="Y150" s="2">
        <v>127</v>
      </c>
      <c r="AF150" s="19"/>
      <c r="AG150" s="19"/>
    </row>
    <row r="151" spans="1:33">
      <c r="A151" s="13">
        <v>35886</v>
      </c>
      <c r="B151" s="9">
        <v>1574.84</v>
      </c>
      <c r="D151" s="15">
        <v>38443</v>
      </c>
      <c r="E151" s="9">
        <v>2426</v>
      </c>
      <c r="F151" s="9"/>
      <c r="G151" s="4">
        <f t="shared" si="2"/>
        <v>0.37684449489216809</v>
      </c>
      <c r="O151" s="14">
        <v>42573</v>
      </c>
      <c r="P151" s="2">
        <v>56.2</v>
      </c>
      <c r="Q151" s="2">
        <v>0.74719999999999998</v>
      </c>
      <c r="W151" s="17">
        <v>42586</v>
      </c>
      <c r="X151" s="2">
        <v>77</v>
      </c>
      <c r="Y151" s="2">
        <v>122</v>
      </c>
      <c r="AF151" s="19"/>
      <c r="AG151" s="19"/>
    </row>
    <row r="152" spans="1:33">
      <c r="A152" s="13">
        <v>35916</v>
      </c>
      <c r="B152" s="9">
        <v>1403.77</v>
      </c>
      <c r="D152" s="15">
        <v>38473</v>
      </c>
      <c r="E152" s="9">
        <v>2175</v>
      </c>
      <c r="F152" s="9"/>
      <c r="G152" s="4">
        <f t="shared" si="2"/>
        <v>0.64523449319213322</v>
      </c>
      <c r="O152" s="14">
        <v>42576</v>
      </c>
      <c r="P152" s="2">
        <v>57.5</v>
      </c>
      <c r="Q152" s="2">
        <v>0.74929999999999997</v>
      </c>
      <c r="W152" s="17">
        <v>42587</v>
      </c>
      <c r="X152" s="2">
        <v>85</v>
      </c>
      <c r="Y152" s="2">
        <v>140</v>
      </c>
      <c r="AF152" s="19"/>
      <c r="AG152" s="19"/>
    </row>
    <row r="153" spans="1:33">
      <c r="A153" s="13">
        <v>35947</v>
      </c>
      <c r="B153" s="9">
        <v>1466.06</v>
      </c>
      <c r="D153" s="15">
        <v>38504</v>
      </c>
      <c r="E153" s="9">
        <v>2199</v>
      </c>
      <c r="F153" s="9"/>
      <c r="G153" s="4">
        <f t="shared" si="2"/>
        <v>0.35657001850709436</v>
      </c>
      <c r="O153" s="14">
        <v>42577</v>
      </c>
      <c r="P153" s="2">
        <v>56.65</v>
      </c>
      <c r="Q153" s="2">
        <v>0.74550000000000005</v>
      </c>
      <c r="W153" s="17">
        <v>42590</v>
      </c>
      <c r="X153" s="2">
        <v>85</v>
      </c>
      <c r="Y153" s="2">
        <v>140</v>
      </c>
      <c r="AF153" s="19"/>
      <c r="AG153" s="19"/>
    </row>
    <row r="154" spans="1:33">
      <c r="A154" s="13">
        <v>35977</v>
      </c>
      <c r="B154" s="9">
        <v>1292.69</v>
      </c>
      <c r="D154" s="15">
        <v>38534</v>
      </c>
      <c r="E154" s="9">
        <v>2159</v>
      </c>
      <c r="F154" s="9"/>
      <c r="G154" s="4">
        <f t="shared" si="2"/>
        <v>0.1882223445239406</v>
      </c>
      <c r="O154" s="14">
        <v>42578</v>
      </c>
      <c r="P154" s="2">
        <v>56.8</v>
      </c>
      <c r="Q154" s="2">
        <v>0.74680000000000002</v>
      </c>
      <c r="W154" s="17">
        <v>42591</v>
      </c>
      <c r="X154" s="2">
        <v>85</v>
      </c>
      <c r="Y154" s="2">
        <v>135</v>
      </c>
      <c r="AF154" s="19"/>
      <c r="AG154" s="19"/>
    </row>
    <row r="155" spans="1:33">
      <c r="A155" s="13">
        <v>36008</v>
      </c>
      <c r="B155" s="9">
        <v>1568.9</v>
      </c>
      <c r="D155" s="15">
        <v>38565</v>
      </c>
      <c r="E155" s="9">
        <v>2309</v>
      </c>
      <c r="F155" s="9"/>
      <c r="G155" s="4">
        <f t="shared" si="2"/>
        <v>0.40621193666260669</v>
      </c>
      <c r="O155" s="14">
        <v>42579</v>
      </c>
      <c r="P155" s="2">
        <v>57.65</v>
      </c>
      <c r="Q155" s="2">
        <v>0.75070000000000003</v>
      </c>
      <c r="W155" s="17">
        <v>42592</v>
      </c>
      <c r="X155" s="2">
        <v>80</v>
      </c>
      <c r="Y155" s="2">
        <v>135</v>
      </c>
      <c r="AF155" s="19"/>
      <c r="AG155" s="19"/>
    </row>
    <row r="156" spans="1:33">
      <c r="A156" s="13">
        <v>36039</v>
      </c>
      <c r="B156" s="9">
        <v>1508.1399999999999</v>
      </c>
      <c r="D156" s="15">
        <v>38596</v>
      </c>
      <c r="E156" s="9">
        <v>2302</v>
      </c>
      <c r="F156" s="9"/>
      <c r="G156" s="4">
        <f t="shared" si="2"/>
        <v>0.22970085470085477</v>
      </c>
      <c r="O156" s="14">
        <v>42580</v>
      </c>
      <c r="P156" s="2">
        <v>59.2</v>
      </c>
      <c r="Q156" s="2">
        <v>0.749</v>
      </c>
      <c r="W156" s="17">
        <v>42593</v>
      </c>
      <c r="X156" s="2">
        <v>80</v>
      </c>
      <c r="Y156" s="2">
        <v>130</v>
      </c>
      <c r="AF156" s="19"/>
      <c r="AG156" s="19"/>
    </row>
    <row r="157" spans="1:33">
      <c r="A157" s="13">
        <v>36069</v>
      </c>
      <c r="B157" s="9">
        <v>1724.5900000000001</v>
      </c>
      <c r="D157" s="15">
        <v>38626</v>
      </c>
      <c r="E157" s="9">
        <v>2227</v>
      </c>
      <c r="F157" s="9"/>
      <c r="G157" s="4">
        <f t="shared" si="2"/>
        <v>0.36374770361298214</v>
      </c>
      <c r="O157" s="14">
        <v>42583</v>
      </c>
      <c r="P157" s="2">
        <v>60.55</v>
      </c>
      <c r="Q157" s="2">
        <v>0.75039999999999996</v>
      </c>
      <c r="W157" s="17">
        <v>42594</v>
      </c>
      <c r="X157" s="2">
        <v>85</v>
      </c>
      <c r="Y157" s="2">
        <v>135</v>
      </c>
      <c r="AF157" s="19"/>
      <c r="AG157" s="19"/>
    </row>
    <row r="158" spans="1:33">
      <c r="A158" s="13">
        <v>36100</v>
      </c>
      <c r="B158" s="9">
        <v>1609.65</v>
      </c>
      <c r="D158" s="15">
        <v>38657</v>
      </c>
      <c r="E158" s="9">
        <v>2728</v>
      </c>
      <c r="F158" s="9"/>
      <c r="G158" s="4">
        <f t="shared" si="2"/>
        <v>0.36947791164658628</v>
      </c>
      <c r="O158" s="14">
        <v>42584</v>
      </c>
      <c r="P158" s="2">
        <v>60</v>
      </c>
      <c r="Q158" s="2">
        <v>0.75990000000000002</v>
      </c>
      <c r="W158" s="17">
        <v>42597</v>
      </c>
      <c r="X158" s="2">
        <v>90</v>
      </c>
      <c r="Y158" s="2">
        <v>135</v>
      </c>
      <c r="AF158" s="19"/>
      <c r="AG158" s="19"/>
    </row>
    <row r="159" spans="1:33">
      <c r="A159" s="13">
        <v>36130</v>
      </c>
      <c r="B159" s="9">
        <v>2648.13</v>
      </c>
      <c r="D159" s="15">
        <v>38687</v>
      </c>
      <c r="E159" s="9">
        <v>2676</v>
      </c>
      <c r="F159" s="9"/>
      <c r="G159" s="4">
        <f t="shared" si="2"/>
        <v>0.28963855421686757</v>
      </c>
      <c r="O159" s="14">
        <v>42585</v>
      </c>
      <c r="P159" s="2">
        <v>61</v>
      </c>
      <c r="Q159" s="2">
        <v>0.75360000000000005</v>
      </c>
      <c r="W159" s="17">
        <v>42598</v>
      </c>
      <c r="X159" s="2">
        <v>100</v>
      </c>
      <c r="Y159" s="2">
        <v>145</v>
      </c>
      <c r="AF159" s="19"/>
      <c r="AG159" s="19"/>
    </row>
    <row r="160" spans="1:33">
      <c r="A160" s="13">
        <v>36161</v>
      </c>
      <c r="B160" s="9">
        <v>1402.34</v>
      </c>
      <c r="D160" s="15">
        <v>38718</v>
      </c>
      <c r="E160" s="9">
        <v>2658</v>
      </c>
      <c r="F160" s="9"/>
      <c r="G160" s="4">
        <f t="shared" si="2"/>
        <v>0.27420901246404594</v>
      </c>
      <c r="O160" s="14">
        <v>42586</v>
      </c>
      <c r="P160" s="2">
        <v>61.25</v>
      </c>
      <c r="Q160" s="2">
        <v>0.76039999999999996</v>
      </c>
      <c r="W160" s="17">
        <v>42599</v>
      </c>
      <c r="X160" s="2">
        <v>100</v>
      </c>
      <c r="Y160" s="2">
        <v>145</v>
      </c>
      <c r="AF160" s="19"/>
      <c r="AG160" s="19"/>
    </row>
    <row r="161" spans="1:33">
      <c r="A161" s="13">
        <v>36192</v>
      </c>
      <c r="B161" s="9">
        <v>1224.1600000000001</v>
      </c>
      <c r="D161" s="15">
        <v>38749</v>
      </c>
      <c r="E161" s="9">
        <v>2483</v>
      </c>
      <c r="F161" s="9"/>
      <c r="G161" s="4">
        <f t="shared" si="2"/>
        <v>0.36729074889867852</v>
      </c>
      <c r="O161" s="14">
        <v>42587</v>
      </c>
      <c r="P161" s="2">
        <v>61</v>
      </c>
      <c r="Q161" s="2">
        <v>0.75860000000000005</v>
      </c>
      <c r="W161" s="17">
        <v>42600</v>
      </c>
      <c r="X161" s="2">
        <v>100</v>
      </c>
      <c r="Y161" s="2">
        <v>145</v>
      </c>
      <c r="AF161" s="19"/>
      <c r="AG161" s="19"/>
    </row>
    <row r="162" spans="1:33">
      <c r="A162" s="13">
        <v>36220</v>
      </c>
      <c r="B162" s="9">
        <v>1644.14</v>
      </c>
      <c r="D162" s="15">
        <v>38777</v>
      </c>
      <c r="E162" s="9">
        <v>2951</v>
      </c>
      <c r="F162" s="9"/>
      <c r="G162" s="4">
        <f t="shared" si="2"/>
        <v>0.21841453344343509</v>
      </c>
      <c r="O162" s="14">
        <v>42590</v>
      </c>
      <c r="P162" s="2">
        <v>59.7</v>
      </c>
      <c r="Q162" s="2">
        <v>0.76270000000000004</v>
      </c>
      <c r="W162" s="17">
        <v>42601</v>
      </c>
      <c r="X162" s="2">
        <v>100</v>
      </c>
      <c r="Y162" s="2">
        <v>145</v>
      </c>
      <c r="AF162" s="19"/>
      <c r="AG162" s="19"/>
    </row>
    <row r="163" spans="1:33">
      <c r="A163" s="13">
        <v>36251</v>
      </c>
      <c r="B163" s="9">
        <v>1655.9900000000002</v>
      </c>
      <c r="D163" s="15">
        <v>38808</v>
      </c>
      <c r="E163" s="9">
        <v>2726</v>
      </c>
      <c r="F163" s="9"/>
      <c r="G163" s="4">
        <f t="shared" si="2"/>
        <v>0.1236603462489696</v>
      </c>
      <c r="O163" s="14">
        <v>42591</v>
      </c>
      <c r="P163" s="2">
        <v>61.65</v>
      </c>
      <c r="Q163" s="2">
        <v>0.76180000000000003</v>
      </c>
      <c r="W163" s="17">
        <v>42604</v>
      </c>
      <c r="X163" s="2">
        <v>95</v>
      </c>
      <c r="Y163" s="2">
        <v>140</v>
      </c>
      <c r="AF163" s="19"/>
      <c r="AG163" s="19"/>
    </row>
    <row r="164" spans="1:33">
      <c r="A164" s="13">
        <v>36281</v>
      </c>
      <c r="B164" s="9">
        <v>1786.6</v>
      </c>
      <c r="D164" s="15">
        <v>38838</v>
      </c>
      <c r="E164" s="9">
        <v>2457</v>
      </c>
      <c r="F164" s="9"/>
      <c r="G164" s="4">
        <f t="shared" si="2"/>
        <v>0.1296551724137931</v>
      </c>
      <c r="O164" s="14">
        <v>42592</v>
      </c>
      <c r="P164" s="2">
        <v>62.5</v>
      </c>
      <c r="Q164" s="2">
        <v>0.76559999999999995</v>
      </c>
      <c r="W164" s="17">
        <v>42605</v>
      </c>
      <c r="X164" s="2">
        <v>100</v>
      </c>
      <c r="Y164" s="2">
        <v>140</v>
      </c>
      <c r="AF164" s="19"/>
      <c r="AG164" s="19"/>
    </row>
    <row r="165" spans="1:33">
      <c r="A165" s="13">
        <v>36312</v>
      </c>
      <c r="B165" s="9">
        <v>1787.35</v>
      </c>
      <c r="D165" s="15">
        <v>38869</v>
      </c>
      <c r="E165" s="9">
        <v>2873</v>
      </c>
      <c r="F165" s="9"/>
      <c r="G165" s="4">
        <f t="shared" si="2"/>
        <v>0.30650295588904042</v>
      </c>
      <c r="O165" s="14">
        <v>42593</v>
      </c>
      <c r="P165" s="2">
        <v>62.5</v>
      </c>
      <c r="Q165" s="2">
        <v>0.76659999999999995</v>
      </c>
      <c r="W165" s="17">
        <v>42606</v>
      </c>
      <c r="X165" s="2">
        <v>95</v>
      </c>
      <c r="Y165" s="2">
        <v>135</v>
      </c>
      <c r="AF165" s="19"/>
      <c r="AG165" s="19"/>
    </row>
    <row r="166" spans="1:33">
      <c r="A166" s="13">
        <v>36342</v>
      </c>
      <c r="B166" s="9">
        <v>1683.8799999999999</v>
      </c>
      <c r="D166" s="15">
        <v>38899</v>
      </c>
      <c r="E166" s="9">
        <v>2473</v>
      </c>
      <c r="F166" s="9"/>
      <c r="G166" s="4">
        <f t="shared" si="2"/>
        <v>0.14543770264011124</v>
      </c>
      <c r="O166" s="14">
        <v>42594</v>
      </c>
      <c r="P166" s="2">
        <v>60.9</v>
      </c>
      <c r="Q166" s="2">
        <v>0.77080000000000004</v>
      </c>
      <c r="W166" s="17">
        <v>42607</v>
      </c>
      <c r="X166" s="2">
        <v>95</v>
      </c>
      <c r="Y166" s="2">
        <v>135</v>
      </c>
      <c r="AF166" s="19"/>
      <c r="AG166" s="19"/>
    </row>
    <row r="167" spans="1:33">
      <c r="A167" s="13">
        <v>36373</v>
      </c>
      <c r="B167" s="9">
        <v>1605.29</v>
      </c>
      <c r="D167" s="15">
        <v>38930</v>
      </c>
      <c r="E167" s="9">
        <v>3281</v>
      </c>
      <c r="F167" s="9"/>
      <c r="G167" s="4">
        <f t="shared" si="2"/>
        <v>0.42096145517540062</v>
      </c>
      <c r="O167" s="14">
        <v>42597</v>
      </c>
      <c r="P167" s="2">
        <v>59.95</v>
      </c>
      <c r="Q167" s="2">
        <v>0.76980000000000004</v>
      </c>
      <c r="W167" s="17">
        <v>42608</v>
      </c>
      <c r="X167" s="2">
        <v>95</v>
      </c>
      <c r="Y167" s="2">
        <v>135</v>
      </c>
      <c r="AF167" s="19"/>
      <c r="AG167" s="19"/>
    </row>
    <row r="168" spans="1:33">
      <c r="A168" s="13">
        <v>36404</v>
      </c>
      <c r="B168" s="9">
        <v>1638.3600000000001</v>
      </c>
      <c r="D168" s="15">
        <v>38961</v>
      </c>
      <c r="E168" s="9">
        <v>2814</v>
      </c>
      <c r="F168" s="9"/>
      <c r="G168" s="4">
        <f t="shared" si="2"/>
        <v>0.22241529105125979</v>
      </c>
      <c r="O168" s="14">
        <v>42598</v>
      </c>
      <c r="P168" s="2">
        <v>61.1</v>
      </c>
      <c r="Q168" s="2">
        <v>0.76490000000000002</v>
      </c>
      <c r="W168" s="17">
        <v>42611</v>
      </c>
      <c r="X168" s="2">
        <v>95</v>
      </c>
      <c r="Y168" s="2">
        <v>135</v>
      </c>
      <c r="AF168" s="19"/>
      <c r="AG168" s="19"/>
    </row>
    <row r="169" spans="1:33">
      <c r="A169" s="13">
        <v>36434</v>
      </c>
      <c r="B169" s="9">
        <v>1581.9</v>
      </c>
      <c r="D169" s="15">
        <v>38991</v>
      </c>
      <c r="E169" s="9">
        <v>2197</v>
      </c>
      <c r="F169" s="9"/>
      <c r="G169" s="4">
        <f t="shared" si="2"/>
        <v>-1.3471037269869757E-2</v>
      </c>
      <c r="O169" s="14">
        <v>42599</v>
      </c>
      <c r="P169" s="2">
        <v>60.5</v>
      </c>
      <c r="Q169" s="2">
        <v>0.76759999999999995</v>
      </c>
      <c r="W169" s="17">
        <v>42612</v>
      </c>
      <c r="X169" s="2">
        <v>95</v>
      </c>
      <c r="Y169" s="2">
        <v>135</v>
      </c>
      <c r="AF169" s="19"/>
      <c r="AG169" s="19"/>
    </row>
    <row r="170" spans="1:33">
      <c r="A170" s="13">
        <v>36465</v>
      </c>
      <c r="B170" s="9">
        <v>1655.72</v>
      </c>
      <c r="D170" s="15">
        <v>39022</v>
      </c>
      <c r="E170" s="9">
        <v>2856</v>
      </c>
      <c r="F170" s="9"/>
      <c r="G170" s="4">
        <f t="shared" si="2"/>
        <v>4.692082111436946E-2</v>
      </c>
      <c r="O170" s="14">
        <v>42600</v>
      </c>
      <c r="P170" s="2">
        <v>62.15</v>
      </c>
      <c r="Q170" s="2">
        <v>0.76970000000000005</v>
      </c>
      <c r="W170" s="17">
        <v>42613</v>
      </c>
      <c r="X170" s="2">
        <v>95</v>
      </c>
      <c r="Y170" s="2">
        <v>135</v>
      </c>
      <c r="AF170" s="19"/>
      <c r="AG170" s="19"/>
    </row>
    <row r="171" spans="1:33">
      <c r="A171" s="13">
        <v>36495</v>
      </c>
      <c r="B171" s="9">
        <v>2068.4700000000003</v>
      </c>
      <c r="D171" s="15">
        <v>39052</v>
      </c>
      <c r="E171" s="9">
        <v>2863</v>
      </c>
      <c r="F171" s="9"/>
      <c r="G171" s="4">
        <f t="shared" si="2"/>
        <v>6.9880418535127165E-2</v>
      </c>
      <c r="O171" s="14">
        <v>42601</v>
      </c>
      <c r="P171" s="2">
        <v>61</v>
      </c>
      <c r="Q171" s="2">
        <v>0.76570000000000005</v>
      </c>
      <c r="W171" s="17">
        <v>42614</v>
      </c>
      <c r="X171" s="2">
        <v>90</v>
      </c>
      <c r="Y171" s="2">
        <v>135</v>
      </c>
      <c r="AF171" s="19"/>
      <c r="AG171" s="19"/>
    </row>
    <row r="172" spans="1:33">
      <c r="A172" s="13">
        <v>36526</v>
      </c>
      <c r="B172" s="9">
        <v>1302.5</v>
      </c>
      <c r="D172" s="15">
        <v>39083</v>
      </c>
      <c r="E172" s="9">
        <v>3585</v>
      </c>
      <c r="F172" s="9"/>
      <c r="G172" s="4">
        <f t="shared" si="2"/>
        <v>0.34875846501128671</v>
      </c>
      <c r="O172" s="14">
        <v>42604</v>
      </c>
      <c r="P172" s="2">
        <v>61.4</v>
      </c>
      <c r="Q172" s="2">
        <v>0.76839999999999997</v>
      </c>
      <c r="W172" s="17">
        <v>42615</v>
      </c>
      <c r="X172" s="2">
        <v>90</v>
      </c>
      <c r="Y172" s="2">
        <v>135</v>
      </c>
      <c r="AF172" s="19"/>
      <c r="AG172" s="19"/>
    </row>
    <row r="173" spans="1:33">
      <c r="A173" s="13">
        <v>36557</v>
      </c>
      <c r="B173" s="9">
        <v>1293.0999999999999</v>
      </c>
      <c r="D173" s="15">
        <v>39114</v>
      </c>
      <c r="E173" s="9">
        <v>2874</v>
      </c>
      <c r="F173" s="9"/>
      <c r="G173" s="4">
        <f t="shared" si="2"/>
        <v>0.15747080144985914</v>
      </c>
      <c r="O173" s="14">
        <v>42605</v>
      </c>
      <c r="P173" s="2">
        <v>61.65</v>
      </c>
      <c r="Q173" s="2">
        <v>0.76339999999999997</v>
      </c>
      <c r="W173" s="17">
        <v>42618</v>
      </c>
      <c r="X173" s="2">
        <v>85</v>
      </c>
      <c r="Y173" s="2">
        <v>130</v>
      </c>
      <c r="AF173" s="19"/>
      <c r="AG173" s="19"/>
    </row>
    <row r="174" spans="1:33">
      <c r="A174" s="13">
        <v>36586</v>
      </c>
      <c r="B174" s="9">
        <v>1711.3</v>
      </c>
      <c r="D174" s="15">
        <v>39142</v>
      </c>
      <c r="E174" s="9">
        <v>3562</v>
      </c>
      <c r="F174" s="9"/>
      <c r="G174" s="4">
        <f t="shared" si="2"/>
        <v>0.20704845814977979</v>
      </c>
      <c r="O174" s="14">
        <v>42606</v>
      </c>
      <c r="P174" s="2">
        <v>61.65</v>
      </c>
      <c r="Q174" s="2">
        <v>0.76319999999999999</v>
      </c>
      <c r="W174" s="17">
        <v>42619</v>
      </c>
      <c r="X174" s="2">
        <v>85</v>
      </c>
      <c r="Y174" s="2">
        <v>130</v>
      </c>
      <c r="AF174" s="19"/>
      <c r="AG174" s="19"/>
    </row>
    <row r="175" spans="1:33">
      <c r="A175" s="13">
        <v>36617</v>
      </c>
      <c r="B175" s="9">
        <v>1643.1</v>
      </c>
      <c r="D175" s="15">
        <v>39173</v>
      </c>
      <c r="E175" s="9">
        <v>3337</v>
      </c>
      <c r="F175" s="9"/>
      <c r="G175" s="4">
        <f t="shared" si="2"/>
        <v>0.22413793103448265</v>
      </c>
      <c r="O175" s="14">
        <v>42607</v>
      </c>
      <c r="P175" s="2">
        <v>61.65</v>
      </c>
      <c r="Q175" s="2">
        <v>0.76149999999999995</v>
      </c>
      <c r="W175" s="17">
        <v>42620</v>
      </c>
      <c r="X175" s="2">
        <v>85</v>
      </c>
      <c r="Y175" s="2">
        <v>135</v>
      </c>
      <c r="AF175" s="19"/>
      <c r="AG175" s="19"/>
    </row>
    <row r="176" spans="1:33">
      <c r="A176" s="13">
        <v>36647</v>
      </c>
      <c r="B176" s="9">
        <v>1841</v>
      </c>
      <c r="D176" s="15">
        <v>39203</v>
      </c>
      <c r="E176" s="9">
        <v>2762</v>
      </c>
      <c r="F176" s="9"/>
      <c r="G176" s="4">
        <f t="shared" si="2"/>
        <v>0.12413512413512406</v>
      </c>
      <c r="O176" s="14">
        <v>42608</v>
      </c>
      <c r="P176" s="2">
        <v>62.3</v>
      </c>
      <c r="Q176" s="2">
        <v>0.76119999999999999</v>
      </c>
      <c r="W176" s="17">
        <v>42621</v>
      </c>
      <c r="X176" s="2">
        <v>85</v>
      </c>
      <c r="Y176" s="2">
        <v>135</v>
      </c>
      <c r="AF176" s="19"/>
      <c r="AG176" s="19"/>
    </row>
    <row r="177" spans="1:33">
      <c r="A177" s="13">
        <v>36678</v>
      </c>
      <c r="B177" s="9">
        <v>1943.4</v>
      </c>
      <c r="D177" s="15">
        <v>39234</v>
      </c>
      <c r="E177" s="9">
        <v>2690</v>
      </c>
      <c r="F177" s="9"/>
      <c r="G177" s="4">
        <f t="shared" si="2"/>
        <v>-6.3696484510964102E-2</v>
      </c>
      <c r="O177" s="14">
        <v>42611</v>
      </c>
      <c r="P177" s="2">
        <v>60.95</v>
      </c>
      <c r="Q177" s="2">
        <v>0.76160000000000005</v>
      </c>
      <c r="W177" s="17">
        <v>42622</v>
      </c>
      <c r="X177" s="2">
        <v>85</v>
      </c>
      <c r="Y177" s="2">
        <v>135</v>
      </c>
      <c r="AF177" s="19"/>
      <c r="AG177" s="19"/>
    </row>
    <row r="178" spans="1:33">
      <c r="A178" s="13">
        <v>36708</v>
      </c>
      <c r="B178" s="9">
        <v>2050.4</v>
      </c>
      <c r="D178" s="15">
        <v>39264</v>
      </c>
      <c r="E178" s="9">
        <v>3361</v>
      </c>
      <c r="F178" s="9"/>
      <c r="G178" s="4">
        <f t="shared" si="2"/>
        <v>0.35907804286291944</v>
      </c>
      <c r="O178" s="14">
        <v>42612</v>
      </c>
      <c r="P178" s="2">
        <v>60.15</v>
      </c>
      <c r="Q178" s="2">
        <v>0.75600000000000001</v>
      </c>
      <c r="W178" s="17">
        <v>42625</v>
      </c>
      <c r="X178" s="2">
        <v>85</v>
      </c>
      <c r="Y178" s="2">
        <v>130</v>
      </c>
      <c r="AF178" s="19"/>
      <c r="AG178" s="19"/>
    </row>
    <row r="179" spans="1:33">
      <c r="A179" s="13">
        <v>36739</v>
      </c>
      <c r="B179" s="9">
        <v>1785.7</v>
      </c>
      <c r="D179" s="15">
        <v>39295</v>
      </c>
      <c r="E179" s="9">
        <v>2929</v>
      </c>
      <c r="F179" s="9"/>
      <c r="G179" s="4">
        <f t="shared" si="2"/>
        <v>-0.10728436452301127</v>
      </c>
      <c r="O179" s="14">
        <v>42613</v>
      </c>
      <c r="P179" s="2">
        <v>60.05</v>
      </c>
      <c r="Q179" s="2">
        <v>0.75739999999999996</v>
      </c>
      <c r="W179" s="17">
        <v>42626</v>
      </c>
      <c r="X179" s="2">
        <v>85</v>
      </c>
      <c r="Y179" s="2">
        <v>130</v>
      </c>
      <c r="AF179" s="19"/>
      <c r="AG179" s="19"/>
    </row>
    <row r="180" spans="1:33">
      <c r="A180" s="13">
        <v>36770</v>
      </c>
      <c r="B180" s="9">
        <v>1817.5</v>
      </c>
      <c r="D180" s="15">
        <v>39326</v>
      </c>
      <c r="E180" s="9">
        <v>3324</v>
      </c>
      <c r="F180" s="9"/>
      <c r="G180" s="4">
        <f t="shared" si="2"/>
        <v>0.18123667377398722</v>
      </c>
      <c r="O180" s="14">
        <v>42614</v>
      </c>
      <c r="P180" s="2">
        <v>60</v>
      </c>
      <c r="Q180" s="2">
        <v>0.75119999999999998</v>
      </c>
      <c r="W180" s="17">
        <v>42627</v>
      </c>
      <c r="X180" s="2">
        <v>85</v>
      </c>
      <c r="Y180" s="2">
        <v>130</v>
      </c>
      <c r="AF180" s="19"/>
      <c r="AG180" s="19"/>
    </row>
    <row r="181" spans="1:33">
      <c r="A181" s="13">
        <v>36800</v>
      </c>
      <c r="B181" s="9">
        <v>1875.5</v>
      </c>
      <c r="D181" s="15">
        <v>39356</v>
      </c>
      <c r="E181" s="9">
        <v>2977</v>
      </c>
      <c r="F181" s="9"/>
      <c r="G181" s="4">
        <f t="shared" si="2"/>
        <v>0.3550295857988166</v>
      </c>
      <c r="O181" s="14">
        <v>42615</v>
      </c>
      <c r="P181" s="2">
        <v>59</v>
      </c>
      <c r="Q181" s="2">
        <v>0.75160000000000005</v>
      </c>
      <c r="W181" s="17">
        <v>42631</v>
      </c>
      <c r="X181" s="2">
        <v>85</v>
      </c>
      <c r="Y181" s="2">
        <v>130</v>
      </c>
      <c r="AF181" s="19"/>
      <c r="AG181" s="19"/>
    </row>
    <row r="182" spans="1:33">
      <c r="A182" s="13">
        <v>36831</v>
      </c>
      <c r="B182" s="9">
        <v>1883</v>
      </c>
      <c r="D182" s="15">
        <v>39387</v>
      </c>
      <c r="E182" s="9">
        <v>3546</v>
      </c>
      <c r="F182" s="9"/>
      <c r="G182" s="4">
        <f t="shared" si="2"/>
        <v>0.24159663865546221</v>
      </c>
      <c r="O182" s="14">
        <v>42618</v>
      </c>
      <c r="P182" s="2">
        <v>60.15</v>
      </c>
      <c r="Q182" s="2">
        <v>0.75509999999999999</v>
      </c>
      <c r="W182" s="17">
        <v>42632</v>
      </c>
      <c r="X182" s="2">
        <v>85</v>
      </c>
      <c r="Y182" s="2">
        <v>130</v>
      </c>
      <c r="AF182" s="19"/>
      <c r="AG182" s="19"/>
    </row>
    <row r="183" spans="1:33">
      <c r="A183" s="13">
        <v>36861</v>
      </c>
      <c r="B183" s="9">
        <v>1998.6599999999999</v>
      </c>
      <c r="D183" s="15">
        <v>39417</v>
      </c>
      <c r="E183" s="9">
        <v>3420</v>
      </c>
      <c r="F183" s="9"/>
      <c r="G183" s="4">
        <f t="shared" si="2"/>
        <v>0.1945511701012923</v>
      </c>
      <c r="O183" s="14">
        <v>42619</v>
      </c>
      <c r="P183" s="2">
        <v>60.15</v>
      </c>
      <c r="Q183" s="2">
        <v>0.75660000000000005</v>
      </c>
      <c r="W183" s="17">
        <v>42633</v>
      </c>
      <c r="X183" s="2">
        <v>75</v>
      </c>
      <c r="Y183" s="2">
        <v>130</v>
      </c>
      <c r="AF183" s="19"/>
      <c r="AG183" s="19"/>
    </row>
    <row r="184" spans="1:33">
      <c r="A184" s="13">
        <v>36892</v>
      </c>
      <c r="B184" s="9">
        <v>1428.21</v>
      </c>
      <c r="D184" s="15">
        <v>39448</v>
      </c>
      <c r="E184" s="9">
        <v>3681</v>
      </c>
      <c r="F184" s="9"/>
      <c r="G184" s="4">
        <f t="shared" si="2"/>
        <v>2.6778242677824249E-2</v>
      </c>
      <c r="O184" s="14">
        <v>42620</v>
      </c>
      <c r="P184" s="2">
        <v>59.5</v>
      </c>
      <c r="Q184" s="2">
        <v>0.75829999999999997</v>
      </c>
      <c r="W184" s="17">
        <v>42634</v>
      </c>
      <c r="X184" s="2">
        <v>75</v>
      </c>
      <c r="Y184" s="2">
        <v>130</v>
      </c>
      <c r="AF184" s="19"/>
      <c r="AG184" s="19"/>
    </row>
    <row r="185" spans="1:33">
      <c r="A185" s="13">
        <v>36923</v>
      </c>
      <c r="B185" s="9">
        <v>1642.8700000000001</v>
      </c>
      <c r="D185" s="15">
        <v>39479</v>
      </c>
      <c r="E185" s="9">
        <v>3820</v>
      </c>
      <c r="F185" s="9"/>
      <c r="G185" s="4">
        <f t="shared" si="2"/>
        <v>0.32915796798886565</v>
      </c>
      <c r="O185" s="14">
        <v>42621</v>
      </c>
      <c r="P185" s="2">
        <v>59.9</v>
      </c>
      <c r="Q185" s="2">
        <v>0.76819999999999999</v>
      </c>
      <c r="W185" s="17">
        <v>42635</v>
      </c>
      <c r="X185" s="2">
        <v>75</v>
      </c>
      <c r="Y185" s="2">
        <v>130</v>
      </c>
      <c r="AF185" s="19"/>
      <c r="AG185" s="19"/>
    </row>
    <row r="186" spans="1:33">
      <c r="A186" s="13">
        <v>36951</v>
      </c>
      <c r="B186" s="9">
        <v>1967.5700000000002</v>
      </c>
      <c r="D186" s="15">
        <v>39508</v>
      </c>
      <c r="E186" s="9">
        <v>3568</v>
      </c>
      <c r="F186" s="9"/>
      <c r="G186" s="4">
        <f t="shared" si="2"/>
        <v>1.6844469399213136E-3</v>
      </c>
      <c r="O186" s="14">
        <v>42622</v>
      </c>
      <c r="P186" s="2">
        <v>59.15</v>
      </c>
      <c r="Q186" s="2">
        <v>0.76719999999999999</v>
      </c>
      <c r="W186" s="17">
        <v>42636</v>
      </c>
      <c r="X186" s="2">
        <v>75</v>
      </c>
      <c r="Y186" s="2">
        <v>130</v>
      </c>
      <c r="AF186" s="19"/>
      <c r="AG186" s="19"/>
    </row>
    <row r="187" spans="1:33">
      <c r="A187" s="13">
        <v>36982</v>
      </c>
      <c r="B187" s="9">
        <v>1753.27</v>
      </c>
      <c r="D187" s="15">
        <v>39539</v>
      </c>
      <c r="E187" s="9">
        <v>4285</v>
      </c>
      <c r="F187" s="9"/>
      <c r="G187" s="4">
        <f t="shared" si="2"/>
        <v>0.28408750374587943</v>
      </c>
      <c r="O187" s="14">
        <v>42625</v>
      </c>
      <c r="P187" s="2">
        <v>58.45</v>
      </c>
      <c r="Q187" s="2">
        <v>0.76449999999999996</v>
      </c>
      <c r="W187" s="17">
        <v>42639</v>
      </c>
      <c r="X187" s="2">
        <v>75</v>
      </c>
      <c r="Y187" s="2">
        <v>130</v>
      </c>
      <c r="AF187" s="19"/>
      <c r="AG187" s="19"/>
    </row>
    <row r="188" spans="1:33">
      <c r="A188" s="13">
        <v>37012</v>
      </c>
      <c r="B188" s="9">
        <v>1931.5400000000002</v>
      </c>
      <c r="D188" s="15">
        <v>39569</v>
      </c>
      <c r="E188" s="9">
        <v>3891</v>
      </c>
      <c r="F188" s="9"/>
      <c r="G188" s="4">
        <f t="shared" si="2"/>
        <v>0.40876176683562626</v>
      </c>
      <c r="O188" s="14">
        <v>42626</v>
      </c>
      <c r="P188" s="2">
        <v>58.35</v>
      </c>
      <c r="Q188" s="2">
        <v>0.75370000000000004</v>
      </c>
      <c r="W188" s="17">
        <v>42640</v>
      </c>
      <c r="X188" s="2">
        <v>75</v>
      </c>
      <c r="Y188" s="2">
        <v>135</v>
      </c>
      <c r="AF188" s="19"/>
      <c r="AG188" s="19"/>
    </row>
    <row r="189" spans="1:33">
      <c r="A189" s="13">
        <v>37043</v>
      </c>
      <c r="B189" s="9">
        <v>2119.3200000000002</v>
      </c>
      <c r="D189" s="15">
        <v>39600</v>
      </c>
      <c r="E189" s="9">
        <v>3779</v>
      </c>
      <c r="F189" s="9"/>
      <c r="G189" s="4">
        <f t="shared" si="2"/>
        <v>0.4048327137546468</v>
      </c>
      <c r="O189" s="14">
        <v>42627</v>
      </c>
      <c r="P189" s="2">
        <v>58.35</v>
      </c>
      <c r="Q189" s="2">
        <v>0.75639999999999996</v>
      </c>
      <c r="W189" s="17">
        <v>42641</v>
      </c>
      <c r="X189" s="2">
        <v>75</v>
      </c>
      <c r="Y189" s="2">
        <v>135</v>
      </c>
      <c r="AF189" s="19"/>
      <c r="AG189" s="19"/>
    </row>
    <row r="190" spans="1:33">
      <c r="A190" s="13">
        <v>37073</v>
      </c>
      <c r="B190" s="9">
        <v>1912.6599999999999</v>
      </c>
      <c r="D190" s="15">
        <v>39630</v>
      </c>
      <c r="E190" s="9">
        <v>3963</v>
      </c>
      <c r="F190" s="9"/>
      <c r="G190" s="4">
        <f t="shared" si="2"/>
        <v>0.1791133591193097</v>
      </c>
      <c r="O190" s="14">
        <v>42628</v>
      </c>
      <c r="P190" s="2">
        <v>56.5</v>
      </c>
      <c r="Q190" s="2">
        <v>0.74619999999999997</v>
      </c>
      <c r="W190" s="17">
        <v>42642</v>
      </c>
      <c r="X190" s="2">
        <v>75</v>
      </c>
      <c r="Y190" s="2">
        <v>140</v>
      </c>
      <c r="AF190" s="19"/>
      <c r="AG190" s="19"/>
    </row>
    <row r="191" spans="1:33">
      <c r="A191" s="13">
        <v>37104</v>
      </c>
      <c r="B191" s="9">
        <v>1799.05</v>
      </c>
      <c r="D191" s="15">
        <v>39661</v>
      </c>
      <c r="E191" s="9">
        <v>3740</v>
      </c>
      <c r="F191" s="9"/>
      <c r="G191" s="4">
        <f t="shared" si="2"/>
        <v>0.27688630932058733</v>
      </c>
      <c r="O191" s="14">
        <v>42629</v>
      </c>
      <c r="P191" s="2">
        <v>56.3</v>
      </c>
      <c r="Q191" s="2">
        <v>0.74739999999999995</v>
      </c>
      <c r="W191" s="17">
        <v>42643</v>
      </c>
      <c r="X191" s="2">
        <v>75</v>
      </c>
      <c r="Y191" s="2">
        <v>140</v>
      </c>
      <c r="AF191" s="19"/>
      <c r="AG191" s="19"/>
    </row>
    <row r="192" spans="1:33">
      <c r="A192" s="13">
        <v>37135</v>
      </c>
      <c r="B192" s="9">
        <v>1657.4099999999999</v>
      </c>
      <c r="D192" s="15">
        <v>39692</v>
      </c>
      <c r="E192" s="9">
        <v>3920</v>
      </c>
      <c r="F192" s="9"/>
      <c r="G192" s="4">
        <f t="shared" si="2"/>
        <v>0.17930204572803854</v>
      </c>
      <c r="O192" s="14">
        <v>42631</v>
      </c>
      <c r="P192" s="2">
        <v>56.3</v>
      </c>
      <c r="Q192" s="2">
        <v>0.75170000000000003</v>
      </c>
      <c r="W192" s="17">
        <v>42651</v>
      </c>
      <c r="X192" s="2">
        <v>75</v>
      </c>
      <c r="Y192" s="2">
        <v>140</v>
      </c>
      <c r="AF192" s="19"/>
      <c r="AG192" s="19"/>
    </row>
    <row r="193" spans="1:33">
      <c r="A193" s="13">
        <v>37165</v>
      </c>
      <c r="B193" s="9">
        <v>1838.72</v>
      </c>
      <c r="D193" s="15">
        <v>39722</v>
      </c>
      <c r="E193" s="9">
        <v>3062</v>
      </c>
      <c r="F193" s="9"/>
      <c r="G193" s="4">
        <f t="shared" si="2"/>
        <v>2.8552233792408455E-2</v>
      </c>
      <c r="O193" s="14">
        <v>42632</v>
      </c>
      <c r="P193" s="2">
        <v>56.3</v>
      </c>
      <c r="Q193" s="2">
        <v>0.74890000000000001</v>
      </c>
      <c r="W193" s="17">
        <v>42652</v>
      </c>
      <c r="X193" s="2">
        <v>75</v>
      </c>
      <c r="Y193" s="2">
        <v>145</v>
      </c>
      <c r="AF193" s="19"/>
      <c r="AG193" s="19"/>
    </row>
    <row r="194" spans="1:33">
      <c r="A194" s="13">
        <v>37196</v>
      </c>
      <c r="B194" s="9">
        <v>1779.7400000000002</v>
      </c>
      <c r="D194" s="15">
        <v>39753</v>
      </c>
      <c r="E194" s="9">
        <v>3252</v>
      </c>
      <c r="F194" s="9"/>
      <c r="G194" s="4">
        <f t="shared" si="2"/>
        <v>-8.2910321489001682E-2</v>
      </c>
      <c r="O194" s="14">
        <v>42633</v>
      </c>
      <c r="P194" s="2">
        <v>56.3</v>
      </c>
      <c r="Q194" s="2">
        <v>0.74890000000000001</v>
      </c>
      <c r="W194" s="17">
        <v>42653</v>
      </c>
      <c r="X194" s="2">
        <v>75</v>
      </c>
      <c r="Y194" s="2">
        <v>145</v>
      </c>
      <c r="AF194" s="19"/>
      <c r="AG194" s="19"/>
    </row>
    <row r="195" spans="1:33">
      <c r="A195" s="13">
        <v>37226</v>
      </c>
      <c r="B195" s="9">
        <v>1923.3200000000002</v>
      </c>
      <c r="D195" s="15">
        <v>39783</v>
      </c>
      <c r="E195" s="9">
        <v>3453</v>
      </c>
      <c r="F195" s="9"/>
      <c r="G195" s="4">
        <f t="shared" si="2"/>
        <v>9.6491228070174628E-3</v>
      </c>
      <c r="O195" s="14">
        <v>42634</v>
      </c>
      <c r="P195" s="2">
        <v>55.95</v>
      </c>
      <c r="Q195" s="2">
        <v>0.75380000000000003</v>
      </c>
      <c r="W195" s="17">
        <v>42654</v>
      </c>
      <c r="X195" s="2">
        <v>75</v>
      </c>
      <c r="Y195" s="2">
        <v>150</v>
      </c>
      <c r="AF195" s="19"/>
      <c r="AG195" s="19"/>
    </row>
    <row r="196" spans="1:33">
      <c r="A196" s="13">
        <v>37257</v>
      </c>
      <c r="B196" s="9">
        <v>1592.4299999999998</v>
      </c>
      <c r="D196" s="15">
        <v>39814</v>
      </c>
      <c r="E196" s="9">
        <v>3265</v>
      </c>
      <c r="F196" s="9"/>
      <c r="G196" s="4">
        <f t="shared" si="2"/>
        <v>-0.11301276826949203</v>
      </c>
      <c r="O196" s="14">
        <v>42635</v>
      </c>
      <c r="P196" s="2">
        <v>55.1</v>
      </c>
      <c r="Q196" s="2">
        <v>0.75519999999999998</v>
      </c>
      <c r="W196" s="17">
        <v>42655</v>
      </c>
      <c r="X196" s="2">
        <v>80</v>
      </c>
      <c r="Y196" s="2">
        <v>155</v>
      </c>
      <c r="AF196" s="19"/>
      <c r="AG196" s="19"/>
    </row>
    <row r="197" spans="1:33">
      <c r="A197" s="13">
        <v>37288</v>
      </c>
      <c r="B197" s="9">
        <v>1394.6299999999999</v>
      </c>
      <c r="D197" s="15">
        <v>39845</v>
      </c>
      <c r="E197" s="9">
        <v>4682</v>
      </c>
      <c r="F197" s="9"/>
      <c r="G197" s="4">
        <f t="shared" si="2"/>
        <v>0.2256544502617801</v>
      </c>
      <c r="O197" s="14">
        <v>42636</v>
      </c>
      <c r="P197" s="2">
        <v>55.6</v>
      </c>
      <c r="Q197" s="2">
        <v>0.76319999999999999</v>
      </c>
      <c r="W197" s="17">
        <v>42656</v>
      </c>
      <c r="X197" s="2">
        <v>80</v>
      </c>
      <c r="Y197" s="2">
        <v>155</v>
      </c>
      <c r="AF197" s="19"/>
      <c r="AG197" s="19"/>
    </row>
    <row r="198" spans="1:33">
      <c r="A198" s="13">
        <v>37316</v>
      </c>
      <c r="B198" s="9">
        <v>1927.3200000000002</v>
      </c>
      <c r="D198" s="15">
        <v>39873</v>
      </c>
      <c r="E198" s="9">
        <v>5208</v>
      </c>
      <c r="F198" s="9"/>
      <c r="G198" s="4">
        <f t="shared" si="2"/>
        <v>0.45964125560538127</v>
      </c>
      <c r="O198" s="14">
        <v>42639</v>
      </c>
      <c r="P198" s="2">
        <v>56.55</v>
      </c>
      <c r="Q198" s="2">
        <v>0.76419999999999999</v>
      </c>
      <c r="W198" s="17">
        <v>42657</v>
      </c>
      <c r="X198" s="2">
        <v>80</v>
      </c>
      <c r="Y198" s="2">
        <v>155</v>
      </c>
      <c r="AF198" s="19"/>
      <c r="AG198" s="19"/>
    </row>
    <row r="199" spans="1:33">
      <c r="A199" s="13">
        <v>37347</v>
      </c>
      <c r="B199" s="9">
        <v>1899.0900000000001</v>
      </c>
      <c r="D199" s="15">
        <v>39904</v>
      </c>
      <c r="E199" s="9">
        <v>5700</v>
      </c>
      <c r="F199" s="9"/>
      <c r="G199" s="4">
        <f t="shared" si="2"/>
        <v>0.33022170361726944</v>
      </c>
      <c r="O199" s="14">
        <v>42640</v>
      </c>
      <c r="P199" s="2">
        <v>56.55</v>
      </c>
      <c r="Q199" s="2">
        <v>0.76180000000000003</v>
      </c>
      <c r="W199" s="17">
        <v>42660</v>
      </c>
      <c r="X199" s="2">
        <v>80</v>
      </c>
      <c r="Y199" s="2">
        <v>155</v>
      </c>
      <c r="AF199" s="19"/>
      <c r="AG199" s="19"/>
    </row>
    <row r="200" spans="1:33">
      <c r="A200" s="13">
        <v>37377</v>
      </c>
      <c r="B200" s="9">
        <v>2068.15</v>
      </c>
      <c r="D200" s="15">
        <v>39934</v>
      </c>
      <c r="E200" s="9">
        <v>5346</v>
      </c>
      <c r="F200" s="9"/>
      <c r="G200" s="4">
        <f t="shared" si="2"/>
        <v>0.37393986121819589</v>
      </c>
      <c r="O200" s="14">
        <v>42641</v>
      </c>
      <c r="P200" s="2">
        <v>56.9</v>
      </c>
      <c r="Q200" s="2">
        <v>0.76359999999999995</v>
      </c>
      <c r="W200" s="17">
        <v>42661</v>
      </c>
      <c r="X200" s="2">
        <v>75</v>
      </c>
      <c r="Y200" s="2">
        <v>155</v>
      </c>
      <c r="AF200" s="19"/>
      <c r="AG200" s="19"/>
    </row>
    <row r="201" spans="1:33">
      <c r="A201" s="13">
        <v>37408</v>
      </c>
      <c r="B201" s="9">
        <v>2273.9499999999998</v>
      </c>
      <c r="D201" s="15">
        <v>39965</v>
      </c>
      <c r="E201" s="9">
        <v>5532</v>
      </c>
      <c r="F201" s="9"/>
      <c r="G201" s="4">
        <f t="shared" si="2"/>
        <v>0.46387933315691976</v>
      </c>
      <c r="O201" s="14">
        <v>42642</v>
      </c>
      <c r="P201" s="2">
        <v>55.85</v>
      </c>
      <c r="Q201" s="2">
        <v>0.76659999999999995</v>
      </c>
      <c r="W201" s="17">
        <v>42662</v>
      </c>
      <c r="X201" s="2">
        <v>75</v>
      </c>
      <c r="Y201" s="2">
        <v>155</v>
      </c>
      <c r="AF201" s="19"/>
      <c r="AG201" s="19"/>
    </row>
    <row r="202" spans="1:33">
      <c r="A202" s="13">
        <v>37438</v>
      </c>
      <c r="B202" s="9">
        <v>1947.4</v>
      </c>
      <c r="D202" s="15">
        <v>39995</v>
      </c>
      <c r="E202" s="9">
        <v>5808</v>
      </c>
      <c r="F202" s="9"/>
      <c r="G202" s="4">
        <f t="shared" si="2"/>
        <v>0.46555639666919002</v>
      </c>
      <c r="O202" s="14">
        <v>42643</v>
      </c>
      <c r="P202" s="2">
        <v>55.85</v>
      </c>
      <c r="Q202" s="2">
        <v>0.76880000000000004</v>
      </c>
      <c r="W202" s="17">
        <v>42663</v>
      </c>
      <c r="X202" s="2">
        <v>75</v>
      </c>
      <c r="Y202" s="2">
        <v>155</v>
      </c>
      <c r="AF202" s="19"/>
      <c r="AG202" s="19"/>
    </row>
    <row r="203" spans="1:33">
      <c r="A203" s="13">
        <v>37469</v>
      </c>
      <c r="B203" s="9">
        <v>1970.5400000000002</v>
      </c>
      <c r="D203" s="15">
        <v>40026</v>
      </c>
      <c r="E203" s="9">
        <v>4968</v>
      </c>
      <c r="F203" s="9"/>
      <c r="G203" s="4">
        <f t="shared" si="2"/>
        <v>0.32834224598930484</v>
      </c>
      <c r="O203" s="14">
        <v>42646</v>
      </c>
      <c r="P203" s="2">
        <v>55.9</v>
      </c>
      <c r="Q203" s="2">
        <v>0.76319999999999999</v>
      </c>
      <c r="W203" s="17">
        <v>42664</v>
      </c>
      <c r="X203" s="2">
        <v>75</v>
      </c>
      <c r="Y203" s="2">
        <v>155</v>
      </c>
      <c r="AF203" s="19"/>
      <c r="AG203" s="19"/>
    </row>
    <row r="204" spans="1:33">
      <c r="A204" s="13">
        <v>37500</v>
      </c>
      <c r="B204" s="9">
        <v>1913.31</v>
      </c>
      <c r="D204" s="15">
        <v>40057</v>
      </c>
      <c r="E204" s="9">
        <v>6455</v>
      </c>
      <c r="F204" s="9"/>
      <c r="G204" s="4">
        <f t="shared" si="2"/>
        <v>0.64668367346938771</v>
      </c>
      <c r="O204" s="14">
        <v>42647</v>
      </c>
      <c r="P204" s="2">
        <v>55.9</v>
      </c>
      <c r="Q204" s="2">
        <v>0.76319999999999999</v>
      </c>
      <c r="W204" s="17">
        <v>42667</v>
      </c>
      <c r="X204" s="2">
        <v>75</v>
      </c>
      <c r="Y204" s="2">
        <v>155</v>
      </c>
      <c r="AF204" s="19"/>
      <c r="AG204" s="19"/>
    </row>
    <row r="205" spans="1:33">
      <c r="A205" s="13">
        <v>37530</v>
      </c>
      <c r="B205" s="9">
        <v>1907.6</v>
      </c>
      <c r="D205" s="15">
        <v>40087</v>
      </c>
      <c r="E205" s="9">
        <v>4547</v>
      </c>
      <c r="F205" s="9"/>
      <c r="G205" s="4">
        <f t="shared" si="2"/>
        <v>0.48497713912475504</v>
      </c>
      <c r="O205" s="14">
        <v>42648</v>
      </c>
      <c r="P205" s="2">
        <v>55.35</v>
      </c>
      <c r="Q205" s="2">
        <v>0.76759999999999995</v>
      </c>
      <c r="W205" s="17">
        <v>42668</v>
      </c>
      <c r="X205" s="2">
        <v>75</v>
      </c>
      <c r="Y205" s="2">
        <v>150</v>
      </c>
      <c r="AF205" s="19"/>
      <c r="AG205" s="19"/>
    </row>
    <row r="206" spans="1:33">
      <c r="A206" s="13">
        <v>37561</v>
      </c>
      <c r="B206" s="9">
        <v>2039.47</v>
      </c>
      <c r="D206" s="15">
        <v>40118</v>
      </c>
      <c r="E206" s="9">
        <v>5107</v>
      </c>
      <c r="F206" s="9"/>
      <c r="G206" s="4">
        <f t="shared" si="2"/>
        <v>0.57041820418204181</v>
      </c>
      <c r="O206" s="14">
        <v>42649</v>
      </c>
      <c r="P206" s="2">
        <v>54.85</v>
      </c>
      <c r="Q206" s="2">
        <v>0.76119999999999999</v>
      </c>
      <c r="W206" s="17">
        <v>42669</v>
      </c>
      <c r="X206" s="2">
        <v>75</v>
      </c>
      <c r="Y206" s="2">
        <v>150</v>
      </c>
      <c r="AF206" s="19"/>
      <c r="AG206" s="19"/>
    </row>
    <row r="207" spans="1:33">
      <c r="A207" s="13">
        <v>37591</v>
      </c>
      <c r="B207" s="9">
        <v>2075.23</v>
      </c>
      <c r="D207" s="15">
        <v>40148</v>
      </c>
      <c r="E207" s="9">
        <v>6216</v>
      </c>
      <c r="F207" s="9"/>
      <c r="G207" s="4">
        <f t="shared" si="2"/>
        <v>0.80017376194613377</v>
      </c>
      <c r="O207" s="14">
        <v>42650</v>
      </c>
      <c r="P207" s="2">
        <v>54.85</v>
      </c>
      <c r="Q207" s="2">
        <v>0.76129999999999998</v>
      </c>
      <c r="W207" s="17">
        <v>42670</v>
      </c>
      <c r="X207" s="2">
        <v>80</v>
      </c>
      <c r="Y207" s="2">
        <v>165</v>
      </c>
      <c r="AF207" s="19"/>
      <c r="AG207" s="19"/>
    </row>
    <row r="208" spans="1:33">
      <c r="A208" s="13">
        <v>37622</v>
      </c>
      <c r="B208" s="9">
        <v>1586.99</v>
      </c>
      <c r="D208" s="15">
        <v>40179</v>
      </c>
      <c r="E208" s="9">
        <v>4662</v>
      </c>
      <c r="F208" s="9"/>
      <c r="G208" s="4">
        <f t="shared" si="2"/>
        <v>0.42787136294027572</v>
      </c>
      <c r="O208" s="14">
        <v>42651</v>
      </c>
      <c r="P208" s="2">
        <v>54.85</v>
      </c>
      <c r="Q208" s="2">
        <v>0.75839999999999996</v>
      </c>
      <c r="W208" s="17">
        <v>42671</v>
      </c>
      <c r="X208" s="2">
        <v>80</v>
      </c>
      <c r="Y208" s="2">
        <v>175</v>
      </c>
      <c r="AF208" s="19"/>
      <c r="AG208" s="19"/>
    </row>
    <row r="209" spans="1:33">
      <c r="A209" s="13">
        <v>37653</v>
      </c>
      <c r="B209" s="9">
        <v>1542.99</v>
      </c>
      <c r="D209" s="15">
        <v>40210</v>
      </c>
      <c r="E209" s="9">
        <v>4938</v>
      </c>
      <c r="F209" s="9"/>
      <c r="G209" s="4">
        <f t="shared" ref="G209:G272" si="3">E209/E197-1</f>
        <v>5.4677488252883322E-2</v>
      </c>
      <c r="O209" s="14">
        <v>42652</v>
      </c>
      <c r="P209" s="2">
        <v>54.85</v>
      </c>
      <c r="Q209" s="2">
        <v>0.75860000000000005</v>
      </c>
      <c r="W209" s="17">
        <v>42674</v>
      </c>
      <c r="X209" s="2">
        <v>90</v>
      </c>
      <c r="Y209" s="2">
        <v>185</v>
      </c>
      <c r="AF209" s="19"/>
      <c r="AG209" s="19"/>
    </row>
    <row r="210" spans="1:33">
      <c r="A210" s="13">
        <v>37681</v>
      </c>
      <c r="B210" s="9">
        <v>2266.77</v>
      </c>
      <c r="D210" s="15">
        <v>40238</v>
      </c>
      <c r="E210" s="9">
        <v>5901</v>
      </c>
      <c r="F210" s="9"/>
      <c r="G210" s="4">
        <f t="shared" si="3"/>
        <v>0.13306451612903225</v>
      </c>
      <c r="O210" s="14">
        <v>42653</v>
      </c>
      <c r="P210" s="2">
        <v>54.85</v>
      </c>
      <c r="Q210" s="2">
        <v>0.75860000000000005</v>
      </c>
      <c r="W210" s="17">
        <v>42675</v>
      </c>
      <c r="X210" s="2">
        <v>90</v>
      </c>
      <c r="Y210" s="2">
        <v>185</v>
      </c>
      <c r="AF210" s="19"/>
      <c r="AG210" s="19"/>
    </row>
    <row r="211" spans="1:33">
      <c r="A211" s="13">
        <v>37712</v>
      </c>
      <c r="B211" s="9">
        <v>2070.2200000000003</v>
      </c>
      <c r="D211" s="15">
        <v>40269</v>
      </c>
      <c r="E211" s="9">
        <v>5533</v>
      </c>
      <c r="F211" s="9"/>
      <c r="G211" s="4">
        <f t="shared" si="3"/>
        <v>-2.9298245614035046E-2</v>
      </c>
      <c r="O211" s="14">
        <v>42654</v>
      </c>
      <c r="P211" s="2">
        <v>54.85</v>
      </c>
      <c r="Q211" s="2">
        <v>0.75860000000000005</v>
      </c>
      <c r="W211" s="17">
        <v>42676</v>
      </c>
      <c r="X211" s="2">
        <v>90</v>
      </c>
      <c r="Y211" s="2">
        <v>190</v>
      </c>
      <c r="AF211" s="19"/>
      <c r="AG211" s="19"/>
    </row>
    <row r="212" spans="1:33">
      <c r="A212" s="13">
        <v>37742</v>
      </c>
      <c r="B212" s="9">
        <v>2145.34</v>
      </c>
      <c r="D212" s="15">
        <v>40299</v>
      </c>
      <c r="E212" s="9">
        <v>5190</v>
      </c>
      <c r="F212" s="9"/>
      <c r="G212" s="4">
        <f t="shared" si="3"/>
        <v>-2.9180695847362492E-2</v>
      </c>
      <c r="O212" s="14">
        <v>42655</v>
      </c>
      <c r="P212" s="2">
        <v>56.3</v>
      </c>
      <c r="Q212" s="2">
        <v>0.76060000000000005</v>
      </c>
      <c r="W212" s="17">
        <v>42677</v>
      </c>
      <c r="X212" s="2">
        <v>90</v>
      </c>
      <c r="Y212" s="2">
        <v>190</v>
      </c>
      <c r="AF212" s="19"/>
      <c r="AG212" s="19"/>
    </row>
    <row r="213" spans="1:33">
      <c r="A213" s="13">
        <v>37773</v>
      </c>
      <c r="B213" s="9">
        <v>2662.6400000000003</v>
      </c>
      <c r="D213" s="15">
        <v>40330</v>
      </c>
      <c r="E213" s="9">
        <v>4717</v>
      </c>
      <c r="F213" s="9"/>
      <c r="G213" s="4">
        <f t="shared" si="3"/>
        <v>-0.14732465654374549</v>
      </c>
      <c r="O213" s="14">
        <v>42656</v>
      </c>
      <c r="P213" s="2">
        <v>56.95</v>
      </c>
      <c r="Q213" s="2">
        <v>0.75349999999999995</v>
      </c>
      <c r="W213" s="17">
        <v>42678</v>
      </c>
      <c r="X213" s="2">
        <v>100</v>
      </c>
      <c r="Y213" s="2">
        <v>190</v>
      </c>
      <c r="AF213" s="19"/>
      <c r="AG213" s="19"/>
    </row>
    <row r="214" spans="1:33">
      <c r="A214" s="13">
        <v>37803</v>
      </c>
      <c r="B214" s="9">
        <v>2129.4900000000002</v>
      </c>
      <c r="D214" s="15">
        <v>40360</v>
      </c>
      <c r="E214" s="9">
        <v>5128</v>
      </c>
      <c r="F214" s="9"/>
      <c r="G214" s="4">
        <f t="shared" si="3"/>
        <v>-0.11707988980716255</v>
      </c>
      <c r="O214" s="14">
        <v>42657</v>
      </c>
      <c r="P214" s="2">
        <v>56.95</v>
      </c>
      <c r="Q214" s="2">
        <v>0.75649999999999995</v>
      </c>
      <c r="W214" s="17">
        <v>42681</v>
      </c>
      <c r="X214" s="2">
        <v>95</v>
      </c>
      <c r="Y214" s="2">
        <v>185</v>
      </c>
      <c r="AF214" s="19"/>
      <c r="AG214" s="19"/>
    </row>
    <row r="215" spans="1:33">
      <c r="A215" s="13">
        <v>37834</v>
      </c>
      <c r="B215" s="9">
        <v>2011.36</v>
      </c>
      <c r="D215" s="15">
        <v>40391</v>
      </c>
      <c r="E215" s="9">
        <v>4461</v>
      </c>
      <c r="F215" s="9"/>
      <c r="G215" s="4">
        <f t="shared" si="3"/>
        <v>-0.10205314009661837</v>
      </c>
      <c r="O215" s="14">
        <v>42660</v>
      </c>
      <c r="P215" s="2">
        <v>57</v>
      </c>
      <c r="Q215" s="2">
        <v>0.75660000000000005</v>
      </c>
      <c r="W215" s="17">
        <v>42682</v>
      </c>
      <c r="X215" s="2">
        <v>95</v>
      </c>
      <c r="Y215" s="2">
        <v>180</v>
      </c>
      <c r="AF215" s="19"/>
      <c r="AG215" s="19"/>
    </row>
    <row r="216" spans="1:33">
      <c r="A216" s="13">
        <v>37865</v>
      </c>
      <c r="B216" s="9">
        <v>2025.27</v>
      </c>
      <c r="D216" s="15">
        <v>40422</v>
      </c>
      <c r="E216" s="9">
        <v>5260</v>
      </c>
      <c r="F216" s="9"/>
      <c r="G216" s="4">
        <f t="shared" si="3"/>
        <v>-0.18512780790085204</v>
      </c>
      <c r="O216" s="14">
        <v>42661</v>
      </c>
      <c r="P216" s="2">
        <v>57.55</v>
      </c>
      <c r="Q216" s="2">
        <v>0.76080000000000003</v>
      </c>
      <c r="W216" s="17">
        <v>42683</v>
      </c>
      <c r="X216" s="2">
        <v>95</v>
      </c>
      <c r="Y216" s="2">
        <v>180</v>
      </c>
      <c r="AF216" s="19"/>
      <c r="AG216" s="19"/>
    </row>
    <row r="217" spans="1:33">
      <c r="A217" s="13">
        <v>37895</v>
      </c>
      <c r="B217" s="9">
        <v>2177.37</v>
      </c>
      <c r="D217" s="15">
        <v>40452</v>
      </c>
      <c r="E217" s="9">
        <v>4572</v>
      </c>
      <c r="F217" s="9"/>
      <c r="G217" s="4">
        <f t="shared" si="3"/>
        <v>5.4981306355839088E-3</v>
      </c>
      <c r="O217" s="14">
        <v>42662</v>
      </c>
      <c r="P217" s="2">
        <v>58.6</v>
      </c>
      <c r="Q217" s="2">
        <v>0.76319999999999999</v>
      </c>
      <c r="W217" s="17">
        <v>42684</v>
      </c>
      <c r="X217" s="2">
        <v>105</v>
      </c>
      <c r="Y217" s="2">
        <v>200</v>
      </c>
      <c r="AF217" s="19"/>
      <c r="AG217" s="19"/>
    </row>
    <row r="218" spans="1:33">
      <c r="A218" s="13">
        <v>37926</v>
      </c>
      <c r="B218" s="9">
        <v>2526.52</v>
      </c>
      <c r="D218" s="15">
        <v>40483</v>
      </c>
      <c r="E218" s="9">
        <v>5738</v>
      </c>
      <c r="F218" s="9"/>
      <c r="G218" s="4">
        <f t="shared" si="3"/>
        <v>0.12355590366164093</v>
      </c>
      <c r="O218" s="14">
        <v>42663</v>
      </c>
      <c r="P218" s="2">
        <v>58.7</v>
      </c>
      <c r="Q218" s="2">
        <v>0.7671</v>
      </c>
      <c r="W218" s="17">
        <v>42685</v>
      </c>
      <c r="X218" s="2">
        <v>115</v>
      </c>
      <c r="Y218" s="2">
        <v>195</v>
      </c>
      <c r="AF218" s="19"/>
      <c r="AG218" s="19"/>
    </row>
    <row r="219" spans="1:33">
      <c r="A219" s="13">
        <v>37956</v>
      </c>
      <c r="B219" s="9">
        <v>2646.46</v>
      </c>
      <c r="D219" s="15">
        <v>40513</v>
      </c>
      <c r="E219" s="9">
        <v>5808</v>
      </c>
      <c r="F219" s="9"/>
      <c r="G219" s="4">
        <f t="shared" si="3"/>
        <v>-6.5637065637065617E-2</v>
      </c>
      <c r="O219" s="14">
        <v>42664</v>
      </c>
      <c r="P219" s="2">
        <v>58.7</v>
      </c>
      <c r="Q219" s="2">
        <v>0.77190000000000003</v>
      </c>
      <c r="W219" s="17">
        <v>42688</v>
      </c>
      <c r="X219" s="2">
        <v>125</v>
      </c>
      <c r="Y219" s="2">
        <v>195</v>
      </c>
      <c r="AF219" s="19"/>
      <c r="AG219" s="19"/>
    </row>
    <row r="220" spans="1:33">
      <c r="A220" s="13">
        <v>37987</v>
      </c>
      <c r="B220" s="9">
        <v>1689.6799999999998</v>
      </c>
      <c r="D220" s="15">
        <v>40544</v>
      </c>
      <c r="E220" s="9">
        <v>6897</v>
      </c>
      <c r="F220" s="9"/>
      <c r="G220" s="4">
        <f t="shared" si="3"/>
        <v>0.4794079794079793</v>
      </c>
      <c r="O220" s="14">
        <v>42667</v>
      </c>
      <c r="P220" s="2">
        <v>58.7</v>
      </c>
      <c r="Q220" s="2">
        <v>0.77190000000000003</v>
      </c>
      <c r="W220" s="17">
        <v>42689</v>
      </c>
      <c r="X220" s="2">
        <v>95</v>
      </c>
      <c r="Y220" s="2">
        <v>185</v>
      </c>
      <c r="AF220" s="19"/>
      <c r="AG220" s="19"/>
    </row>
    <row r="221" spans="1:33">
      <c r="A221" s="13">
        <v>38018</v>
      </c>
      <c r="B221" s="9">
        <v>1898.7400000000002</v>
      </c>
      <c r="D221" s="15">
        <v>40575</v>
      </c>
      <c r="E221" s="9">
        <v>4881</v>
      </c>
      <c r="F221" s="9"/>
      <c r="G221" s="4">
        <f t="shared" si="3"/>
        <v>-1.1543134872417982E-2</v>
      </c>
      <c r="O221" s="14">
        <v>42668</v>
      </c>
      <c r="P221" s="2">
        <v>58.7</v>
      </c>
      <c r="Q221" s="2">
        <v>0.77190000000000003</v>
      </c>
      <c r="W221" s="17">
        <v>42690</v>
      </c>
      <c r="X221" s="2">
        <v>105</v>
      </c>
      <c r="Y221" s="2">
        <v>185</v>
      </c>
      <c r="AF221" s="19"/>
      <c r="AG221" s="19"/>
    </row>
    <row r="222" spans="1:33">
      <c r="A222" s="13">
        <v>38047</v>
      </c>
      <c r="B222" s="9">
        <v>2337.83</v>
      </c>
      <c r="D222" s="15">
        <v>40603</v>
      </c>
      <c r="E222" s="9">
        <v>5948</v>
      </c>
      <c r="F222" s="9"/>
      <c r="G222" s="4">
        <f t="shared" si="3"/>
        <v>7.9647517369936249E-3</v>
      </c>
      <c r="O222" s="14">
        <v>42669</v>
      </c>
      <c r="P222" s="2">
        <v>59.65</v>
      </c>
      <c r="Q222" s="2">
        <v>0.75990000000000002</v>
      </c>
      <c r="W222" s="17">
        <v>42691</v>
      </c>
      <c r="X222" s="2">
        <v>105</v>
      </c>
      <c r="Y222" s="2">
        <v>185</v>
      </c>
      <c r="AF222" s="19"/>
      <c r="AG222" s="19"/>
    </row>
    <row r="223" spans="1:33">
      <c r="A223" s="13">
        <v>38078</v>
      </c>
      <c r="B223" s="9">
        <v>2255.06</v>
      </c>
      <c r="D223" s="15">
        <v>40634</v>
      </c>
      <c r="E223" s="9">
        <v>5288</v>
      </c>
      <c r="F223" s="9"/>
      <c r="G223" s="4">
        <f t="shared" si="3"/>
        <v>-4.4279775890113893E-2</v>
      </c>
      <c r="O223" s="14">
        <v>42670</v>
      </c>
      <c r="P223" s="2">
        <v>62.45</v>
      </c>
      <c r="Q223" s="2">
        <v>0.76439999999999997</v>
      </c>
      <c r="W223" s="17">
        <v>42692</v>
      </c>
      <c r="X223" s="2">
        <v>110</v>
      </c>
      <c r="Y223" s="2">
        <v>190</v>
      </c>
      <c r="AF223" s="19"/>
      <c r="AG223" s="19"/>
    </row>
    <row r="224" spans="1:33">
      <c r="A224" s="13">
        <v>38108</v>
      </c>
      <c r="B224" s="9">
        <v>2315.42</v>
      </c>
      <c r="D224" s="15">
        <v>40664</v>
      </c>
      <c r="E224" s="9">
        <v>5330</v>
      </c>
      <c r="F224" s="9"/>
      <c r="G224" s="4">
        <f t="shared" si="3"/>
        <v>2.6974951830443183E-2</v>
      </c>
      <c r="O224" s="14">
        <v>42671</v>
      </c>
      <c r="P224" s="2">
        <v>63.6</v>
      </c>
      <c r="Q224" s="2">
        <v>0.76439999999999997</v>
      </c>
      <c r="W224" s="17">
        <v>42695</v>
      </c>
      <c r="X224" s="2">
        <v>110</v>
      </c>
      <c r="Y224" s="2">
        <v>190</v>
      </c>
      <c r="AF224" s="19"/>
      <c r="AG224" s="19"/>
    </row>
    <row r="225" spans="1:33">
      <c r="A225" s="13">
        <v>38139</v>
      </c>
      <c r="B225" s="9">
        <v>2594.31</v>
      </c>
      <c r="D225" s="15">
        <v>40695</v>
      </c>
      <c r="E225" s="9">
        <v>5109</v>
      </c>
      <c r="F225" s="9"/>
      <c r="G225" s="4">
        <f t="shared" si="3"/>
        <v>8.310366758532961E-2</v>
      </c>
      <c r="O225" s="14">
        <v>42674</v>
      </c>
      <c r="P225" s="2">
        <v>63.1</v>
      </c>
      <c r="Q225" s="2">
        <v>0.75900000000000001</v>
      </c>
      <c r="W225" s="17">
        <v>42696</v>
      </c>
      <c r="X225" s="2">
        <v>110</v>
      </c>
      <c r="Y225" s="2">
        <v>190</v>
      </c>
      <c r="AF225" s="19"/>
      <c r="AG225" s="19"/>
    </row>
    <row r="226" spans="1:33">
      <c r="A226" s="13">
        <v>38169</v>
      </c>
      <c r="B226" s="9">
        <v>2256.12</v>
      </c>
      <c r="D226" s="15">
        <v>40725</v>
      </c>
      <c r="E226" s="9">
        <v>5455</v>
      </c>
      <c r="F226" s="9"/>
      <c r="G226" s="4">
        <f t="shared" si="3"/>
        <v>6.3767550702028108E-2</v>
      </c>
      <c r="O226" s="14">
        <v>42675</v>
      </c>
      <c r="P226" s="2">
        <v>64.150000000000006</v>
      </c>
      <c r="Q226" s="2">
        <v>0.75939999999999996</v>
      </c>
      <c r="W226" s="17">
        <v>42697</v>
      </c>
      <c r="X226" s="2">
        <v>115</v>
      </c>
      <c r="Y226" s="2">
        <v>190</v>
      </c>
      <c r="AF226" s="19"/>
      <c r="AG226" s="19"/>
    </row>
    <row r="227" spans="1:33">
      <c r="A227" s="13">
        <v>38200</v>
      </c>
      <c r="B227" s="9">
        <v>2410.4700000000003</v>
      </c>
      <c r="D227" s="15">
        <v>40756</v>
      </c>
      <c r="E227" s="9">
        <v>5909</v>
      </c>
      <c r="F227" s="9"/>
      <c r="G227" s="4">
        <f t="shared" si="3"/>
        <v>0.32459089890159154</v>
      </c>
      <c r="O227" s="14">
        <v>42676</v>
      </c>
      <c r="P227" s="2">
        <v>64.150000000000006</v>
      </c>
      <c r="Q227" s="2">
        <v>0.76070000000000004</v>
      </c>
      <c r="W227" s="17">
        <v>42698</v>
      </c>
      <c r="X227" s="2">
        <v>115</v>
      </c>
      <c r="Y227" s="2">
        <v>190</v>
      </c>
      <c r="AF227" s="19"/>
      <c r="AG227" s="19"/>
    </row>
    <row r="228" spans="1:33">
      <c r="A228" s="13">
        <v>38231</v>
      </c>
      <c r="B228" s="9">
        <v>2532.91</v>
      </c>
      <c r="D228" s="15">
        <v>40787</v>
      </c>
      <c r="E228" s="9">
        <v>6057</v>
      </c>
      <c r="F228" s="9"/>
      <c r="G228" s="4">
        <f t="shared" si="3"/>
        <v>0.15152091254752853</v>
      </c>
      <c r="O228" s="14">
        <v>42677</v>
      </c>
      <c r="P228" s="2">
        <v>65.400000000000006</v>
      </c>
      <c r="Q228" s="2">
        <v>0.76570000000000005</v>
      </c>
      <c r="W228" s="17">
        <v>42699</v>
      </c>
      <c r="X228" s="2">
        <v>115</v>
      </c>
      <c r="Y228" s="2">
        <v>195</v>
      </c>
      <c r="AF228" s="19"/>
      <c r="AG228" s="19"/>
    </row>
    <row r="229" spans="1:33">
      <c r="A229" s="13">
        <v>38261</v>
      </c>
      <c r="B229" s="9">
        <v>2664.1</v>
      </c>
      <c r="D229" s="15">
        <v>40817</v>
      </c>
      <c r="E229" s="9">
        <v>4994</v>
      </c>
      <c r="F229" s="9"/>
      <c r="G229" s="4">
        <f t="shared" si="3"/>
        <v>9.2300962379702645E-2</v>
      </c>
      <c r="O229" s="14">
        <v>42678</v>
      </c>
      <c r="P229" s="2">
        <v>65.400000000000006</v>
      </c>
      <c r="Q229" s="2">
        <v>0.76590000000000003</v>
      </c>
      <c r="W229" s="17">
        <v>42702</v>
      </c>
      <c r="X229" s="2">
        <v>120</v>
      </c>
      <c r="Y229" s="2">
        <v>200</v>
      </c>
      <c r="AF229" s="19"/>
      <c r="AG229" s="19"/>
    </row>
    <row r="230" spans="1:33">
      <c r="A230" s="13">
        <v>38292</v>
      </c>
      <c r="B230" s="9">
        <v>3206.52</v>
      </c>
      <c r="D230" s="15">
        <v>40848</v>
      </c>
      <c r="E230" s="9">
        <v>6420</v>
      </c>
      <c r="F230" s="9"/>
      <c r="G230" s="4">
        <f t="shared" si="3"/>
        <v>0.11885674451028239</v>
      </c>
      <c r="O230" s="14">
        <v>42681</v>
      </c>
      <c r="P230" s="2">
        <v>65.45</v>
      </c>
      <c r="Q230" s="2">
        <v>0.7681</v>
      </c>
      <c r="W230" s="17">
        <v>42703</v>
      </c>
      <c r="X230" s="2">
        <v>120</v>
      </c>
      <c r="Y230" s="2">
        <v>200</v>
      </c>
      <c r="AF230" s="19"/>
      <c r="AG230" s="19"/>
    </row>
    <row r="231" spans="1:33">
      <c r="A231" s="13">
        <v>38322</v>
      </c>
      <c r="B231" s="9">
        <v>2815.73</v>
      </c>
      <c r="D231" s="15">
        <v>40878</v>
      </c>
      <c r="E231" s="9">
        <v>6411</v>
      </c>
      <c r="F231" s="9"/>
      <c r="G231" s="4">
        <f t="shared" si="3"/>
        <v>0.10382231404958686</v>
      </c>
      <c r="O231" s="14">
        <v>42682</v>
      </c>
      <c r="P231" s="2">
        <v>65.55</v>
      </c>
      <c r="Q231" s="2">
        <v>0.76700000000000002</v>
      </c>
      <c r="W231" s="17">
        <v>42704</v>
      </c>
      <c r="X231" s="2">
        <v>115</v>
      </c>
      <c r="Y231" s="2">
        <v>195</v>
      </c>
      <c r="AF231" s="19"/>
      <c r="AG231" s="19"/>
    </row>
    <row r="232" spans="1:33">
      <c r="A232" s="13">
        <v>38353</v>
      </c>
      <c r="B232" s="9">
        <v>2164.6999999999998</v>
      </c>
      <c r="D232" s="15">
        <v>40909</v>
      </c>
      <c r="E232" s="9">
        <v>5932</v>
      </c>
      <c r="F232" s="9"/>
      <c r="G232" s="4">
        <f t="shared" si="3"/>
        <v>-0.13991590546614474</v>
      </c>
      <c r="O232" s="14">
        <v>42683</v>
      </c>
      <c r="P232" s="2">
        <v>67.8</v>
      </c>
      <c r="Q232" s="2">
        <v>0.77270000000000005</v>
      </c>
      <c r="W232" s="17">
        <v>42705</v>
      </c>
      <c r="X232" s="2">
        <v>110</v>
      </c>
      <c r="Y232" s="2">
        <v>195</v>
      </c>
      <c r="AF232" s="19"/>
      <c r="AG232" s="19"/>
    </row>
    <row r="233" spans="1:33">
      <c r="A233" s="13">
        <v>38384</v>
      </c>
      <c r="B233" s="9">
        <v>2071.6</v>
      </c>
      <c r="D233" s="15">
        <v>40940</v>
      </c>
      <c r="E233" s="9">
        <v>6498</v>
      </c>
      <c r="F233" s="9"/>
      <c r="G233" s="4">
        <f t="shared" si="3"/>
        <v>0.33128457283343571</v>
      </c>
      <c r="O233" s="14">
        <v>42684</v>
      </c>
      <c r="P233" s="2">
        <v>68.650000000000006</v>
      </c>
      <c r="Q233" s="2">
        <v>0.77610000000000001</v>
      </c>
      <c r="W233" s="17">
        <v>42706</v>
      </c>
      <c r="X233" s="2">
        <v>110</v>
      </c>
      <c r="Y233" s="2">
        <v>195</v>
      </c>
      <c r="AF233" s="19"/>
      <c r="AG233" s="19"/>
    </row>
    <row r="234" spans="1:33">
      <c r="A234" s="13">
        <v>38412</v>
      </c>
      <c r="B234" s="9">
        <v>2987.19</v>
      </c>
      <c r="D234" s="15">
        <v>40969</v>
      </c>
      <c r="E234" s="9">
        <v>6287</v>
      </c>
      <c r="F234" s="9"/>
      <c r="G234" s="4">
        <f t="shared" si="3"/>
        <v>5.6993947545393331E-2</v>
      </c>
      <c r="O234" s="14">
        <v>42685</v>
      </c>
      <c r="P234" s="2">
        <v>71.849999999999994</v>
      </c>
      <c r="Q234" s="2">
        <v>0.76370000000000005</v>
      </c>
      <c r="W234" s="17">
        <v>42709</v>
      </c>
      <c r="X234" s="2">
        <v>110</v>
      </c>
      <c r="Y234" s="2">
        <v>195</v>
      </c>
      <c r="AF234" s="19"/>
      <c r="AG234" s="19"/>
    </row>
    <row r="235" spans="1:33">
      <c r="A235" s="13">
        <v>38443</v>
      </c>
      <c r="B235" s="9">
        <v>3160.88</v>
      </c>
      <c r="D235" s="15">
        <v>41000</v>
      </c>
      <c r="E235" s="9">
        <v>5769</v>
      </c>
      <c r="F235" s="9"/>
      <c r="G235" s="4">
        <f t="shared" si="3"/>
        <v>9.0960665658093687E-2</v>
      </c>
      <c r="O235" s="14">
        <v>42688</v>
      </c>
      <c r="P235" s="2">
        <v>74.650000000000006</v>
      </c>
      <c r="Q235" s="2">
        <v>0.76090000000000002</v>
      </c>
      <c r="W235" s="17">
        <v>42710</v>
      </c>
      <c r="X235" s="2">
        <v>110</v>
      </c>
      <c r="Y235" s="2">
        <v>195</v>
      </c>
      <c r="AF235" s="19"/>
      <c r="AG235" s="19"/>
    </row>
    <row r="236" spans="1:33">
      <c r="A236" s="13">
        <v>38473</v>
      </c>
      <c r="B236" s="9">
        <v>3187.34</v>
      </c>
      <c r="D236" s="15">
        <v>41030</v>
      </c>
      <c r="E236" s="9">
        <v>6384</v>
      </c>
      <c r="F236" s="9"/>
      <c r="G236" s="4">
        <f t="shared" si="3"/>
        <v>0.19774859287054403</v>
      </c>
      <c r="O236" s="14">
        <v>42689</v>
      </c>
      <c r="P236" s="2">
        <v>80.400000000000006</v>
      </c>
      <c r="Q236" s="2">
        <v>0.75460000000000005</v>
      </c>
      <c r="W236" s="17">
        <v>42711</v>
      </c>
      <c r="X236" s="2">
        <v>110</v>
      </c>
      <c r="Y236" s="2">
        <v>195</v>
      </c>
      <c r="AF236" s="19"/>
      <c r="AG236" s="19"/>
    </row>
    <row r="237" spans="1:33">
      <c r="A237" s="13">
        <v>38504</v>
      </c>
      <c r="B237" s="9">
        <v>3513.25</v>
      </c>
      <c r="D237" s="15">
        <v>41061</v>
      </c>
      <c r="E237" s="9">
        <v>5831</v>
      </c>
      <c r="F237" s="9"/>
      <c r="G237" s="4">
        <f t="shared" si="3"/>
        <v>0.14131924055588185</v>
      </c>
      <c r="O237" s="14">
        <v>42690</v>
      </c>
      <c r="P237" s="2">
        <v>79.349999999999994</v>
      </c>
      <c r="Q237" s="2">
        <v>0.75549999999999995</v>
      </c>
      <c r="W237" s="17">
        <v>42712</v>
      </c>
      <c r="X237" s="2">
        <v>115</v>
      </c>
      <c r="Y237" s="2">
        <v>200</v>
      </c>
      <c r="AF237" s="19"/>
      <c r="AG237" s="19"/>
    </row>
    <row r="238" spans="1:33">
      <c r="A238" s="13">
        <v>38534</v>
      </c>
      <c r="B238" s="9">
        <v>3290.53</v>
      </c>
      <c r="D238" s="15">
        <v>41091</v>
      </c>
      <c r="E238" s="9">
        <v>5787</v>
      </c>
      <c r="F238" s="9"/>
      <c r="G238" s="4">
        <f t="shared" si="3"/>
        <v>6.0861594867094304E-2</v>
      </c>
      <c r="O238" s="14">
        <v>42691</v>
      </c>
      <c r="P238" s="2">
        <v>79.349999999999994</v>
      </c>
      <c r="Q238" s="2">
        <v>0.75600000000000001</v>
      </c>
      <c r="W238" s="17">
        <v>42713</v>
      </c>
      <c r="X238" s="2">
        <v>115</v>
      </c>
      <c r="Y238" s="2">
        <v>200</v>
      </c>
      <c r="AF238" s="19"/>
      <c r="AG238" s="19"/>
    </row>
    <row r="239" spans="1:33">
      <c r="A239" s="13">
        <v>38565</v>
      </c>
      <c r="B239" s="9">
        <v>3744.6800000000003</v>
      </c>
      <c r="D239" s="15">
        <v>41122</v>
      </c>
      <c r="E239" s="9">
        <v>6245</v>
      </c>
      <c r="F239" s="9"/>
      <c r="G239" s="4">
        <f t="shared" si="3"/>
        <v>5.6862413267896539E-2</v>
      </c>
      <c r="O239" s="14">
        <v>42692</v>
      </c>
      <c r="P239" s="2">
        <v>72.8</v>
      </c>
      <c r="Q239" s="2">
        <v>0.748</v>
      </c>
      <c r="W239" s="17">
        <v>42716</v>
      </c>
      <c r="X239" s="2">
        <v>115</v>
      </c>
      <c r="Y239" s="2">
        <v>200</v>
      </c>
      <c r="AF239" s="19"/>
      <c r="AG239" s="19"/>
    </row>
    <row r="240" spans="1:33">
      <c r="A240" s="13">
        <v>38596</v>
      </c>
      <c r="B240" s="9">
        <v>3431.0699999999997</v>
      </c>
      <c r="D240" s="15">
        <v>41153</v>
      </c>
      <c r="E240" s="9">
        <v>6501</v>
      </c>
      <c r="F240" s="9"/>
      <c r="G240" s="4">
        <f t="shared" si="3"/>
        <v>7.3303615651312493E-2</v>
      </c>
      <c r="O240" s="14">
        <v>42695</v>
      </c>
      <c r="P240" s="2">
        <v>73.349999999999994</v>
      </c>
      <c r="Q240" s="2">
        <v>0.74099999999999999</v>
      </c>
      <c r="W240" s="17">
        <v>42717</v>
      </c>
      <c r="X240" s="2">
        <v>125</v>
      </c>
      <c r="Y240" s="2">
        <v>205</v>
      </c>
      <c r="AF240" s="19"/>
    </row>
    <row r="241" spans="1:32">
      <c r="A241" s="13">
        <v>38626</v>
      </c>
      <c r="B241" s="9">
        <v>3827.45</v>
      </c>
      <c r="D241" s="15">
        <v>41183</v>
      </c>
      <c r="E241" s="9">
        <v>5643</v>
      </c>
      <c r="F241" s="9"/>
      <c r="G241" s="4">
        <f t="shared" si="3"/>
        <v>0.12995594713656389</v>
      </c>
      <c r="O241" s="14">
        <v>42696</v>
      </c>
      <c r="P241" s="2">
        <v>72.7</v>
      </c>
      <c r="Q241" s="2">
        <v>0.73340000000000005</v>
      </c>
      <c r="W241" s="17">
        <v>42718</v>
      </c>
      <c r="X241" s="2">
        <v>120</v>
      </c>
      <c r="Y241" s="2">
        <v>200</v>
      </c>
      <c r="AF241" s="19"/>
    </row>
    <row r="242" spans="1:32">
      <c r="A242" s="13">
        <v>38657</v>
      </c>
      <c r="B242" s="9">
        <v>3943.2400000000002</v>
      </c>
      <c r="D242" s="15">
        <v>41214</v>
      </c>
      <c r="E242" s="9">
        <v>6578</v>
      </c>
      <c r="F242" s="9"/>
      <c r="G242" s="4">
        <f t="shared" si="3"/>
        <v>2.4610591900311451E-2</v>
      </c>
      <c r="O242" s="14">
        <v>42697</v>
      </c>
      <c r="P242" s="2">
        <v>71.2</v>
      </c>
      <c r="Q242" s="2">
        <v>0.73640000000000005</v>
      </c>
      <c r="W242" s="17">
        <v>42719</v>
      </c>
      <c r="X242" s="2">
        <v>115</v>
      </c>
      <c r="Y242" s="2">
        <v>195</v>
      </c>
      <c r="AF242" s="19"/>
    </row>
    <row r="243" spans="1:32">
      <c r="A243" s="13">
        <v>38687</v>
      </c>
      <c r="B243" s="9">
        <v>4353.21</v>
      </c>
      <c r="D243" s="15">
        <v>41244</v>
      </c>
      <c r="E243" s="9">
        <v>7094</v>
      </c>
      <c r="F243" s="9"/>
      <c r="G243" s="4">
        <f t="shared" si="3"/>
        <v>0.10653564186554365</v>
      </c>
      <c r="O243" s="14">
        <v>42698</v>
      </c>
      <c r="P243" s="2">
        <v>75.349999999999994</v>
      </c>
      <c r="Q243" s="2">
        <v>0.74</v>
      </c>
      <c r="W243" s="17">
        <v>42720</v>
      </c>
      <c r="X243" s="2">
        <v>115</v>
      </c>
      <c r="Y243" s="2">
        <v>195</v>
      </c>
      <c r="AF243" s="19"/>
    </row>
    <row r="244" spans="1:32">
      <c r="A244" s="13">
        <v>38718</v>
      </c>
      <c r="B244" s="9">
        <v>2518.6999999999998</v>
      </c>
      <c r="D244" s="15">
        <v>41275</v>
      </c>
      <c r="E244" s="9">
        <v>6554</v>
      </c>
      <c r="F244" s="9"/>
      <c r="G244" s="4">
        <f t="shared" si="3"/>
        <v>0.10485502360080923</v>
      </c>
      <c r="O244" s="14">
        <v>42699</v>
      </c>
      <c r="P244" s="2">
        <v>75.349999999999994</v>
      </c>
      <c r="Q244" s="2">
        <v>0.73870000000000002</v>
      </c>
      <c r="W244" s="17">
        <v>42723</v>
      </c>
      <c r="X244" s="2">
        <v>115</v>
      </c>
      <c r="Y244" s="2">
        <v>195</v>
      </c>
      <c r="AF244" s="19"/>
    </row>
    <row r="245" spans="1:32">
      <c r="A245" s="13">
        <v>38749</v>
      </c>
      <c r="B245" s="9">
        <v>2947.6</v>
      </c>
      <c r="D245" s="15">
        <v>41306</v>
      </c>
      <c r="E245" s="9">
        <v>5642</v>
      </c>
      <c r="F245" s="9"/>
      <c r="G245" s="4">
        <f t="shared" si="3"/>
        <v>-0.13173284087411508</v>
      </c>
      <c r="O245" s="14">
        <v>42702</v>
      </c>
      <c r="P245" s="2">
        <v>77.5</v>
      </c>
      <c r="Q245" s="2">
        <v>0.74070000000000003</v>
      </c>
      <c r="W245" s="17">
        <v>42724</v>
      </c>
      <c r="X245" s="2">
        <v>110</v>
      </c>
      <c r="Y245" s="2">
        <v>195</v>
      </c>
      <c r="AF245" s="19"/>
    </row>
    <row r="246" spans="1:32">
      <c r="A246" s="13">
        <v>38777</v>
      </c>
      <c r="B246" s="9">
        <v>4556.1000000000004</v>
      </c>
      <c r="D246" s="15">
        <v>41334</v>
      </c>
      <c r="E246" s="9">
        <v>6455</v>
      </c>
      <c r="F246" s="9"/>
      <c r="G246" s="4">
        <f t="shared" si="3"/>
        <v>2.6721806903133416E-2</v>
      </c>
      <c r="O246" s="14">
        <v>42703</v>
      </c>
      <c r="P246" s="2">
        <v>80.349999999999994</v>
      </c>
      <c r="Q246" s="2">
        <v>0.74399999999999999</v>
      </c>
      <c r="W246" s="17">
        <v>42725</v>
      </c>
      <c r="X246" s="2">
        <v>110</v>
      </c>
      <c r="Y246" s="2">
        <v>195</v>
      </c>
      <c r="AF246" s="19"/>
    </row>
    <row r="247" spans="1:32">
      <c r="A247" s="13">
        <v>38808</v>
      </c>
      <c r="B247" s="9">
        <v>4049.6</v>
      </c>
      <c r="D247" s="15">
        <v>41365</v>
      </c>
      <c r="E247" s="9">
        <v>6715</v>
      </c>
      <c r="F247" s="9"/>
      <c r="G247" s="4">
        <f t="shared" si="3"/>
        <v>0.16397989252903455</v>
      </c>
      <c r="O247" s="14">
        <v>42704</v>
      </c>
      <c r="P247" s="2">
        <v>81.650000000000006</v>
      </c>
      <c r="Q247" s="2">
        <v>0.74839999999999995</v>
      </c>
      <c r="W247" s="17">
        <v>42726</v>
      </c>
      <c r="X247" s="2">
        <v>110</v>
      </c>
      <c r="Y247" s="2">
        <v>195</v>
      </c>
      <c r="AF247" s="19"/>
    </row>
    <row r="248" spans="1:32">
      <c r="A248" s="13">
        <v>38838</v>
      </c>
      <c r="B248" s="9">
        <v>4611.91</v>
      </c>
      <c r="D248" s="15">
        <v>41395</v>
      </c>
      <c r="E248" s="9">
        <v>6856</v>
      </c>
      <c r="F248" s="9"/>
      <c r="G248" s="4">
        <f t="shared" si="3"/>
        <v>7.3934837092731742E-2</v>
      </c>
      <c r="O248" s="14">
        <v>42705</v>
      </c>
      <c r="P248" s="2">
        <v>77.3</v>
      </c>
      <c r="Q248" s="2">
        <v>0.74839999999999995</v>
      </c>
      <c r="W248" s="17">
        <v>42727</v>
      </c>
      <c r="X248" s="2">
        <v>110</v>
      </c>
      <c r="Y248" s="2">
        <v>195</v>
      </c>
      <c r="AF248" s="19"/>
    </row>
    <row r="249" spans="1:32">
      <c r="A249" s="13">
        <v>38869</v>
      </c>
      <c r="B249" s="9">
        <v>5444.61</v>
      </c>
      <c r="D249" s="15">
        <v>41426</v>
      </c>
      <c r="E249" s="9">
        <v>6230</v>
      </c>
      <c r="F249" s="9"/>
      <c r="G249" s="4">
        <f t="shared" si="3"/>
        <v>6.8427370948379362E-2</v>
      </c>
      <c r="O249" s="14">
        <v>42706</v>
      </c>
      <c r="P249" s="2">
        <v>73</v>
      </c>
      <c r="Q249" s="2">
        <v>0.73829999999999996</v>
      </c>
      <c r="W249" s="17">
        <v>42730</v>
      </c>
      <c r="X249" s="2">
        <v>115</v>
      </c>
      <c r="Y249" s="2">
        <v>200</v>
      </c>
      <c r="AF249" s="19"/>
    </row>
    <row r="250" spans="1:32">
      <c r="A250" s="13">
        <v>38899</v>
      </c>
      <c r="B250" s="9">
        <v>5025.17</v>
      </c>
      <c r="D250" s="15">
        <v>41456</v>
      </c>
      <c r="E250" s="9">
        <v>7314</v>
      </c>
      <c r="F250" s="9"/>
      <c r="G250" s="4">
        <f t="shared" si="3"/>
        <v>0.26386728875064791</v>
      </c>
      <c r="O250" s="14">
        <v>42709</v>
      </c>
      <c r="P250" s="2">
        <v>73</v>
      </c>
      <c r="Q250" s="2">
        <v>0.74150000000000005</v>
      </c>
      <c r="W250" s="17">
        <v>42731</v>
      </c>
      <c r="X250" s="2">
        <v>115</v>
      </c>
      <c r="Y250" s="2">
        <v>200</v>
      </c>
      <c r="AF250" s="19"/>
    </row>
    <row r="251" spans="1:32">
      <c r="A251" s="13">
        <v>38930</v>
      </c>
      <c r="B251" s="9">
        <v>5370.74</v>
      </c>
      <c r="D251" s="15">
        <v>41487</v>
      </c>
      <c r="E251" s="9">
        <v>6901</v>
      </c>
      <c r="F251" s="9"/>
      <c r="G251" s="4">
        <f t="shared" si="3"/>
        <v>0.10504403522818251</v>
      </c>
      <c r="O251" s="14">
        <v>42710</v>
      </c>
      <c r="P251" s="2">
        <v>77.3</v>
      </c>
      <c r="Q251" s="2">
        <v>0.74619999999999997</v>
      </c>
      <c r="W251" s="17">
        <v>42732</v>
      </c>
      <c r="X251" s="2">
        <v>115</v>
      </c>
      <c r="Y251" s="2">
        <v>200</v>
      </c>
      <c r="AF251" s="19"/>
    </row>
    <row r="252" spans="1:32">
      <c r="A252" s="13">
        <v>38961</v>
      </c>
      <c r="B252" s="9">
        <v>5305.2800000000007</v>
      </c>
      <c r="D252" s="15">
        <v>41518</v>
      </c>
      <c r="E252" s="9">
        <v>7458</v>
      </c>
      <c r="F252" s="9"/>
      <c r="G252" s="4">
        <f t="shared" si="3"/>
        <v>0.14720812182741128</v>
      </c>
      <c r="O252" s="14">
        <v>42711</v>
      </c>
      <c r="P252" s="2">
        <v>79</v>
      </c>
      <c r="Q252" s="2">
        <v>0.74719999999999998</v>
      </c>
      <c r="W252" s="17">
        <v>42733</v>
      </c>
      <c r="X252" s="2">
        <v>115</v>
      </c>
      <c r="Y252" s="2">
        <v>195</v>
      </c>
      <c r="AF252" s="19"/>
    </row>
    <row r="253" spans="1:32">
      <c r="A253" s="13">
        <v>38991</v>
      </c>
      <c r="B253" s="9">
        <v>5548.99</v>
      </c>
      <c r="D253" s="15">
        <v>41548</v>
      </c>
      <c r="E253" s="9">
        <v>6783</v>
      </c>
      <c r="F253" s="9"/>
      <c r="G253" s="4">
        <f t="shared" si="3"/>
        <v>0.20202020202020199</v>
      </c>
      <c r="O253" s="14">
        <v>42712</v>
      </c>
      <c r="P253" s="2">
        <v>78.900000000000006</v>
      </c>
      <c r="Q253" s="2">
        <v>0.74619999999999997</v>
      </c>
      <c r="W253" s="17">
        <v>42734</v>
      </c>
      <c r="X253" s="2">
        <v>115</v>
      </c>
      <c r="Y253" s="2">
        <v>195</v>
      </c>
      <c r="AF253" s="19"/>
    </row>
    <row r="254" spans="1:32">
      <c r="A254" s="13">
        <v>39022</v>
      </c>
      <c r="B254" s="9">
        <v>5927.35</v>
      </c>
      <c r="D254" s="15">
        <v>41579</v>
      </c>
      <c r="E254" s="9">
        <v>7784</v>
      </c>
      <c r="F254" s="9"/>
      <c r="G254" s="4">
        <f t="shared" si="3"/>
        <v>0.18333840072970498</v>
      </c>
      <c r="O254" s="14">
        <v>42713</v>
      </c>
      <c r="P254" s="2">
        <v>82.3</v>
      </c>
      <c r="Q254" s="2">
        <v>0.74819999999999998</v>
      </c>
      <c r="W254" s="17">
        <v>42738</v>
      </c>
      <c r="X254" s="2">
        <v>115</v>
      </c>
      <c r="Y254" s="2">
        <v>195</v>
      </c>
      <c r="AF254" s="19"/>
    </row>
    <row r="255" spans="1:32">
      <c r="A255" s="13">
        <v>39052</v>
      </c>
      <c r="B255" s="9">
        <v>6090.86</v>
      </c>
      <c r="D255" s="15">
        <v>41609</v>
      </c>
      <c r="E255" s="9">
        <v>7338</v>
      </c>
      <c r="F255" s="9"/>
      <c r="G255" s="4">
        <f t="shared" si="3"/>
        <v>3.4395263603044901E-2</v>
      </c>
      <c r="O255" s="14">
        <v>42716</v>
      </c>
      <c r="P255" s="2">
        <v>81.150000000000006</v>
      </c>
      <c r="Q255" s="2">
        <v>0.74629999999999996</v>
      </c>
      <c r="W255" s="17">
        <v>42739</v>
      </c>
      <c r="X255" s="2">
        <v>115</v>
      </c>
      <c r="Y255" s="2">
        <v>195</v>
      </c>
      <c r="AF255" s="19"/>
    </row>
    <row r="256" spans="1:32">
      <c r="A256" s="13">
        <v>39083</v>
      </c>
      <c r="B256" s="9">
        <v>4144.8999999999996</v>
      </c>
      <c r="D256" s="15">
        <v>41640</v>
      </c>
      <c r="E256" s="9">
        <v>8683.460701</v>
      </c>
      <c r="F256" s="9"/>
      <c r="G256" s="4">
        <f t="shared" si="3"/>
        <v>0.3249100855965823</v>
      </c>
      <c r="O256" s="14">
        <v>42717</v>
      </c>
      <c r="P256" s="2">
        <v>81.150000000000006</v>
      </c>
      <c r="Q256" s="2">
        <v>0.74470000000000003</v>
      </c>
      <c r="W256" s="17">
        <v>42740</v>
      </c>
      <c r="X256" s="2">
        <v>110</v>
      </c>
      <c r="Y256" s="2">
        <v>195</v>
      </c>
      <c r="AF256" s="19"/>
    </row>
    <row r="257" spans="1:32">
      <c r="A257" s="13">
        <v>39114</v>
      </c>
      <c r="B257" s="9">
        <v>4221.5</v>
      </c>
      <c r="D257" s="15">
        <v>41671</v>
      </c>
      <c r="E257" s="9">
        <v>6124.2121649000001</v>
      </c>
      <c r="F257" s="9"/>
      <c r="G257" s="4">
        <f t="shared" si="3"/>
        <v>8.5468302889046388E-2</v>
      </c>
      <c r="O257" s="14">
        <v>42718</v>
      </c>
      <c r="P257" s="2">
        <v>83.95</v>
      </c>
      <c r="Q257" s="2">
        <v>0.74939999999999996</v>
      </c>
      <c r="W257" s="17">
        <v>42741</v>
      </c>
      <c r="X257" s="2">
        <v>115</v>
      </c>
      <c r="Y257" s="2">
        <v>195</v>
      </c>
      <c r="AF257" s="19"/>
    </row>
    <row r="258" spans="1:32">
      <c r="A258" s="13">
        <v>39142</v>
      </c>
      <c r="B258" s="9">
        <v>5561.6</v>
      </c>
      <c r="D258" s="15">
        <v>41699</v>
      </c>
      <c r="E258" s="9">
        <v>7396.1862105999999</v>
      </c>
      <c r="F258" s="9"/>
      <c r="G258" s="4">
        <f t="shared" si="3"/>
        <v>0.14580731380325318</v>
      </c>
      <c r="O258" s="14">
        <v>42719</v>
      </c>
      <c r="P258" s="2">
        <v>83.4</v>
      </c>
      <c r="Q258" s="2">
        <v>0.74990000000000001</v>
      </c>
      <c r="W258" s="17">
        <v>42744</v>
      </c>
      <c r="X258" s="2">
        <v>115</v>
      </c>
      <c r="Y258" s="2">
        <v>195</v>
      </c>
      <c r="AF258" s="19"/>
    </row>
    <row r="259" spans="1:32">
      <c r="A259" s="13">
        <v>39173</v>
      </c>
      <c r="B259" s="9">
        <v>5431.4</v>
      </c>
      <c r="D259" s="15">
        <v>41730</v>
      </c>
      <c r="E259" s="9">
        <v>8339</v>
      </c>
      <c r="F259" s="9"/>
      <c r="G259" s="4">
        <f t="shared" si="3"/>
        <v>0.24184661206254643</v>
      </c>
      <c r="O259" s="14">
        <v>42720</v>
      </c>
      <c r="P259" s="2">
        <v>81.8</v>
      </c>
      <c r="Q259" s="2">
        <v>0.74060000000000004</v>
      </c>
      <c r="W259" s="17">
        <v>42745</v>
      </c>
      <c r="X259" s="2">
        <v>115</v>
      </c>
      <c r="Y259" s="2">
        <v>200</v>
      </c>
      <c r="AF259" s="19"/>
    </row>
    <row r="260" spans="1:32">
      <c r="A260" s="13">
        <v>39203</v>
      </c>
      <c r="B260" s="9">
        <v>6050.5</v>
      </c>
      <c r="D260" s="15">
        <v>41760</v>
      </c>
      <c r="E260" s="9">
        <v>7738</v>
      </c>
      <c r="F260" s="9"/>
      <c r="G260" s="4">
        <f t="shared" si="3"/>
        <v>0.1286464410735122</v>
      </c>
      <c r="O260" s="14">
        <v>42723</v>
      </c>
      <c r="P260" s="2">
        <v>81.8</v>
      </c>
      <c r="Q260" s="2">
        <v>0.7359</v>
      </c>
      <c r="W260" s="17">
        <v>42746</v>
      </c>
      <c r="X260" s="2">
        <v>115</v>
      </c>
      <c r="Y260" s="2">
        <v>200</v>
      </c>
      <c r="AF260" s="19"/>
    </row>
    <row r="261" spans="1:32">
      <c r="A261" s="13">
        <v>39234</v>
      </c>
      <c r="B261" s="9">
        <v>6778.5</v>
      </c>
      <c r="D261" s="15">
        <v>41791</v>
      </c>
      <c r="E261" s="9">
        <v>7457</v>
      </c>
      <c r="F261" s="9"/>
      <c r="G261" s="4">
        <f t="shared" si="3"/>
        <v>0.19695024077046552</v>
      </c>
      <c r="O261" s="14">
        <v>42724</v>
      </c>
      <c r="P261" s="2">
        <v>80.8</v>
      </c>
      <c r="Q261" s="2">
        <v>0.73040000000000005</v>
      </c>
      <c r="W261" s="17">
        <v>42747</v>
      </c>
      <c r="X261" s="2">
        <v>115</v>
      </c>
      <c r="Y261" s="2">
        <v>205</v>
      </c>
      <c r="AF261" s="19"/>
    </row>
    <row r="262" spans="1:32">
      <c r="A262" s="13">
        <v>39264</v>
      </c>
      <c r="B262" s="9">
        <v>6057.4</v>
      </c>
      <c r="D262" s="15">
        <v>41821</v>
      </c>
      <c r="E262" s="9">
        <v>8252</v>
      </c>
      <c r="F262" s="9"/>
      <c r="G262" s="4">
        <f t="shared" si="3"/>
        <v>0.12824719715613897</v>
      </c>
      <c r="O262" s="14">
        <v>42725</v>
      </c>
      <c r="P262" s="2">
        <v>81.2</v>
      </c>
      <c r="Q262" s="2">
        <v>0.72440000000000004</v>
      </c>
      <c r="W262" s="17">
        <v>42748</v>
      </c>
      <c r="X262" s="2">
        <v>115</v>
      </c>
      <c r="Y262" s="2">
        <v>205</v>
      </c>
      <c r="AF262" s="19"/>
    </row>
    <row r="263" spans="1:32">
      <c r="A263" s="13">
        <v>39295</v>
      </c>
      <c r="B263" s="9">
        <v>6199</v>
      </c>
      <c r="D263" s="15">
        <v>41852</v>
      </c>
      <c r="E263" s="9">
        <v>7488</v>
      </c>
      <c r="F263" s="9"/>
      <c r="G263" s="4">
        <f t="shared" si="3"/>
        <v>8.5060136212143256E-2</v>
      </c>
      <c r="O263" s="14">
        <v>42726</v>
      </c>
      <c r="P263" s="2">
        <v>79.45</v>
      </c>
      <c r="Q263" s="2">
        <v>0.72589999999999999</v>
      </c>
      <c r="W263" s="17">
        <v>42751</v>
      </c>
      <c r="X263" s="2">
        <v>115</v>
      </c>
      <c r="Y263" s="2">
        <v>205</v>
      </c>
      <c r="AF263" s="19"/>
    </row>
    <row r="264" spans="1:32">
      <c r="A264" s="13">
        <v>39326</v>
      </c>
      <c r="B264" s="9">
        <v>6145</v>
      </c>
      <c r="D264" s="15">
        <v>41883</v>
      </c>
      <c r="E264" s="9">
        <v>8469</v>
      </c>
      <c r="F264" s="9"/>
      <c r="G264" s="4">
        <f t="shared" si="3"/>
        <v>0.13555913113435247</v>
      </c>
      <c r="O264" s="14">
        <v>42727</v>
      </c>
      <c r="P264" s="2">
        <v>79.849999999999994</v>
      </c>
      <c r="Q264" s="2">
        <v>0.72399999999999998</v>
      </c>
      <c r="W264" s="17">
        <v>42752</v>
      </c>
      <c r="X264" s="2">
        <v>115</v>
      </c>
      <c r="Y264" s="2">
        <v>205</v>
      </c>
      <c r="AF264" s="19"/>
    </row>
    <row r="265" spans="1:32">
      <c r="A265" s="13">
        <v>39356</v>
      </c>
      <c r="B265" s="9">
        <v>5984</v>
      </c>
      <c r="D265" s="15">
        <v>41913</v>
      </c>
      <c r="E265" s="9">
        <v>7939</v>
      </c>
      <c r="F265" s="9"/>
      <c r="G265" s="4">
        <f t="shared" si="3"/>
        <v>0.17042606516290726</v>
      </c>
      <c r="O265" s="14">
        <v>42730</v>
      </c>
      <c r="P265" s="2">
        <v>77.95</v>
      </c>
      <c r="Q265" s="2">
        <v>0.7218</v>
      </c>
      <c r="W265" s="17">
        <v>42753</v>
      </c>
      <c r="X265" s="2">
        <v>110</v>
      </c>
      <c r="Y265" s="2">
        <v>205</v>
      </c>
      <c r="AF265" s="19"/>
    </row>
    <row r="266" spans="1:32">
      <c r="A266" s="13">
        <v>39387</v>
      </c>
      <c r="B266" s="9">
        <v>6413.79</v>
      </c>
      <c r="D266" s="15">
        <v>41944</v>
      </c>
      <c r="E266" s="9">
        <v>6740</v>
      </c>
      <c r="F266" s="9"/>
      <c r="G266" s="4">
        <f t="shared" si="3"/>
        <v>-0.1341212744090442</v>
      </c>
      <c r="O266" s="14">
        <v>42731</v>
      </c>
      <c r="P266" s="2">
        <v>78.55</v>
      </c>
      <c r="Q266" s="2">
        <v>0.71799999999999997</v>
      </c>
      <c r="W266" s="17">
        <v>42754</v>
      </c>
      <c r="X266" s="2">
        <v>110</v>
      </c>
      <c r="Y266" s="2">
        <v>200</v>
      </c>
      <c r="AF266" s="19"/>
    </row>
    <row r="267" spans="1:32">
      <c r="A267" s="13">
        <v>39417</v>
      </c>
      <c r="B267" s="9">
        <v>6815.31</v>
      </c>
      <c r="D267" s="15">
        <v>41974</v>
      </c>
      <c r="E267" s="9">
        <v>8685</v>
      </c>
      <c r="F267" s="9"/>
      <c r="G267" s="4">
        <f t="shared" si="3"/>
        <v>0.18356500408830745</v>
      </c>
      <c r="O267" s="14">
        <v>42732</v>
      </c>
      <c r="P267" s="2">
        <v>78.55</v>
      </c>
      <c r="Q267" s="2">
        <v>0.71909999999999996</v>
      </c>
      <c r="W267" s="17">
        <v>42755</v>
      </c>
      <c r="X267" s="2">
        <v>115</v>
      </c>
      <c r="Y267" s="2">
        <v>205</v>
      </c>
      <c r="AF267" s="19"/>
    </row>
    <row r="268" spans="1:32">
      <c r="A268" s="13">
        <v>39448</v>
      </c>
      <c r="B268" s="9">
        <v>4799.12</v>
      </c>
      <c r="D268" s="15">
        <v>42005</v>
      </c>
      <c r="E268" s="9">
        <v>7857</v>
      </c>
      <c r="F268" s="9"/>
      <c r="G268" s="4">
        <f t="shared" si="3"/>
        <v>-9.5176419800555245E-2</v>
      </c>
      <c r="O268" s="14">
        <v>42733</v>
      </c>
      <c r="P268" s="2">
        <v>79.3</v>
      </c>
      <c r="Q268" s="2">
        <v>0.71860000000000002</v>
      </c>
      <c r="W268" s="17">
        <v>42757</v>
      </c>
      <c r="X268" s="2">
        <v>120</v>
      </c>
      <c r="Y268" s="2">
        <v>210</v>
      </c>
      <c r="AF268" s="19"/>
    </row>
    <row r="269" spans="1:32">
      <c r="A269" s="13">
        <v>39479</v>
      </c>
      <c r="B269" s="9">
        <v>5322.6900000000005</v>
      </c>
      <c r="D269" s="15">
        <v>42036</v>
      </c>
      <c r="E269" s="9">
        <v>6794</v>
      </c>
      <c r="F269" s="9"/>
      <c r="G269" s="4">
        <f t="shared" si="3"/>
        <v>0.10936718341320506</v>
      </c>
      <c r="O269" s="14">
        <v>42734</v>
      </c>
      <c r="P269" s="2">
        <v>81.25</v>
      </c>
      <c r="Q269" s="2">
        <v>0.71779999999999999</v>
      </c>
      <c r="W269" s="17">
        <v>42758</v>
      </c>
      <c r="X269" s="2">
        <v>120</v>
      </c>
      <c r="Y269" s="2">
        <v>210</v>
      </c>
      <c r="AF269" s="19"/>
    </row>
    <row r="270" spans="1:32">
      <c r="A270" s="13">
        <v>39508</v>
      </c>
      <c r="B270" s="9">
        <v>6609.2100000000009</v>
      </c>
      <c r="D270" s="15">
        <v>42064</v>
      </c>
      <c r="E270" s="9">
        <v>8051</v>
      </c>
      <c r="F270" s="9"/>
      <c r="G270" s="4">
        <f t="shared" si="3"/>
        <v>8.8533978290262549E-2</v>
      </c>
      <c r="O270" s="14">
        <v>42737</v>
      </c>
      <c r="P270" s="2">
        <v>80.75</v>
      </c>
      <c r="Q270" s="2">
        <v>0.72199999999999998</v>
      </c>
      <c r="W270" s="17">
        <v>42759</v>
      </c>
      <c r="X270" s="2">
        <v>130</v>
      </c>
      <c r="Y270" s="2">
        <v>215</v>
      </c>
      <c r="AF270" s="19"/>
    </row>
    <row r="271" spans="1:32">
      <c r="A271" s="13">
        <v>39539</v>
      </c>
      <c r="B271" s="9">
        <v>6818.62</v>
      </c>
      <c r="D271" s="15">
        <v>42095</v>
      </c>
      <c r="E271" s="9">
        <v>8021</v>
      </c>
      <c r="F271" s="9"/>
      <c r="G271" s="4">
        <f t="shared" si="3"/>
        <v>-3.813406883319348E-2</v>
      </c>
      <c r="O271" s="14">
        <v>42738</v>
      </c>
      <c r="P271" s="2">
        <v>79.650000000000006</v>
      </c>
      <c r="Q271" s="2">
        <v>0.72050000000000003</v>
      </c>
      <c r="W271" s="17">
        <v>42760</v>
      </c>
      <c r="X271" s="2">
        <v>130</v>
      </c>
      <c r="Y271" s="2">
        <v>215</v>
      </c>
      <c r="AF271" s="19"/>
    </row>
    <row r="272" spans="1:32">
      <c r="A272" s="13">
        <v>39569</v>
      </c>
      <c r="B272" s="9">
        <v>7549.3</v>
      </c>
      <c r="D272" s="15">
        <v>42125</v>
      </c>
      <c r="E272" s="9">
        <v>7087</v>
      </c>
      <c r="F272" s="9"/>
      <c r="G272" s="4">
        <f t="shared" si="3"/>
        <v>-8.4130266218661154E-2</v>
      </c>
      <c r="O272" s="14">
        <v>42739</v>
      </c>
      <c r="P272" s="2">
        <v>79.650000000000006</v>
      </c>
      <c r="Q272" s="2">
        <v>0.72040000000000004</v>
      </c>
      <c r="W272" s="17">
        <v>42761</v>
      </c>
      <c r="X272" s="2">
        <v>130</v>
      </c>
      <c r="Y272" s="2">
        <v>215</v>
      </c>
      <c r="AF272" s="19"/>
    </row>
    <row r="273" spans="1:32">
      <c r="A273" s="13">
        <v>39600</v>
      </c>
      <c r="B273" s="9">
        <v>8156.35</v>
      </c>
      <c r="D273" s="15">
        <v>42156</v>
      </c>
      <c r="E273" s="9">
        <v>7496</v>
      </c>
      <c r="F273" s="9"/>
      <c r="G273" s="4">
        <f t="shared" ref="G273:G305" si="4">E273/E261-1</f>
        <v>5.2299852487596166E-3</v>
      </c>
      <c r="O273" s="14">
        <v>42740</v>
      </c>
      <c r="P273" s="2">
        <v>78.349999999999994</v>
      </c>
      <c r="Q273" s="2">
        <v>0.72209999999999996</v>
      </c>
      <c r="W273" s="17">
        <v>42769</v>
      </c>
      <c r="X273" s="2">
        <v>130</v>
      </c>
      <c r="Y273" s="2">
        <v>215</v>
      </c>
      <c r="AF273" s="19"/>
    </row>
    <row r="274" spans="1:32">
      <c r="A274" s="13">
        <v>39630</v>
      </c>
      <c r="B274" s="9">
        <v>6373.58</v>
      </c>
      <c r="D274" s="15">
        <v>42186</v>
      </c>
      <c r="E274" s="9">
        <v>8610</v>
      </c>
      <c r="F274" s="9"/>
      <c r="G274" s="4">
        <f t="shared" si="4"/>
        <v>4.338342220067859E-2</v>
      </c>
      <c r="O274" s="14">
        <v>42741</v>
      </c>
      <c r="P274" s="2">
        <v>77.8</v>
      </c>
      <c r="Q274" s="2">
        <v>0.72840000000000005</v>
      </c>
      <c r="W274" s="17">
        <v>42770</v>
      </c>
      <c r="X274" s="2">
        <v>125</v>
      </c>
      <c r="Y274" s="2">
        <v>210</v>
      </c>
      <c r="AF274" s="19"/>
    </row>
    <row r="275" spans="1:32">
      <c r="A275" s="13">
        <v>39661</v>
      </c>
      <c r="B275" s="9">
        <v>6241.01</v>
      </c>
      <c r="D275" s="15">
        <v>42217</v>
      </c>
      <c r="E275" s="9">
        <v>7412</v>
      </c>
      <c r="F275" s="9"/>
      <c r="G275" s="4">
        <f t="shared" si="4"/>
        <v>-1.0149572649572614E-2</v>
      </c>
      <c r="O275" s="14">
        <v>42744</v>
      </c>
      <c r="P275" s="2">
        <v>77.95</v>
      </c>
      <c r="Q275" s="2">
        <v>0.7339</v>
      </c>
      <c r="W275" s="17">
        <v>42772</v>
      </c>
      <c r="X275" s="2">
        <v>125</v>
      </c>
      <c r="Y275" s="2">
        <v>215</v>
      </c>
      <c r="AF275" s="19"/>
    </row>
    <row r="276" spans="1:32">
      <c r="A276" s="13">
        <v>39692</v>
      </c>
      <c r="B276" s="9">
        <v>6482.7699999999995</v>
      </c>
      <c r="D276" s="15">
        <v>42248</v>
      </c>
      <c r="E276" s="9">
        <v>8612</v>
      </c>
      <c r="F276" s="9"/>
      <c r="G276" s="4">
        <f t="shared" si="4"/>
        <v>1.6885110402644843E-2</v>
      </c>
      <c r="O276" s="14">
        <v>42745</v>
      </c>
      <c r="P276" s="2">
        <v>77.55</v>
      </c>
      <c r="Q276" s="2">
        <v>0.72989999999999999</v>
      </c>
      <c r="W276" s="17">
        <v>42773</v>
      </c>
      <c r="X276" s="2">
        <v>125</v>
      </c>
      <c r="Y276" s="2">
        <v>215</v>
      </c>
      <c r="AF276" s="19"/>
    </row>
    <row r="277" spans="1:32">
      <c r="A277" s="13">
        <v>39722</v>
      </c>
      <c r="B277" s="9">
        <v>6784.9699999999993</v>
      </c>
      <c r="D277" s="15">
        <v>42278</v>
      </c>
      <c r="E277" s="9">
        <v>7552</v>
      </c>
      <c r="F277" s="9"/>
      <c r="G277" s="4">
        <f t="shared" si="4"/>
        <v>-4.8746693538229025E-2</v>
      </c>
      <c r="O277" s="14">
        <v>42746</v>
      </c>
      <c r="P277" s="2">
        <v>78.05</v>
      </c>
      <c r="Q277" s="2">
        <v>0.73540000000000005</v>
      </c>
      <c r="W277" s="17">
        <v>42774</v>
      </c>
      <c r="X277" s="2">
        <v>130</v>
      </c>
      <c r="Y277" s="2">
        <v>215</v>
      </c>
      <c r="AF277" s="19"/>
    </row>
    <row r="278" spans="1:32">
      <c r="A278" s="13">
        <v>39753</v>
      </c>
      <c r="B278" s="9">
        <v>7238.4600000000009</v>
      </c>
      <c r="D278" s="15">
        <v>42309</v>
      </c>
      <c r="E278" s="9">
        <v>8213</v>
      </c>
      <c r="F278" s="9"/>
      <c r="G278" s="4">
        <f t="shared" si="4"/>
        <v>0.21854599406528186</v>
      </c>
      <c r="O278" s="14">
        <v>42747</v>
      </c>
      <c r="P278" s="2">
        <v>79.150000000000006</v>
      </c>
      <c r="Q278" s="2">
        <v>0.73709999999999998</v>
      </c>
      <c r="W278" s="17">
        <v>42775</v>
      </c>
      <c r="X278" s="2">
        <v>130</v>
      </c>
      <c r="Y278" s="2">
        <v>215</v>
      </c>
      <c r="AF278" s="19"/>
    </row>
    <row r="279" spans="1:32">
      <c r="A279" s="13">
        <v>39783</v>
      </c>
      <c r="B279" s="9">
        <v>6105.85</v>
      </c>
      <c r="D279" s="15">
        <v>42339</v>
      </c>
      <c r="E279" s="9">
        <v>9627</v>
      </c>
      <c r="F279" s="9"/>
      <c r="G279" s="4">
        <f t="shared" si="4"/>
        <v>0.10846286701208974</v>
      </c>
      <c r="O279" s="14">
        <v>42748</v>
      </c>
      <c r="P279" s="2">
        <v>80.75</v>
      </c>
      <c r="Q279" s="2">
        <v>0.74409999999999998</v>
      </c>
      <c r="W279" s="17">
        <v>42776</v>
      </c>
      <c r="X279" s="2">
        <v>125</v>
      </c>
      <c r="Y279" s="2">
        <v>215</v>
      </c>
      <c r="AF279" s="19"/>
    </row>
    <row r="280" spans="1:32">
      <c r="A280" s="13">
        <v>39814</v>
      </c>
      <c r="B280" s="9">
        <v>4723.63</v>
      </c>
      <c r="D280" s="15">
        <v>42370</v>
      </c>
      <c r="E280" s="9">
        <v>8219</v>
      </c>
      <c r="F280" s="9"/>
      <c r="G280" s="4">
        <f t="shared" si="4"/>
        <v>4.6073564973908576E-2</v>
      </c>
      <c r="O280" s="14">
        <v>42751</v>
      </c>
      <c r="P280" s="2">
        <v>81.150000000000006</v>
      </c>
      <c r="Q280" s="2">
        <v>0.74850000000000005</v>
      </c>
      <c r="W280" s="17">
        <v>42779</v>
      </c>
      <c r="X280" s="2">
        <v>125</v>
      </c>
      <c r="Y280" s="2">
        <v>215</v>
      </c>
      <c r="AF280" s="19"/>
    </row>
    <row r="281" spans="1:32">
      <c r="A281" s="13">
        <v>39845</v>
      </c>
      <c r="B281" s="9">
        <v>5819.0199999999995</v>
      </c>
      <c r="D281" s="15">
        <v>42401</v>
      </c>
      <c r="E281" s="9">
        <v>7361</v>
      </c>
      <c r="F281" s="9"/>
      <c r="G281" s="4">
        <f t="shared" si="4"/>
        <v>8.3455990579923478E-2</v>
      </c>
      <c r="O281" s="14">
        <v>42752</v>
      </c>
      <c r="P281" s="2">
        <v>80.45</v>
      </c>
      <c r="Q281" s="2">
        <v>0.75</v>
      </c>
      <c r="W281" s="17">
        <v>42780</v>
      </c>
      <c r="X281" s="2">
        <v>125</v>
      </c>
      <c r="Y281" s="2">
        <v>215</v>
      </c>
      <c r="AF281" s="19"/>
    </row>
    <row r="282" spans="1:32">
      <c r="A282" s="13">
        <v>39873</v>
      </c>
      <c r="B282" s="9">
        <v>6172.2300000000005</v>
      </c>
      <c r="D282" s="15">
        <v>42430</v>
      </c>
      <c r="E282" s="9">
        <v>8577</v>
      </c>
      <c r="F282" s="9"/>
      <c r="G282" s="4">
        <f t="shared" si="4"/>
        <v>6.5333498944230461E-2</v>
      </c>
      <c r="O282" s="14">
        <v>42753</v>
      </c>
      <c r="P282" s="2">
        <v>84</v>
      </c>
      <c r="Q282" s="2">
        <v>0.74760000000000004</v>
      </c>
      <c r="W282" s="17">
        <v>42781</v>
      </c>
      <c r="X282" s="2">
        <v>130</v>
      </c>
      <c r="Y282" s="2">
        <v>215</v>
      </c>
      <c r="AF282" s="19"/>
    </row>
    <row r="283" spans="1:32">
      <c r="A283" s="13">
        <v>39904</v>
      </c>
      <c r="B283" s="9">
        <v>6078.83</v>
      </c>
      <c r="D283" s="15">
        <v>42461</v>
      </c>
      <c r="E283" s="9">
        <v>8392</v>
      </c>
      <c r="F283" s="9"/>
      <c r="G283" s="4">
        <f t="shared" si="4"/>
        <v>4.6253584341104492E-2</v>
      </c>
      <c r="O283" s="14">
        <v>42754</v>
      </c>
      <c r="P283" s="2">
        <v>82.05</v>
      </c>
      <c r="Q283" s="2">
        <v>0.75670000000000004</v>
      </c>
      <c r="W283" s="17">
        <v>42782</v>
      </c>
      <c r="X283" s="2">
        <v>130</v>
      </c>
      <c r="Y283" s="2">
        <v>215</v>
      </c>
      <c r="AF283" s="19"/>
    </row>
    <row r="284" spans="1:32">
      <c r="A284" s="13">
        <v>39934</v>
      </c>
      <c r="B284" s="9">
        <v>6555.6399999999994</v>
      </c>
      <c r="D284" s="15">
        <v>42491</v>
      </c>
      <c r="E284" s="9">
        <v>8675</v>
      </c>
      <c r="F284" s="9"/>
      <c r="G284" s="4">
        <f t="shared" si="4"/>
        <v>0.22407224495555234</v>
      </c>
      <c r="O284" s="14">
        <v>42755</v>
      </c>
      <c r="P284" s="2">
        <v>81.900000000000006</v>
      </c>
      <c r="Q284" s="2">
        <v>0.75049999999999994</v>
      </c>
      <c r="W284" s="17">
        <v>42783</v>
      </c>
      <c r="X284" s="2">
        <v>130</v>
      </c>
      <c r="Y284" s="2">
        <v>215</v>
      </c>
    </row>
    <row r="285" spans="1:32">
      <c r="A285" s="13">
        <v>39965</v>
      </c>
      <c r="B285" s="9">
        <v>8326.880000000001</v>
      </c>
      <c r="D285" s="15">
        <v>42522</v>
      </c>
      <c r="E285" s="9">
        <v>8163</v>
      </c>
      <c r="F285" s="9"/>
      <c r="G285" s="4">
        <f t="shared" si="4"/>
        <v>8.8980789754535827E-2</v>
      </c>
      <c r="O285" s="14">
        <v>42757</v>
      </c>
      <c r="P285" s="2">
        <v>80.650000000000006</v>
      </c>
      <c r="Q285" s="2">
        <v>0.75619999999999998</v>
      </c>
      <c r="W285" s="17">
        <v>42786</v>
      </c>
      <c r="X285" s="2">
        <v>130</v>
      </c>
      <c r="Y285" s="2">
        <v>215</v>
      </c>
    </row>
    <row r="286" spans="1:32">
      <c r="A286" s="13">
        <v>39995</v>
      </c>
      <c r="B286" s="9">
        <v>7686.75</v>
      </c>
      <c r="D286" s="15">
        <v>42552</v>
      </c>
      <c r="E286" s="9">
        <v>8840</v>
      </c>
      <c r="F286" s="9"/>
      <c r="G286" s="4">
        <f t="shared" si="4"/>
        <v>2.6713124274099886E-2</v>
      </c>
      <c r="O286" s="14">
        <v>42758</v>
      </c>
      <c r="P286" s="2">
        <v>80.099999999999994</v>
      </c>
      <c r="Q286" s="2">
        <v>0.75509999999999999</v>
      </c>
      <c r="W286" s="17">
        <v>42787</v>
      </c>
      <c r="X286" s="2">
        <v>130</v>
      </c>
      <c r="Y286" s="2">
        <v>215</v>
      </c>
    </row>
    <row r="287" spans="1:32">
      <c r="A287" s="13">
        <v>40026</v>
      </c>
      <c r="B287" s="9">
        <v>7668.25</v>
      </c>
      <c r="D287" s="15">
        <v>42583</v>
      </c>
      <c r="E287" s="9">
        <v>8772</v>
      </c>
      <c r="F287" s="9"/>
      <c r="G287" s="4">
        <f t="shared" si="4"/>
        <v>0.1834862385321101</v>
      </c>
      <c r="O287" s="14">
        <v>42759</v>
      </c>
      <c r="P287" s="2">
        <v>80.099999999999994</v>
      </c>
      <c r="Q287" s="2">
        <v>0.75509999999999999</v>
      </c>
      <c r="W287" s="17">
        <v>42788</v>
      </c>
      <c r="X287" s="2">
        <v>125</v>
      </c>
      <c r="Y287" s="2">
        <v>210</v>
      </c>
    </row>
    <row r="288" spans="1:32">
      <c r="A288" s="13">
        <v>40057</v>
      </c>
      <c r="B288" s="9">
        <v>8542.6899999999987</v>
      </c>
      <c r="D288" s="15">
        <v>42614</v>
      </c>
      <c r="E288" s="9">
        <v>9299</v>
      </c>
      <c r="F288" s="9"/>
      <c r="G288" s="4">
        <f t="shared" si="4"/>
        <v>7.9772410589874498E-2</v>
      </c>
      <c r="O288" s="14">
        <v>42760</v>
      </c>
      <c r="P288" s="2">
        <v>81.400000000000006</v>
      </c>
      <c r="Q288" s="2">
        <v>0.75829999999999997</v>
      </c>
      <c r="W288" s="17">
        <v>42789</v>
      </c>
      <c r="X288" s="2">
        <v>120</v>
      </c>
      <c r="Y288" s="2">
        <v>205</v>
      </c>
    </row>
    <row r="289" spans="1:25">
      <c r="A289" s="13">
        <v>40087</v>
      </c>
      <c r="B289" s="9">
        <v>8387.6</v>
      </c>
      <c r="D289" s="15">
        <v>42644</v>
      </c>
      <c r="E289" s="9">
        <v>8080</v>
      </c>
      <c r="F289" s="9"/>
      <c r="G289" s="4">
        <f t="shared" si="4"/>
        <v>6.991525423728806E-2</v>
      </c>
      <c r="O289" s="14">
        <v>42761</v>
      </c>
      <c r="P289" s="2">
        <v>83.25</v>
      </c>
      <c r="Q289" s="2">
        <v>0.75719999999999998</v>
      </c>
      <c r="W289" s="17">
        <v>42790</v>
      </c>
      <c r="X289" s="2">
        <v>120</v>
      </c>
      <c r="Y289" s="2">
        <v>205</v>
      </c>
    </row>
    <row r="290" spans="1:25">
      <c r="A290" s="13">
        <v>40118</v>
      </c>
      <c r="B290" s="9">
        <v>8678.11</v>
      </c>
      <c r="D290" s="15">
        <v>42675</v>
      </c>
      <c r="E290" s="9">
        <v>9198</v>
      </c>
      <c r="F290" s="9"/>
      <c r="G290" s="4">
        <f t="shared" si="4"/>
        <v>0.11993181541458653</v>
      </c>
      <c r="O290" s="14">
        <v>42762</v>
      </c>
      <c r="P290" s="2">
        <v>82.85</v>
      </c>
      <c r="Q290" s="2">
        <v>0.75719999999999998</v>
      </c>
      <c r="W290" s="17">
        <v>42793</v>
      </c>
      <c r="X290" s="2">
        <v>120</v>
      </c>
      <c r="Y290" s="2">
        <v>205</v>
      </c>
    </row>
    <row r="291" spans="1:25">
      <c r="A291" s="13">
        <v>40148</v>
      </c>
      <c r="B291" s="9">
        <v>8824.82</v>
      </c>
      <c r="D291" s="15">
        <v>42705</v>
      </c>
      <c r="E291" s="9">
        <v>8895</v>
      </c>
      <c r="F291" s="9"/>
      <c r="G291" s="4">
        <f t="shared" si="4"/>
        <v>-7.6036148332813913E-2</v>
      </c>
      <c r="O291" s="14">
        <v>42765</v>
      </c>
      <c r="P291" s="2">
        <v>83.45</v>
      </c>
      <c r="Q291" s="2">
        <v>0.75339999999999996</v>
      </c>
      <c r="W291" s="17">
        <v>42794</v>
      </c>
      <c r="X291" s="2">
        <v>125</v>
      </c>
      <c r="Y291" s="2">
        <v>200</v>
      </c>
    </row>
    <row r="292" spans="1:25">
      <c r="A292" s="13">
        <v>40179</v>
      </c>
      <c r="B292" s="9">
        <v>6283.3</v>
      </c>
      <c r="D292" s="15">
        <v>42736</v>
      </c>
      <c r="E292" s="9">
        <v>9200</v>
      </c>
      <c r="F292" s="9"/>
      <c r="G292" s="4">
        <f t="shared" si="4"/>
        <v>0.11935758608103186</v>
      </c>
      <c r="O292" s="14">
        <v>42766</v>
      </c>
      <c r="P292" s="2">
        <v>83.45</v>
      </c>
      <c r="Q292" s="2">
        <v>0.75470000000000004</v>
      </c>
      <c r="W292" s="17">
        <v>42795</v>
      </c>
      <c r="X292" s="2">
        <v>125</v>
      </c>
      <c r="Y292" s="2">
        <v>205</v>
      </c>
    </row>
    <row r="293" spans="1:25">
      <c r="A293" s="13">
        <v>40210</v>
      </c>
      <c r="B293" s="9">
        <v>6150.9</v>
      </c>
      <c r="D293" s="15">
        <v>42767</v>
      </c>
      <c r="E293" s="9">
        <v>8349</v>
      </c>
      <c r="F293" s="9"/>
      <c r="G293" s="4">
        <f t="shared" si="4"/>
        <v>0.13422089390028535</v>
      </c>
      <c r="O293" s="14">
        <v>42767</v>
      </c>
      <c r="P293" s="2">
        <v>83.45</v>
      </c>
      <c r="Q293" s="2">
        <v>0.75539999999999996</v>
      </c>
      <c r="W293" s="17">
        <v>42796</v>
      </c>
      <c r="X293" s="2">
        <v>120</v>
      </c>
      <c r="Y293" s="2">
        <v>205</v>
      </c>
    </row>
    <row r="294" spans="1:25">
      <c r="A294" s="13">
        <v>40238</v>
      </c>
      <c r="B294" s="9">
        <v>7972.4</v>
      </c>
      <c r="D294" s="15">
        <v>42795</v>
      </c>
      <c r="E294" s="9">
        <v>9556</v>
      </c>
      <c r="F294" s="9"/>
      <c r="G294" s="4">
        <f t="shared" si="4"/>
        <v>0.11414247405852862</v>
      </c>
      <c r="O294" s="14">
        <v>42768</v>
      </c>
      <c r="P294" s="2">
        <v>83.45</v>
      </c>
      <c r="Q294" s="2">
        <v>0.75839999999999996</v>
      </c>
      <c r="W294" s="17">
        <v>42797</v>
      </c>
      <c r="X294" s="2">
        <v>115</v>
      </c>
      <c r="Y294" s="2">
        <v>200</v>
      </c>
    </row>
    <row r="295" spans="1:25">
      <c r="A295" s="13">
        <v>40269</v>
      </c>
      <c r="B295" s="9">
        <v>8807.4</v>
      </c>
      <c r="D295" s="15">
        <v>42826</v>
      </c>
      <c r="E295" s="9">
        <v>8223</v>
      </c>
      <c r="F295" s="9"/>
      <c r="G295" s="4">
        <f t="shared" si="4"/>
        <v>-2.0138226882745469E-2</v>
      </c>
      <c r="O295" s="14">
        <v>42769</v>
      </c>
      <c r="P295" s="2">
        <v>83.45</v>
      </c>
      <c r="Q295" s="2">
        <v>0.75839999999999996</v>
      </c>
      <c r="W295" s="17">
        <v>42800</v>
      </c>
      <c r="X295" s="2">
        <v>115</v>
      </c>
      <c r="Y295" s="2">
        <v>200</v>
      </c>
    </row>
    <row r="296" spans="1:25">
      <c r="A296" s="13">
        <v>40299</v>
      </c>
      <c r="B296" s="9">
        <v>9105.6</v>
      </c>
      <c r="D296" s="15">
        <v>42856</v>
      </c>
      <c r="E296" s="9">
        <v>9152</v>
      </c>
      <c r="F296" s="9"/>
      <c r="G296" s="4">
        <f t="shared" si="4"/>
        <v>5.4985590778098059E-2</v>
      </c>
      <c r="O296" s="14">
        <v>42770</v>
      </c>
      <c r="P296" s="2">
        <v>83.45</v>
      </c>
      <c r="Q296" s="2">
        <v>0.76570000000000005</v>
      </c>
      <c r="W296" s="17">
        <v>42801</v>
      </c>
      <c r="X296" s="2">
        <v>120</v>
      </c>
      <c r="Y296" s="2">
        <v>200</v>
      </c>
    </row>
    <row r="297" spans="1:25">
      <c r="A297" s="13">
        <v>40330</v>
      </c>
      <c r="B297" s="9">
        <v>10155.200000000001</v>
      </c>
      <c r="D297" s="15">
        <v>42887</v>
      </c>
      <c r="E297" s="9">
        <v>9470</v>
      </c>
      <c r="F297" s="9"/>
      <c r="G297" s="4">
        <f t="shared" si="4"/>
        <v>0.16011270366286912</v>
      </c>
      <c r="O297" s="14">
        <v>42772</v>
      </c>
      <c r="P297" s="2">
        <v>80.75</v>
      </c>
      <c r="Q297" s="2">
        <v>0.76849999999999996</v>
      </c>
      <c r="W297" s="17">
        <v>42802</v>
      </c>
      <c r="X297" s="2">
        <v>120</v>
      </c>
      <c r="Y297" s="2">
        <v>200</v>
      </c>
    </row>
    <row r="298" spans="1:25">
      <c r="A298" s="13">
        <v>40360</v>
      </c>
      <c r="B298" s="9">
        <v>9759.1</v>
      </c>
      <c r="D298" s="15">
        <v>42917</v>
      </c>
      <c r="E298" s="9">
        <v>8625</v>
      </c>
      <c r="F298" s="9"/>
      <c r="G298" s="4">
        <f t="shared" si="4"/>
        <v>-2.4321266968325816E-2</v>
      </c>
      <c r="O298" s="14">
        <v>42773</v>
      </c>
      <c r="P298" s="2">
        <v>80.75</v>
      </c>
      <c r="Q298" s="2">
        <v>0.76849999999999996</v>
      </c>
      <c r="W298" s="17">
        <v>42803</v>
      </c>
      <c r="X298" s="2">
        <v>120</v>
      </c>
      <c r="Y298" s="2">
        <v>200</v>
      </c>
    </row>
    <row r="299" spans="1:25">
      <c r="A299" s="13">
        <v>40391</v>
      </c>
      <c r="B299" s="9">
        <v>9957.5</v>
      </c>
      <c r="D299" s="15">
        <v>42948</v>
      </c>
      <c r="E299" s="9">
        <v>8866</v>
      </c>
      <c r="F299" s="9"/>
      <c r="G299" s="4">
        <f t="shared" si="4"/>
        <v>1.0715914272685811E-2</v>
      </c>
      <c r="O299" s="14">
        <v>42774</v>
      </c>
      <c r="P299" s="2">
        <v>80.8</v>
      </c>
      <c r="Q299" s="2">
        <v>0.7661</v>
      </c>
      <c r="W299" s="17">
        <v>42804</v>
      </c>
      <c r="X299" s="2">
        <v>115</v>
      </c>
      <c r="Y299" s="2">
        <v>195</v>
      </c>
    </row>
    <row r="300" spans="1:25">
      <c r="A300" s="13">
        <v>40422</v>
      </c>
      <c r="B300" s="9">
        <v>9354.7000000000007</v>
      </c>
      <c r="D300" s="15">
        <v>42979</v>
      </c>
      <c r="E300" s="9">
        <v>10283</v>
      </c>
      <c r="F300" s="9"/>
      <c r="G300" s="4">
        <f t="shared" si="4"/>
        <v>0.10581782987418009</v>
      </c>
      <c r="O300" s="14">
        <v>42775</v>
      </c>
      <c r="P300" s="2">
        <v>82.75</v>
      </c>
      <c r="Q300" s="2">
        <v>0.76270000000000004</v>
      </c>
      <c r="W300" s="17">
        <v>42807</v>
      </c>
      <c r="X300" s="2">
        <v>110</v>
      </c>
      <c r="Y300" s="2">
        <v>195</v>
      </c>
    </row>
    <row r="301" spans="1:25">
      <c r="A301" s="13">
        <v>40452</v>
      </c>
      <c r="B301" s="9">
        <v>9548.7000000000007</v>
      </c>
      <c r="D301" s="15">
        <v>43009</v>
      </c>
      <c r="E301" s="9">
        <v>7949</v>
      </c>
      <c r="F301" s="9"/>
      <c r="G301" s="4">
        <f t="shared" si="4"/>
        <v>-1.6212871287128672E-2</v>
      </c>
      <c r="O301" s="14">
        <v>42776</v>
      </c>
      <c r="P301" s="2">
        <v>83.45</v>
      </c>
      <c r="Q301" s="2">
        <v>0.76429999999999998</v>
      </c>
      <c r="W301" s="17">
        <v>42808</v>
      </c>
      <c r="X301" s="2">
        <v>110</v>
      </c>
      <c r="Y301" s="2">
        <v>195</v>
      </c>
    </row>
    <row r="302" spans="1:25">
      <c r="A302" s="13">
        <v>40483</v>
      </c>
      <c r="B302" s="9">
        <v>9558.1</v>
      </c>
      <c r="D302" s="15">
        <v>43040</v>
      </c>
      <c r="E302" s="9">
        <v>9454</v>
      </c>
      <c r="F302" s="9"/>
      <c r="G302" s="4">
        <f t="shared" si="4"/>
        <v>2.7832137421178516E-2</v>
      </c>
      <c r="O302" s="14">
        <v>42779</v>
      </c>
      <c r="P302" s="2">
        <v>84</v>
      </c>
      <c r="Q302" s="2">
        <v>0.76249999999999996</v>
      </c>
      <c r="W302" s="17">
        <v>42809</v>
      </c>
      <c r="X302" s="2">
        <v>110</v>
      </c>
      <c r="Y302" s="2">
        <v>195</v>
      </c>
    </row>
    <row r="303" spans="1:25">
      <c r="A303" s="13">
        <v>40513</v>
      </c>
      <c r="B303" s="9">
        <v>9820.9</v>
      </c>
      <c r="D303" s="15">
        <v>43070</v>
      </c>
      <c r="E303" s="9">
        <v>8414</v>
      </c>
      <c r="F303" s="9"/>
      <c r="G303" s="4">
        <f t="shared" si="4"/>
        <v>-5.4075323215289517E-2</v>
      </c>
      <c r="O303" s="14">
        <v>42780</v>
      </c>
      <c r="P303" s="2">
        <v>86.6</v>
      </c>
      <c r="Q303" s="2">
        <v>0.76759999999999995</v>
      </c>
      <c r="W303" s="17">
        <v>42810</v>
      </c>
      <c r="X303" s="2">
        <v>110</v>
      </c>
      <c r="Y303" s="2">
        <v>195</v>
      </c>
    </row>
    <row r="304" spans="1:25">
      <c r="A304" s="13">
        <v>40544</v>
      </c>
      <c r="B304" s="9">
        <v>7379.1</v>
      </c>
      <c r="D304" s="15">
        <v>43101</v>
      </c>
      <c r="E304" s="9">
        <v>10034.299999999999</v>
      </c>
      <c r="F304" s="9"/>
      <c r="G304" s="4">
        <f t="shared" si="4"/>
        <v>9.0684782608695613E-2</v>
      </c>
      <c r="O304" s="14">
        <v>42781</v>
      </c>
      <c r="P304" s="2">
        <v>93.05</v>
      </c>
      <c r="Q304" s="2">
        <v>0.7641</v>
      </c>
      <c r="W304" s="17">
        <v>42811</v>
      </c>
      <c r="X304" s="2">
        <v>110</v>
      </c>
      <c r="Y304" s="2">
        <v>195</v>
      </c>
    </row>
    <row r="305" spans="1:25">
      <c r="A305" s="13">
        <v>40575</v>
      </c>
      <c r="B305" s="9">
        <v>7244.6</v>
      </c>
      <c r="D305" s="15">
        <v>43132</v>
      </c>
      <c r="E305" s="9">
        <v>8426.7999999999993</v>
      </c>
      <c r="F305" s="9"/>
      <c r="G305" s="4">
        <f t="shared" si="4"/>
        <v>9.3184812552400409E-3</v>
      </c>
      <c r="O305" s="14">
        <v>42782</v>
      </c>
      <c r="P305" s="2">
        <v>92</v>
      </c>
      <c r="Q305" s="2">
        <v>0.76629999999999998</v>
      </c>
      <c r="W305" s="17">
        <v>42814</v>
      </c>
      <c r="X305" s="2">
        <v>110</v>
      </c>
      <c r="Y305" s="2">
        <v>195</v>
      </c>
    </row>
    <row r="306" spans="1:25">
      <c r="A306" s="13">
        <v>40603</v>
      </c>
      <c r="B306" s="9">
        <v>9443.5</v>
      </c>
      <c r="O306" s="14">
        <v>42783</v>
      </c>
      <c r="P306" s="2">
        <v>91.85</v>
      </c>
      <c r="Q306" s="2">
        <v>0.77110000000000001</v>
      </c>
      <c r="W306" s="17">
        <v>42815</v>
      </c>
      <c r="X306" s="2">
        <v>115</v>
      </c>
      <c r="Y306" s="2">
        <v>195</v>
      </c>
    </row>
    <row r="307" spans="1:25">
      <c r="A307" s="13">
        <v>40634</v>
      </c>
      <c r="B307" s="9">
        <v>9776.6</v>
      </c>
      <c r="O307" s="14">
        <v>42786</v>
      </c>
      <c r="P307" s="2">
        <v>90.85</v>
      </c>
      <c r="Q307" s="2">
        <v>0.76959999999999995</v>
      </c>
      <c r="W307" s="17">
        <v>42816</v>
      </c>
      <c r="X307" s="2">
        <v>125</v>
      </c>
      <c r="Y307" s="2">
        <v>205</v>
      </c>
    </row>
    <row r="308" spans="1:25">
      <c r="A308" s="13">
        <v>40664</v>
      </c>
      <c r="B308" s="9">
        <v>10246.700000000001</v>
      </c>
      <c r="O308" s="14">
        <v>42787</v>
      </c>
      <c r="P308" s="2">
        <v>90.85</v>
      </c>
      <c r="Q308" s="2">
        <v>0.76680000000000004</v>
      </c>
      <c r="W308" s="17">
        <v>42817</v>
      </c>
      <c r="X308" s="2">
        <v>120</v>
      </c>
      <c r="Y308" s="2">
        <v>200</v>
      </c>
    </row>
    <row r="309" spans="1:25">
      <c r="A309" s="13">
        <v>40695</v>
      </c>
      <c r="B309" s="9">
        <v>12401.4</v>
      </c>
      <c r="O309" s="14">
        <v>42788</v>
      </c>
      <c r="P309" s="2">
        <v>93.75</v>
      </c>
      <c r="Q309" s="2">
        <v>0.76819999999999999</v>
      </c>
      <c r="W309" s="17">
        <v>42818</v>
      </c>
      <c r="X309" s="2">
        <v>120</v>
      </c>
      <c r="Y309" s="2">
        <v>200</v>
      </c>
    </row>
    <row r="310" spans="1:25">
      <c r="A310" s="13">
        <v>40725</v>
      </c>
      <c r="B310" s="9">
        <v>11696</v>
      </c>
      <c r="O310" s="14">
        <v>42789</v>
      </c>
      <c r="P310" s="2">
        <v>95.05</v>
      </c>
      <c r="Q310" s="2">
        <v>0.76749999999999996</v>
      </c>
      <c r="W310" s="17">
        <v>42821</v>
      </c>
      <c r="X310" s="2">
        <v>125</v>
      </c>
      <c r="Y310" s="2">
        <v>200</v>
      </c>
    </row>
    <row r="311" spans="1:25">
      <c r="A311" s="13">
        <v>40756</v>
      </c>
      <c r="B311" s="9">
        <v>12755.2</v>
      </c>
      <c r="O311" s="14">
        <v>42790</v>
      </c>
      <c r="P311" s="2">
        <v>93.7</v>
      </c>
      <c r="Q311" s="2">
        <v>0.77029999999999998</v>
      </c>
      <c r="W311" s="17">
        <v>42822</v>
      </c>
      <c r="X311" s="2">
        <v>125</v>
      </c>
      <c r="Y311" s="2">
        <v>195</v>
      </c>
    </row>
    <row r="312" spans="1:25">
      <c r="A312" s="13">
        <v>40787</v>
      </c>
      <c r="B312" s="9">
        <v>12750.4</v>
      </c>
      <c r="O312" s="14">
        <v>42793</v>
      </c>
      <c r="P312" s="2">
        <v>92</v>
      </c>
      <c r="Q312" s="2">
        <v>0.77159999999999995</v>
      </c>
      <c r="W312" s="17">
        <v>42823</v>
      </c>
      <c r="X312" s="2">
        <v>125</v>
      </c>
      <c r="Y312" s="2">
        <v>195</v>
      </c>
    </row>
    <row r="313" spans="1:25">
      <c r="A313" s="13">
        <v>40817</v>
      </c>
      <c r="B313" s="9">
        <v>13241.3</v>
      </c>
      <c r="O313" s="14">
        <v>42794</v>
      </c>
      <c r="P313" s="2">
        <v>90.6</v>
      </c>
      <c r="Q313" s="2">
        <v>0.76719999999999999</v>
      </c>
      <c r="W313" s="17">
        <v>42824</v>
      </c>
      <c r="X313" s="2">
        <v>125</v>
      </c>
      <c r="Y313" s="2">
        <v>195</v>
      </c>
    </row>
    <row r="314" spans="1:25">
      <c r="A314" s="13">
        <v>40848</v>
      </c>
      <c r="B314" s="9">
        <v>12637</v>
      </c>
      <c r="O314" s="14">
        <v>42795</v>
      </c>
      <c r="P314" s="2">
        <v>93.65</v>
      </c>
      <c r="Q314" s="2">
        <v>0.76739999999999997</v>
      </c>
      <c r="W314" s="17">
        <v>42825</v>
      </c>
      <c r="X314" s="2">
        <v>125</v>
      </c>
      <c r="Y314" s="2">
        <v>195</v>
      </c>
    </row>
    <row r="315" spans="1:25">
      <c r="A315" s="13">
        <v>40878</v>
      </c>
      <c r="B315" s="9">
        <v>11925.7</v>
      </c>
      <c r="O315" s="14">
        <v>42796</v>
      </c>
      <c r="P315" s="2">
        <v>91.7</v>
      </c>
      <c r="Q315" s="2">
        <v>0.76570000000000005</v>
      </c>
      <c r="W315" s="17">
        <v>42826</v>
      </c>
      <c r="X315" s="2">
        <v>125</v>
      </c>
      <c r="Y315" s="2">
        <v>195</v>
      </c>
    </row>
    <row r="316" spans="1:25">
      <c r="A316" s="13">
        <v>40909</v>
      </c>
      <c r="B316" s="9">
        <v>7151.8</v>
      </c>
      <c r="O316" s="14">
        <v>42797</v>
      </c>
      <c r="P316" s="2">
        <v>91.55</v>
      </c>
      <c r="Q316" s="2">
        <v>0.76770000000000005</v>
      </c>
      <c r="W316" s="17">
        <v>42830</v>
      </c>
      <c r="X316" s="2">
        <v>125</v>
      </c>
      <c r="Y316" s="2">
        <v>195</v>
      </c>
    </row>
    <row r="317" spans="1:25">
      <c r="A317" s="13">
        <v>40940</v>
      </c>
      <c r="B317" s="9">
        <v>8156.6</v>
      </c>
      <c r="O317" s="14">
        <v>42800</v>
      </c>
      <c r="P317" s="2">
        <v>92.45</v>
      </c>
      <c r="Q317" s="2">
        <v>0.75729999999999997</v>
      </c>
      <c r="W317" s="17">
        <v>42831</v>
      </c>
      <c r="X317" s="2">
        <v>125</v>
      </c>
      <c r="Y317" s="2">
        <v>195</v>
      </c>
    </row>
    <row r="318" spans="1:25">
      <c r="A318" s="13">
        <v>40969</v>
      </c>
      <c r="B318" s="9">
        <v>10331.1</v>
      </c>
      <c r="O318" s="14">
        <v>42801</v>
      </c>
      <c r="P318" s="2">
        <v>91.45</v>
      </c>
      <c r="Q318" s="2">
        <v>0.75970000000000004</v>
      </c>
      <c r="W318" s="17">
        <v>42832</v>
      </c>
      <c r="X318" s="2">
        <v>125</v>
      </c>
      <c r="Y318" s="2">
        <v>200</v>
      </c>
    </row>
    <row r="319" spans="1:25">
      <c r="A319" s="13">
        <v>41000</v>
      </c>
      <c r="B319" s="9">
        <v>10401.9</v>
      </c>
      <c r="O319" s="14">
        <v>42802</v>
      </c>
      <c r="P319" s="2">
        <v>88.45</v>
      </c>
      <c r="Q319" s="2">
        <v>0.75819999999999999</v>
      </c>
      <c r="W319" s="17">
        <v>42835</v>
      </c>
      <c r="X319" s="2">
        <v>120</v>
      </c>
      <c r="Y319" s="2">
        <v>205</v>
      </c>
    </row>
    <row r="320" spans="1:25">
      <c r="A320" s="13">
        <v>41030</v>
      </c>
      <c r="B320" s="9">
        <v>11235.3</v>
      </c>
      <c r="O320" s="14">
        <v>42803</v>
      </c>
      <c r="P320" s="2">
        <v>87.9</v>
      </c>
      <c r="Q320" s="2">
        <v>0.75870000000000004</v>
      </c>
      <c r="W320" s="17">
        <v>42836</v>
      </c>
      <c r="X320" s="2">
        <v>120</v>
      </c>
      <c r="Y320" s="2">
        <v>205</v>
      </c>
    </row>
    <row r="321" spans="1:25">
      <c r="A321" s="13">
        <v>41061</v>
      </c>
      <c r="B321" s="9">
        <v>12569.3</v>
      </c>
      <c r="O321" s="14">
        <v>42804</v>
      </c>
      <c r="P321" s="2">
        <v>87.7</v>
      </c>
      <c r="Q321" s="2">
        <v>0.75270000000000004</v>
      </c>
      <c r="W321" s="17">
        <v>42837</v>
      </c>
      <c r="X321" s="2">
        <v>125</v>
      </c>
      <c r="Y321" s="2">
        <v>210</v>
      </c>
    </row>
    <row r="322" spans="1:25">
      <c r="A322" s="13">
        <v>41091</v>
      </c>
      <c r="B322" s="9">
        <v>11546.1</v>
      </c>
      <c r="O322" s="14">
        <v>42807</v>
      </c>
      <c r="P322" s="2">
        <v>87.4</v>
      </c>
      <c r="Q322" s="2">
        <v>0.75049999999999994</v>
      </c>
      <c r="W322" s="17">
        <v>42838</v>
      </c>
      <c r="X322" s="2">
        <v>125</v>
      </c>
      <c r="Y322" s="2">
        <v>220</v>
      </c>
    </row>
    <row r="323" spans="1:25">
      <c r="A323" s="13">
        <v>41122</v>
      </c>
      <c r="B323" s="9">
        <v>11656.9</v>
      </c>
      <c r="O323" s="14">
        <v>42808</v>
      </c>
      <c r="P323" s="2">
        <v>86.4</v>
      </c>
      <c r="Q323" s="2">
        <v>0.75409999999999999</v>
      </c>
      <c r="W323" s="17">
        <v>42839</v>
      </c>
      <c r="X323" s="2">
        <v>105</v>
      </c>
      <c r="Y323" s="2">
        <v>220</v>
      </c>
    </row>
    <row r="324" spans="1:25">
      <c r="A324" s="13">
        <v>41153</v>
      </c>
      <c r="B324" s="9">
        <v>12906.2</v>
      </c>
      <c r="O324" s="14">
        <v>42809</v>
      </c>
      <c r="P324" s="2">
        <v>88.6</v>
      </c>
      <c r="Q324" s="2">
        <v>0.7571</v>
      </c>
      <c r="W324" s="17">
        <v>42842</v>
      </c>
      <c r="X324" s="2">
        <v>120</v>
      </c>
      <c r="Y324" s="2">
        <v>235</v>
      </c>
    </row>
    <row r="325" spans="1:25">
      <c r="A325" s="13">
        <v>41183</v>
      </c>
      <c r="B325" s="9">
        <v>12485.3</v>
      </c>
      <c r="O325" s="14">
        <v>42810</v>
      </c>
      <c r="P325" s="2">
        <v>88.6</v>
      </c>
      <c r="Q325" s="2">
        <v>0.75590000000000002</v>
      </c>
      <c r="W325" s="17">
        <v>42843</v>
      </c>
      <c r="X325" s="2">
        <v>120</v>
      </c>
      <c r="Y325" s="2">
        <v>235</v>
      </c>
    </row>
    <row r="326" spans="1:25">
      <c r="A326" s="13">
        <v>41214</v>
      </c>
      <c r="B326" s="9">
        <v>12463.5</v>
      </c>
      <c r="O326" s="14">
        <v>42811</v>
      </c>
      <c r="P326" s="2">
        <v>91</v>
      </c>
      <c r="Q326" s="2">
        <v>0.77090000000000003</v>
      </c>
      <c r="W326" s="17">
        <v>42844</v>
      </c>
      <c r="X326" s="2">
        <v>120</v>
      </c>
      <c r="Y326" s="2">
        <v>235</v>
      </c>
    </row>
    <row r="327" spans="1:25">
      <c r="A327" s="13">
        <v>41244</v>
      </c>
      <c r="B327" s="9">
        <v>11947.9</v>
      </c>
      <c r="O327" s="14">
        <v>42814</v>
      </c>
      <c r="P327" s="2">
        <v>92.7</v>
      </c>
      <c r="Q327" s="2">
        <v>0.76790000000000003</v>
      </c>
      <c r="W327" s="17">
        <v>42845</v>
      </c>
      <c r="X327" s="2">
        <v>115</v>
      </c>
      <c r="Y327" s="2">
        <v>235</v>
      </c>
    </row>
    <row r="328" spans="1:25">
      <c r="A328" s="13">
        <v>41305</v>
      </c>
      <c r="B328" s="9">
        <v>8653.9</v>
      </c>
      <c r="O328" s="14">
        <v>42815</v>
      </c>
      <c r="P328" s="2">
        <v>92</v>
      </c>
      <c r="Q328" s="2">
        <v>0.77059999999999995</v>
      </c>
      <c r="W328" s="17">
        <v>42846</v>
      </c>
      <c r="X328" s="2">
        <v>110</v>
      </c>
      <c r="Y328" s="2">
        <v>235</v>
      </c>
    </row>
    <row r="329" spans="1:25">
      <c r="A329" s="13">
        <v>41333</v>
      </c>
      <c r="B329" s="9">
        <v>8863.4</v>
      </c>
      <c r="O329" s="14">
        <v>42816</v>
      </c>
      <c r="P329" s="2">
        <v>91.3</v>
      </c>
      <c r="Q329" s="2">
        <v>0.77290000000000003</v>
      </c>
      <c r="W329" s="17">
        <v>42849</v>
      </c>
      <c r="X329" s="2">
        <v>115</v>
      </c>
      <c r="Y329" s="2">
        <v>235</v>
      </c>
    </row>
    <row r="330" spans="1:25">
      <c r="A330" s="13">
        <v>41364</v>
      </c>
      <c r="B330" s="9">
        <v>11220.9</v>
      </c>
      <c r="O330" s="14">
        <v>42817</v>
      </c>
      <c r="P330" s="2">
        <v>87</v>
      </c>
      <c r="Q330" s="2">
        <v>0.76910000000000001</v>
      </c>
      <c r="W330" s="17">
        <v>42850</v>
      </c>
      <c r="X330" s="2">
        <v>105</v>
      </c>
      <c r="Y330" s="2">
        <v>230</v>
      </c>
    </row>
    <row r="331" spans="1:25">
      <c r="A331" s="13">
        <v>41394</v>
      </c>
      <c r="B331" s="9">
        <v>11053.3</v>
      </c>
      <c r="O331" s="14">
        <v>42818</v>
      </c>
      <c r="P331" s="2">
        <v>84.75</v>
      </c>
      <c r="Q331" s="2">
        <v>0.76770000000000005</v>
      </c>
      <c r="W331" s="17">
        <v>42851</v>
      </c>
      <c r="X331" s="2">
        <v>100</v>
      </c>
      <c r="Y331" s="2">
        <v>225</v>
      </c>
    </row>
    <row r="332" spans="1:25">
      <c r="A332" s="13">
        <v>41425</v>
      </c>
      <c r="B332" s="9">
        <v>11679.1</v>
      </c>
      <c r="O332" s="14">
        <v>42821</v>
      </c>
      <c r="P332" s="2">
        <v>85.9</v>
      </c>
      <c r="Q332" s="2">
        <v>0.76270000000000004</v>
      </c>
      <c r="W332" s="17">
        <v>42852</v>
      </c>
      <c r="X332" s="2">
        <v>100</v>
      </c>
      <c r="Y332" s="2">
        <v>225</v>
      </c>
    </row>
    <row r="333" spans="1:25">
      <c r="A333" s="13">
        <v>41455</v>
      </c>
      <c r="B333" s="9">
        <v>12925.2</v>
      </c>
      <c r="O333" s="14">
        <v>42822</v>
      </c>
      <c r="P333" s="2">
        <v>83.6</v>
      </c>
      <c r="Q333" s="2">
        <v>0.76149999999999995</v>
      </c>
      <c r="W333" s="17">
        <v>42853</v>
      </c>
      <c r="X333" s="2">
        <v>100</v>
      </c>
      <c r="Y333" s="2">
        <v>230</v>
      </c>
    </row>
    <row r="334" spans="1:25">
      <c r="A334" s="13">
        <v>41486</v>
      </c>
      <c r="B334" s="9">
        <v>12052.6</v>
      </c>
      <c r="O334" s="14">
        <v>42823</v>
      </c>
      <c r="P334" s="2">
        <v>80.95</v>
      </c>
      <c r="Q334" s="2">
        <v>0.76170000000000004</v>
      </c>
      <c r="W334" s="17">
        <v>42857</v>
      </c>
      <c r="X334" s="2">
        <v>105</v>
      </c>
      <c r="Y334" s="2">
        <v>235</v>
      </c>
    </row>
    <row r="335" spans="1:25">
      <c r="A335" s="13">
        <v>41517</v>
      </c>
      <c r="B335" s="9">
        <v>12983.8</v>
      </c>
      <c r="O335" s="14">
        <v>42824</v>
      </c>
      <c r="P335" s="2">
        <v>81.2</v>
      </c>
      <c r="Q335" s="2">
        <v>0.76329999999999998</v>
      </c>
      <c r="W335" s="17">
        <v>42858</v>
      </c>
      <c r="X335" s="2">
        <v>105</v>
      </c>
      <c r="Y335" s="2">
        <v>225</v>
      </c>
    </row>
    <row r="336" spans="1:25">
      <c r="A336" s="13">
        <v>41547</v>
      </c>
      <c r="B336" s="9">
        <v>13664.1</v>
      </c>
      <c r="O336" s="14">
        <v>42825</v>
      </c>
      <c r="P336" s="2">
        <v>82.25</v>
      </c>
      <c r="Q336" s="2">
        <v>0.76690000000000003</v>
      </c>
      <c r="W336" s="17">
        <v>42859</v>
      </c>
      <c r="X336" s="2">
        <v>105</v>
      </c>
      <c r="Y336" s="2">
        <v>230</v>
      </c>
    </row>
    <row r="337" spans="1:25">
      <c r="A337" s="13">
        <v>41578</v>
      </c>
      <c r="B337" s="9">
        <v>13487.5</v>
      </c>
      <c r="O337" s="14">
        <v>42826</v>
      </c>
      <c r="P337" s="2">
        <v>81.099999999999994</v>
      </c>
      <c r="Q337" s="2">
        <v>0.76400000000000001</v>
      </c>
      <c r="W337" s="17">
        <v>42860</v>
      </c>
      <c r="X337" s="2">
        <v>95</v>
      </c>
      <c r="Y337" s="2">
        <v>220</v>
      </c>
    </row>
    <row r="338" spans="1:25">
      <c r="A338" s="13">
        <v>41608</v>
      </c>
      <c r="B338" s="9">
        <v>13865.9</v>
      </c>
      <c r="O338" s="14">
        <v>42828</v>
      </c>
      <c r="P338" s="2">
        <v>79.25</v>
      </c>
      <c r="Q338" s="2">
        <v>0.76280000000000003</v>
      </c>
      <c r="W338" s="17">
        <v>42863</v>
      </c>
      <c r="X338" s="2">
        <v>90</v>
      </c>
      <c r="Y338" s="2">
        <v>215</v>
      </c>
    </row>
    <row r="339" spans="1:25">
      <c r="A339" s="13">
        <v>41639</v>
      </c>
      <c r="B339" s="9">
        <v>13185</v>
      </c>
      <c r="O339" s="14">
        <v>42829</v>
      </c>
      <c r="P339" s="2">
        <v>79.25</v>
      </c>
      <c r="Q339" s="2">
        <v>0.76280000000000003</v>
      </c>
      <c r="W339" s="17">
        <v>42864</v>
      </c>
      <c r="X339" s="2">
        <v>85</v>
      </c>
      <c r="Y339" s="2">
        <v>210</v>
      </c>
    </row>
    <row r="340" spans="1:25">
      <c r="A340" s="13">
        <v>41670</v>
      </c>
      <c r="B340" s="9">
        <v>9629.6</v>
      </c>
      <c r="O340" s="14">
        <v>42830</v>
      </c>
      <c r="P340" s="2">
        <v>79.2</v>
      </c>
      <c r="Q340" s="2">
        <v>0.76060000000000005</v>
      </c>
      <c r="W340" s="17">
        <v>42865</v>
      </c>
      <c r="X340" s="2">
        <v>85</v>
      </c>
      <c r="Y340" s="2">
        <v>210</v>
      </c>
    </row>
    <row r="341" spans="1:25">
      <c r="A341" s="13">
        <v>41698</v>
      </c>
      <c r="B341" s="9">
        <v>8697.7000000000007</v>
      </c>
      <c r="O341" s="14">
        <v>42831</v>
      </c>
      <c r="P341" s="2">
        <v>79.2</v>
      </c>
      <c r="Q341" s="2">
        <v>0.75649999999999995</v>
      </c>
      <c r="W341" s="17">
        <v>42866</v>
      </c>
      <c r="X341" s="2">
        <v>85</v>
      </c>
      <c r="Y341" s="2">
        <v>205</v>
      </c>
    </row>
    <row r="342" spans="1:25">
      <c r="A342" s="13">
        <v>41729</v>
      </c>
      <c r="B342" s="9">
        <v>12093.1</v>
      </c>
      <c r="O342" s="14">
        <v>42832</v>
      </c>
      <c r="P342" s="2">
        <v>81.75</v>
      </c>
      <c r="Q342" s="2">
        <v>0.75690000000000002</v>
      </c>
      <c r="W342" s="17">
        <v>42867</v>
      </c>
      <c r="X342" s="2">
        <v>80</v>
      </c>
      <c r="Y342" s="2">
        <v>215</v>
      </c>
    </row>
    <row r="343" spans="1:25">
      <c r="A343" s="13">
        <v>41759</v>
      </c>
      <c r="B343" s="9">
        <v>12237.2</v>
      </c>
      <c r="O343" s="14">
        <v>42835</v>
      </c>
      <c r="P343" s="2">
        <v>78.349999999999994</v>
      </c>
      <c r="Q343" s="2">
        <v>0.75449999999999995</v>
      </c>
      <c r="W343" s="17">
        <v>42870</v>
      </c>
      <c r="X343" s="2">
        <v>85</v>
      </c>
      <c r="Y343" s="2">
        <v>225</v>
      </c>
    </row>
    <row r="344" spans="1:25">
      <c r="A344" s="13">
        <v>41790</v>
      </c>
      <c r="B344" s="9">
        <v>13194.1</v>
      </c>
      <c r="O344" s="14">
        <v>42836</v>
      </c>
      <c r="P344" s="2">
        <v>76.2</v>
      </c>
      <c r="Q344" s="2">
        <v>0.75019999999999998</v>
      </c>
      <c r="W344" s="17">
        <v>42871</v>
      </c>
      <c r="X344" s="2">
        <v>85</v>
      </c>
      <c r="Y344" s="2">
        <v>225</v>
      </c>
    </row>
    <row r="345" spans="1:25">
      <c r="A345" s="13">
        <v>41820</v>
      </c>
      <c r="B345" s="9">
        <v>13932.4</v>
      </c>
      <c r="O345" s="14">
        <v>42837</v>
      </c>
      <c r="P345" s="2">
        <v>74.150000000000006</v>
      </c>
      <c r="Q345" s="2">
        <v>0.75009999999999999</v>
      </c>
      <c r="W345" s="17">
        <v>42872</v>
      </c>
      <c r="X345" s="2">
        <v>90</v>
      </c>
      <c r="Y345" s="2">
        <v>232</v>
      </c>
    </row>
    <row r="346" spans="1:25">
      <c r="A346" s="13">
        <v>41851</v>
      </c>
      <c r="B346" s="9">
        <v>13674.1</v>
      </c>
      <c r="O346" s="14">
        <v>42838</v>
      </c>
      <c r="P346" s="2">
        <v>74.650000000000006</v>
      </c>
      <c r="Q346" s="2">
        <v>0.74990000000000001</v>
      </c>
      <c r="W346" s="17">
        <v>42873</v>
      </c>
      <c r="X346" s="2">
        <v>90</v>
      </c>
      <c r="Y346" s="2">
        <v>227</v>
      </c>
    </row>
    <row r="347" spans="1:25">
      <c r="A347" s="13">
        <v>41882</v>
      </c>
      <c r="B347" s="9">
        <v>13652</v>
      </c>
      <c r="O347" s="14">
        <v>42839</v>
      </c>
      <c r="P347" s="2">
        <v>69</v>
      </c>
      <c r="Q347" s="2">
        <v>0.75229999999999997</v>
      </c>
      <c r="W347" s="17">
        <v>42874</v>
      </c>
      <c r="X347" s="2">
        <v>90</v>
      </c>
      <c r="Y347" s="2">
        <v>227</v>
      </c>
    </row>
    <row r="348" spans="1:25">
      <c r="A348" s="13">
        <v>41912</v>
      </c>
      <c r="B348" s="9">
        <v>13735.2</v>
      </c>
      <c r="O348" s="14">
        <v>42842</v>
      </c>
      <c r="P348" s="2">
        <v>69</v>
      </c>
      <c r="Q348" s="2">
        <v>0.75690000000000002</v>
      </c>
      <c r="W348" s="17">
        <v>42877</v>
      </c>
      <c r="X348" s="2">
        <v>95</v>
      </c>
      <c r="Y348" s="2">
        <v>230</v>
      </c>
    </row>
    <row r="349" spans="1:25">
      <c r="A349" s="13">
        <v>41943</v>
      </c>
      <c r="B349" s="9">
        <v>13484.4</v>
      </c>
      <c r="O349" s="14">
        <v>42843</v>
      </c>
      <c r="P349" s="2">
        <v>69</v>
      </c>
      <c r="Q349" s="2">
        <v>0.7581</v>
      </c>
      <c r="W349" s="17">
        <v>42878</v>
      </c>
      <c r="X349" s="2">
        <v>90</v>
      </c>
      <c r="Y349" s="2">
        <v>230</v>
      </c>
    </row>
    <row r="350" spans="1:25">
      <c r="A350" s="13">
        <v>41973</v>
      </c>
      <c r="B350" s="9">
        <v>12817.9</v>
      </c>
      <c r="O350" s="14">
        <v>42844</v>
      </c>
      <c r="P350" s="2">
        <v>64.25</v>
      </c>
      <c r="Q350" s="2">
        <v>0.75890000000000002</v>
      </c>
      <c r="W350" s="17">
        <v>42879</v>
      </c>
      <c r="X350" s="2">
        <v>85</v>
      </c>
      <c r="Y350" s="2">
        <v>230</v>
      </c>
    </row>
    <row r="351" spans="1:25">
      <c r="A351" s="13">
        <v>42004</v>
      </c>
      <c r="B351" s="9">
        <v>12627</v>
      </c>
      <c r="O351" s="14">
        <v>42845</v>
      </c>
      <c r="P351" s="2">
        <v>63.8</v>
      </c>
      <c r="Q351" s="2">
        <v>0.75609999999999999</v>
      </c>
      <c r="W351" s="17">
        <v>42880</v>
      </c>
      <c r="X351" s="2">
        <v>75</v>
      </c>
      <c r="Y351" s="2">
        <v>220</v>
      </c>
    </row>
    <row r="352" spans="1:25">
      <c r="A352" s="13">
        <v>42035</v>
      </c>
      <c r="B352" s="9">
        <v>9222.9699999999993</v>
      </c>
      <c r="O352" s="14">
        <v>42846</v>
      </c>
      <c r="P352" s="2">
        <v>65.150000000000006</v>
      </c>
      <c r="Q352" s="2">
        <v>0.74970000000000003</v>
      </c>
      <c r="W352" s="17">
        <v>42881</v>
      </c>
      <c r="X352" s="2">
        <v>65</v>
      </c>
      <c r="Y352" s="2">
        <v>215</v>
      </c>
    </row>
    <row r="353" spans="1:25">
      <c r="A353" s="13">
        <v>42063</v>
      </c>
      <c r="B353" s="9">
        <v>8330.43</v>
      </c>
      <c r="O353" s="14">
        <v>42849</v>
      </c>
      <c r="P353" s="2">
        <v>65.75</v>
      </c>
      <c r="Q353" s="2">
        <v>0.75270000000000004</v>
      </c>
      <c r="W353" s="17">
        <v>42882</v>
      </c>
      <c r="X353" s="2">
        <v>65</v>
      </c>
      <c r="Y353" s="2">
        <v>215</v>
      </c>
    </row>
    <row r="354" spans="1:25">
      <c r="A354" s="13">
        <v>42094</v>
      </c>
      <c r="B354" s="9">
        <v>10510.1</v>
      </c>
      <c r="O354" s="14">
        <v>42850</v>
      </c>
      <c r="P354" s="2">
        <v>67.900000000000006</v>
      </c>
      <c r="Q354" s="2">
        <v>0.75439999999999996</v>
      </c>
      <c r="W354" s="17">
        <v>42886</v>
      </c>
      <c r="X354" s="2">
        <v>65</v>
      </c>
      <c r="Y354" s="2">
        <v>215</v>
      </c>
    </row>
    <row r="355" spans="1:25">
      <c r="A355" s="13">
        <v>42124</v>
      </c>
      <c r="B355" s="9">
        <v>10409.5</v>
      </c>
      <c r="O355" s="14">
        <v>42851</v>
      </c>
      <c r="P355" s="2">
        <v>66.55</v>
      </c>
      <c r="Q355" s="2">
        <v>0.7571</v>
      </c>
      <c r="W355" s="17">
        <v>42887</v>
      </c>
      <c r="X355" s="2">
        <v>60</v>
      </c>
      <c r="Y355" s="2">
        <v>210</v>
      </c>
    </row>
    <row r="356" spans="1:25">
      <c r="A356" s="13">
        <v>42155</v>
      </c>
      <c r="B356" s="9">
        <v>11766.2</v>
      </c>
      <c r="O356" s="14">
        <v>42852</v>
      </c>
      <c r="P356" s="2">
        <v>66.3</v>
      </c>
      <c r="Q356" s="2">
        <v>0.75349999999999995</v>
      </c>
      <c r="W356" s="17">
        <v>42888</v>
      </c>
      <c r="X356" s="2">
        <v>60</v>
      </c>
      <c r="Y356" s="2">
        <v>210</v>
      </c>
    </row>
    <row r="357" spans="1:25">
      <c r="A357" s="13">
        <v>42185</v>
      </c>
      <c r="B357" s="9">
        <v>12848.1</v>
      </c>
      <c r="O357" s="14">
        <v>42853</v>
      </c>
      <c r="P357" s="2">
        <v>67.150000000000006</v>
      </c>
      <c r="Q357" s="2">
        <v>0.74750000000000005</v>
      </c>
      <c r="W357" s="17">
        <v>42891</v>
      </c>
      <c r="X357" s="2">
        <v>65</v>
      </c>
      <c r="Y357" s="2">
        <v>210</v>
      </c>
    </row>
    <row r="358" spans="1:25">
      <c r="A358" s="13">
        <v>42216</v>
      </c>
      <c r="B358" s="9">
        <v>12619</v>
      </c>
      <c r="O358" s="14">
        <v>42856</v>
      </c>
      <c r="P358" s="2">
        <v>67.150000000000006</v>
      </c>
      <c r="Q358" s="2">
        <v>0.74670000000000003</v>
      </c>
      <c r="W358" s="17">
        <v>42892</v>
      </c>
      <c r="X358" s="2">
        <v>65</v>
      </c>
      <c r="Y358" s="2">
        <v>210</v>
      </c>
    </row>
    <row r="359" spans="1:25">
      <c r="A359" s="13">
        <v>42247</v>
      </c>
      <c r="B359" s="9">
        <v>12381.4</v>
      </c>
      <c r="O359" s="14">
        <v>42857</v>
      </c>
      <c r="P359" s="2">
        <v>67.3</v>
      </c>
      <c r="Q359" s="2">
        <v>0.74890000000000001</v>
      </c>
      <c r="W359" s="17">
        <v>42893</v>
      </c>
      <c r="X359" s="2">
        <v>70</v>
      </c>
      <c r="Y359" s="2">
        <v>215</v>
      </c>
    </row>
    <row r="360" spans="1:25">
      <c r="A360" s="13">
        <v>42277</v>
      </c>
      <c r="B360" s="9">
        <v>13156.4</v>
      </c>
      <c r="O360" s="14">
        <v>42858</v>
      </c>
      <c r="P360" s="2">
        <v>67.3</v>
      </c>
      <c r="Q360" s="2">
        <v>0.75249999999999995</v>
      </c>
      <c r="W360" s="17">
        <v>42894</v>
      </c>
      <c r="X360" s="2">
        <v>75</v>
      </c>
      <c r="Y360" s="2">
        <v>220</v>
      </c>
    </row>
    <row r="361" spans="1:25">
      <c r="A361" s="13">
        <v>42308</v>
      </c>
      <c r="B361" s="9">
        <v>12534.8</v>
      </c>
      <c r="O361" s="14">
        <v>42859</v>
      </c>
      <c r="P361" s="2">
        <v>69.150000000000006</v>
      </c>
      <c r="Q361" s="2">
        <v>0.75349999999999995</v>
      </c>
      <c r="W361" s="17">
        <v>42895</v>
      </c>
      <c r="X361" s="2">
        <v>70</v>
      </c>
      <c r="Y361" s="2">
        <v>215</v>
      </c>
    </row>
    <row r="362" spans="1:25">
      <c r="A362" s="13">
        <v>42338</v>
      </c>
      <c r="B362" s="9">
        <v>11753.3</v>
      </c>
      <c r="O362" s="14">
        <v>42860</v>
      </c>
      <c r="P362" s="2">
        <v>68.599999999999994</v>
      </c>
      <c r="Q362" s="2">
        <v>0.74229999999999996</v>
      </c>
      <c r="W362" s="17">
        <v>42898</v>
      </c>
      <c r="X362" s="2">
        <v>70</v>
      </c>
      <c r="Y362" s="2">
        <v>200</v>
      </c>
    </row>
    <row r="363" spans="1:25">
      <c r="A363" s="13">
        <v>42369</v>
      </c>
      <c r="B363" s="9">
        <v>11967.2</v>
      </c>
      <c r="O363" s="14">
        <v>42863</v>
      </c>
      <c r="P363" s="2">
        <v>63.4</v>
      </c>
      <c r="Q363" s="2">
        <v>0.7409</v>
      </c>
      <c r="W363" s="17">
        <v>42899</v>
      </c>
      <c r="X363" s="2">
        <v>75</v>
      </c>
      <c r="Y363" s="2">
        <v>195</v>
      </c>
    </row>
    <row r="364" spans="1:25">
      <c r="A364" s="13">
        <v>42400</v>
      </c>
      <c r="B364" s="9">
        <v>8363.5416666666679</v>
      </c>
      <c r="O364" s="14">
        <v>42864</v>
      </c>
      <c r="P364" s="2">
        <v>61.4</v>
      </c>
      <c r="Q364" s="2">
        <v>0.74170000000000003</v>
      </c>
      <c r="W364" s="17">
        <v>42900</v>
      </c>
      <c r="X364" s="2">
        <v>73</v>
      </c>
      <c r="Y364" s="2">
        <v>193</v>
      </c>
    </row>
    <row r="365" spans="1:25">
      <c r="A365" s="13">
        <v>42429</v>
      </c>
      <c r="B365" s="9">
        <v>7823.958333333333</v>
      </c>
      <c r="O365" s="14">
        <v>42865</v>
      </c>
      <c r="P365" s="2">
        <v>60.95</v>
      </c>
      <c r="Q365" s="2">
        <v>0.73870000000000002</v>
      </c>
      <c r="W365" s="17">
        <v>42901</v>
      </c>
      <c r="X365" s="2">
        <v>73</v>
      </c>
      <c r="Y365" s="2">
        <v>193</v>
      </c>
    </row>
    <row r="366" spans="1:25">
      <c r="A366" s="13">
        <v>42460</v>
      </c>
      <c r="B366" s="9">
        <v>9815.7999999999993</v>
      </c>
      <c r="O366" s="14">
        <v>42866</v>
      </c>
      <c r="P366" s="2">
        <v>60.75</v>
      </c>
      <c r="Q366" s="2">
        <v>0.73450000000000004</v>
      </c>
      <c r="W366" s="17">
        <v>42902</v>
      </c>
      <c r="X366" s="2">
        <v>73</v>
      </c>
      <c r="Y366" s="2">
        <v>193</v>
      </c>
    </row>
    <row r="367" spans="1:25">
      <c r="A367" s="13">
        <v>42490</v>
      </c>
      <c r="B367" s="9">
        <v>10256.700000000001</v>
      </c>
      <c r="O367" s="14">
        <v>42867</v>
      </c>
      <c r="P367" s="2">
        <v>60.75</v>
      </c>
      <c r="Q367" s="2">
        <v>0.73670000000000002</v>
      </c>
      <c r="W367" s="17">
        <v>42905</v>
      </c>
      <c r="X367" s="2">
        <v>75</v>
      </c>
      <c r="Y367" s="2">
        <v>193</v>
      </c>
    </row>
    <row r="368" spans="1:25">
      <c r="A368" s="13">
        <v>42521</v>
      </c>
      <c r="B368" s="9">
        <v>10754.1</v>
      </c>
      <c r="O368" s="14">
        <v>42870</v>
      </c>
      <c r="P368" s="2">
        <v>60.95</v>
      </c>
      <c r="Q368" s="2">
        <v>0.7379</v>
      </c>
      <c r="W368" s="17">
        <v>42906</v>
      </c>
      <c r="X368" s="2">
        <v>75</v>
      </c>
      <c r="Y368" s="2">
        <v>190</v>
      </c>
    </row>
    <row r="369" spans="1:25">
      <c r="A369" s="13">
        <v>42551</v>
      </c>
      <c r="B369" s="9">
        <v>12106.4</v>
      </c>
      <c r="O369" s="14">
        <v>42871</v>
      </c>
      <c r="P369" s="2">
        <v>60.55</v>
      </c>
      <c r="Q369" s="2">
        <v>0.73880000000000001</v>
      </c>
      <c r="W369" s="17">
        <v>42907</v>
      </c>
      <c r="X369" s="2">
        <v>75</v>
      </c>
      <c r="Y369" s="2">
        <v>180</v>
      </c>
    </row>
    <row r="370" spans="1:25">
      <c r="A370" s="13">
        <v>42582</v>
      </c>
      <c r="B370" s="9">
        <v>11574.3</v>
      </c>
      <c r="O370" s="14">
        <v>42872</v>
      </c>
      <c r="P370" s="2">
        <v>62.45</v>
      </c>
      <c r="Q370" s="2">
        <v>0.74329999999999996</v>
      </c>
      <c r="W370" s="17">
        <v>42908</v>
      </c>
      <c r="X370" s="2">
        <v>80</v>
      </c>
      <c r="Y370" s="2">
        <v>180</v>
      </c>
    </row>
    <row r="371" spans="1:25">
      <c r="A371" s="13">
        <v>42613</v>
      </c>
      <c r="B371" s="9">
        <v>11506.9</v>
      </c>
      <c r="O371" s="14">
        <v>42873</v>
      </c>
      <c r="P371" s="2">
        <v>62.45</v>
      </c>
      <c r="Q371" s="2">
        <v>0.74180000000000001</v>
      </c>
      <c r="W371" s="17">
        <v>42909</v>
      </c>
      <c r="X371" s="2">
        <v>80</v>
      </c>
      <c r="Y371" s="2">
        <v>180</v>
      </c>
    </row>
    <row r="372" spans="1:25">
      <c r="A372" s="13">
        <v>42643</v>
      </c>
      <c r="B372" s="9">
        <v>11892.7</v>
      </c>
      <c r="O372" s="14">
        <v>42874</v>
      </c>
      <c r="P372" s="2">
        <v>63.05</v>
      </c>
      <c r="Q372" s="2">
        <v>0.74570000000000003</v>
      </c>
      <c r="W372" s="17">
        <v>42912</v>
      </c>
      <c r="X372" s="2">
        <v>80</v>
      </c>
      <c r="Y372" s="2">
        <v>180</v>
      </c>
    </row>
    <row r="373" spans="1:25">
      <c r="A373" s="13">
        <v>42674</v>
      </c>
      <c r="B373" s="9">
        <v>11928.9</v>
      </c>
      <c r="O373" s="14">
        <v>42877</v>
      </c>
      <c r="P373" s="2">
        <v>63.3</v>
      </c>
      <c r="Q373" s="2">
        <v>0.74770000000000003</v>
      </c>
      <c r="W373" s="17">
        <v>42913</v>
      </c>
      <c r="X373" s="2">
        <v>80</v>
      </c>
      <c r="Y373" s="2">
        <v>185</v>
      </c>
    </row>
    <row r="374" spans="1:25">
      <c r="A374" s="13">
        <v>42704</v>
      </c>
      <c r="B374" s="9">
        <v>11667.9</v>
      </c>
      <c r="O374" s="14">
        <v>42878</v>
      </c>
      <c r="P374" s="2">
        <v>62.05</v>
      </c>
      <c r="Q374" s="2">
        <v>0.74770000000000003</v>
      </c>
      <c r="W374" s="17">
        <v>42914</v>
      </c>
      <c r="X374" s="2">
        <v>83</v>
      </c>
      <c r="Y374" s="2">
        <v>185</v>
      </c>
    </row>
    <row r="375" spans="1:25">
      <c r="A375" s="13">
        <v>42735</v>
      </c>
      <c r="B375" s="9">
        <v>11938.6</v>
      </c>
      <c r="O375" s="14">
        <v>42879</v>
      </c>
      <c r="P375" s="2">
        <v>60.65</v>
      </c>
      <c r="Q375" s="2">
        <v>0.75049999999999994</v>
      </c>
      <c r="W375" s="17">
        <v>42915</v>
      </c>
      <c r="X375" s="2">
        <v>85</v>
      </c>
      <c r="Y375" s="2">
        <v>190</v>
      </c>
    </row>
    <row r="376" spans="1:25">
      <c r="A376" s="13">
        <v>42766</v>
      </c>
      <c r="B376" s="9">
        <v>9676.1193220338973</v>
      </c>
      <c r="O376" s="14">
        <v>42880</v>
      </c>
      <c r="P376" s="2">
        <v>59.05</v>
      </c>
      <c r="Q376" s="2">
        <v>0.74539999999999995</v>
      </c>
      <c r="W376" s="17">
        <v>42916</v>
      </c>
      <c r="X376" s="2">
        <v>94</v>
      </c>
      <c r="Y376" s="2">
        <v>192</v>
      </c>
    </row>
    <row r="377" spans="1:25">
      <c r="A377" s="13">
        <v>42794</v>
      </c>
      <c r="B377" s="9">
        <v>8739.7206779661028</v>
      </c>
      <c r="O377" s="14">
        <v>42881</v>
      </c>
      <c r="P377" s="2">
        <v>58</v>
      </c>
      <c r="Q377" s="2">
        <v>0.74470000000000003</v>
      </c>
      <c r="W377" s="17">
        <v>42919</v>
      </c>
      <c r="X377" s="2">
        <v>94</v>
      </c>
      <c r="Y377" s="2">
        <v>192</v>
      </c>
    </row>
    <row r="378" spans="1:25">
      <c r="A378" s="13">
        <v>42825</v>
      </c>
      <c r="B378" s="9">
        <v>11361</v>
      </c>
      <c r="O378" s="14">
        <v>42882</v>
      </c>
      <c r="P378" s="2">
        <v>58</v>
      </c>
      <c r="Q378" s="2">
        <v>0.74470000000000003</v>
      </c>
      <c r="W378" s="17">
        <v>42920</v>
      </c>
      <c r="X378" s="2">
        <v>93</v>
      </c>
      <c r="Y378" s="2">
        <v>195</v>
      </c>
    </row>
    <row r="379" spans="1:25">
      <c r="A379" s="13">
        <v>42855</v>
      </c>
      <c r="B379" s="9">
        <v>10337.200000000001</v>
      </c>
      <c r="O379" s="14">
        <v>42884</v>
      </c>
      <c r="P379" s="2">
        <v>57.8</v>
      </c>
      <c r="Q379" s="2">
        <v>0.74380000000000002</v>
      </c>
      <c r="W379" s="17">
        <v>42921</v>
      </c>
      <c r="X379" s="2">
        <v>90</v>
      </c>
      <c r="Y379" s="2">
        <v>195</v>
      </c>
    </row>
    <row r="380" spans="1:25">
      <c r="A380" s="13">
        <v>42886</v>
      </c>
      <c r="B380" s="9">
        <v>10748.1</v>
      </c>
      <c r="O380" s="14">
        <v>42885</v>
      </c>
      <c r="P380" s="2">
        <v>57.8</v>
      </c>
      <c r="Q380" s="2">
        <v>0.74380000000000002</v>
      </c>
      <c r="W380" s="17">
        <v>42922</v>
      </c>
      <c r="X380" s="2">
        <v>90</v>
      </c>
      <c r="Y380" s="2">
        <v>205</v>
      </c>
    </row>
    <row r="381" spans="1:25">
      <c r="A381" s="13">
        <v>42916</v>
      </c>
      <c r="B381" s="9">
        <v>12469.3</v>
      </c>
      <c r="O381" s="14">
        <v>42886</v>
      </c>
      <c r="P381" s="2">
        <v>57.4</v>
      </c>
      <c r="Q381" s="2">
        <v>0.74309999999999998</v>
      </c>
      <c r="W381" s="17">
        <v>42923</v>
      </c>
      <c r="X381" s="2">
        <v>90</v>
      </c>
      <c r="Y381" s="2">
        <v>205</v>
      </c>
    </row>
    <row r="382" spans="1:25">
      <c r="A382" s="13">
        <v>42947</v>
      </c>
      <c r="B382" s="9">
        <v>11466.4</v>
      </c>
      <c r="O382" s="14">
        <v>42887</v>
      </c>
      <c r="P382" s="2">
        <v>56.4</v>
      </c>
      <c r="Q382" s="2">
        <v>0.73750000000000004</v>
      </c>
      <c r="W382" s="17">
        <v>42926</v>
      </c>
      <c r="X382" s="2">
        <v>92</v>
      </c>
      <c r="Y382" s="2">
        <v>210</v>
      </c>
    </row>
    <row r="383" spans="1:25">
      <c r="A383" s="13">
        <v>42978</v>
      </c>
      <c r="B383" s="9">
        <v>11549.1</v>
      </c>
      <c r="O383" s="14">
        <v>42888</v>
      </c>
      <c r="P383" s="2">
        <v>57.4</v>
      </c>
      <c r="Q383" s="2">
        <v>0.74439999999999995</v>
      </c>
      <c r="W383" s="17">
        <v>42927</v>
      </c>
      <c r="X383" s="2">
        <v>94</v>
      </c>
      <c r="Y383" s="2">
        <v>210</v>
      </c>
    </row>
    <row r="384" spans="1:25">
      <c r="A384" s="13">
        <v>43008</v>
      </c>
      <c r="B384" s="9">
        <v>11912.6</v>
      </c>
      <c r="O384" s="14">
        <v>42891</v>
      </c>
      <c r="P384" s="2">
        <v>56.4</v>
      </c>
      <c r="Q384" s="2">
        <v>0.74870000000000003</v>
      </c>
      <c r="W384" s="17">
        <v>42928</v>
      </c>
      <c r="X384" s="2">
        <v>99</v>
      </c>
      <c r="Y384" s="2">
        <v>210</v>
      </c>
    </row>
    <row r="385" spans="1:25">
      <c r="A385" s="13">
        <v>43039</v>
      </c>
      <c r="B385" s="9">
        <v>12007.4</v>
      </c>
      <c r="O385" s="14">
        <v>42892</v>
      </c>
      <c r="P385" s="2">
        <v>56.45</v>
      </c>
      <c r="Q385" s="2">
        <v>0.75070000000000003</v>
      </c>
      <c r="W385" s="17">
        <v>42929</v>
      </c>
      <c r="X385" s="2">
        <v>99</v>
      </c>
      <c r="Y385" s="2">
        <v>210</v>
      </c>
    </row>
    <row r="386" spans="1:25">
      <c r="A386" s="13">
        <v>43069</v>
      </c>
      <c r="B386" s="9">
        <v>10965.8</v>
      </c>
      <c r="O386" s="14">
        <v>42893</v>
      </c>
      <c r="P386" s="2">
        <v>55.8</v>
      </c>
      <c r="Q386" s="2">
        <v>0.755</v>
      </c>
      <c r="W386" s="17">
        <v>42930</v>
      </c>
      <c r="X386" s="2">
        <v>99</v>
      </c>
      <c r="Y386" s="2">
        <v>210</v>
      </c>
    </row>
    <row r="387" spans="1:25">
      <c r="A387" s="13">
        <v>43100</v>
      </c>
      <c r="B387" s="9">
        <v>10922.4</v>
      </c>
      <c r="O387" s="14">
        <v>42894</v>
      </c>
      <c r="P387" s="2">
        <v>56.1</v>
      </c>
      <c r="Q387" s="2">
        <v>0.75480000000000003</v>
      </c>
      <c r="W387" s="17">
        <v>42933</v>
      </c>
      <c r="X387" s="2">
        <v>99</v>
      </c>
      <c r="Y387" s="2">
        <v>210</v>
      </c>
    </row>
    <row r="388" spans="1:25">
      <c r="O388" s="14">
        <v>42895</v>
      </c>
      <c r="P388" s="2">
        <v>54.9</v>
      </c>
      <c r="Q388" s="2">
        <v>0.75280000000000002</v>
      </c>
      <c r="W388" s="17">
        <v>42934</v>
      </c>
      <c r="X388" s="2">
        <v>91</v>
      </c>
      <c r="Y388" s="2">
        <v>210</v>
      </c>
    </row>
    <row r="389" spans="1:25">
      <c r="O389" s="14">
        <v>42898</v>
      </c>
      <c r="P389" s="2">
        <v>55.25</v>
      </c>
      <c r="Q389" s="2">
        <v>0.75409999999999999</v>
      </c>
      <c r="W389" s="17">
        <v>42935</v>
      </c>
      <c r="X389" s="2">
        <v>96</v>
      </c>
      <c r="Y389" s="2">
        <v>215</v>
      </c>
    </row>
    <row r="390" spans="1:25">
      <c r="O390" s="14">
        <v>42899</v>
      </c>
      <c r="P390" s="2">
        <v>54</v>
      </c>
      <c r="Q390" s="2">
        <v>0.75370000000000004</v>
      </c>
      <c r="W390" s="17">
        <v>42936</v>
      </c>
      <c r="X390" s="2">
        <v>96</v>
      </c>
      <c r="Y390" s="2">
        <v>212</v>
      </c>
    </row>
    <row r="391" spans="1:25">
      <c r="O391" s="14">
        <v>42900</v>
      </c>
      <c r="P391" s="2">
        <v>54.55</v>
      </c>
      <c r="Q391" s="2">
        <v>0.75900000000000001</v>
      </c>
      <c r="W391" s="17">
        <v>42937</v>
      </c>
      <c r="X391" s="2">
        <v>97</v>
      </c>
      <c r="Y391" s="2">
        <v>213</v>
      </c>
    </row>
    <row r="392" spans="1:25">
      <c r="O392" s="14">
        <v>42901</v>
      </c>
      <c r="P392" s="2">
        <v>54.65</v>
      </c>
      <c r="Q392" s="2">
        <v>0.75790000000000002</v>
      </c>
      <c r="W392" s="17">
        <v>42940</v>
      </c>
      <c r="X392" s="2">
        <v>93</v>
      </c>
      <c r="Y392" s="2">
        <v>213</v>
      </c>
    </row>
    <row r="393" spans="1:25">
      <c r="O393" s="14">
        <v>42902</v>
      </c>
      <c r="P393" s="2">
        <v>55.6</v>
      </c>
      <c r="Q393" s="2">
        <v>0.76180000000000003</v>
      </c>
      <c r="W393" s="17">
        <v>42941</v>
      </c>
      <c r="X393" s="2">
        <v>93</v>
      </c>
      <c r="Y393" s="2">
        <v>218</v>
      </c>
    </row>
    <row r="394" spans="1:25">
      <c r="O394" s="14">
        <v>42905</v>
      </c>
      <c r="P394" s="2">
        <v>56</v>
      </c>
      <c r="Q394" s="2">
        <v>0.75990000000000002</v>
      </c>
      <c r="W394" s="17">
        <v>42942</v>
      </c>
      <c r="X394" s="2">
        <v>100</v>
      </c>
      <c r="Y394" s="2">
        <v>225</v>
      </c>
    </row>
    <row r="395" spans="1:25">
      <c r="O395" s="14">
        <v>42906</v>
      </c>
      <c r="P395" s="2">
        <v>56.8</v>
      </c>
      <c r="Q395" s="2">
        <v>0.75800000000000001</v>
      </c>
      <c r="W395" s="17">
        <v>42943</v>
      </c>
      <c r="X395" s="2">
        <v>98</v>
      </c>
      <c r="Y395" s="2">
        <v>225</v>
      </c>
    </row>
    <row r="396" spans="1:25">
      <c r="O396" s="14">
        <v>42907</v>
      </c>
      <c r="P396" s="2">
        <v>56.65</v>
      </c>
      <c r="Q396" s="2">
        <v>0.75529999999999997</v>
      </c>
      <c r="W396" s="17">
        <v>42944</v>
      </c>
      <c r="X396" s="2">
        <v>103</v>
      </c>
      <c r="Y396" s="2">
        <v>230</v>
      </c>
    </row>
    <row r="397" spans="1:25">
      <c r="O397" s="14">
        <v>42908</v>
      </c>
      <c r="P397" s="2">
        <v>56.75</v>
      </c>
      <c r="Q397" s="2">
        <v>0.75419999999999998</v>
      </c>
      <c r="W397" s="17">
        <v>42947</v>
      </c>
      <c r="X397" s="2">
        <v>103</v>
      </c>
      <c r="Y397" s="2">
        <v>230</v>
      </c>
    </row>
    <row r="398" spans="1:25">
      <c r="O398" s="14">
        <v>42909</v>
      </c>
      <c r="P398" s="2">
        <v>57.15</v>
      </c>
      <c r="Q398" s="2">
        <v>0.75660000000000005</v>
      </c>
      <c r="W398" s="17">
        <v>42948</v>
      </c>
      <c r="X398" s="2">
        <v>118</v>
      </c>
      <c r="Y398" s="2">
        <v>235</v>
      </c>
    </row>
    <row r="399" spans="1:25">
      <c r="O399" s="14">
        <v>42912</v>
      </c>
      <c r="P399" s="2">
        <v>57.15</v>
      </c>
      <c r="Q399" s="2">
        <v>0.75849999999999995</v>
      </c>
      <c r="W399" s="17">
        <v>42949</v>
      </c>
      <c r="X399" s="2">
        <v>118</v>
      </c>
      <c r="Y399" s="2">
        <v>235</v>
      </c>
    </row>
    <row r="400" spans="1:25">
      <c r="O400" s="14">
        <v>42913</v>
      </c>
      <c r="P400" s="2">
        <v>60.1</v>
      </c>
      <c r="Q400" s="2">
        <v>0.75829999999999997</v>
      </c>
      <c r="W400" s="17">
        <v>42950</v>
      </c>
      <c r="X400" s="2">
        <v>118</v>
      </c>
      <c r="Y400" s="2">
        <v>230</v>
      </c>
    </row>
    <row r="401" spans="15:25">
      <c r="O401" s="14">
        <v>42914</v>
      </c>
      <c r="P401" s="2">
        <v>60.1</v>
      </c>
      <c r="Q401" s="2">
        <v>0.76380000000000003</v>
      </c>
      <c r="W401" s="17">
        <v>42951</v>
      </c>
      <c r="X401" s="2">
        <v>123</v>
      </c>
      <c r="Y401" s="2">
        <v>230</v>
      </c>
    </row>
    <row r="402" spans="15:25">
      <c r="O402" s="14">
        <v>42915</v>
      </c>
      <c r="P402" s="2">
        <v>64.3</v>
      </c>
      <c r="Q402" s="2">
        <v>0.76829999999999998</v>
      </c>
      <c r="W402" s="17">
        <v>42954</v>
      </c>
      <c r="X402" s="2">
        <v>128</v>
      </c>
      <c r="Y402" s="2">
        <v>235</v>
      </c>
    </row>
    <row r="403" spans="15:25">
      <c r="O403" s="14">
        <v>42916</v>
      </c>
      <c r="P403" s="2">
        <v>63</v>
      </c>
      <c r="Q403" s="2">
        <v>0.76890000000000003</v>
      </c>
      <c r="W403" s="17">
        <v>42955</v>
      </c>
      <c r="X403" s="2">
        <v>138</v>
      </c>
      <c r="Y403" s="2">
        <v>245</v>
      </c>
    </row>
    <row r="404" spans="15:25">
      <c r="O404" s="14">
        <v>42919</v>
      </c>
      <c r="P404" s="2">
        <v>64.95</v>
      </c>
      <c r="Q404" s="2">
        <v>0.76619999999999999</v>
      </c>
      <c r="W404" s="17">
        <v>42956</v>
      </c>
      <c r="X404" s="2">
        <v>140</v>
      </c>
      <c r="Y404" s="2">
        <v>250</v>
      </c>
    </row>
    <row r="405" spans="15:25">
      <c r="O405" s="14">
        <v>42920</v>
      </c>
      <c r="P405" s="2">
        <v>63.7</v>
      </c>
      <c r="Q405" s="2">
        <v>0.76049999999999995</v>
      </c>
      <c r="W405" s="17">
        <v>42957</v>
      </c>
      <c r="X405" s="2">
        <v>138</v>
      </c>
      <c r="Y405" s="2">
        <v>255</v>
      </c>
    </row>
    <row r="406" spans="15:25">
      <c r="O406" s="14">
        <v>42921</v>
      </c>
      <c r="P406" s="2">
        <v>63.5</v>
      </c>
      <c r="Q406" s="2">
        <v>0.76029999999999998</v>
      </c>
      <c r="W406" s="17">
        <v>42958</v>
      </c>
      <c r="X406" s="2">
        <v>138</v>
      </c>
      <c r="Y406" s="2">
        <v>257</v>
      </c>
    </row>
    <row r="407" spans="15:25">
      <c r="O407" s="14">
        <v>42922</v>
      </c>
      <c r="P407" s="2">
        <v>63.3</v>
      </c>
      <c r="Q407" s="2">
        <v>0.75860000000000005</v>
      </c>
      <c r="W407" s="17">
        <v>42961</v>
      </c>
      <c r="X407" s="2">
        <v>133</v>
      </c>
      <c r="Y407" s="2">
        <v>260</v>
      </c>
    </row>
    <row r="408" spans="15:25">
      <c r="O408" s="14">
        <v>42923</v>
      </c>
      <c r="P408" s="2">
        <v>64.349999999999994</v>
      </c>
      <c r="Q408" s="2">
        <v>0.76060000000000005</v>
      </c>
      <c r="W408" s="17">
        <v>42962</v>
      </c>
      <c r="X408" s="2">
        <v>136</v>
      </c>
      <c r="Y408" s="2">
        <v>263</v>
      </c>
    </row>
    <row r="409" spans="15:25">
      <c r="O409" s="14">
        <v>42926</v>
      </c>
      <c r="P409" s="2">
        <v>64.55</v>
      </c>
      <c r="Q409" s="2">
        <v>0.76070000000000004</v>
      </c>
      <c r="W409" s="17">
        <v>42963</v>
      </c>
      <c r="X409" s="2">
        <v>135</v>
      </c>
      <c r="Y409" s="2">
        <v>267</v>
      </c>
    </row>
    <row r="410" spans="15:25">
      <c r="O410" s="14">
        <v>42927</v>
      </c>
      <c r="P410" s="2">
        <v>66.099999999999994</v>
      </c>
      <c r="Q410" s="2">
        <v>0.76370000000000005</v>
      </c>
      <c r="W410" s="17">
        <v>42964</v>
      </c>
      <c r="X410" s="2">
        <v>125</v>
      </c>
      <c r="Y410" s="2">
        <v>270</v>
      </c>
    </row>
    <row r="411" spans="15:25">
      <c r="O411" s="14">
        <v>42928</v>
      </c>
      <c r="P411" s="2">
        <v>65.599999999999994</v>
      </c>
      <c r="Q411" s="2">
        <v>0.76780000000000004</v>
      </c>
      <c r="W411" s="17">
        <v>42965</v>
      </c>
      <c r="X411" s="2">
        <v>115</v>
      </c>
      <c r="Y411" s="2">
        <v>270</v>
      </c>
    </row>
    <row r="412" spans="15:25">
      <c r="O412" s="14">
        <v>42929</v>
      </c>
      <c r="P412" s="2">
        <v>65.75</v>
      </c>
      <c r="Q412" s="2">
        <v>0.7732</v>
      </c>
      <c r="W412" s="17">
        <v>42968</v>
      </c>
      <c r="X412" s="2">
        <v>118</v>
      </c>
      <c r="Y412" s="2">
        <v>273</v>
      </c>
    </row>
    <row r="413" spans="15:25">
      <c r="O413" s="14">
        <v>42930</v>
      </c>
      <c r="P413" s="2">
        <v>65.349999999999994</v>
      </c>
      <c r="Q413" s="2">
        <v>0.78290000000000004</v>
      </c>
      <c r="W413" s="17">
        <v>42969</v>
      </c>
      <c r="X413" s="2">
        <v>118</v>
      </c>
      <c r="Y413" s="2">
        <v>273</v>
      </c>
    </row>
    <row r="414" spans="15:25">
      <c r="O414" s="14">
        <v>42933</v>
      </c>
      <c r="P414" s="2">
        <v>67.45</v>
      </c>
      <c r="Q414" s="2">
        <v>0.77980000000000005</v>
      </c>
      <c r="W414" s="17">
        <v>42970</v>
      </c>
      <c r="X414" s="2">
        <v>113</v>
      </c>
      <c r="Y414" s="2">
        <v>268</v>
      </c>
    </row>
    <row r="415" spans="15:25">
      <c r="O415" s="14">
        <v>42934</v>
      </c>
      <c r="P415" s="2">
        <v>68.599999999999994</v>
      </c>
      <c r="Q415" s="2">
        <v>0.79169999999999996</v>
      </c>
      <c r="W415" s="17">
        <v>42971</v>
      </c>
      <c r="X415" s="2">
        <v>93</v>
      </c>
      <c r="Y415" s="2">
        <v>263</v>
      </c>
    </row>
    <row r="416" spans="15:25">
      <c r="O416" s="14">
        <v>42935</v>
      </c>
      <c r="P416" s="2">
        <v>70.25</v>
      </c>
      <c r="Q416" s="2">
        <v>0.79520000000000002</v>
      </c>
      <c r="W416" s="17">
        <v>42972</v>
      </c>
      <c r="X416" s="2">
        <v>100</v>
      </c>
      <c r="Y416" s="2">
        <v>268</v>
      </c>
    </row>
    <row r="417" spans="15:25">
      <c r="O417" s="14">
        <v>42936</v>
      </c>
      <c r="P417" s="2">
        <v>68.150000000000006</v>
      </c>
      <c r="Q417" s="2">
        <v>0.79579999999999995</v>
      </c>
      <c r="W417" s="17">
        <v>42975</v>
      </c>
      <c r="X417" s="2">
        <v>100</v>
      </c>
      <c r="Y417" s="2">
        <v>268</v>
      </c>
    </row>
    <row r="418" spans="15:25">
      <c r="O418" s="14">
        <v>42937</v>
      </c>
      <c r="P418" s="2">
        <v>67.95</v>
      </c>
      <c r="Q418" s="2">
        <v>0.79149999999999998</v>
      </c>
      <c r="W418" s="17">
        <v>42976</v>
      </c>
      <c r="X418" s="2">
        <v>100</v>
      </c>
      <c r="Y418" s="2">
        <v>263</v>
      </c>
    </row>
    <row r="419" spans="15:25">
      <c r="O419" s="14">
        <v>42940</v>
      </c>
      <c r="P419" s="2">
        <v>67.95</v>
      </c>
      <c r="Q419" s="2">
        <v>0.79239999999999999</v>
      </c>
      <c r="W419" s="17">
        <v>42977</v>
      </c>
      <c r="X419" s="2">
        <v>103</v>
      </c>
      <c r="Y419" s="2">
        <v>263</v>
      </c>
    </row>
    <row r="420" spans="15:25">
      <c r="O420" s="14">
        <v>42941</v>
      </c>
      <c r="P420" s="2">
        <v>70.2</v>
      </c>
      <c r="Q420" s="2">
        <v>0.79369999999999996</v>
      </c>
      <c r="W420" s="17">
        <v>42978</v>
      </c>
      <c r="X420" s="2">
        <v>103</v>
      </c>
      <c r="Y420" s="2">
        <v>268</v>
      </c>
    </row>
    <row r="421" spans="15:25">
      <c r="O421" s="14">
        <v>42942</v>
      </c>
      <c r="P421" s="2">
        <v>70.3</v>
      </c>
      <c r="Q421" s="2">
        <v>0.80049999999999999</v>
      </c>
      <c r="W421" s="17">
        <v>42979</v>
      </c>
      <c r="X421" s="2">
        <v>108</v>
      </c>
      <c r="Y421" s="2">
        <v>273</v>
      </c>
    </row>
    <row r="422" spans="15:25">
      <c r="O422" s="14">
        <v>42943</v>
      </c>
      <c r="P422" s="2">
        <v>69.650000000000006</v>
      </c>
      <c r="Q422" s="2">
        <v>0.79679999999999995</v>
      </c>
      <c r="W422" s="17">
        <v>42982</v>
      </c>
      <c r="X422" s="2">
        <v>108</v>
      </c>
      <c r="Y422" s="2">
        <v>278</v>
      </c>
    </row>
    <row r="423" spans="15:25">
      <c r="O423" s="14">
        <v>42944</v>
      </c>
      <c r="P423" s="2">
        <v>69.55</v>
      </c>
      <c r="Q423" s="2">
        <v>0.79849999999999999</v>
      </c>
      <c r="W423" s="17">
        <v>42983</v>
      </c>
      <c r="X423" s="2">
        <v>105</v>
      </c>
      <c r="Y423" s="2">
        <v>278</v>
      </c>
    </row>
    <row r="424" spans="15:25">
      <c r="O424" s="14">
        <v>42947</v>
      </c>
      <c r="P424" s="2">
        <v>74</v>
      </c>
      <c r="Q424" s="2">
        <v>0.80030000000000001</v>
      </c>
      <c r="W424" s="17">
        <v>42984</v>
      </c>
      <c r="X424" s="2">
        <v>107</v>
      </c>
      <c r="Y424" s="2">
        <v>278</v>
      </c>
    </row>
    <row r="425" spans="15:25">
      <c r="O425" s="14">
        <v>42948</v>
      </c>
      <c r="P425" s="2">
        <v>74</v>
      </c>
      <c r="Q425" s="2">
        <v>0.79679999999999995</v>
      </c>
      <c r="W425" s="17">
        <v>42985</v>
      </c>
      <c r="X425" s="2">
        <v>108</v>
      </c>
      <c r="Y425" s="2">
        <v>275</v>
      </c>
    </row>
    <row r="426" spans="15:25">
      <c r="O426" s="14">
        <v>42949</v>
      </c>
      <c r="P426" s="2">
        <v>72.95</v>
      </c>
      <c r="Q426" s="2">
        <v>0.79669999999999996</v>
      </c>
      <c r="W426" s="17">
        <v>42986</v>
      </c>
      <c r="X426" s="2">
        <v>105</v>
      </c>
      <c r="Y426" s="2">
        <v>270</v>
      </c>
    </row>
    <row r="427" spans="15:25">
      <c r="O427" s="14">
        <v>42950</v>
      </c>
      <c r="P427" s="2">
        <v>73.349999999999994</v>
      </c>
      <c r="Q427" s="2">
        <v>0.79479999999999995</v>
      </c>
      <c r="W427" s="17">
        <v>42989</v>
      </c>
      <c r="X427" s="2">
        <v>103</v>
      </c>
      <c r="Y427" s="2">
        <v>270</v>
      </c>
    </row>
    <row r="428" spans="15:25">
      <c r="O428" s="14">
        <v>42951</v>
      </c>
      <c r="P428" s="2">
        <v>74.599999999999994</v>
      </c>
      <c r="Q428" s="2">
        <v>0.79300000000000004</v>
      </c>
      <c r="W428" s="17">
        <v>42990</v>
      </c>
      <c r="X428" s="2">
        <v>100</v>
      </c>
      <c r="Y428" s="2">
        <v>270</v>
      </c>
    </row>
    <row r="429" spans="15:25">
      <c r="O429" s="14">
        <v>42954</v>
      </c>
      <c r="P429" s="2">
        <v>76.75</v>
      </c>
      <c r="Q429" s="2">
        <v>0.79139999999999999</v>
      </c>
      <c r="W429" s="17">
        <v>42991</v>
      </c>
      <c r="X429" s="2">
        <v>103</v>
      </c>
      <c r="Y429" s="2">
        <v>273</v>
      </c>
    </row>
    <row r="430" spans="15:25">
      <c r="O430" s="14">
        <v>42955</v>
      </c>
      <c r="P430" s="2">
        <v>75.25</v>
      </c>
      <c r="Q430" s="2">
        <v>0.79139999999999999</v>
      </c>
      <c r="W430" s="17">
        <v>42992</v>
      </c>
      <c r="X430" s="2">
        <v>106</v>
      </c>
      <c r="Y430" s="2">
        <v>268</v>
      </c>
    </row>
    <row r="431" spans="15:25">
      <c r="O431" s="14">
        <v>42956</v>
      </c>
      <c r="P431" s="2">
        <v>75.25</v>
      </c>
      <c r="Q431" s="2">
        <v>0.78869999999999996</v>
      </c>
      <c r="W431" s="17">
        <v>42993</v>
      </c>
      <c r="X431" s="2">
        <v>101</v>
      </c>
      <c r="Y431" s="2">
        <v>266</v>
      </c>
    </row>
    <row r="432" spans="15:25">
      <c r="O432" s="14">
        <v>42957</v>
      </c>
      <c r="P432" s="2">
        <v>76.5</v>
      </c>
      <c r="Q432" s="2">
        <v>0.78769999999999996</v>
      </c>
      <c r="W432" s="17">
        <v>42996</v>
      </c>
      <c r="X432" s="2">
        <v>98</v>
      </c>
      <c r="Y432" s="2">
        <v>261</v>
      </c>
    </row>
    <row r="433" spans="15:25">
      <c r="O433" s="14">
        <v>42958</v>
      </c>
      <c r="P433" s="2">
        <v>75.05</v>
      </c>
      <c r="Q433" s="2">
        <v>0.78939999999999999</v>
      </c>
      <c r="W433" s="17">
        <v>42997</v>
      </c>
      <c r="X433" s="2">
        <v>98</v>
      </c>
      <c r="Y433" s="2">
        <v>261</v>
      </c>
    </row>
    <row r="434" spans="15:25">
      <c r="O434" s="14">
        <v>42961</v>
      </c>
      <c r="P434" s="2">
        <v>72.900000000000006</v>
      </c>
      <c r="Q434" s="2">
        <v>0.78510000000000002</v>
      </c>
      <c r="W434" s="17">
        <v>42998</v>
      </c>
      <c r="X434" s="2">
        <v>100</v>
      </c>
      <c r="Y434" s="2">
        <v>263</v>
      </c>
    </row>
    <row r="435" spans="15:25">
      <c r="O435" s="14">
        <v>42962</v>
      </c>
      <c r="P435" s="2">
        <v>72.150000000000006</v>
      </c>
      <c r="Q435" s="2">
        <v>0.78200000000000003</v>
      </c>
      <c r="W435" s="17">
        <v>42999</v>
      </c>
      <c r="X435" s="2">
        <v>95</v>
      </c>
      <c r="Y435" s="2">
        <v>258</v>
      </c>
    </row>
    <row r="436" spans="15:25">
      <c r="O436" s="14">
        <v>42963</v>
      </c>
      <c r="P436" s="2">
        <v>72.400000000000006</v>
      </c>
      <c r="Q436" s="2">
        <v>0.79249999999999998</v>
      </c>
      <c r="W436" s="17">
        <v>43000</v>
      </c>
      <c r="X436" s="2">
        <v>95</v>
      </c>
      <c r="Y436" s="2">
        <v>261</v>
      </c>
    </row>
    <row r="437" spans="15:25">
      <c r="O437" s="14">
        <v>42964</v>
      </c>
      <c r="P437" s="2">
        <v>75.2</v>
      </c>
      <c r="Q437" s="2">
        <v>0.78859999999999997</v>
      </c>
      <c r="W437" s="17">
        <v>43003</v>
      </c>
      <c r="X437" s="2">
        <v>90</v>
      </c>
      <c r="Y437" s="2">
        <v>276</v>
      </c>
    </row>
    <row r="438" spans="15:25">
      <c r="O438" s="14">
        <v>42965</v>
      </c>
      <c r="P438" s="2">
        <v>74.900000000000006</v>
      </c>
      <c r="Q438" s="2">
        <v>0.79300000000000004</v>
      </c>
      <c r="W438" s="17">
        <v>43004</v>
      </c>
      <c r="X438" s="2">
        <v>90</v>
      </c>
      <c r="Y438" s="2">
        <v>281</v>
      </c>
    </row>
    <row r="439" spans="15:25">
      <c r="O439" s="14">
        <v>42968</v>
      </c>
      <c r="P439" s="2">
        <v>77.75</v>
      </c>
      <c r="Q439" s="2">
        <v>0.79400000000000004</v>
      </c>
      <c r="W439" s="17">
        <v>43005</v>
      </c>
      <c r="X439" s="2">
        <v>85</v>
      </c>
      <c r="Y439" s="2">
        <v>281</v>
      </c>
    </row>
    <row r="440" spans="15:25">
      <c r="O440" s="14">
        <v>42969</v>
      </c>
      <c r="P440" s="2">
        <v>79.349999999999994</v>
      </c>
      <c r="Q440" s="2">
        <v>0.79110000000000003</v>
      </c>
      <c r="W440" s="17">
        <v>43006</v>
      </c>
      <c r="X440" s="2">
        <v>85</v>
      </c>
      <c r="Y440" s="2">
        <v>281</v>
      </c>
    </row>
    <row r="441" spans="15:25">
      <c r="O441" s="14">
        <v>42970</v>
      </c>
      <c r="P441" s="2">
        <v>75.3</v>
      </c>
      <c r="Q441" s="2">
        <v>0.79039999999999999</v>
      </c>
      <c r="W441" s="17">
        <v>43007</v>
      </c>
      <c r="X441" s="2">
        <v>77</v>
      </c>
      <c r="Y441" s="2">
        <v>276</v>
      </c>
    </row>
    <row r="442" spans="15:25">
      <c r="O442" s="14">
        <v>42971</v>
      </c>
      <c r="P442" s="2">
        <v>76.45</v>
      </c>
      <c r="Q442" s="2">
        <v>0.79020000000000001</v>
      </c>
      <c r="W442" s="17">
        <v>43008</v>
      </c>
      <c r="X442" s="2">
        <v>77</v>
      </c>
      <c r="Y442" s="2">
        <v>276</v>
      </c>
    </row>
    <row r="443" spans="15:25">
      <c r="O443" s="14">
        <v>42972</v>
      </c>
      <c r="P443" s="2">
        <v>76.849999999999994</v>
      </c>
      <c r="Q443" s="2">
        <v>0.79339999999999999</v>
      </c>
      <c r="W443" s="17">
        <v>43017</v>
      </c>
      <c r="X443" s="2">
        <v>77</v>
      </c>
      <c r="Y443" s="2">
        <v>276</v>
      </c>
    </row>
    <row r="444" spans="15:25">
      <c r="O444" s="14">
        <v>42975</v>
      </c>
      <c r="P444" s="2">
        <v>76.55</v>
      </c>
      <c r="Q444" s="2">
        <v>0.79630000000000001</v>
      </c>
      <c r="W444" s="17">
        <v>43018</v>
      </c>
      <c r="X444" s="2">
        <v>80</v>
      </c>
      <c r="Y444" s="2">
        <v>270</v>
      </c>
    </row>
    <row r="445" spans="15:25">
      <c r="O445" s="14">
        <v>42976</v>
      </c>
      <c r="P445" s="2">
        <v>75.95</v>
      </c>
      <c r="Q445" s="2">
        <v>0.79520000000000002</v>
      </c>
      <c r="W445" s="17">
        <v>43019</v>
      </c>
      <c r="X445" s="2">
        <v>77</v>
      </c>
      <c r="Y445" s="2">
        <v>267</v>
      </c>
    </row>
    <row r="446" spans="15:25">
      <c r="O446" s="14">
        <v>42977</v>
      </c>
      <c r="P446" s="2">
        <v>75.55</v>
      </c>
      <c r="Q446" s="2">
        <v>0.79039999999999999</v>
      </c>
      <c r="W446" s="17">
        <v>43020</v>
      </c>
      <c r="X446" s="2">
        <v>80</v>
      </c>
      <c r="Y446" s="2">
        <v>262</v>
      </c>
    </row>
    <row r="447" spans="15:25">
      <c r="O447" s="14">
        <v>42978</v>
      </c>
      <c r="P447" s="2">
        <v>77.099999999999994</v>
      </c>
      <c r="Q447" s="2">
        <v>0.79459999999999997</v>
      </c>
      <c r="W447" s="17">
        <v>43021</v>
      </c>
      <c r="X447" s="2">
        <v>78</v>
      </c>
      <c r="Y447" s="2">
        <v>258</v>
      </c>
    </row>
    <row r="448" spans="15:25">
      <c r="O448" s="14">
        <v>42979</v>
      </c>
      <c r="P448" s="2">
        <v>77.099999999999994</v>
      </c>
      <c r="Q448" s="2">
        <v>0.79700000000000004</v>
      </c>
      <c r="W448" s="17">
        <v>43024</v>
      </c>
      <c r="X448" s="2">
        <v>75</v>
      </c>
      <c r="Y448" s="2">
        <v>250</v>
      </c>
    </row>
    <row r="449" spans="15:25">
      <c r="O449" s="14">
        <v>42982</v>
      </c>
      <c r="P449" s="2">
        <v>77.45</v>
      </c>
      <c r="Q449" s="2">
        <v>0.79459999999999997</v>
      </c>
      <c r="W449" s="17">
        <v>43025</v>
      </c>
      <c r="X449" s="2">
        <v>75</v>
      </c>
      <c r="Y449" s="2">
        <v>253</v>
      </c>
    </row>
    <row r="450" spans="15:25">
      <c r="O450" s="14">
        <v>42983</v>
      </c>
      <c r="P450" s="2">
        <v>77.900000000000006</v>
      </c>
      <c r="Q450" s="2">
        <v>0.79969999999999997</v>
      </c>
      <c r="W450" s="17">
        <v>43026</v>
      </c>
      <c r="X450" s="2">
        <v>75</v>
      </c>
      <c r="Y450" s="2">
        <v>253</v>
      </c>
    </row>
    <row r="451" spans="15:25">
      <c r="O451" s="14">
        <v>42984</v>
      </c>
      <c r="P451" s="2">
        <v>76.400000000000006</v>
      </c>
      <c r="Q451" s="2">
        <v>0.80020000000000002</v>
      </c>
      <c r="W451" s="17">
        <v>43027</v>
      </c>
      <c r="X451" s="2">
        <v>75</v>
      </c>
      <c r="Y451" s="2">
        <v>253</v>
      </c>
    </row>
    <row r="452" spans="15:25">
      <c r="O452" s="14">
        <v>42985</v>
      </c>
      <c r="P452" s="2">
        <v>74.75</v>
      </c>
      <c r="Q452" s="2">
        <v>0.80469999999999997</v>
      </c>
      <c r="W452" s="17">
        <v>43028</v>
      </c>
      <c r="X452" s="2">
        <v>73</v>
      </c>
      <c r="Y452" s="2">
        <v>251</v>
      </c>
    </row>
    <row r="453" spans="15:25">
      <c r="O453" s="14">
        <v>42986</v>
      </c>
      <c r="P453" s="2">
        <v>74.150000000000006</v>
      </c>
      <c r="Q453" s="2">
        <v>0.8054</v>
      </c>
      <c r="W453" s="17">
        <v>43031</v>
      </c>
      <c r="X453" s="2">
        <v>78</v>
      </c>
      <c r="Y453" s="2">
        <v>251</v>
      </c>
    </row>
    <row r="454" spans="15:25">
      <c r="O454" s="14">
        <v>42989</v>
      </c>
      <c r="P454" s="2">
        <v>74</v>
      </c>
      <c r="Q454" s="2">
        <v>0.80300000000000005</v>
      </c>
      <c r="W454" s="17">
        <v>43032</v>
      </c>
      <c r="X454" s="2">
        <v>85</v>
      </c>
      <c r="Y454" s="2">
        <v>251</v>
      </c>
    </row>
    <row r="455" spans="15:25">
      <c r="O455" s="14">
        <v>42990</v>
      </c>
      <c r="P455" s="2">
        <v>75.45</v>
      </c>
      <c r="Q455" s="2">
        <v>0.80189999999999995</v>
      </c>
      <c r="W455" s="17">
        <v>43033</v>
      </c>
      <c r="X455" s="2">
        <v>85</v>
      </c>
      <c r="Y455" s="2">
        <v>251</v>
      </c>
    </row>
    <row r="456" spans="15:25">
      <c r="O456" s="14">
        <v>42991</v>
      </c>
      <c r="P456" s="2">
        <v>76.25</v>
      </c>
      <c r="Q456" s="2">
        <v>0.79859999999999998</v>
      </c>
      <c r="W456" s="17">
        <v>43034</v>
      </c>
      <c r="X456" s="2">
        <v>85</v>
      </c>
      <c r="Y456" s="2">
        <v>248</v>
      </c>
    </row>
    <row r="457" spans="15:25">
      <c r="O457" s="14">
        <v>42992</v>
      </c>
      <c r="P457" s="2">
        <v>74</v>
      </c>
      <c r="Q457" s="2">
        <v>0.8004</v>
      </c>
      <c r="W457" s="17">
        <v>43035</v>
      </c>
      <c r="X457" s="2">
        <v>80</v>
      </c>
      <c r="Y457" s="2">
        <v>243</v>
      </c>
    </row>
    <row r="458" spans="15:25">
      <c r="O458" s="14">
        <v>42993</v>
      </c>
      <c r="P458" s="2">
        <v>71.7</v>
      </c>
      <c r="Q458" s="2">
        <v>0.8004</v>
      </c>
      <c r="W458" s="17">
        <v>43038</v>
      </c>
      <c r="X458" s="2">
        <v>75</v>
      </c>
      <c r="Y458" s="2">
        <v>238</v>
      </c>
    </row>
    <row r="459" spans="15:25">
      <c r="O459" s="14">
        <v>42996</v>
      </c>
      <c r="P459" s="2">
        <v>71.900000000000006</v>
      </c>
      <c r="Q459" s="2">
        <v>0.79600000000000004</v>
      </c>
      <c r="W459" s="17">
        <v>43039</v>
      </c>
      <c r="X459" s="2">
        <v>80</v>
      </c>
      <c r="Y459" s="2">
        <v>238</v>
      </c>
    </row>
    <row r="460" spans="15:25">
      <c r="O460" s="14">
        <v>42997</v>
      </c>
      <c r="P460" s="2">
        <v>68.650000000000006</v>
      </c>
      <c r="Q460" s="2">
        <v>0.80079999999999996</v>
      </c>
      <c r="W460" s="17">
        <v>43040</v>
      </c>
      <c r="X460" s="2">
        <v>80</v>
      </c>
      <c r="Y460" s="2">
        <v>238</v>
      </c>
    </row>
    <row r="461" spans="15:25">
      <c r="O461" s="14">
        <v>42998</v>
      </c>
      <c r="P461" s="2">
        <v>67.849999999999994</v>
      </c>
      <c r="Q461" s="2">
        <v>0.80320000000000003</v>
      </c>
      <c r="W461" s="17">
        <v>43041</v>
      </c>
      <c r="X461" s="2">
        <v>85</v>
      </c>
      <c r="Y461" s="2">
        <v>243</v>
      </c>
    </row>
    <row r="462" spans="15:25">
      <c r="O462" s="14">
        <v>42999</v>
      </c>
      <c r="P462" s="2">
        <v>63.15</v>
      </c>
      <c r="Q462" s="2">
        <v>0.79330000000000001</v>
      </c>
      <c r="W462" s="17">
        <v>43042</v>
      </c>
      <c r="X462" s="2">
        <v>91</v>
      </c>
      <c r="Y462" s="2">
        <v>241</v>
      </c>
    </row>
    <row r="463" spans="15:25">
      <c r="O463" s="14">
        <v>43000</v>
      </c>
      <c r="P463" s="2">
        <v>62.25</v>
      </c>
      <c r="Q463" s="2">
        <v>0.79600000000000004</v>
      </c>
      <c r="W463" s="17">
        <v>43045</v>
      </c>
      <c r="X463" s="2">
        <v>91</v>
      </c>
      <c r="Y463" s="2">
        <v>236</v>
      </c>
    </row>
    <row r="464" spans="15:25">
      <c r="O464" s="14">
        <v>43003</v>
      </c>
      <c r="P464" s="2">
        <v>62.25</v>
      </c>
      <c r="Q464" s="2">
        <v>0.79359999999999997</v>
      </c>
      <c r="W464" s="17">
        <v>43046</v>
      </c>
      <c r="X464" s="2">
        <v>98</v>
      </c>
      <c r="Y464" s="2">
        <v>238</v>
      </c>
    </row>
    <row r="465" spans="15:25">
      <c r="O465" s="14">
        <v>43004</v>
      </c>
      <c r="P465" s="2">
        <v>64.599999999999994</v>
      </c>
      <c r="Q465" s="2">
        <v>0.78879999999999995</v>
      </c>
      <c r="W465" s="17">
        <v>43047</v>
      </c>
      <c r="X465" s="2">
        <v>98</v>
      </c>
      <c r="Y465" s="2">
        <v>238</v>
      </c>
    </row>
    <row r="466" spans="15:25">
      <c r="O466" s="14">
        <v>43005</v>
      </c>
      <c r="P466" s="2">
        <v>62.9</v>
      </c>
      <c r="Q466" s="2">
        <v>0.78480000000000005</v>
      </c>
      <c r="W466" s="17">
        <v>43048</v>
      </c>
      <c r="X466" s="2">
        <v>98</v>
      </c>
      <c r="Y466" s="2">
        <v>238</v>
      </c>
    </row>
    <row r="467" spans="15:25">
      <c r="O467" s="14">
        <v>43006</v>
      </c>
      <c r="P467" s="2">
        <v>61.4</v>
      </c>
      <c r="Q467" s="2">
        <v>0.78569999999999995</v>
      </c>
      <c r="W467" s="17">
        <v>43049</v>
      </c>
      <c r="X467" s="2">
        <v>90</v>
      </c>
      <c r="Y467" s="2">
        <v>238</v>
      </c>
    </row>
    <row r="468" spans="15:25">
      <c r="O468" s="14">
        <v>43007</v>
      </c>
      <c r="P468" s="2">
        <v>61.35</v>
      </c>
      <c r="Q468" s="2">
        <v>0.78359999999999996</v>
      </c>
      <c r="W468" s="17">
        <v>43052</v>
      </c>
      <c r="X468" s="2">
        <v>87</v>
      </c>
      <c r="Y468" s="2">
        <v>240</v>
      </c>
    </row>
    <row r="469" spans="15:25">
      <c r="O469" s="14">
        <v>43008</v>
      </c>
      <c r="P469" s="2">
        <v>61.35</v>
      </c>
      <c r="Q469" s="2">
        <v>0.78359999999999996</v>
      </c>
      <c r="W469" s="17">
        <v>43053</v>
      </c>
      <c r="X469" s="2">
        <v>87</v>
      </c>
      <c r="Y469" s="2">
        <v>233</v>
      </c>
    </row>
    <row r="470" spans="15:25">
      <c r="O470" s="14">
        <v>43010</v>
      </c>
      <c r="P470" s="2">
        <v>61.35</v>
      </c>
      <c r="Q470" s="2">
        <v>0.78269999999999995</v>
      </c>
      <c r="W470" s="17">
        <v>43054</v>
      </c>
      <c r="X470" s="2">
        <v>87</v>
      </c>
      <c r="Y470" s="2">
        <v>228</v>
      </c>
    </row>
    <row r="471" spans="15:25">
      <c r="O471" s="14">
        <v>43011</v>
      </c>
      <c r="P471" s="2">
        <v>61.35</v>
      </c>
      <c r="Q471" s="2">
        <v>0.78369999999999995</v>
      </c>
      <c r="W471" s="17">
        <v>43055</v>
      </c>
      <c r="X471" s="2">
        <v>86</v>
      </c>
      <c r="Y471" s="2">
        <v>227</v>
      </c>
    </row>
    <row r="472" spans="15:25">
      <c r="O472" s="14">
        <v>43012</v>
      </c>
      <c r="P472" s="2">
        <v>61.35</v>
      </c>
      <c r="Q472" s="2">
        <v>0.78620000000000001</v>
      </c>
      <c r="W472" s="17">
        <v>43056</v>
      </c>
      <c r="X472" s="2">
        <v>88</v>
      </c>
      <c r="Y472" s="2">
        <v>227</v>
      </c>
    </row>
    <row r="473" spans="15:25">
      <c r="O473" s="14">
        <v>43013</v>
      </c>
      <c r="P473" s="2">
        <v>61.5</v>
      </c>
      <c r="Q473" s="2">
        <v>0.77939999999999998</v>
      </c>
      <c r="W473" s="17">
        <v>43059</v>
      </c>
      <c r="X473" s="2">
        <v>86</v>
      </c>
      <c r="Y473" s="2">
        <v>222</v>
      </c>
    </row>
    <row r="474" spans="15:25">
      <c r="O474" s="14">
        <v>43014</v>
      </c>
      <c r="P474" s="2">
        <v>62.55</v>
      </c>
      <c r="Q474" s="2">
        <v>0.77739999999999998</v>
      </c>
      <c r="W474" s="17">
        <v>43060</v>
      </c>
      <c r="X474" s="2">
        <v>91</v>
      </c>
      <c r="Y474" s="2">
        <v>220</v>
      </c>
    </row>
    <row r="475" spans="15:25">
      <c r="O475" s="14">
        <v>43017</v>
      </c>
      <c r="P475" s="2">
        <v>61.3</v>
      </c>
      <c r="Q475" s="2">
        <v>0.77539999999999998</v>
      </c>
      <c r="W475" s="17">
        <v>43061</v>
      </c>
      <c r="X475" s="2">
        <v>94</v>
      </c>
      <c r="Y475" s="2">
        <v>220</v>
      </c>
    </row>
    <row r="476" spans="15:25">
      <c r="O476" s="14">
        <v>43018</v>
      </c>
      <c r="P476" s="2">
        <v>59.1</v>
      </c>
      <c r="Q476" s="2">
        <v>0.77790000000000004</v>
      </c>
      <c r="W476" s="17">
        <v>43062</v>
      </c>
      <c r="X476" s="2">
        <v>94</v>
      </c>
      <c r="Y476" s="2">
        <v>215</v>
      </c>
    </row>
    <row r="477" spans="15:25">
      <c r="O477" s="14">
        <v>43019</v>
      </c>
      <c r="P477" s="2">
        <v>58.55</v>
      </c>
      <c r="Q477" s="2">
        <v>0.77890000000000004</v>
      </c>
      <c r="W477" s="17">
        <v>43063</v>
      </c>
      <c r="X477" s="2">
        <v>99</v>
      </c>
      <c r="Y477" s="2">
        <v>213</v>
      </c>
    </row>
    <row r="478" spans="15:25">
      <c r="O478" s="14">
        <v>43020</v>
      </c>
      <c r="P478" s="2">
        <v>58.1</v>
      </c>
      <c r="Q478" s="2">
        <v>0.78220000000000001</v>
      </c>
      <c r="W478" s="17">
        <v>43066</v>
      </c>
      <c r="X478" s="2">
        <v>94</v>
      </c>
      <c r="Y478" s="2">
        <v>213</v>
      </c>
    </row>
    <row r="479" spans="15:25">
      <c r="O479" s="14">
        <v>43021</v>
      </c>
      <c r="P479" s="2">
        <v>62.95</v>
      </c>
      <c r="Q479" s="2">
        <v>0.78879999999999995</v>
      </c>
      <c r="W479" s="17">
        <v>43067</v>
      </c>
      <c r="X479" s="2">
        <v>92</v>
      </c>
      <c r="Y479" s="2">
        <v>213</v>
      </c>
    </row>
    <row r="480" spans="15:25">
      <c r="O480" s="14">
        <v>43024</v>
      </c>
      <c r="P480" s="2">
        <v>62.85</v>
      </c>
      <c r="Q480" s="2">
        <v>0.78500000000000003</v>
      </c>
      <c r="W480" s="17">
        <v>43068</v>
      </c>
      <c r="X480" s="2">
        <v>89</v>
      </c>
      <c r="Y480" s="2">
        <v>208</v>
      </c>
    </row>
    <row r="481" spans="15:25">
      <c r="O481" s="14">
        <v>43025</v>
      </c>
      <c r="P481" s="2">
        <v>62</v>
      </c>
      <c r="Q481" s="2">
        <v>0.78459999999999996</v>
      </c>
      <c r="W481" s="17">
        <v>43069</v>
      </c>
      <c r="X481" s="2">
        <v>96</v>
      </c>
      <c r="Y481" s="2">
        <v>205</v>
      </c>
    </row>
    <row r="482" spans="15:25">
      <c r="O482" s="14">
        <v>43026</v>
      </c>
      <c r="P482" s="2">
        <v>62</v>
      </c>
      <c r="Q482" s="2">
        <v>0.78469999999999995</v>
      </c>
      <c r="W482" s="17">
        <v>43070</v>
      </c>
      <c r="X482" s="2">
        <v>98</v>
      </c>
      <c r="Y482" s="2">
        <v>202</v>
      </c>
    </row>
    <row r="483" spans="15:25">
      <c r="O483" s="14">
        <v>43027</v>
      </c>
      <c r="P483" s="2">
        <v>59.45</v>
      </c>
      <c r="Q483" s="2">
        <v>0.78800000000000003</v>
      </c>
      <c r="W483" s="17">
        <v>43073</v>
      </c>
      <c r="X483" s="2">
        <v>98</v>
      </c>
      <c r="Y483" s="2">
        <v>202</v>
      </c>
    </row>
    <row r="484" spans="15:25">
      <c r="O484" s="14">
        <v>43028</v>
      </c>
      <c r="P484" s="2">
        <v>60.65</v>
      </c>
      <c r="Q484" s="2">
        <v>0.78159999999999996</v>
      </c>
      <c r="W484" s="17">
        <v>43074</v>
      </c>
      <c r="X484" s="2">
        <v>108</v>
      </c>
      <c r="Y484" s="2">
        <v>197</v>
      </c>
    </row>
    <row r="485" spans="15:25">
      <c r="O485" s="14">
        <v>43031</v>
      </c>
      <c r="P485" s="2">
        <v>60.75</v>
      </c>
      <c r="Q485" s="2">
        <v>0.78069999999999995</v>
      </c>
      <c r="W485" s="17">
        <v>43075</v>
      </c>
      <c r="X485" s="2">
        <v>103</v>
      </c>
      <c r="Y485" s="2">
        <v>195</v>
      </c>
    </row>
    <row r="486" spans="15:25">
      <c r="O486" s="14">
        <v>43032</v>
      </c>
      <c r="P486" s="2">
        <v>62.75</v>
      </c>
      <c r="Q486" s="2">
        <v>0.77759999999999996</v>
      </c>
      <c r="W486" s="17">
        <v>43076</v>
      </c>
      <c r="X486" s="2">
        <v>105</v>
      </c>
      <c r="Y486" s="2">
        <v>195</v>
      </c>
    </row>
    <row r="487" spans="15:25">
      <c r="O487" s="14">
        <v>43033</v>
      </c>
      <c r="P487" s="2">
        <v>62.7</v>
      </c>
      <c r="Q487" s="2">
        <v>0.77049999999999996</v>
      </c>
      <c r="W487" s="17">
        <v>43077</v>
      </c>
      <c r="X487" s="2">
        <v>92</v>
      </c>
      <c r="Y487" s="2">
        <v>200</v>
      </c>
    </row>
    <row r="488" spans="15:25">
      <c r="O488" s="14">
        <v>43034</v>
      </c>
      <c r="P488" s="2">
        <v>62.3</v>
      </c>
      <c r="Q488" s="2">
        <v>0.76619999999999999</v>
      </c>
      <c r="W488" s="17">
        <v>43080</v>
      </c>
      <c r="X488" s="2">
        <v>87</v>
      </c>
      <c r="Y488" s="2">
        <v>195</v>
      </c>
    </row>
    <row r="489" spans="15:25">
      <c r="O489" s="14">
        <v>43035</v>
      </c>
      <c r="P489" s="2">
        <v>59.1</v>
      </c>
      <c r="Q489" s="2">
        <v>0.76770000000000005</v>
      </c>
      <c r="W489" s="17">
        <v>43081</v>
      </c>
      <c r="X489" s="2">
        <v>84</v>
      </c>
      <c r="Y489" s="2">
        <v>190</v>
      </c>
    </row>
    <row r="490" spans="15:25">
      <c r="O490" s="14">
        <v>43038</v>
      </c>
      <c r="P490" s="2">
        <v>59</v>
      </c>
      <c r="Q490" s="2">
        <v>0.76890000000000003</v>
      </c>
      <c r="W490" s="17">
        <v>43082</v>
      </c>
      <c r="X490" s="2">
        <v>89</v>
      </c>
      <c r="Y490" s="2">
        <v>193</v>
      </c>
    </row>
    <row r="491" spans="15:25">
      <c r="O491" s="14">
        <v>43039</v>
      </c>
      <c r="P491" s="2">
        <v>59.5</v>
      </c>
      <c r="Q491" s="2">
        <v>0.76559999999999995</v>
      </c>
      <c r="W491" s="17">
        <v>43083</v>
      </c>
      <c r="X491" s="2">
        <v>94</v>
      </c>
      <c r="Y491" s="2">
        <v>195</v>
      </c>
    </row>
    <row r="492" spans="15:25">
      <c r="O492" s="14">
        <v>43040</v>
      </c>
      <c r="P492" s="2">
        <v>59.35</v>
      </c>
      <c r="Q492" s="2">
        <v>0.76759999999999995</v>
      </c>
      <c r="W492" s="17">
        <v>43084</v>
      </c>
      <c r="X492" s="2">
        <v>94</v>
      </c>
      <c r="Y492" s="2">
        <v>195</v>
      </c>
    </row>
    <row r="493" spans="15:25">
      <c r="O493" s="14">
        <v>43041</v>
      </c>
      <c r="P493" s="2">
        <v>60.45</v>
      </c>
      <c r="Q493" s="2">
        <v>0.77139999999999997</v>
      </c>
      <c r="W493" s="17">
        <v>43087</v>
      </c>
      <c r="X493" s="2">
        <v>94</v>
      </c>
      <c r="Y493" s="2">
        <v>195</v>
      </c>
    </row>
    <row r="494" spans="15:25">
      <c r="O494" s="14">
        <v>43042</v>
      </c>
      <c r="P494" s="2">
        <v>60.05</v>
      </c>
      <c r="Q494" s="2">
        <v>0.76500000000000001</v>
      </c>
      <c r="W494" s="17">
        <v>43088</v>
      </c>
      <c r="X494" s="2">
        <v>104</v>
      </c>
      <c r="Y494" s="2">
        <v>205</v>
      </c>
    </row>
    <row r="495" spans="15:25">
      <c r="O495" s="14">
        <v>43045</v>
      </c>
      <c r="P495" s="2">
        <v>63.9</v>
      </c>
      <c r="Q495" s="2">
        <v>0.76870000000000005</v>
      </c>
      <c r="W495" s="17">
        <v>43089</v>
      </c>
      <c r="X495" s="2">
        <v>104</v>
      </c>
      <c r="Y495" s="2">
        <v>207</v>
      </c>
    </row>
    <row r="496" spans="15:25">
      <c r="O496" s="14">
        <v>43046</v>
      </c>
      <c r="P496" s="2">
        <v>63.5</v>
      </c>
      <c r="Q496" s="2">
        <v>0.76449999999999996</v>
      </c>
      <c r="W496" s="17">
        <v>43090</v>
      </c>
      <c r="X496" s="2">
        <v>102</v>
      </c>
      <c r="Y496" s="2">
        <v>207</v>
      </c>
    </row>
    <row r="497" spans="15:25">
      <c r="O497" s="14">
        <v>43047</v>
      </c>
      <c r="P497" s="2">
        <v>63.05</v>
      </c>
      <c r="Q497" s="2">
        <v>0.76770000000000005</v>
      </c>
      <c r="W497" s="17">
        <v>43091</v>
      </c>
      <c r="X497" s="2">
        <v>104</v>
      </c>
      <c r="Y497" s="2">
        <v>207</v>
      </c>
    </row>
    <row r="498" spans="15:25">
      <c r="O498" s="14">
        <v>43048</v>
      </c>
      <c r="P498" s="2">
        <v>62.5</v>
      </c>
      <c r="Q498" s="2">
        <v>0.7681</v>
      </c>
      <c r="W498" s="17">
        <v>43094</v>
      </c>
      <c r="X498" s="2">
        <v>107</v>
      </c>
      <c r="Y498" s="2">
        <v>205</v>
      </c>
    </row>
    <row r="499" spans="15:25">
      <c r="O499" s="14">
        <v>43049</v>
      </c>
      <c r="P499" s="2">
        <v>62.7</v>
      </c>
      <c r="Q499" s="2">
        <v>0.7661</v>
      </c>
      <c r="W499" s="17">
        <v>43095</v>
      </c>
      <c r="X499" s="2">
        <v>105</v>
      </c>
      <c r="Y499" s="2">
        <v>205</v>
      </c>
    </row>
    <row r="500" spans="15:25">
      <c r="O500" s="14">
        <v>43052</v>
      </c>
      <c r="P500" s="2">
        <v>63.15</v>
      </c>
      <c r="Q500" s="2">
        <v>0.76239999999999997</v>
      </c>
      <c r="W500" s="17">
        <v>43096</v>
      </c>
      <c r="X500" s="2">
        <v>103</v>
      </c>
      <c r="Y500" s="2">
        <v>208</v>
      </c>
    </row>
    <row r="501" spans="15:25">
      <c r="O501" s="14">
        <v>43053</v>
      </c>
      <c r="P501" s="2">
        <v>63.55</v>
      </c>
      <c r="Q501" s="2">
        <v>0.76339999999999997</v>
      </c>
      <c r="W501" s="17">
        <v>43097</v>
      </c>
      <c r="X501" s="2">
        <v>101</v>
      </c>
      <c r="Y501" s="2">
        <v>203</v>
      </c>
    </row>
    <row r="502" spans="15:25">
      <c r="O502" s="14">
        <v>43054</v>
      </c>
      <c r="P502" s="2">
        <v>61.8</v>
      </c>
      <c r="Q502" s="2">
        <v>0.75880000000000003</v>
      </c>
      <c r="W502" s="17">
        <v>43098</v>
      </c>
      <c r="X502" s="2">
        <v>101</v>
      </c>
      <c r="Y502" s="2">
        <v>198</v>
      </c>
    </row>
    <row r="503" spans="15:25">
      <c r="O503" s="14">
        <v>43055</v>
      </c>
      <c r="P503" s="2">
        <v>61.8</v>
      </c>
      <c r="Q503" s="2">
        <v>0.75880000000000003</v>
      </c>
      <c r="W503" s="17">
        <v>43102</v>
      </c>
      <c r="X503" s="2">
        <v>104</v>
      </c>
      <c r="Y503" s="2">
        <v>203</v>
      </c>
    </row>
    <row r="504" spans="15:25">
      <c r="O504" s="14">
        <v>43056</v>
      </c>
      <c r="P504" s="2">
        <v>62.75</v>
      </c>
      <c r="Q504" s="2">
        <v>0.75649999999999995</v>
      </c>
      <c r="W504" s="17">
        <v>43103</v>
      </c>
      <c r="X504" s="2">
        <v>104</v>
      </c>
      <c r="Y504" s="2">
        <v>200</v>
      </c>
    </row>
    <row r="505" spans="15:25">
      <c r="O505" s="14">
        <v>43059</v>
      </c>
      <c r="P505" s="2">
        <v>63.9</v>
      </c>
      <c r="Q505" s="2">
        <v>0.755</v>
      </c>
      <c r="W505" s="17">
        <v>43104</v>
      </c>
      <c r="X505" s="2">
        <v>101</v>
      </c>
      <c r="Y505" s="2">
        <v>200</v>
      </c>
    </row>
    <row r="506" spans="15:25">
      <c r="O506" s="14">
        <v>43060</v>
      </c>
      <c r="P506" s="2">
        <v>63.9</v>
      </c>
      <c r="Q506" s="2">
        <v>0.75780000000000003</v>
      </c>
      <c r="W506" s="17">
        <v>43105</v>
      </c>
      <c r="X506" s="2">
        <v>101</v>
      </c>
      <c r="Y506" s="2">
        <v>200</v>
      </c>
    </row>
    <row r="507" spans="15:25">
      <c r="O507" s="14">
        <v>43061</v>
      </c>
      <c r="P507" s="2">
        <v>66.650000000000006</v>
      </c>
      <c r="Q507" s="2">
        <v>0.76180000000000003</v>
      </c>
      <c r="W507" s="17">
        <v>43108</v>
      </c>
      <c r="X507" s="2">
        <v>101</v>
      </c>
      <c r="Y507" s="2">
        <v>205</v>
      </c>
    </row>
    <row r="508" spans="15:25">
      <c r="O508" s="14">
        <v>43062</v>
      </c>
      <c r="P508" s="2">
        <v>67.7</v>
      </c>
      <c r="Q508" s="2">
        <v>0.76259999999999994</v>
      </c>
      <c r="W508" s="17">
        <v>43109</v>
      </c>
      <c r="X508" s="2">
        <v>107</v>
      </c>
      <c r="Y508" s="2">
        <v>207</v>
      </c>
    </row>
    <row r="509" spans="15:25">
      <c r="O509" s="14">
        <v>43063</v>
      </c>
      <c r="P509" s="2">
        <v>68.45</v>
      </c>
      <c r="Q509" s="2">
        <v>0.76149999999999995</v>
      </c>
      <c r="W509" s="17">
        <v>43110</v>
      </c>
      <c r="X509" s="2">
        <v>114</v>
      </c>
      <c r="Y509" s="2">
        <v>210</v>
      </c>
    </row>
    <row r="510" spans="15:25">
      <c r="O510" s="14">
        <v>43066</v>
      </c>
      <c r="P510" s="2">
        <v>68.8</v>
      </c>
      <c r="Q510" s="2">
        <v>0.76029999999999998</v>
      </c>
      <c r="W510" s="17">
        <v>43111</v>
      </c>
      <c r="X510" s="2">
        <v>114</v>
      </c>
      <c r="Y510" s="2">
        <v>212</v>
      </c>
    </row>
    <row r="511" spans="15:25">
      <c r="O511" s="14">
        <v>43067</v>
      </c>
      <c r="P511" s="2">
        <v>68.05</v>
      </c>
      <c r="Q511" s="2">
        <v>0.75960000000000005</v>
      </c>
      <c r="W511" s="17">
        <v>43112</v>
      </c>
      <c r="X511" s="2">
        <v>114</v>
      </c>
      <c r="Y511" s="2">
        <v>212</v>
      </c>
    </row>
    <row r="512" spans="15:25">
      <c r="O512" s="14">
        <v>43068</v>
      </c>
      <c r="P512" s="2">
        <v>68.8</v>
      </c>
      <c r="Q512" s="2">
        <v>0.7571</v>
      </c>
      <c r="W512" s="17">
        <v>43115</v>
      </c>
      <c r="X512" s="2">
        <v>107</v>
      </c>
      <c r="Y512" s="2">
        <v>207</v>
      </c>
    </row>
    <row r="513" spans="15:25">
      <c r="O513" s="14">
        <v>43069</v>
      </c>
      <c r="P513" s="2">
        <v>69.3</v>
      </c>
      <c r="Q513" s="2">
        <v>0.75660000000000005</v>
      </c>
      <c r="W513" s="17">
        <v>43116</v>
      </c>
      <c r="X513" s="2">
        <v>107</v>
      </c>
      <c r="Y513" s="2">
        <v>207</v>
      </c>
    </row>
    <row r="514" spans="15:25">
      <c r="O514" s="14">
        <v>43070</v>
      </c>
      <c r="P514" s="2">
        <v>70.45</v>
      </c>
      <c r="Q514" s="2">
        <v>0.7611</v>
      </c>
      <c r="W514" s="17">
        <v>43117</v>
      </c>
      <c r="X514" s="2">
        <v>103</v>
      </c>
      <c r="Y514" s="2">
        <v>207</v>
      </c>
    </row>
    <row r="515" spans="15:25">
      <c r="O515" s="14">
        <v>43073</v>
      </c>
      <c r="P515" s="2">
        <v>72.400000000000006</v>
      </c>
      <c r="Q515" s="2">
        <v>0.75980000000000003</v>
      </c>
      <c r="W515" s="17">
        <v>43118</v>
      </c>
      <c r="X515" s="2">
        <v>100</v>
      </c>
      <c r="Y515" s="2">
        <v>202</v>
      </c>
    </row>
    <row r="516" spans="15:25">
      <c r="O516" s="14">
        <v>43074</v>
      </c>
      <c r="P516" s="2">
        <v>72.150000000000006</v>
      </c>
      <c r="Q516" s="2">
        <v>0.76080000000000003</v>
      </c>
      <c r="W516" s="17">
        <v>43119</v>
      </c>
      <c r="X516" s="2">
        <v>100</v>
      </c>
      <c r="Y516" s="2">
        <v>202</v>
      </c>
    </row>
    <row r="517" spans="15:25">
      <c r="O517" s="14">
        <v>43075</v>
      </c>
      <c r="P517" s="2">
        <v>69</v>
      </c>
      <c r="Q517" s="2">
        <v>0.75639999999999996</v>
      </c>
      <c r="W517" s="17">
        <v>43122</v>
      </c>
      <c r="X517" s="2">
        <v>104</v>
      </c>
      <c r="Y517" s="2">
        <v>207</v>
      </c>
    </row>
    <row r="518" spans="15:25">
      <c r="O518" s="14">
        <v>43076</v>
      </c>
      <c r="P518" s="2">
        <v>67.599999999999994</v>
      </c>
      <c r="Q518" s="2">
        <v>0.75119999999999998</v>
      </c>
      <c r="W518" s="17">
        <v>43123</v>
      </c>
      <c r="X518" s="2">
        <v>99</v>
      </c>
      <c r="Y518" s="2">
        <v>202</v>
      </c>
    </row>
    <row r="519" spans="15:25">
      <c r="O519" s="14">
        <v>43077</v>
      </c>
      <c r="P519" s="2">
        <v>69.5</v>
      </c>
      <c r="Q519" s="2">
        <v>0.751</v>
      </c>
      <c r="W519" s="17">
        <v>43124</v>
      </c>
      <c r="X519" s="2">
        <v>94</v>
      </c>
      <c r="Y519" s="2">
        <v>197</v>
      </c>
    </row>
    <row r="520" spans="15:25">
      <c r="O520" s="14">
        <v>43080</v>
      </c>
      <c r="P520" s="2">
        <v>70.349999999999994</v>
      </c>
      <c r="Q520" s="2">
        <v>0.75260000000000005</v>
      </c>
      <c r="W520" s="17">
        <v>43125</v>
      </c>
      <c r="X520" s="2">
        <v>94</v>
      </c>
      <c r="Y520" s="2">
        <v>199</v>
      </c>
    </row>
    <row r="521" spans="15:25">
      <c r="O521" s="14">
        <v>43081</v>
      </c>
      <c r="P521" s="2">
        <v>70.3</v>
      </c>
      <c r="Q521" s="2">
        <v>0.75580000000000003</v>
      </c>
      <c r="W521" s="17">
        <v>43126</v>
      </c>
      <c r="X521" s="2">
        <v>96</v>
      </c>
      <c r="Y521" s="2">
        <v>196</v>
      </c>
    </row>
    <row r="522" spans="15:25">
      <c r="O522" s="14">
        <v>43082</v>
      </c>
      <c r="P522" s="2">
        <v>71.05</v>
      </c>
      <c r="Q522" s="2">
        <v>0.76380000000000003</v>
      </c>
      <c r="W522" s="17">
        <v>43129</v>
      </c>
      <c r="X522" s="2">
        <v>93</v>
      </c>
      <c r="Y522" s="2">
        <v>199</v>
      </c>
    </row>
    <row r="523" spans="15:25">
      <c r="O523" s="14">
        <v>43083</v>
      </c>
      <c r="P523" s="2">
        <v>70.5</v>
      </c>
      <c r="Q523" s="2">
        <v>0.76649999999999996</v>
      </c>
      <c r="W523" s="17">
        <v>43130</v>
      </c>
      <c r="X523" s="2">
        <v>90</v>
      </c>
      <c r="Y523" s="2">
        <v>199</v>
      </c>
    </row>
    <row r="524" spans="15:25">
      <c r="O524" s="14">
        <v>43084</v>
      </c>
      <c r="P524" s="2">
        <v>71.45</v>
      </c>
      <c r="Q524" s="2">
        <v>0.76439999999999997</v>
      </c>
      <c r="W524" s="17">
        <v>43131</v>
      </c>
      <c r="X524" s="2">
        <v>90</v>
      </c>
      <c r="Y524" s="2">
        <v>199</v>
      </c>
    </row>
    <row r="525" spans="15:25">
      <c r="O525" s="14">
        <v>43087</v>
      </c>
      <c r="P525" s="2">
        <v>74.5</v>
      </c>
      <c r="Q525" s="2">
        <v>0.76659999999999995</v>
      </c>
      <c r="W525" s="17">
        <v>43132</v>
      </c>
      <c r="X525" s="2">
        <v>89</v>
      </c>
      <c r="Y525" s="2">
        <v>196</v>
      </c>
    </row>
    <row r="526" spans="15:25">
      <c r="O526" s="14">
        <v>43088</v>
      </c>
      <c r="P526" s="2">
        <v>73.95</v>
      </c>
      <c r="Q526" s="2">
        <v>0.76619999999999999</v>
      </c>
      <c r="W526" s="17">
        <v>43133</v>
      </c>
      <c r="X526" s="2">
        <v>89</v>
      </c>
      <c r="Y526" s="2">
        <v>194</v>
      </c>
    </row>
    <row r="527" spans="15:25">
      <c r="O527" s="14">
        <v>43089</v>
      </c>
      <c r="P527" s="2">
        <v>73.650000000000006</v>
      </c>
      <c r="Q527" s="2">
        <v>0.76659999999999995</v>
      </c>
      <c r="W527" s="17">
        <v>43136</v>
      </c>
      <c r="X527" s="2">
        <v>89</v>
      </c>
      <c r="Y527" s="2">
        <v>194</v>
      </c>
    </row>
    <row r="528" spans="15:25">
      <c r="O528" s="14">
        <v>43090</v>
      </c>
      <c r="P528" s="2">
        <v>72.55</v>
      </c>
      <c r="Q528" s="2">
        <v>0.7702</v>
      </c>
      <c r="W528" s="17">
        <v>43137</v>
      </c>
      <c r="X528" s="2">
        <v>93</v>
      </c>
      <c r="Y528" s="2">
        <v>194</v>
      </c>
    </row>
    <row r="529" spans="15:25">
      <c r="O529" s="14">
        <v>43091</v>
      </c>
      <c r="P529" s="2">
        <v>74.599999999999994</v>
      </c>
      <c r="Q529" s="2">
        <v>0.77139999999999997</v>
      </c>
      <c r="W529" s="17">
        <v>43138</v>
      </c>
      <c r="X529" s="2">
        <v>91</v>
      </c>
      <c r="Y529" s="2">
        <v>194</v>
      </c>
    </row>
    <row r="530" spans="15:25">
      <c r="O530" s="14">
        <v>43094</v>
      </c>
      <c r="P530" s="2">
        <v>74.599999999999994</v>
      </c>
      <c r="Q530" s="2">
        <v>0.7722</v>
      </c>
      <c r="W530" s="17">
        <v>43139</v>
      </c>
      <c r="X530" s="2">
        <v>91</v>
      </c>
      <c r="Y530" s="2">
        <v>194</v>
      </c>
    </row>
    <row r="531" spans="15:25">
      <c r="O531" s="14">
        <v>43095</v>
      </c>
      <c r="P531" s="2">
        <v>73.45</v>
      </c>
      <c r="Q531" s="2">
        <v>0.77280000000000004</v>
      </c>
      <c r="W531" s="17">
        <v>43140</v>
      </c>
      <c r="X531" s="2">
        <v>91</v>
      </c>
      <c r="Y531" s="2">
        <v>197</v>
      </c>
    </row>
    <row r="532" spans="15:25">
      <c r="O532" s="14">
        <v>43096</v>
      </c>
      <c r="P532" s="2">
        <v>72.75</v>
      </c>
      <c r="Q532" s="2">
        <v>0.77690000000000003</v>
      </c>
      <c r="W532" s="17">
        <v>43142</v>
      </c>
      <c r="X532" s="2">
        <v>96</v>
      </c>
      <c r="Y532" s="2">
        <v>202</v>
      </c>
    </row>
    <row r="533" spans="15:25">
      <c r="O533" s="14">
        <v>43097</v>
      </c>
      <c r="P533" s="2">
        <v>73</v>
      </c>
      <c r="Q533" s="2">
        <v>0.77980000000000005</v>
      </c>
      <c r="W533" s="17">
        <v>43143</v>
      </c>
      <c r="X533" s="2">
        <v>96</v>
      </c>
      <c r="Y533" s="2">
        <v>202</v>
      </c>
    </row>
    <row r="534" spans="15:25">
      <c r="O534" s="14">
        <v>43098</v>
      </c>
      <c r="P534" s="2">
        <v>74.349999999999994</v>
      </c>
      <c r="Q534" s="2">
        <v>0.78039999999999998</v>
      </c>
      <c r="W534" s="17">
        <v>43144</v>
      </c>
      <c r="X534" s="2">
        <v>96</v>
      </c>
      <c r="Y534" s="2">
        <v>202</v>
      </c>
    </row>
    <row r="535" spans="15:25">
      <c r="O535" s="14">
        <v>43101</v>
      </c>
      <c r="P535" s="2">
        <v>74.349999999999994</v>
      </c>
      <c r="Q535" s="2">
        <v>0.78059999999999996</v>
      </c>
      <c r="W535" s="17">
        <v>43145</v>
      </c>
      <c r="X535" s="2">
        <v>96</v>
      </c>
      <c r="Y535" s="2">
        <v>202</v>
      </c>
    </row>
    <row r="536" spans="15:25">
      <c r="O536" s="14">
        <v>43102</v>
      </c>
      <c r="P536" s="2">
        <v>75.2</v>
      </c>
      <c r="Q536" s="2">
        <v>0.78300000000000003</v>
      </c>
      <c r="W536" s="17">
        <v>43153</v>
      </c>
      <c r="X536" s="2">
        <v>96</v>
      </c>
      <c r="Y536" s="2">
        <v>202</v>
      </c>
    </row>
    <row r="537" spans="15:25">
      <c r="O537" s="14">
        <v>43103</v>
      </c>
      <c r="P537" s="2">
        <v>75.2</v>
      </c>
      <c r="Q537" s="2">
        <v>0.78339999999999999</v>
      </c>
      <c r="W537" s="17">
        <v>43154</v>
      </c>
      <c r="X537" s="2">
        <v>99</v>
      </c>
      <c r="Y537" s="2">
        <v>202</v>
      </c>
    </row>
    <row r="538" spans="15:25">
      <c r="O538" s="14">
        <v>43104</v>
      </c>
      <c r="P538" s="2">
        <v>76.349999999999994</v>
      </c>
      <c r="Q538" s="2">
        <v>0.7863</v>
      </c>
      <c r="W538" s="17">
        <v>43155</v>
      </c>
      <c r="X538" s="2">
        <v>97</v>
      </c>
      <c r="Y538" s="2">
        <v>200</v>
      </c>
    </row>
    <row r="539" spans="15:25">
      <c r="O539" s="14">
        <v>43105</v>
      </c>
      <c r="P539" s="2">
        <v>77.099999999999994</v>
      </c>
      <c r="Q539" s="2">
        <v>0.78620000000000001</v>
      </c>
      <c r="W539" s="17">
        <v>43157</v>
      </c>
      <c r="X539" s="2">
        <v>97</v>
      </c>
      <c r="Y539" s="2">
        <v>200</v>
      </c>
    </row>
    <row r="540" spans="15:25">
      <c r="O540" s="14">
        <v>43108</v>
      </c>
      <c r="P540" s="2">
        <v>78</v>
      </c>
      <c r="Q540" s="2">
        <v>0.78420000000000001</v>
      </c>
      <c r="W540" s="17">
        <v>43158</v>
      </c>
      <c r="X540" s="2">
        <v>102</v>
      </c>
      <c r="Y540" s="2">
        <v>203</v>
      </c>
    </row>
    <row r="541" spans="15:25">
      <c r="O541" s="14">
        <v>43109</v>
      </c>
      <c r="P541" s="2">
        <v>78.8</v>
      </c>
      <c r="Q541" s="2">
        <v>0.78239999999999998</v>
      </c>
      <c r="W541" s="17">
        <v>43159</v>
      </c>
      <c r="X541" s="2">
        <v>103</v>
      </c>
      <c r="Y541" s="2">
        <v>206</v>
      </c>
    </row>
    <row r="542" spans="15:25">
      <c r="O542" s="14">
        <v>43110</v>
      </c>
      <c r="P542" s="2">
        <v>78.5</v>
      </c>
      <c r="Q542" s="2">
        <v>0.78420000000000001</v>
      </c>
      <c r="W542" s="17">
        <v>43160</v>
      </c>
      <c r="X542" s="2">
        <v>100</v>
      </c>
      <c r="Y542" s="2">
        <v>206</v>
      </c>
    </row>
    <row r="543" spans="15:25">
      <c r="O543" s="14">
        <v>43111</v>
      </c>
      <c r="P543" s="2">
        <v>79.349999999999994</v>
      </c>
      <c r="Q543" s="2">
        <v>0.78910000000000002</v>
      </c>
      <c r="W543" s="17">
        <v>43161</v>
      </c>
      <c r="X543" s="2">
        <v>102</v>
      </c>
      <c r="Y543" s="2">
        <v>211</v>
      </c>
    </row>
    <row r="544" spans="15:25">
      <c r="O544" s="14">
        <v>43112</v>
      </c>
      <c r="P544" s="2">
        <v>78.3</v>
      </c>
      <c r="Q544" s="2">
        <v>0.7913</v>
      </c>
      <c r="W544" s="17">
        <v>43164</v>
      </c>
      <c r="X544" s="2">
        <v>95</v>
      </c>
      <c r="Y544" s="2">
        <v>208</v>
      </c>
    </row>
    <row r="545" spans="15:25">
      <c r="O545" s="14">
        <v>43115</v>
      </c>
      <c r="P545" s="2">
        <v>76.5</v>
      </c>
      <c r="Q545" s="2">
        <v>0.79649999999999999</v>
      </c>
      <c r="W545" s="17">
        <v>43165</v>
      </c>
      <c r="X545" s="2">
        <v>95</v>
      </c>
      <c r="Y545" s="2">
        <v>208</v>
      </c>
    </row>
    <row r="546" spans="15:25">
      <c r="O546" s="14">
        <v>43116</v>
      </c>
      <c r="P546" s="2">
        <v>75.599999999999994</v>
      </c>
      <c r="Q546" s="2">
        <v>0.79600000000000004</v>
      </c>
      <c r="W546" s="17">
        <v>43166</v>
      </c>
      <c r="X546" s="2">
        <v>97</v>
      </c>
      <c r="Y546" s="2">
        <v>213</v>
      </c>
    </row>
    <row r="547" spans="15:25">
      <c r="O547" s="14">
        <v>43117</v>
      </c>
      <c r="P547" s="2">
        <v>74.349999999999994</v>
      </c>
      <c r="Q547" s="2">
        <v>0.79710000000000003</v>
      </c>
      <c r="W547" s="17">
        <v>43167</v>
      </c>
      <c r="X547" s="2">
        <v>93</v>
      </c>
      <c r="Y547" s="2">
        <v>211</v>
      </c>
    </row>
    <row r="548" spans="15:25">
      <c r="O548" s="14">
        <v>43118</v>
      </c>
      <c r="P548" s="2">
        <v>74.849999999999994</v>
      </c>
      <c r="Q548" s="2">
        <v>0.79979999999999996</v>
      </c>
      <c r="W548" s="17">
        <v>43168</v>
      </c>
      <c r="X548" s="2">
        <v>93</v>
      </c>
      <c r="Y548" s="2">
        <v>211</v>
      </c>
    </row>
    <row r="549" spans="15:25">
      <c r="O549" s="14">
        <v>43119</v>
      </c>
      <c r="P549" s="2">
        <v>76.849999999999994</v>
      </c>
      <c r="Q549" s="2">
        <v>0.79830000000000001</v>
      </c>
      <c r="W549" s="17">
        <v>43171</v>
      </c>
      <c r="X549" s="2">
        <v>83</v>
      </c>
      <c r="Y549" s="2">
        <v>201</v>
      </c>
    </row>
    <row r="550" spans="15:25">
      <c r="O550" s="14">
        <v>43122</v>
      </c>
      <c r="P550" s="2">
        <v>75.900000000000006</v>
      </c>
      <c r="Q550" s="2">
        <v>0.80159999999999998</v>
      </c>
      <c r="W550" s="17">
        <v>43172</v>
      </c>
      <c r="X550" s="2">
        <v>82</v>
      </c>
      <c r="Y550" s="2">
        <v>203</v>
      </c>
    </row>
    <row r="551" spans="15:25">
      <c r="O551" s="14">
        <v>43123</v>
      </c>
      <c r="P551" s="2">
        <v>73.7</v>
      </c>
      <c r="Q551" s="2">
        <v>0.8</v>
      </c>
      <c r="W551" s="17">
        <v>43173</v>
      </c>
      <c r="X551" s="2">
        <v>82</v>
      </c>
      <c r="Y551" s="2">
        <v>203</v>
      </c>
    </row>
    <row r="552" spans="15:25">
      <c r="O552" s="14">
        <v>43124</v>
      </c>
      <c r="P552" s="2">
        <v>74.25</v>
      </c>
      <c r="Q552" s="2">
        <v>0.80669999999999997</v>
      </c>
      <c r="W552" s="17">
        <v>43174</v>
      </c>
      <c r="X552" s="2">
        <v>85</v>
      </c>
      <c r="Y552" s="2">
        <v>203</v>
      </c>
    </row>
    <row r="553" spans="15:25">
      <c r="O553" s="14">
        <v>43125</v>
      </c>
      <c r="P553" s="2">
        <v>75.05</v>
      </c>
      <c r="Q553" s="2">
        <v>0.80220000000000002</v>
      </c>
      <c r="W553" s="17">
        <v>43175</v>
      </c>
      <c r="X553" s="2">
        <v>87</v>
      </c>
      <c r="Y553" s="2">
        <v>205</v>
      </c>
    </row>
    <row r="554" spans="15:25">
      <c r="O554" s="14">
        <v>43126</v>
      </c>
      <c r="P554" s="2">
        <v>74.599999999999994</v>
      </c>
      <c r="Q554" s="2">
        <v>0.81079999999999997</v>
      </c>
      <c r="W554" s="17">
        <v>43178</v>
      </c>
      <c r="X554" s="2">
        <v>84</v>
      </c>
      <c r="Y554" s="2">
        <v>205</v>
      </c>
    </row>
    <row r="555" spans="15:25">
      <c r="O555" s="14">
        <v>43129</v>
      </c>
      <c r="P555" s="2">
        <v>73.75</v>
      </c>
      <c r="Q555" s="2">
        <v>0.8095</v>
      </c>
      <c r="W555" s="17"/>
    </row>
    <row r="556" spans="15:25">
      <c r="O556" s="14">
        <v>43130</v>
      </c>
      <c r="P556" s="2">
        <v>73.5</v>
      </c>
      <c r="Q556" s="2">
        <v>0.80837999999999999</v>
      </c>
    </row>
    <row r="557" spans="15:25">
      <c r="O557" s="14">
        <v>43131</v>
      </c>
      <c r="P557" s="2">
        <v>73.099999999999994</v>
      </c>
      <c r="Q557" s="2">
        <v>0.80564999999999998</v>
      </c>
    </row>
    <row r="558" spans="15:25">
      <c r="O558" s="14">
        <v>43132</v>
      </c>
      <c r="P558" s="2">
        <v>72.7</v>
      </c>
      <c r="Q558" s="2">
        <v>0.80396999999999996</v>
      </c>
    </row>
    <row r="559" spans="15:25">
      <c r="O559" s="14">
        <v>43133</v>
      </c>
      <c r="P559" s="2">
        <v>73.8</v>
      </c>
      <c r="Q559" s="2">
        <v>0.79205000000000003</v>
      </c>
    </row>
    <row r="560" spans="15:25">
      <c r="O560" s="14">
        <v>43136</v>
      </c>
      <c r="P560" s="2">
        <v>75.95</v>
      </c>
      <c r="Q560" s="2">
        <v>0.78776000000000002</v>
      </c>
    </row>
    <row r="561" spans="15:17">
      <c r="O561" s="14">
        <v>43137</v>
      </c>
      <c r="P561" s="2">
        <v>76</v>
      </c>
      <c r="Q561" s="2">
        <v>0.79059999999999997</v>
      </c>
    </row>
    <row r="562" spans="15:17">
      <c r="O562" s="14">
        <v>43138</v>
      </c>
      <c r="P562" s="2">
        <v>77.5</v>
      </c>
      <c r="Q562" s="2">
        <v>0.78215000000000001</v>
      </c>
    </row>
    <row r="563" spans="15:17">
      <c r="O563" s="14">
        <v>43139</v>
      </c>
      <c r="P563" s="2">
        <v>77.849999999999994</v>
      </c>
      <c r="Q563" s="2">
        <v>0.77805000000000002</v>
      </c>
    </row>
    <row r="564" spans="15:17">
      <c r="O564" s="14">
        <v>43140</v>
      </c>
      <c r="P564" s="2">
        <v>76.55</v>
      </c>
      <c r="Q564" s="2">
        <v>0.78139999999999998</v>
      </c>
    </row>
    <row r="565" spans="15:17">
      <c r="O565" s="14">
        <v>43142</v>
      </c>
      <c r="P565" s="2">
        <v>76.55</v>
      </c>
      <c r="Q565" s="2">
        <v>0.78139999999999998</v>
      </c>
    </row>
    <row r="566" spans="15:17">
      <c r="O566" s="14">
        <v>43143</v>
      </c>
      <c r="P566" s="2">
        <v>76.55</v>
      </c>
      <c r="Q566" s="2">
        <v>0.78620999999999996</v>
      </c>
    </row>
    <row r="567" spans="15:17">
      <c r="O567" s="14">
        <v>43144</v>
      </c>
      <c r="P567" s="2">
        <v>77.849999999999994</v>
      </c>
      <c r="Q567" s="2">
        <v>0.78590000000000004</v>
      </c>
    </row>
    <row r="568" spans="15:17">
      <c r="O568" s="14">
        <v>43145</v>
      </c>
      <c r="P568" s="2">
        <v>78.25</v>
      </c>
      <c r="Q568" s="2">
        <v>0.79262999999999995</v>
      </c>
    </row>
    <row r="569" spans="15:17">
      <c r="O569" s="14">
        <v>43146</v>
      </c>
      <c r="P569" s="2">
        <v>78.25</v>
      </c>
      <c r="Q569" s="2">
        <v>0.79459999999999997</v>
      </c>
    </row>
    <row r="570" spans="15:17">
      <c r="O570" s="14">
        <v>43147</v>
      </c>
      <c r="P570" s="2">
        <v>78.25</v>
      </c>
      <c r="Q570" s="2">
        <v>0.79117999999999999</v>
      </c>
    </row>
    <row r="571" spans="15:17">
      <c r="O571" s="14">
        <v>43150</v>
      </c>
      <c r="P571" s="2">
        <v>78.25</v>
      </c>
      <c r="Q571" s="2">
        <v>0.79122999999999999</v>
      </c>
    </row>
    <row r="572" spans="15:17">
      <c r="O572" s="14">
        <v>43151</v>
      </c>
      <c r="P572" s="2">
        <v>78.25</v>
      </c>
      <c r="Q572" s="2">
        <v>0.78839999999999999</v>
      </c>
    </row>
    <row r="573" spans="15:17">
      <c r="O573" s="14">
        <v>43152</v>
      </c>
      <c r="P573" s="2">
        <v>78.25</v>
      </c>
      <c r="Q573" s="2">
        <v>0.78049000000000002</v>
      </c>
    </row>
    <row r="574" spans="15:17">
      <c r="O574" s="14">
        <v>43153</v>
      </c>
      <c r="P574" s="2">
        <v>78.05</v>
      </c>
      <c r="Q574" s="2">
        <v>0.78451000000000004</v>
      </c>
    </row>
    <row r="575" spans="15:17">
      <c r="O575" s="14">
        <v>43154</v>
      </c>
      <c r="P575" s="2">
        <v>79.2</v>
      </c>
      <c r="Q575" s="2">
        <v>0.78395000000000004</v>
      </c>
    </row>
    <row r="576" spans="15:17">
      <c r="O576" s="14">
        <v>43155</v>
      </c>
      <c r="P576" s="2">
        <v>79.2</v>
      </c>
      <c r="Q576" s="2">
        <v>0.78395000000000004</v>
      </c>
    </row>
    <row r="577" spans="15:17">
      <c r="O577" s="14">
        <v>43157</v>
      </c>
      <c r="P577" s="2">
        <v>79.95</v>
      </c>
      <c r="Q577" s="2">
        <v>0.78495000000000004</v>
      </c>
    </row>
    <row r="578" spans="15:17">
      <c r="O578" s="14">
        <v>43158</v>
      </c>
      <c r="P578" s="2">
        <v>79.55</v>
      </c>
      <c r="Q578" s="2">
        <v>0.77890000000000004</v>
      </c>
    </row>
    <row r="579" spans="15:17">
      <c r="O579" s="14">
        <v>43159</v>
      </c>
      <c r="P579" s="2">
        <v>78.900000000000006</v>
      </c>
      <c r="Q579" s="2">
        <v>0.77610000000000001</v>
      </c>
    </row>
    <row r="580" spans="15:17">
      <c r="O580" s="14">
        <v>43160</v>
      </c>
      <c r="P580" s="2">
        <v>79.599999999999994</v>
      </c>
      <c r="Q580" s="2">
        <v>0.77564999999999995</v>
      </c>
    </row>
    <row r="581" spans="15:17">
      <c r="O581" s="14">
        <v>43161</v>
      </c>
      <c r="P581" s="2">
        <v>77.650000000000006</v>
      </c>
      <c r="Q581" s="2">
        <v>0.77625</v>
      </c>
    </row>
    <row r="582" spans="15:17">
      <c r="O582" s="14">
        <v>43164</v>
      </c>
      <c r="P582" s="2">
        <v>75.650000000000006</v>
      </c>
      <c r="Q582" s="2">
        <v>0.77644999999999997</v>
      </c>
    </row>
    <row r="583" spans="15:17">
      <c r="O583" s="14">
        <v>43165</v>
      </c>
      <c r="P583" s="2">
        <v>75</v>
      </c>
      <c r="Q583" s="2">
        <v>0.78278999999999999</v>
      </c>
    </row>
    <row r="584" spans="15:17">
      <c r="O584" s="14">
        <v>43166</v>
      </c>
      <c r="P584" s="2">
        <v>75.2</v>
      </c>
      <c r="Q584" s="2">
        <v>0.78242999999999996</v>
      </c>
    </row>
    <row r="585" spans="15:17">
      <c r="O585" s="14">
        <v>43167</v>
      </c>
      <c r="P585" s="2">
        <v>72</v>
      </c>
      <c r="Q585" s="2">
        <v>0.77864999999999995</v>
      </c>
    </row>
    <row r="586" spans="15:17">
      <c r="O586" s="14">
        <v>43168</v>
      </c>
      <c r="P586" s="2">
        <v>70.25</v>
      </c>
      <c r="Q586" s="2">
        <v>0.78500000000000003</v>
      </c>
    </row>
    <row r="587" spans="15:17">
      <c r="O587" s="14">
        <v>43171</v>
      </c>
      <c r="P587" s="2">
        <v>69</v>
      </c>
      <c r="Q587" s="2">
        <v>0.78725000000000001</v>
      </c>
    </row>
    <row r="588" spans="15:17">
      <c r="O588" s="14">
        <v>43172</v>
      </c>
      <c r="P588" s="2">
        <v>69.95</v>
      </c>
      <c r="Q588" s="2">
        <v>0.78588999999999998</v>
      </c>
    </row>
    <row r="589" spans="15:17">
      <c r="O589" s="14">
        <v>43173</v>
      </c>
      <c r="P589" s="2">
        <v>71.75</v>
      </c>
      <c r="Q589" s="2">
        <v>0.78781000000000001</v>
      </c>
    </row>
    <row r="590" spans="15:17">
      <c r="O590" s="14">
        <v>43174</v>
      </c>
      <c r="P590" s="2">
        <v>71.5</v>
      </c>
      <c r="Q590" s="2">
        <v>0.77985000000000004</v>
      </c>
    </row>
    <row r="591" spans="15:17">
      <c r="O591" s="14">
        <v>43175</v>
      </c>
      <c r="P591" s="2">
        <v>69.599999999999994</v>
      </c>
      <c r="Q591" s="2">
        <v>0.77137</v>
      </c>
    </row>
    <row r="592" spans="15:17">
      <c r="O592" s="1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供给数据</vt:lpstr>
      <vt:lpstr>需求数据</vt:lpstr>
      <vt:lpstr>成本数据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sunfeng</dc:creator>
  <cp:lastModifiedBy>wangshuai</cp:lastModifiedBy>
  <dcterms:created xsi:type="dcterms:W3CDTF">2018-03-19T00:58:29Z</dcterms:created>
  <dcterms:modified xsi:type="dcterms:W3CDTF">2018-04-12T12:26:37Z</dcterms:modified>
</cp:coreProperties>
</file>